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I61" i="1" l="1"/>
  <c r="H61" i="1"/>
  <c r="G61" i="1"/>
  <c r="F61" i="1"/>
  <c r="E61" i="1"/>
  <c r="S60" i="1"/>
  <c r="Q60" i="1"/>
  <c r="P60" i="1"/>
  <c r="O60" i="1"/>
  <c r="N60" i="1"/>
  <c r="M60" i="1"/>
  <c r="L60" i="1"/>
  <c r="K60" i="1"/>
  <c r="I60" i="1"/>
  <c r="H60" i="1"/>
  <c r="G60" i="1"/>
  <c r="F60" i="1"/>
  <c r="E60" i="1"/>
  <c r="C60" i="1"/>
  <c r="J59" i="1"/>
  <c r="R58" i="1"/>
  <c r="J58" i="1"/>
  <c r="B58" i="1"/>
  <c r="J57" i="1"/>
  <c r="J61" i="1" s="1"/>
  <c r="R56" i="1"/>
  <c r="J56" i="1"/>
  <c r="J60" i="1" s="1"/>
  <c r="B56" i="1"/>
  <c r="J55" i="1"/>
  <c r="R54" i="1"/>
  <c r="J54" i="1"/>
  <c r="B54" i="1"/>
  <c r="J53" i="1"/>
  <c r="R52" i="1"/>
  <c r="J52" i="1"/>
  <c r="B52" i="1"/>
  <c r="J51" i="1"/>
  <c r="R50" i="1"/>
  <c r="J50" i="1"/>
  <c r="B50" i="1"/>
  <c r="J49" i="1"/>
  <c r="R48" i="1"/>
  <c r="J48" i="1"/>
  <c r="B48" i="1"/>
  <c r="J47" i="1"/>
  <c r="R46" i="1"/>
  <c r="J46" i="1"/>
  <c r="B46" i="1"/>
  <c r="J45" i="1"/>
  <c r="R44" i="1"/>
  <c r="J44" i="1"/>
  <c r="B44" i="1"/>
  <c r="J43" i="1"/>
  <c r="R42" i="1"/>
  <c r="J42" i="1"/>
  <c r="B42" i="1"/>
  <c r="J41" i="1"/>
  <c r="R40" i="1"/>
  <c r="J40" i="1"/>
  <c r="B40" i="1"/>
  <c r="J39" i="1"/>
  <c r="R38" i="1"/>
  <c r="J38" i="1"/>
  <c r="B38" i="1"/>
  <c r="J37" i="1"/>
  <c r="R36" i="1"/>
  <c r="J36" i="1"/>
  <c r="B36" i="1"/>
  <c r="J35" i="1"/>
  <c r="R34" i="1"/>
  <c r="J34" i="1"/>
  <c r="B34" i="1"/>
  <c r="J33" i="1"/>
  <c r="R32" i="1"/>
  <c r="J32" i="1"/>
  <c r="B32" i="1"/>
  <c r="J31" i="1"/>
  <c r="R30" i="1"/>
  <c r="J30" i="1"/>
  <c r="B30" i="1"/>
  <c r="J29" i="1"/>
  <c r="R28" i="1"/>
  <c r="J28" i="1"/>
  <c r="B28" i="1"/>
  <c r="J27" i="1"/>
  <c r="R26" i="1"/>
  <c r="J26" i="1"/>
  <c r="B26" i="1"/>
  <c r="J25" i="1"/>
  <c r="R24" i="1"/>
  <c r="J24" i="1"/>
  <c r="B24" i="1"/>
  <c r="J23" i="1"/>
  <c r="R22" i="1"/>
  <c r="J22" i="1"/>
  <c r="B22" i="1"/>
  <c r="J21" i="1"/>
  <c r="R20" i="1"/>
  <c r="J20" i="1"/>
  <c r="B20" i="1"/>
  <c r="J19" i="1"/>
  <c r="R18" i="1"/>
  <c r="B18" i="1" s="1"/>
  <c r="J18" i="1"/>
  <c r="J17" i="1"/>
  <c r="R16" i="1"/>
  <c r="J16" i="1"/>
  <c r="B16" i="1"/>
  <c r="J15" i="1"/>
  <c r="R14" i="1"/>
  <c r="J14" i="1"/>
  <c r="B14" i="1"/>
  <c r="J13" i="1"/>
  <c r="R12" i="1"/>
  <c r="B12" i="1" s="1"/>
  <c r="J12" i="1"/>
  <c r="J11" i="1"/>
  <c r="R10" i="1"/>
  <c r="B10" i="1" s="1"/>
  <c r="J10" i="1"/>
  <c r="J9" i="1"/>
  <c r="R8" i="1"/>
  <c r="B8" i="1" s="1"/>
  <c r="J8" i="1"/>
  <c r="J7" i="1"/>
  <c r="R6" i="1"/>
  <c r="R60" i="1" s="1"/>
  <c r="J6" i="1"/>
  <c r="B60" i="1" l="1"/>
  <c r="B6" i="1"/>
</calcChain>
</file>

<file path=xl/sharedStrings.xml><?xml version="1.0" encoding="utf-8"?>
<sst xmlns="http://schemas.openxmlformats.org/spreadsheetml/2006/main" count="122" uniqueCount="59">
  <si>
    <t>Інформація щодо пацієнтів, які набрані на лікування протитуберкульозними препаратами ІІ ряду, закупленими за кошти Глобального фонду для боротьби зі СНІДом, туберкульозом та малярією за компонентом «туберкульоз» станом на 01 грудня 2015</t>
  </si>
  <si>
    <t xml:space="preserve">Регіон </t>
  </si>
  <si>
    <t xml:space="preserve">Кількість пацієнтів, які розпочали лікування ПТП ІІ ряду, закупленими за кошти ГФ                                                         </t>
  </si>
  <si>
    <t>Кількість хворих, які отримують лікування станом на 01.12.2015  відповідно до схем лікування</t>
  </si>
  <si>
    <t xml:space="preserve">Кількість хворих, знятих з лікування в рамках Програми із зазначенням  причин </t>
  </si>
  <si>
    <t xml:space="preserve">Вилікуваний/завершене лікування/переведений в кат 5.1 </t>
  </si>
  <si>
    <t>Перервали лікування (більше 2-х місяців)</t>
  </si>
  <si>
    <t>Померли</t>
  </si>
  <si>
    <t xml:space="preserve">Невдача лікування </t>
  </si>
  <si>
    <t>Вибули (ДПтС, інші країни)</t>
  </si>
  <si>
    <t>Переведені до інших областей**</t>
  </si>
  <si>
    <t>Діагноз МР ТБ не підтверджено</t>
  </si>
  <si>
    <t xml:space="preserve">Всього </t>
  </si>
  <si>
    <t>Всього</t>
  </si>
  <si>
    <t>У тому числі кількість пацієнтів, які прибули з інших регіонів*</t>
  </si>
  <si>
    <t>Фаза  лікування</t>
  </si>
  <si>
    <t xml:space="preserve">Схема 1( 8 Z, Km, Lfx, Cs, Et ( ± E)     12 Lfx, Cs, Et  (± Z, E))      </t>
  </si>
  <si>
    <t>Схема 2 ( 8 Z,Cm,LfxCs,Et(± E)12 Lfx,Cs,Et(± Z,E))</t>
  </si>
  <si>
    <t xml:space="preserve">Схема 3 (8 Z,Km,Lfx,Cs,Et,PAS(± E) 12Lfx,Cs,Et,PAS(± Z,E))    </t>
  </si>
  <si>
    <t xml:space="preserve">Схема 4 ( 8 Z,Cm,Lfx,Cs,Et,PAS(±E) 12Lfx,Cs,Et,PAS(± Z,E))      </t>
  </si>
  <si>
    <t>Інша (вказати схему)</t>
  </si>
  <si>
    <t>Продовжують лікування за кошти державного бюджету</t>
  </si>
  <si>
    <t>Паліативне лікування</t>
  </si>
  <si>
    <t>Вінницький</t>
  </si>
  <si>
    <t>інтенсивна</t>
  </si>
  <si>
    <t>підтримуюча</t>
  </si>
  <si>
    <t>Волинський</t>
  </si>
  <si>
    <t>Дніпропетровський</t>
  </si>
  <si>
    <t>Запорізька</t>
  </si>
  <si>
    <t xml:space="preserve">Маріуполь </t>
  </si>
  <si>
    <t>Краматорськ</t>
  </si>
  <si>
    <t>Житомирський</t>
  </si>
  <si>
    <t>Чернігівська</t>
  </si>
  <si>
    <t>Запорізький</t>
  </si>
  <si>
    <t>Миколаївська</t>
  </si>
  <si>
    <t xml:space="preserve">Закарпатський </t>
  </si>
  <si>
    <t>Івано-Франківський</t>
  </si>
  <si>
    <t xml:space="preserve">   </t>
  </si>
  <si>
    <t>Київський</t>
  </si>
  <si>
    <t>Харківська</t>
  </si>
  <si>
    <t>Кіровоградський</t>
  </si>
  <si>
    <t>Лисичанськ</t>
  </si>
  <si>
    <t>Львівський</t>
  </si>
  <si>
    <t>Дніпропетровська</t>
  </si>
  <si>
    <t>Миколаївський</t>
  </si>
  <si>
    <t>Одеський</t>
  </si>
  <si>
    <t>Луганська</t>
  </si>
  <si>
    <t>Полтавський</t>
  </si>
  <si>
    <t>Рівненський</t>
  </si>
  <si>
    <t>Сумський</t>
  </si>
  <si>
    <t>Тернопільський</t>
  </si>
  <si>
    <t>Харківський</t>
  </si>
  <si>
    <t>Херсонський</t>
  </si>
  <si>
    <t>Хмельницький</t>
  </si>
  <si>
    <t>Чернігівський</t>
  </si>
  <si>
    <t>Черкаський</t>
  </si>
  <si>
    <t>Чернівецький</t>
  </si>
  <si>
    <t>м. Київ</t>
  </si>
  <si>
    <t>ДПтС України</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</si>
</sst>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4"/>
      <name val="Times New Roman"/>
      <family val="1"/>
      <charset val="204"/>
    </font>
    <font>
      <b/>
      <sz val="12"/>
      <name val="Times New Roman"/>
      <family val="1"/>
      <charset val="204"/>
    </font>
    <font>
      <b/>
      <sz val="12"/>
      <color indexed="8"/>
      <name val="Times New Roman"/>
      <family val="1"/>
      <charset val="204"/>
    </font>
    <font>
      <b/>
      <sz val="12"/>
      <color theme="1"/>
      <name val="Calibri"/>
      <family val="2"/>
      <scheme val="minor"/>
    </font>
    <font>
      <i/>
      <sz val="8"/>
      <name val="Times New Roman"/>
      <family val="1"/>
      <charset val="204"/>
    </font>
    <font>
      <i/>
      <sz val="8"/>
      <color indexed="8"/>
      <name val="Times New Roman"/>
      <family val="1"/>
      <charset val="204"/>
    </font>
    <font>
      <b/>
      <sz val="11"/>
      <name val="Times New Roman"/>
      <family val="1"/>
      <charset val="204"/>
    </font>
    <font>
      <b/>
      <sz val="12"/>
      <color theme="1"/>
      <name val="Times New Roman"/>
      <family val="1"/>
      <charset val="204"/>
    </font>
    <font>
      <sz val="11"/>
      <color indexed="8"/>
      <name val="Calibri"/>
      <family val="2"/>
    </font>
    <font>
      <sz val="12"/>
      <name val="Times New Roman"/>
      <family val="1"/>
      <charset val="204"/>
    </font>
    <font>
      <sz val="11"/>
      <name val="Times New Roman"/>
      <family val="1"/>
      <charset val="204"/>
    </font>
    <font>
      <sz val="12"/>
      <color theme="1"/>
      <name val="Times New Roman"/>
      <family val="1"/>
      <charset val="204"/>
    </font>
    <font>
      <b/>
      <sz val="10"/>
      <name val="Times New Roman"/>
      <family val="1"/>
      <charset val="204"/>
    </font>
    <font>
      <sz val="11"/>
      <color rgb="FFFF0000"/>
      <name val="Calibri"/>
      <family val="2"/>
      <scheme val="minor"/>
    </font>
    <font>
      <sz val="12"/>
      <color rgb="FF000000"/>
      <name val="Times New Roman"/>
      <family val="1"/>
      <charset val="204"/>
    </font>
    <font>
      <sz val="12"/>
      <color indexed="8"/>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cellStyleXfs>
  <cellXfs count="72">
    <xf numFmtId="0" fontId="0" fillId="0" borderId="0" xfId="0"/>
    <xf numFmtId="0" fontId="1" fillId="2" borderId="0"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4" borderId="2" xfId="0" applyFont="1" applyFill="1" applyBorder="1" applyAlignment="1">
      <alignment horizontal="center" vertical="center" textRotation="90" wrapText="1"/>
    </xf>
    <xf numFmtId="0" fontId="3"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4" borderId="3" xfId="0" applyFont="1" applyFill="1" applyBorder="1" applyAlignment="1">
      <alignment horizontal="center" vertical="center" textRotation="90"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4" borderId="4" xfId="0" applyFont="1" applyFill="1" applyBorder="1" applyAlignment="1">
      <alignment horizontal="center" vertical="center" textRotation="90" wrapText="1"/>
    </xf>
    <xf numFmtId="0" fontId="5" fillId="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xf>
    <xf numFmtId="0" fontId="6" fillId="5" borderId="1" xfId="0" applyFont="1" applyFill="1" applyBorder="1" applyAlignment="1">
      <alignment horizontal="center"/>
    </xf>
    <xf numFmtId="0" fontId="6" fillId="4" borderId="1" xfId="0" applyFont="1" applyFill="1" applyBorder="1" applyAlignment="1">
      <alignment horizontal="center"/>
    </xf>
    <xf numFmtId="0" fontId="7" fillId="2" borderId="2" xfId="0" applyFont="1" applyFill="1" applyBorder="1" applyAlignment="1">
      <alignment horizontal="justify" vertical="justify"/>
    </xf>
    <xf numFmtId="0" fontId="8" fillId="8" borderId="1" xfId="0" applyFont="1" applyFill="1" applyBorder="1" applyAlignment="1">
      <alignment horizontal="center" vertical="center"/>
    </xf>
    <xf numFmtId="0" fontId="2" fillId="2" borderId="1" xfId="0" applyFont="1" applyFill="1" applyBorder="1" applyAlignment="1">
      <alignment horizontal="center" vertical="center"/>
    </xf>
    <xf numFmtId="0" fontId="7" fillId="2" borderId="1" xfId="0" applyFont="1" applyFill="1" applyBorder="1" applyAlignment="1">
      <alignment horizontal="justify" vertical="justify" wrapText="1"/>
    </xf>
    <xf numFmtId="0" fontId="10" fillId="9" borderId="1" xfId="1" applyFont="1" applyFill="1" applyBorder="1" applyAlignment="1">
      <alignment horizontal="center"/>
    </xf>
    <xf numFmtId="0" fontId="10" fillId="7" borderId="1" xfId="0" applyFont="1" applyFill="1" applyBorder="1" applyAlignment="1">
      <alignment horizontal="center" vertical="center"/>
    </xf>
    <xf numFmtId="0" fontId="10" fillId="2" borderId="2" xfId="0" applyFont="1" applyFill="1" applyBorder="1" applyAlignment="1">
      <alignment horizontal="center" vertical="center"/>
    </xf>
    <xf numFmtId="0" fontId="8" fillId="5" borderId="1" xfId="0" applyFont="1" applyFill="1" applyBorder="1" applyAlignment="1">
      <alignment horizontal="center" vertical="center"/>
    </xf>
    <xf numFmtId="0" fontId="8" fillId="4" borderId="2" xfId="0" applyFont="1" applyFill="1" applyBorder="1" applyAlignment="1">
      <alignment horizontal="center" vertical="center"/>
    </xf>
    <xf numFmtId="0" fontId="11" fillId="2" borderId="4" xfId="0" applyFont="1" applyFill="1" applyBorder="1" applyAlignment="1">
      <alignment horizontal="justify" vertical="justify"/>
    </xf>
    <xf numFmtId="0" fontId="10" fillId="2" borderId="4"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10" fillId="0" borderId="1" xfId="1" applyFont="1" applyBorder="1" applyAlignment="1">
      <alignment horizontal="center" wrapText="1"/>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wrapText="1"/>
    </xf>
    <xf numFmtId="0" fontId="10" fillId="9" borderId="1" xfId="1" applyFont="1" applyFill="1" applyBorder="1" applyAlignment="1">
      <alignment horizontal="center" wrapText="1"/>
    </xf>
    <xf numFmtId="0" fontId="10" fillId="0" borderId="4" xfId="1" applyFont="1" applyBorder="1" applyAlignment="1">
      <alignment horizontal="center" vertical="center" wrapText="1"/>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center"/>
    </xf>
    <xf numFmtId="0" fontId="7" fillId="2" borderId="2" xfId="0" applyFont="1" applyFill="1" applyBorder="1" applyAlignment="1">
      <alignment horizontal="left" vertical="justify"/>
    </xf>
    <xf numFmtId="0" fontId="8" fillId="2" borderId="2" xfId="0" applyFont="1" applyFill="1" applyBorder="1" applyAlignment="1">
      <alignment horizontal="center" vertical="center"/>
    </xf>
    <xf numFmtId="0" fontId="13" fillId="0" borderId="1" xfId="0" applyFont="1" applyFill="1" applyBorder="1" applyAlignment="1">
      <alignment horizontal="justify" vertical="justify" wrapText="1"/>
    </xf>
    <xf numFmtId="0" fontId="10" fillId="7" borderId="5" xfId="0" applyFont="1" applyFill="1" applyBorder="1" applyAlignment="1">
      <alignment horizontal="center" vertical="center"/>
    </xf>
    <xf numFmtId="0" fontId="8" fillId="5" borderId="2" xfId="0" applyFont="1" applyFill="1" applyBorder="1" applyAlignment="1">
      <alignment horizontal="center" vertical="center"/>
    </xf>
    <xf numFmtId="0" fontId="7" fillId="2" borderId="4" xfId="0" applyFont="1" applyFill="1" applyBorder="1" applyAlignment="1">
      <alignment horizontal="left" vertical="justify"/>
    </xf>
    <xf numFmtId="0" fontId="8" fillId="2" borderId="4" xfId="0" applyFont="1" applyFill="1" applyBorder="1" applyAlignment="1">
      <alignment horizontal="center" vertical="center"/>
    </xf>
    <xf numFmtId="0" fontId="8" fillId="5" borderId="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4" fillId="0" borderId="0" xfId="0" applyFont="1"/>
    <xf numFmtId="0" fontId="12" fillId="0" borderId="1" xfId="0" applyFont="1" applyBorder="1" applyAlignment="1">
      <alignment horizontal="center" vertical="center" wrapText="1"/>
    </xf>
    <xf numFmtId="0" fontId="12" fillId="0" borderId="2" xfId="0" applyFont="1" applyFill="1" applyBorder="1" applyAlignment="1">
      <alignment horizontal="center" vertical="center"/>
    </xf>
    <xf numFmtId="0" fontId="10" fillId="0" borderId="2" xfId="0" applyFont="1" applyFill="1" applyBorder="1" applyAlignment="1">
      <alignment horizontal="center" vertical="distributed" wrapText="1"/>
    </xf>
    <xf numFmtId="0" fontId="12" fillId="0" borderId="4" xfId="0" applyFont="1" applyFill="1" applyBorder="1" applyAlignment="1">
      <alignment horizontal="center" vertical="center"/>
    </xf>
    <xf numFmtId="0" fontId="10" fillId="0" borderId="4" xfId="0" applyFont="1" applyFill="1" applyBorder="1" applyAlignment="1">
      <alignment horizontal="center" vertical="distributed"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0" fillId="0" borderId="1" xfId="0" applyFont="1" applyFill="1" applyBorder="1" applyAlignment="1">
      <alignment horizontal="center" vertical="distributed" wrapText="1"/>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xf>
    <xf numFmtId="0" fontId="0" fillId="2" borderId="0" xfId="0" applyFill="1"/>
  </cellXfs>
  <cellStyles count="2">
    <cellStyle name="Обычный" xfId="0" builtinId="0"/>
    <cellStyle name="Обычный_Лист1_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tabSelected="1" topLeftCell="A34" zoomScale="80" zoomScaleNormal="80" workbookViewId="0">
      <selection activeCell="K68" sqref="K68"/>
    </sheetView>
  </sheetViews>
  <sheetFormatPr defaultRowHeight="15" x14ac:dyDescent="0.25"/>
  <cols>
    <col min="1" max="1" width="23.5703125" style="71" customWidth="1"/>
    <col min="2" max="2" width="13.85546875" customWidth="1"/>
    <col min="3" max="3" width="14.28515625" customWidth="1"/>
    <col min="4" max="4" width="14" customWidth="1"/>
    <col min="5" max="5" width="14.7109375" customWidth="1"/>
    <col min="6" max="6" width="15" customWidth="1"/>
    <col min="7" max="7" width="15.140625" customWidth="1"/>
    <col min="8" max="8" width="14.85546875" customWidth="1"/>
    <col min="9" max="9" width="10" customWidth="1"/>
    <col min="11" max="11" width="13.5703125" customWidth="1"/>
    <col min="12" max="12" width="11.7109375" customWidth="1"/>
    <col min="13" max="13" width="17.42578125" customWidth="1"/>
    <col min="14" max="14" width="14.42578125" customWidth="1"/>
    <col min="15" max="15" width="11" customWidth="1"/>
    <col min="16" max="16" width="13.28515625" customWidth="1"/>
    <col min="17" max="17" width="10.5703125" customWidth="1"/>
    <col min="257" max="257" width="23.5703125" customWidth="1"/>
    <col min="258" max="258" width="13.85546875" customWidth="1"/>
    <col min="259" max="259" width="14.28515625" customWidth="1"/>
    <col min="260" max="260" width="14" customWidth="1"/>
    <col min="261" max="261" width="14.7109375" customWidth="1"/>
    <col min="262" max="262" width="15" customWidth="1"/>
    <col min="263" max="263" width="15.140625" customWidth="1"/>
    <col min="264" max="264" width="14.85546875" customWidth="1"/>
    <col min="265" max="265" width="10" customWidth="1"/>
    <col min="267" max="267" width="13.5703125" customWidth="1"/>
    <col min="268" max="268" width="11.7109375" customWidth="1"/>
    <col min="269" max="269" width="17.42578125" customWidth="1"/>
    <col min="270" max="270" width="14.42578125" customWidth="1"/>
    <col min="271" max="271" width="11" customWidth="1"/>
    <col min="272" max="272" width="13.28515625" customWidth="1"/>
    <col min="273" max="273" width="10.5703125" customWidth="1"/>
    <col min="513" max="513" width="23.5703125" customWidth="1"/>
    <col min="514" max="514" width="13.85546875" customWidth="1"/>
    <col min="515" max="515" width="14.28515625" customWidth="1"/>
    <col min="516" max="516" width="14" customWidth="1"/>
    <col min="517" max="517" width="14.7109375" customWidth="1"/>
    <col min="518" max="518" width="15" customWidth="1"/>
    <col min="519" max="519" width="15.140625" customWidth="1"/>
    <col min="520" max="520" width="14.85546875" customWidth="1"/>
    <col min="521" max="521" width="10" customWidth="1"/>
    <col min="523" max="523" width="13.5703125" customWidth="1"/>
    <col min="524" max="524" width="11.7109375" customWidth="1"/>
    <col min="525" max="525" width="17.42578125" customWidth="1"/>
    <col min="526" max="526" width="14.42578125" customWidth="1"/>
    <col min="527" max="527" width="11" customWidth="1"/>
    <col min="528" max="528" width="13.28515625" customWidth="1"/>
    <col min="529" max="529" width="10.5703125" customWidth="1"/>
    <col min="769" max="769" width="23.5703125" customWidth="1"/>
    <col min="770" max="770" width="13.85546875" customWidth="1"/>
    <col min="771" max="771" width="14.28515625" customWidth="1"/>
    <col min="772" max="772" width="14" customWidth="1"/>
    <col min="773" max="773" width="14.7109375" customWidth="1"/>
    <col min="774" max="774" width="15" customWidth="1"/>
    <col min="775" max="775" width="15.140625" customWidth="1"/>
    <col min="776" max="776" width="14.85546875" customWidth="1"/>
    <col min="777" max="777" width="10" customWidth="1"/>
    <col min="779" max="779" width="13.5703125" customWidth="1"/>
    <col min="780" max="780" width="11.7109375" customWidth="1"/>
    <col min="781" max="781" width="17.42578125" customWidth="1"/>
    <col min="782" max="782" width="14.42578125" customWidth="1"/>
    <col min="783" max="783" width="11" customWidth="1"/>
    <col min="784" max="784" width="13.28515625" customWidth="1"/>
    <col min="785" max="785" width="10.5703125" customWidth="1"/>
    <col min="1025" max="1025" width="23.5703125" customWidth="1"/>
    <col min="1026" max="1026" width="13.85546875" customWidth="1"/>
    <col min="1027" max="1027" width="14.28515625" customWidth="1"/>
    <col min="1028" max="1028" width="14" customWidth="1"/>
    <col min="1029" max="1029" width="14.7109375" customWidth="1"/>
    <col min="1030" max="1030" width="15" customWidth="1"/>
    <col min="1031" max="1031" width="15.140625" customWidth="1"/>
    <col min="1032" max="1032" width="14.85546875" customWidth="1"/>
    <col min="1033" max="1033" width="10" customWidth="1"/>
    <col min="1035" max="1035" width="13.5703125" customWidth="1"/>
    <col min="1036" max="1036" width="11.7109375" customWidth="1"/>
    <col min="1037" max="1037" width="17.42578125" customWidth="1"/>
    <col min="1038" max="1038" width="14.42578125" customWidth="1"/>
    <col min="1039" max="1039" width="11" customWidth="1"/>
    <col min="1040" max="1040" width="13.28515625" customWidth="1"/>
    <col min="1041" max="1041" width="10.5703125" customWidth="1"/>
    <col min="1281" max="1281" width="23.5703125" customWidth="1"/>
    <col min="1282" max="1282" width="13.85546875" customWidth="1"/>
    <col min="1283" max="1283" width="14.28515625" customWidth="1"/>
    <col min="1284" max="1284" width="14" customWidth="1"/>
    <col min="1285" max="1285" width="14.7109375" customWidth="1"/>
    <col min="1286" max="1286" width="15" customWidth="1"/>
    <col min="1287" max="1287" width="15.140625" customWidth="1"/>
    <col min="1288" max="1288" width="14.85546875" customWidth="1"/>
    <col min="1289" max="1289" width="10" customWidth="1"/>
    <col min="1291" max="1291" width="13.5703125" customWidth="1"/>
    <col min="1292" max="1292" width="11.7109375" customWidth="1"/>
    <col min="1293" max="1293" width="17.42578125" customWidth="1"/>
    <col min="1294" max="1294" width="14.42578125" customWidth="1"/>
    <col min="1295" max="1295" width="11" customWidth="1"/>
    <col min="1296" max="1296" width="13.28515625" customWidth="1"/>
    <col min="1297" max="1297" width="10.5703125" customWidth="1"/>
    <col min="1537" max="1537" width="23.5703125" customWidth="1"/>
    <col min="1538" max="1538" width="13.85546875" customWidth="1"/>
    <col min="1539" max="1539" width="14.28515625" customWidth="1"/>
    <col min="1540" max="1540" width="14" customWidth="1"/>
    <col min="1541" max="1541" width="14.7109375" customWidth="1"/>
    <col min="1542" max="1542" width="15" customWidth="1"/>
    <col min="1543" max="1543" width="15.140625" customWidth="1"/>
    <col min="1544" max="1544" width="14.85546875" customWidth="1"/>
    <col min="1545" max="1545" width="10" customWidth="1"/>
    <col min="1547" max="1547" width="13.5703125" customWidth="1"/>
    <col min="1548" max="1548" width="11.7109375" customWidth="1"/>
    <col min="1549" max="1549" width="17.42578125" customWidth="1"/>
    <col min="1550" max="1550" width="14.42578125" customWidth="1"/>
    <col min="1551" max="1551" width="11" customWidth="1"/>
    <col min="1552" max="1552" width="13.28515625" customWidth="1"/>
    <col min="1553" max="1553" width="10.5703125" customWidth="1"/>
    <col min="1793" max="1793" width="23.5703125" customWidth="1"/>
    <col min="1794" max="1794" width="13.85546875" customWidth="1"/>
    <col min="1795" max="1795" width="14.28515625" customWidth="1"/>
    <col min="1796" max="1796" width="14" customWidth="1"/>
    <col min="1797" max="1797" width="14.7109375" customWidth="1"/>
    <col min="1798" max="1798" width="15" customWidth="1"/>
    <col min="1799" max="1799" width="15.140625" customWidth="1"/>
    <col min="1800" max="1800" width="14.85546875" customWidth="1"/>
    <col min="1801" max="1801" width="10" customWidth="1"/>
    <col min="1803" max="1803" width="13.5703125" customWidth="1"/>
    <col min="1804" max="1804" width="11.7109375" customWidth="1"/>
    <col min="1805" max="1805" width="17.42578125" customWidth="1"/>
    <col min="1806" max="1806" width="14.42578125" customWidth="1"/>
    <col min="1807" max="1807" width="11" customWidth="1"/>
    <col min="1808" max="1808" width="13.28515625" customWidth="1"/>
    <col min="1809" max="1809" width="10.5703125" customWidth="1"/>
    <col min="2049" max="2049" width="23.5703125" customWidth="1"/>
    <col min="2050" max="2050" width="13.85546875" customWidth="1"/>
    <col min="2051" max="2051" width="14.28515625" customWidth="1"/>
    <col min="2052" max="2052" width="14" customWidth="1"/>
    <col min="2053" max="2053" width="14.7109375" customWidth="1"/>
    <col min="2054" max="2054" width="15" customWidth="1"/>
    <col min="2055" max="2055" width="15.140625" customWidth="1"/>
    <col min="2056" max="2056" width="14.85546875" customWidth="1"/>
    <col min="2057" max="2057" width="10" customWidth="1"/>
    <col min="2059" max="2059" width="13.5703125" customWidth="1"/>
    <col min="2060" max="2060" width="11.7109375" customWidth="1"/>
    <col min="2061" max="2061" width="17.42578125" customWidth="1"/>
    <col min="2062" max="2062" width="14.42578125" customWidth="1"/>
    <col min="2063" max="2063" width="11" customWidth="1"/>
    <col min="2064" max="2064" width="13.28515625" customWidth="1"/>
    <col min="2065" max="2065" width="10.5703125" customWidth="1"/>
    <col min="2305" max="2305" width="23.5703125" customWidth="1"/>
    <col min="2306" max="2306" width="13.85546875" customWidth="1"/>
    <col min="2307" max="2307" width="14.28515625" customWidth="1"/>
    <col min="2308" max="2308" width="14" customWidth="1"/>
    <col min="2309" max="2309" width="14.7109375" customWidth="1"/>
    <col min="2310" max="2310" width="15" customWidth="1"/>
    <col min="2311" max="2311" width="15.140625" customWidth="1"/>
    <col min="2312" max="2312" width="14.85546875" customWidth="1"/>
    <col min="2313" max="2313" width="10" customWidth="1"/>
    <col min="2315" max="2315" width="13.5703125" customWidth="1"/>
    <col min="2316" max="2316" width="11.7109375" customWidth="1"/>
    <col min="2317" max="2317" width="17.42578125" customWidth="1"/>
    <col min="2318" max="2318" width="14.42578125" customWidth="1"/>
    <col min="2319" max="2319" width="11" customWidth="1"/>
    <col min="2320" max="2320" width="13.28515625" customWidth="1"/>
    <col min="2321" max="2321" width="10.5703125" customWidth="1"/>
    <col min="2561" max="2561" width="23.5703125" customWidth="1"/>
    <col min="2562" max="2562" width="13.85546875" customWidth="1"/>
    <col min="2563" max="2563" width="14.28515625" customWidth="1"/>
    <col min="2564" max="2564" width="14" customWidth="1"/>
    <col min="2565" max="2565" width="14.7109375" customWidth="1"/>
    <col min="2566" max="2566" width="15" customWidth="1"/>
    <col min="2567" max="2567" width="15.140625" customWidth="1"/>
    <col min="2568" max="2568" width="14.85546875" customWidth="1"/>
    <col min="2569" max="2569" width="10" customWidth="1"/>
    <col min="2571" max="2571" width="13.5703125" customWidth="1"/>
    <col min="2572" max="2572" width="11.7109375" customWidth="1"/>
    <col min="2573" max="2573" width="17.42578125" customWidth="1"/>
    <col min="2574" max="2574" width="14.42578125" customWidth="1"/>
    <col min="2575" max="2575" width="11" customWidth="1"/>
    <col min="2576" max="2576" width="13.28515625" customWidth="1"/>
    <col min="2577" max="2577" width="10.5703125" customWidth="1"/>
    <col min="2817" max="2817" width="23.5703125" customWidth="1"/>
    <col min="2818" max="2818" width="13.85546875" customWidth="1"/>
    <col min="2819" max="2819" width="14.28515625" customWidth="1"/>
    <col min="2820" max="2820" width="14" customWidth="1"/>
    <col min="2821" max="2821" width="14.7109375" customWidth="1"/>
    <col min="2822" max="2822" width="15" customWidth="1"/>
    <col min="2823" max="2823" width="15.140625" customWidth="1"/>
    <col min="2824" max="2824" width="14.85546875" customWidth="1"/>
    <col min="2825" max="2825" width="10" customWidth="1"/>
    <col min="2827" max="2827" width="13.5703125" customWidth="1"/>
    <col min="2828" max="2828" width="11.7109375" customWidth="1"/>
    <col min="2829" max="2829" width="17.42578125" customWidth="1"/>
    <col min="2830" max="2830" width="14.42578125" customWidth="1"/>
    <col min="2831" max="2831" width="11" customWidth="1"/>
    <col min="2832" max="2832" width="13.28515625" customWidth="1"/>
    <col min="2833" max="2833" width="10.5703125" customWidth="1"/>
    <col min="3073" max="3073" width="23.5703125" customWidth="1"/>
    <col min="3074" max="3074" width="13.85546875" customWidth="1"/>
    <col min="3075" max="3075" width="14.28515625" customWidth="1"/>
    <col min="3076" max="3076" width="14" customWidth="1"/>
    <col min="3077" max="3077" width="14.7109375" customWidth="1"/>
    <col min="3078" max="3078" width="15" customWidth="1"/>
    <col min="3079" max="3079" width="15.140625" customWidth="1"/>
    <col min="3080" max="3080" width="14.85546875" customWidth="1"/>
    <col min="3081" max="3081" width="10" customWidth="1"/>
    <col min="3083" max="3083" width="13.5703125" customWidth="1"/>
    <col min="3084" max="3084" width="11.7109375" customWidth="1"/>
    <col min="3085" max="3085" width="17.42578125" customWidth="1"/>
    <col min="3086" max="3086" width="14.42578125" customWidth="1"/>
    <col min="3087" max="3087" width="11" customWidth="1"/>
    <col min="3088" max="3088" width="13.28515625" customWidth="1"/>
    <col min="3089" max="3089" width="10.5703125" customWidth="1"/>
    <col min="3329" max="3329" width="23.5703125" customWidth="1"/>
    <col min="3330" max="3330" width="13.85546875" customWidth="1"/>
    <col min="3331" max="3331" width="14.28515625" customWidth="1"/>
    <col min="3332" max="3332" width="14" customWidth="1"/>
    <col min="3333" max="3333" width="14.7109375" customWidth="1"/>
    <col min="3334" max="3334" width="15" customWidth="1"/>
    <col min="3335" max="3335" width="15.140625" customWidth="1"/>
    <col min="3336" max="3336" width="14.85546875" customWidth="1"/>
    <col min="3337" max="3337" width="10" customWidth="1"/>
    <col min="3339" max="3339" width="13.5703125" customWidth="1"/>
    <col min="3340" max="3340" width="11.7109375" customWidth="1"/>
    <col min="3341" max="3341" width="17.42578125" customWidth="1"/>
    <col min="3342" max="3342" width="14.42578125" customWidth="1"/>
    <col min="3343" max="3343" width="11" customWidth="1"/>
    <col min="3344" max="3344" width="13.28515625" customWidth="1"/>
    <col min="3345" max="3345" width="10.5703125" customWidth="1"/>
    <col min="3585" max="3585" width="23.5703125" customWidth="1"/>
    <col min="3586" max="3586" width="13.85546875" customWidth="1"/>
    <col min="3587" max="3587" width="14.28515625" customWidth="1"/>
    <col min="3588" max="3588" width="14" customWidth="1"/>
    <col min="3589" max="3589" width="14.7109375" customWidth="1"/>
    <col min="3590" max="3590" width="15" customWidth="1"/>
    <col min="3591" max="3591" width="15.140625" customWidth="1"/>
    <col min="3592" max="3592" width="14.85546875" customWidth="1"/>
    <col min="3593" max="3593" width="10" customWidth="1"/>
    <col min="3595" max="3595" width="13.5703125" customWidth="1"/>
    <col min="3596" max="3596" width="11.7109375" customWidth="1"/>
    <col min="3597" max="3597" width="17.42578125" customWidth="1"/>
    <col min="3598" max="3598" width="14.42578125" customWidth="1"/>
    <col min="3599" max="3599" width="11" customWidth="1"/>
    <col min="3600" max="3600" width="13.28515625" customWidth="1"/>
    <col min="3601" max="3601" width="10.5703125" customWidth="1"/>
    <col min="3841" max="3841" width="23.5703125" customWidth="1"/>
    <col min="3842" max="3842" width="13.85546875" customWidth="1"/>
    <col min="3843" max="3843" width="14.28515625" customWidth="1"/>
    <col min="3844" max="3844" width="14" customWidth="1"/>
    <col min="3845" max="3845" width="14.7109375" customWidth="1"/>
    <col min="3846" max="3846" width="15" customWidth="1"/>
    <col min="3847" max="3847" width="15.140625" customWidth="1"/>
    <col min="3848" max="3848" width="14.85546875" customWidth="1"/>
    <col min="3849" max="3849" width="10" customWidth="1"/>
    <col min="3851" max="3851" width="13.5703125" customWidth="1"/>
    <col min="3852" max="3852" width="11.7109375" customWidth="1"/>
    <col min="3853" max="3853" width="17.42578125" customWidth="1"/>
    <col min="3854" max="3854" width="14.42578125" customWidth="1"/>
    <col min="3855" max="3855" width="11" customWidth="1"/>
    <col min="3856" max="3856" width="13.28515625" customWidth="1"/>
    <col min="3857" max="3857" width="10.5703125" customWidth="1"/>
    <col min="4097" max="4097" width="23.5703125" customWidth="1"/>
    <col min="4098" max="4098" width="13.85546875" customWidth="1"/>
    <col min="4099" max="4099" width="14.28515625" customWidth="1"/>
    <col min="4100" max="4100" width="14" customWidth="1"/>
    <col min="4101" max="4101" width="14.7109375" customWidth="1"/>
    <col min="4102" max="4102" width="15" customWidth="1"/>
    <col min="4103" max="4103" width="15.140625" customWidth="1"/>
    <col min="4104" max="4104" width="14.85546875" customWidth="1"/>
    <col min="4105" max="4105" width="10" customWidth="1"/>
    <col min="4107" max="4107" width="13.5703125" customWidth="1"/>
    <col min="4108" max="4108" width="11.7109375" customWidth="1"/>
    <col min="4109" max="4109" width="17.42578125" customWidth="1"/>
    <col min="4110" max="4110" width="14.42578125" customWidth="1"/>
    <col min="4111" max="4111" width="11" customWidth="1"/>
    <col min="4112" max="4112" width="13.28515625" customWidth="1"/>
    <col min="4113" max="4113" width="10.5703125" customWidth="1"/>
    <col min="4353" max="4353" width="23.5703125" customWidth="1"/>
    <col min="4354" max="4354" width="13.85546875" customWidth="1"/>
    <col min="4355" max="4355" width="14.28515625" customWidth="1"/>
    <col min="4356" max="4356" width="14" customWidth="1"/>
    <col min="4357" max="4357" width="14.7109375" customWidth="1"/>
    <col min="4358" max="4358" width="15" customWidth="1"/>
    <col min="4359" max="4359" width="15.140625" customWidth="1"/>
    <col min="4360" max="4360" width="14.85546875" customWidth="1"/>
    <col min="4361" max="4361" width="10" customWidth="1"/>
    <col min="4363" max="4363" width="13.5703125" customWidth="1"/>
    <col min="4364" max="4364" width="11.7109375" customWidth="1"/>
    <col min="4365" max="4365" width="17.42578125" customWidth="1"/>
    <col min="4366" max="4366" width="14.42578125" customWidth="1"/>
    <col min="4367" max="4367" width="11" customWidth="1"/>
    <col min="4368" max="4368" width="13.28515625" customWidth="1"/>
    <col min="4369" max="4369" width="10.5703125" customWidth="1"/>
    <col min="4609" max="4609" width="23.5703125" customWidth="1"/>
    <col min="4610" max="4610" width="13.85546875" customWidth="1"/>
    <col min="4611" max="4611" width="14.28515625" customWidth="1"/>
    <col min="4612" max="4612" width="14" customWidth="1"/>
    <col min="4613" max="4613" width="14.7109375" customWidth="1"/>
    <col min="4614" max="4614" width="15" customWidth="1"/>
    <col min="4615" max="4615" width="15.140625" customWidth="1"/>
    <col min="4616" max="4616" width="14.85546875" customWidth="1"/>
    <col min="4617" max="4617" width="10" customWidth="1"/>
    <col min="4619" max="4619" width="13.5703125" customWidth="1"/>
    <col min="4620" max="4620" width="11.7109375" customWidth="1"/>
    <col min="4621" max="4621" width="17.42578125" customWidth="1"/>
    <col min="4622" max="4622" width="14.42578125" customWidth="1"/>
    <col min="4623" max="4623" width="11" customWidth="1"/>
    <col min="4624" max="4624" width="13.28515625" customWidth="1"/>
    <col min="4625" max="4625" width="10.5703125" customWidth="1"/>
    <col min="4865" max="4865" width="23.5703125" customWidth="1"/>
    <col min="4866" max="4866" width="13.85546875" customWidth="1"/>
    <col min="4867" max="4867" width="14.28515625" customWidth="1"/>
    <col min="4868" max="4868" width="14" customWidth="1"/>
    <col min="4869" max="4869" width="14.7109375" customWidth="1"/>
    <col min="4870" max="4870" width="15" customWidth="1"/>
    <col min="4871" max="4871" width="15.140625" customWidth="1"/>
    <col min="4872" max="4872" width="14.85546875" customWidth="1"/>
    <col min="4873" max="4873" width="10" customWidth="1"/>
    <col min="4875" max="4875" width="13.5703125" customWidth="1"/>
    <col min="4876" max="4876" width="11.7109375" customWidth="1"/>
    <col min="4877" max="4877" width="17.42578125" customWidth="1"/>
    <col min="4878" max="4878" width="14.42578125" customWidth="1"/>
    <col min="4879" max="4879" width="11" customWidth="1"/>
    <col min="4880" max="4880" width="13.28515625" customWidth="1"/>
    <col min="4881" max="4881" width="10.5703125" customWidth="1"/>
    <col min="5121" max="5121" width="23.5703125" customWidth="1"/>
    <col min="5122" max="5122" width="13.85546875" customWidth="1"/>
    <col min="5123" max="5123" width="14.28515625" customWidth="1"/>
    <col min="5124" max="5124" width="14" customWidth="1"/>
    <col min="5125" max="5125" width="14.7109375" customWidth="1"/>
    <col min="5126" max="5126" width="15" customWidth="1"/>
    <col min="5127" max="5127" width="15.140625" customWidth="1"/>
    <col min="5128" max="5128" width="14.85546875" customWidth="1"/>
    <col min="5129" max="5129" width="10" customWidth="1"/>
    <col min="5131" max="5131" width="13.5703125" customWidth="1"/>
    <col min="5132" max="5132" width="11.7109375" customWidth="1"/>
    <col min="5133" max="5133" width="17.42578125" customWidth="1"/>
    <col min="5134" max="5134" width="14.42578125" customWidth="1"/>
    <col min="5135" max="5135" width="11" customWidth="1"/>
    <col min="5136" max="5136" width="13.28515625" customWidth="1"/>
    <col min="5137" max="5137" width="10.5703125" customWidth="1"/>
    <col min="5377" max="5377" width="23.5703125" customWidth="1"/>
    <col min="5378" max="5378" width="13.85546875" customWidth="1"/>
    <col min="5379" max="5379" width="14.28515625" customWidth="1"/>
    <col min="5380" max="5380" width="14" customWidth="1"/>
    <col min="5381" max="5381" width="14.7109375" customWidth="1"/>
    <col min="5382" max="5382" width="15" customWidth="1"/>
    <col min="5383" max="5383" width="15.140625" customWidth="1"/>
    <col min="5384" max="5384" width="14.85546875" customWidth="1"/>
    <col min="5385" max="5385" width="10" customWidth="1"/>
    <col min="5387" max="5387" width="13.5703125" customWidth="1"/>
    <col min="5388" max="5388" width="11.7109375" customWidth="1"/>
    <col min="5389" max="5389" width="17.42578125" customWidth="1"/>
    <col min="5390" max="5390" width="14.42578125" customWidth="1"/>
    <col min="5391" max="5391" width="11" customWidth="1"/>
    <col min="5392" max="5392" width="13.28515625" customWidth="1"/>
    <col min="5393" max="5393" width="10.5703125" customWidth="1"/>
    <col min="5633" max="5633" width="23.5703125" customWidth="1"/>
    <col min="5634" max="5634" width="13.85546875" customWidth="1"/>
    <col min="5635" max="5635" width="14.28515625" customWidth="1"/>
    <col min="5636" max="5636" width="14" customWidth="1"/>
    <col min="5637" max="5637" width="14.7109375" customWidth="1"/>
    <col min="5638" max="5638" width="15" customWidth="1"/>
    <col min="5639" max="5639" width="15.140625" customWidth="1"/>
    <col min="5640" max="5640" width="14.85546875" customWidth="1"/>
    <col min="5641" max="5641" width="10" customWidth="1"/>
    <col min="5643" max="5643" width="13.5703125" customWidth="1"/>
    <col min="5644" max="5644" width="11.7109375" customWidth="1"/>
    <col min="5645" max="5645" width="17.42578125" customWidth="1"/>
    <col min="5646" max="5646" width="14.42578125" customWidth="1"/>
    <col min="5647" max="5647" width="11" customWidth="1"/>
    <col min="5648" max="5648" width="13.28515625" customWidth="1"/>
    <col min="5649" max="5649" width="10.5703125" customWidth="1"/>
    <col min="5889" max="5889" width="23.5703125" customWidth="1"/>
    <col min="5890" max="5890" width="13.85546875" customWidth="1"/>
    <col min="5891" max="5891" width="14.28515625" customWidth="1"/>
    <col min="5892" max="5892" width="14" customWidth="1"/>
    <col min="5893" max="5893" width="14.7109375" customWidth="1"/>
    <col min="5894" max="5894" width="15" customWidth="1"/>
    <col min="5895" max="5895" width="15.140625" customWidth="1"/>
    <col min="5896" max="5896" width="14.85546875" customWidth="1"/>
    <col min="5897" max="5897" width="10" customWidth="1"/>
    <col min="5899" max="5899" width="13.5703125" customWidth="1"/>
    <col min="5900" max="5900" width="11.7109375" customWidth="1"/>
    <col min="5901" max="5901" width="17.42578125" customWidth="1"/>
    <col min="5902" max="5902" width="14.42578125" customWidth="1"/>
    <col min="5903" max="5903" width="11" customWidth="1"/>
    <col min="5904" max="5904" width="13.28515625" customWidth="1"/>
    <col min="5905" max="5905" width="10.5703125" customWidth="1"/>
    <col min="6145" max="6145" width="23.5703125" customWidth="1"/>
    <col min="6146" max="6146" width="13.85546875" customWidth="1"/>
    <col min="6147" max="6147" width="14.28515625" customWidth="1"/>
    <col min="6148" max="6148" width="14" customWidth="1"/>
    <col min="6149" max="6149" width="14.7109375" customWidth="1"/>
    <col min="6150" max="6150" width="15" customWidth="1"/>
    <col min="6151" max="6151" width="15.140625" customWidth="1"/>
    <col min="6152" max="6152" width="14.85546875" customWidth="1"/>
    <col min="6153" max="6153" width="10" customWidth="1"/>
    <col min="6155" max="6155" width="13.5703125" customWidth="1"/>
    <col min="6156" max="6156" width="11.7109375" customWidth="1"/>
    <col min="6157" max="6157" width="17.42578125" customWidth="1"/>
    <col min="6158" max="6158" width="14.42578125" customWidth="1"/>
    <col min="6159" max="6159" width="11" customWidth="1"/>
    <col min="6160" max="6160" width="13.28515625" customWidth="1"/>
    <col min="6161" max="6161" width="10.5703125" customWidth="1"/>
    <col min="6401" max="6401" width="23.5703125" customWidth="1"/>
    <col min="6402" max="6402" width="13.85546875" customWidth="1"/>
    <col min="6403" max="6403" width="14.28515625" customWidth="1"/>
    <col min="6404" max="6404" width="14" customWidth="1"/>
    <col min="6405" max="6405" width="14.7109375" customWidth="1"/>
    <col min="6406" max="6406" width="15" customWidth="1"/>
    <col min="6407" max="6407" width="15.140625" customWidth="1"/>
    <col min="6408" max="6408" width="14.85546875" customWidth="1"/>
    <col min="6409" max="6409" width="10" customWidth="1"/>
    <col min="6411" max="6411" width="13.5703125" customWidth="1"/>
    <col min="6412" max="6412" width="11.7109375" customWidth="1"/>
    <col min="6413" max="6413" width="17.42578125" customWidth="1"/>
    <col min="6414" max="6414" width="14.42578125" customWidth="1"/>
    <col min="6415" max="6415" width="11" customWidth="1"/>
    <col min="6416" max="6416" width="13.28515625" customWidth="1"/>
    <col min="6417" max="6417" width="10.5703125" customWidth="1"/>
    <col min="6657" max="6657" width="23.5703125" customWidth="1"/>
    <col min="6658" max="6658" width="13.85546875" customWidth="1"/>
    <col min="6659" max="6659" width="14.28515625" customWidth="1"/>
    <col min="6660" max="6660" width="14" customWidth="1"/>
    <col min="6661" max="6661" width="14.7109375" customWidth="1"/>
    <col min="6662" max="6662" width="15" customWidth="1"/>
    <col min="6663" max="6663" width="15.140625" customWidth="1"/>
    <col min="6664" max="6664" width="14.85546875" customWidth="1"/>
    <col min="6665" max="6665" width="10" customWidth="1"/>
    <col min="6667" max="6667" width="13.5703125" customWidth="1"/>
    <col min="6668" max="6668" width="11.7109375" customWidth="1"/>
    <col min="6669" max="6669" width="17.42578125" customWidth="1"/>
    <col min="6670" max="6670" width="14.42578125" customWidth="1"/>
    <col min="6671" max="6671" width="11" customWidth="1"/>
    <col min="6672" max="6672" width="13.28515625" customWidth="1"/>
    <col min="6673" max="6673" width="10.5703125" customWidth="1"/>
    <col min="6913" max="6913" width="23.5703125" customWidth="1"/>
    <col min="6914" max="6914" width="13.85546875" customWidth="1"/>
    <col min="6915" max="6915" width="14.28515625" customWidth="1"/>
    <col min="6916" max="6916" width="14" customWidth="1"/>
    <col min="6917" max="6917" width="14.7109375" customWidth="1"/>
    <col min="6918" max="6918" width="15" customWidth="1"/>
    <col min="6919" max="6919" width="15.140625" customWidth="1"/>
    <col min="6920" max="6920" width="14.85546875" customWidth="1"/>
    <col min="6921" max="6921" width="10" customWidth="1"/>
    <col min="6923" max="6923" width="13.5703125" customWidth="1"/>
    <col min="6924" max="6924" width="11.7109375" customWidth="1"/>
    <col min="6925" max="6925" width="17.42578125" customWidth="1"/>
    <col min="6926" max="6926" width="14.42578125" customWidth="1"/>
    <col min="6927" max="6927" width="11" customWidth="1"/>
    <col min="6928" max="6928" width="13.28515625" customWidth="1"/>
    <col min="6929" max="6929" width="10.5703125" customWidth="1"/>
    <col min="7169" max="7169" width="23.5703125" customWidth="1"/>
    <col min="7170" max="7170" width="13.85546875" customWidth="1"/>
    <col min="7171" max="7171" width="14.28515625" customWidth="1"/>
    <col min="7172" max="7172" width="14" customWidth="1"/>
    <col min="7173" max="7173" width="14.7109375" customWidth="1"/>
    <col min="7174" max="7174" width="15" customWidth="1"/>
    <col min="7175" max="7175" width="15.140625" customWidth="1"/>
    <col min="7176" max="7176" width="14.85546875" customWidth="1"/>
    <col min="7177" max="7177" width="10" customWidth="1"/>
    <col min="7179" max="7179" width="13.5703125" customWidth="1"/>
    <col min="7180" max="7180" width="11.7109375" customWidth="1"/>
    <col min="7181" max="7181" width="17.42578125" customWidth="1"/>
    <col min="7182" max="7182" width="14.42578125" customWidth="1"/>
    <col min="7183" max="7183" width="11" customWidth="1"/>
    <col min="7184" max="7184" width="13.28515625" customWidth="1"/>
    <col min="7185" max="7185" width="10.5703125" customWidth="1"/>
    <col min="7425" max="7425" width="23.5703125" customWidth="1"/>
    <col min="7426" max="7426" width="13.85546875" customWidth="1"/>
    <col min="7427" max="7427" width="14.28515625" customWidth="1"/>
    <col min="7428" max="7428" width="14" customWidth="1"/>
    <col min="7429" max="7429" width="14.7109375" customWidth="1"/>
    <col min="7430" max="7430" width="15" customWidth="1"/>
    <col min="7431" max="7431" width="15.140625" customWidth="1"/>
    <col min="7432" max="7432" width="14.85546875" customWidth="1"/>
    <col min="7433" max="7433" width="10" customWidth="1"/>
    <col min="7435" max="7435" width="13.5703125" customWidth="1"/>
    <col min="7436" max="7436" width="11.7109375" customWidth="1"/>
    <col min="7437" max="7437" width="17.42578125" customWidth="1"/>
    <col min="7438" max="7438" width="14.42578125" customWidth="1"/>
    <col min="7439" max="7439" width="11" customWidth="1"/>
    <col min="7440" max="7440" width="13.28515625" customWidth="1"/>
    <col min="7441" max="7441" width="10.5703125" customWidth="1"/>
    <col min="7681" max="7681" width="23.5703125" customWidth="1"/>
    <col min="7682" max="7682" width="13.85546875" customWidth="1"/>
    <col min="7683" max="7683" width="14.28515625" customWidth="1"/>
    <col min="7684" max="7684" width="14" customWidth="1"/>
    <col min="7685" max="7685" width="14.7109375" customWidth="1"/>
    <col min="7686" max="7686" width="15" customWidth="1"/>
    <col min="7687" max="7687" width="15.140625" customWidth="1"/>
    <col min="7688" max="7688" width="14.85546875" customWidth="1"/>
    <col min="7689" max="7689" width="10" customWidth="1"/>
    <col min="7691" max="7691" width="13.5703125" customWidth="1"/>
    <col min="7692" max="7692" width="11.7109375" customWidth="1"/>
    <col min="7693" max="7693" width="17.42578125" customWidth="1"/>
    <col min="7694" max="7694" width="14.42578125" customWidth="1"/>
    <col min="7695" max="7695" width="11" customWidth="1"/>
    <col min="7696" max="7696" width="13.28515625" customWidth="1"/>
    <col min="7697" max="7697" width="10.5703125" customWidth="1"/>
    <col min="7937" max="7937" width="23.5703125" customWidth="1"/>
    <col min="7938" max="7938" width="13.85546875" customWidth="1"/>
    <col min="7939" max="7939" width="14.28515625" customWidth="1"/>
    <col min="7940" max="7940" width="14" customWidth="1"/>
    <col min="7941" max="7941" width="14.7109375" customWidth="1"/>
    <col min="7942" max="7942" width="15" customWidth="1"/>
    <col min="7943" max="7943" width="15.140625" customWidth="1"/>
    <col min="7944" max="7944" width="14.85546875" customWidth="1"/>
    <col min="7945" max="7945" width="10" customWidth="1"/>
    <col min="7947" max="7947" width="13.5703125" customWidth="1"/>
    <col min="7948" max="7948" width="11.7109375" customWidth="1"/>
    <col min="7949" max="7949" width="17.42578125" customWidth="1"/>
    <col min="7950" max="7950" width="14.42578125" customWidth="1"/>
    <col min="7951" max="7951" width="11" customWidth="1"/>
    <col min="7952" max="7952" width="13.28515625" customWidth="1"/>
    <col min="7953" max="7953" width="10.5703125" customWidth="1"/>
    <col min="8193" max="8193" width="23.5703125" customWidth="1"/>
    <col min="8194" max="8194" width="13.85546875" customWidth="1"/>
    <col min="8195" max="8195" width="14.28515625" customWidth="1"/>
    <col min="8196" max="8196" width="14" customWidth="1"/>
    <col min="8197" max="8197" width="14.7109375" customWidth="1"/>
    <col min="8198" max="8198" width="15" customWidth="1"/>
    <col min="8199" max="8199" width="15.140625" customWidth="1"/>
    <col min="8200" max="8200" width="14.85546875" customWidth="1"/>
    <col min="8201" max="8201" width="10" customWidth="1"/>
    <col min="8203" max="8203" width="13.5703125" customWidth="1"/>
    <col min="8204" max="8204" width="11.7109375" customWidth="1"/>
    <col min="8205" max="8205" width="17.42578125" customWidth="1"/>
    <col min="8206" max="8206" width="14.42578125" customWidth="1"/>
    <col min="8207" max="8207" width="11" customWidth="1"/>
    <col min="8208" max="8208" width="13.28515625" customWidth="1"/>
    <col min="8209" max="8209" width="10.5703125" customWidth="1"/>
    <col min="8449" max="8449" width="23.5703125" customWidth="1"/>
    <col min="8450" max="8450" width="13.85546875" customWidth="1"/>
    <col min="8451" max="8451" width="14.28515625" customWidth="1"/>
    <col min="8452" max="8452" width="14" customWidth="1"/>
    <col min="8453" max="8453" width="14.7109375" customWidth="1"/>
    <col min="8454" max="8454" width="15" customWidth="1"/>
    <col min="8455" max="8455" width="15.140625" customWidth="1"/>
    <col min="8456" max="8456" width="14.85546875" customWidth="1"/>
    <col min="8457" max="8457" width="10" customWidth="1"/>
    <col min="8459" max="8459" width="13.5703125" customWidth="1"/>
    <col min="8460" max="8460" width="11.7109375" customWidth="1"/>
    <col min="8461" max="8461" width="17.42578125" customWidth="1"/>
    <col min="8462" max="8462" width="14.42578125" customWidth="1"/>
    <col min="8463" max="8463" width="11" customWidth="1"/>
    <col min="8464" max="8464" width="13.28515625" customWidth="1"/>
    <col min="8465" max="8465" width="10.5703125" customWidth="1"/>
    <col min="8705" max="8705" width="23.5703125" customWidth="1"/>
    <col min="8706" max="8706" width="13.85546875" customWidth="1"/>
    <col min="8707" max="8707" width="14.28515625" customWidth="1"/>
    <col min="8708" max="8708" width="14" customWidth="1"/>
    <col min="8709" max="8709" width="14.7109375" customWidth="1"/>
    <col min="8710" max="8710" width="15" customWidth="1"/>
    <col min="8711" max="8711" width="15.140625" customWidth="1"/>
    <col min="8712" max="8712" width="14.85546875" customWidth="1"/>
    <col min="8713" max="8713" width="10" customWidth="1"/>
    <col min="8715" max="8715" width="13.5703125" customWidth="1"/>
    <col min="8716" max="8716" width="11.7109375" customWidth="1"/>
    <col min="8717" max="8717" width="17.42578125" customWidth="1"/>
    <col min="8718" max="8718" width="14.42578125" customWidth="1"/>
    <col min="8719" max="8719" width="11" customWidth="1"/>
    <col min="8720" max="8720" width="13.28515625" customWidth="1"/>
    <col min="8721" max="8721" width="10.5703125" customWidth="1"/>
    <col min="8961" max="8961" width="23.5703125" customWidth="1"/>
    <col min="8962" max="8962" width="13.85546875" customWidth="1"/>
    <col min="8963" max="8963" width="14.28515625" customWidth="1"/>
    <col min="8964" max="8964" width="14" customWidth="1"/>
    <col min="8965" max="8965" width="14.7109375" customWidth="1"/>
    <col min="8966" max="8966" width="15" customWidth="1"/>
    <col min="8967" max="8967" width="15.140625" customWidth="1"/>
    <col min="8968" max="8968" width="14.85546875" customWidth="1"/>
    <col min="8969" max="8969" width="10" customWidth="1"/>
    <col min="8971" max="8971" width="13.5703125" customWidth="1"/>
    <col min="8972" max="8972" width="11.7109375" customWidth="1"/>
    <col min="8973" max="8973" width="17.42578125" customWidth="1"/>
    <col min="8974" max="8974" width="14.42578125" customWidth="1"/>
    <col min="8975" max="8975" width="11" customWidth="1"/>
    <col min="8976" max="8976" width="13.28515625" customWidth="1"/>
    <col min="8977" max="8977" width="10.5703125" customWidth="1"/>
    <col min="9217" max="9217" width="23.5703125" customWidth="1"/>
    <col min="9218" max="9218" width="13.85546875" customWidth="1"/>
    <col min="9219" max="9219" width="14.28515625" customWidth="1"/>
    <col min="9220" max="9220" width="14" customWidth="1"/>
    <col min="9221" max="9221" width="14.7109375" customWidth="1"/>
    <col min="9222" max="9222" width="15" customWidth="1"/>
    <col min="9223" max="9223" width="15.140625" customWidth="1"/>
    <col min="9224" max="9224" width="14.85546875" customWidth="1"/>
    <col min="9225" max="9225" width="10" customWidth="1"/>
    <col min="9227" max="9227" width="13.5703125" customWidth="1"/>
    <col min="9228" max="9228" width="11.7109375" customWidth="1"/>
    <col min="9229" max="9229" width="17.42578125" customWidth="1"/>
    <col min="9230" max="9230" width="14.42578125" customWidth="1"/>
    <col min="9231" max="9231" width="11" customWidth="1"/>
    <col min="9232" max="9232" width="13.28515625" customWidth="1"/>
    <col min="9233" max="9233" width="10.5703125" customWidth="1"/>
    <col min="9473" max="9473" width="23.5703125" customWidth="1"/>
    <col min="9474" max="9474" width="13.85546875" customWidth="1"/>
    <col min="9475" max="9475" width="14.28515625" customWidth="1"/>
    <col min="9476" max="9476" width="14" customWidth="1"/>
    <col min="9477" max="9477" width="14.7109375" customWidth="1"/>
    <col min="9478" max="9478" width="15" customWidth="1"/>
    <col min="9479" max="9479" width="15.140625" customWidth="1"/>
    <col min="9480" max="9480" width="14.85546875" customWidth="1"/>
    <col min="9481" max="9481" width="10" customWidth="1"/>
    <col min="9483" max="9483" width="13.5703125" customWidth="1"/>
    <col min="9484" max="9484" width="11.7109375" customWidth="1"/>
    <col min="9485" max="9485" width="17.42578125" customWidth="1"/>
    <col min="9486" max="9486" width="14.42578125" customWidth="1"/>
    <col min="9487" max="9487" width="11" customWidth="1"/>
    <col min="9488" max="9488" width="13.28515625" customWidth="1"/>
    <col min="9489" max="9489" width="10.5703125" customWidth="1"/>
    <col min="9729" max="9729" width="23.5703125" customWidth="1"/>
    <col min="9730" max="9730" width="13.85546875" customWidth="1"/>
    <col min="9731" max="9731" width="14.28515625" customWidth="1"/>
    <col min="9732" max="9732" width="14" customWidth="1"/>
    <col min="9733" max="9733" width="14.7109375" customWidth="1"/>
    <col min="9734" max="9734" width="15" customWidth="1"/>
    <col min="9735" max="9735" width="15.140625" customWidth="1"/>
    <col min="9736" max="9736" width="14.85546875" customWidth="1"/>
    <col min="9737" max="9737" width="10" customWidth="1"/>
    <col min="9739" max="9739" width="13.5703125" customWidth="1"/>
    <col min="9740" max="9740" width="11.7109375" customWidth="1"/>
    <col min="9741" max="9741" width="17.42578125" customWidth="1"/>
    <col min="9742" max="9742" width="14.42578125" customWidth="1"/>
    <col min="9743" max="9743" width="11" customWidth="1"/>
    <col min="9744" max="9744" width="13.28515625" customWidth="1"/>
    <col min="9745" max="9745" width="10.5703125" customWidth="1"/>
    <col min="9985" max="9985" width="23.5703125" customWidth="1"/>
    <col min="9986" max="9986" width="13.85546875" customWidth="1"/>
    <col min="9987" max="9987" width="14.28515625" customWidth="1"/>
    <col min="9988" max="9988" width="14" customWidth="1"/>
    <col min="9989" max="9989" width="14.7109375" customWidth="1"/>
    <col min="9990" max="9990" width="15" customWidth="1"/>
    <col min="9991" max="9991" width="15.140625" customWidth="1"/>
    <col min="9992" max="9992" width="14.85546875" customWidth="1"/>
    <col min="9993" max="9993" width="10" customWidth="1"/>
    <col min="9995" max="9995" width="13.5703125" customWidth="1"/>
    <col min="9996" max="9996" width="11.7109375" customWidth="1"/>
    <col min="9997" max="9997" width="17.42578125" customWidth="1"/>
    <col min="9998" max="9998" width="14.42578125" customWidth="1"/>
    <col min="9999" max="9999" width="11" customWidth="1"/>
    <col min="10000" max="10000" width="13.28515625" customWidth="1"/>
    <col min="10001" max="10001" width="10.5703125" customWidth="1"/>
    <col min="10241" max="10241" width="23.5703125" customWidth="1"/>
    <col min="10242" max="10242" width="13.85546875" customWidth="1"/>
    <col min="10243" max="10243" width="14.28515625" customWidth="1"/>
    <col min="10244" max="10244" width="14" customWidth="1"/>
    <col min="10245" max="10245" width="14.7109375" customWidth="1"/>
    <col min="10246" max="10246" width="15" customWidth="1"/>
    <col min="10247" max="10247" width="15.140625" customWidth="1"/>
    <col min="10248" max="10248" width="14.85546875" customWidth="1"/>
    <col min="10249" max="10249" width="10" customWidth="1"/>
    <col min="10251" max="10251" width="13.5703125" customWidth="1"/>
    <col min="10252" max="10252" width="11.7109375" customWidth="1"/>
    <col min="10253" max="10253" width="17.42578125" customWidth="1"/>
    <col min="10254" max="10254" width="14.42578125" customWidth="1"/>
    <col min="10255" max="10255" width="11" customWidth="1"/>
    <col min="10256" max="10256" width="13.28515625" customWidth="1"/>
    <col min="10257" max="10257" width="10.5703125" customWidth="1"/>
    <col min="10497" max="10497" width="23.5703125" customWidth="1"/>
    <col min="10498" max="10498" width="13.85546875" customWidth="1"/>
    <col min="10499" max="10499" width="14.28515625" customWidth="1"/>
    <col min="10500" max="10500" width="14" customWidth="1"/>
    <col min="10501" max="10501" width="14.7109375" customWidth="1"/>
    <col min="10502" max="10502" width="15" customWidth="1"/>
    <col min="10503" max="10503" width="15.140625" customWidth="1"/>
    <col min="10504" max="10504" width="14.85546875" customWidth="1"/>
    <col min="10505" max="10505" width="10" customWidth="1"/>
    <col min="10507" max="10507" width="13.5703125" customWidth="1"/>
    <col min="10508" max="10508" width="11.7109375" customWidth="1"/>
    <col min="10509" max="10509" width="17.42578125" customWidth="1"/>
    <col min="10510" max="10510" width="14.42578125" customWidth="1"/>
    <col min="10511" max="10511" width="11" customWidth="1"/>
    <col min="10512" max="10512" width="13.28515625" customWidth="1"/>
    <col min="10513" max="10513" width="10.5703125" customWidth="1"/>
    <col min="10753" max="10753" width="23.5703125" customWidth="1"/>
    <col min="10754" max="10754" width="13.85546875" customWidth="1"/>
    <col min="10755" max="10755" width="14.28515625" customWidth="1"/>
    <col min="10756" max="10756" width="14" customWidth="1"/>
    <col min="10757" max="10757" width="14.7109375" customWidth="1"/>
    <col min="10758" max="10758" width="15" customWidth="1"/>
    <col min="10759" max="10759" width="15.140625" customWidth="1"/>
    <col min="10760" max="10760" width="14.85546875" customWidth="1"/>
    <col min="10761" max="10761" width="10" customWidth="1"/>
    <col min="10763" max="10763" width="13.5703125" customWidth="1"/>
    <col min="10764" max="10764" width="11.7109375" customWidth="1"/>
    <col min="10765" max="10765" width="17.42578125" customWidth="1"/>
    <col min="10766" max="10766" width="14.42578125" customWidth="1"/>
    <col min="10767" max="10767" width="11" customWidth="1"/>
    <col min="10768" max="10768" width="13.28515625" customWidth="1"/>
    <col min="10769" max="10769" width="10.5703125" customWidth="1"/>
    <col min="11009" max="11009" width="23.5703125" customWidth="1"/>
    <col min="11010" max="11010" width="13.85546875" customWidth="1"/>
    <col min="11011" max="11011" width="14.28515625" customWidth="1"/>
    <col min="11012" max="11012" width="14" customWidth="1"/>
    <col min="11013" max="11013" width="14.7109375" customWidth="1"/>
    <col min="11014" max="11014" width="15" customWidth="1"/>
    <col min="11015" max="11015" width="15.140625" customWidth="1"/>
    <col min="11016" max="11016" width="14.85546875" customWidth="1"/>
    <col min="11017" max="11017" width="10" customWidth="1"/>
    <col min="11019" max="11019" width="13.5703125" customWidth="1"/>
    <col min="11020" max="11020" width="11.7109375" customWidth="1"/>
    <col min="11021" max="11021" width="17.42578125" customWidth="1"/>
    <col min="11022" max="11022" width="14.42578125" customWidth="1"/>
    <col min="11023" max="11023" width="11" customWidth="1"/>
    <col min="11024" max="11024" width="13.28515625" customWidth="1"/>
    <col min="11025" max="11025" width="10.5703125" customWidth="1"/>
    <col min="11265" max="11265" width="23.5703125" customWidth="1"/>
    <col min="11266" max="11266" width="13.85546875" customWidth="1"/>
    <col min="11267" max="11267" width="14.28515625" customWidth="1"/>
    <col min="11268" max="11268" width="14" customWidth="1"/>
    <col min="11269" max="11269" width="14.7109375" customWidth="1"/>
    <col min="11270" max="11270" width="15" customWidth="1"/>
    <col min="11271" max="11271" width="15.140625" customWidth="1"/>
    <col min="11272" max="11272" width="14.85546875" customWidth="1"/>
    <col min="11273" max="11273" width="10" customWidth="1"/>
    <col min="11275" max="11275" width="13.5703125" customWidth="1"/>
    <col min="11276" max="11276" width="11.7109375" customWidth="1"/>
    <col min="11277" max="11277" width="17.42578125" customWidth="1"/>
    <col min="11278" max="11278" width="14.42578125" customWidth="1"/>
    <col min="11279" max="11279" width="11" customWidth="1"/>
    <col min="11280" max="11280" width="13.28515625" customWidth="1"/>
    <col min="11281" max="11281" width="10.5703125" customWidth="1"/>
    <col min="11521" max="11521" width="23.5703125" customWidth="1"/>
    <col min="11522" max="11522" width="13.85546875" customWidth="1"/>
    <col min="11523" max="11523" width="14.28515625" customWidth="1"/>
    <col min="11524" max="11524" width="14" customWidth="1"/>
    <col min="11525" max="11525" width="14.7109375" customWidth="1"/>
    <col min="11526" max="11526" width="15" customWidth="1"/>
    <col min="11527" max="11527" width="15.140625" customWidth="1"/>
    <col min="11528" max="11528" width="14.85546875" customWidth="1"/>
    <col min="11529" max="11529" width="10" customWidth="1"/>
    <col min="11531" max="11531" width="13.5703125" customWidth="1"/>
    <col min="11532" max="11532" width="11.7109375" customWidth="1"/>
    <col min="11533" max="11533" width="17.42578125" customWidth="1"/>
    <col min="11534" max="11534" width="14.42578125" customWidth="1"/>
    <col min="11535" max="11535" width="11" customWidth="1"/>
    <col min="11536" max="11536" width="13.28515625" customWidth="1"/>
    <col min="11537" max="11537" width="10.5703125" customWidth="1"/>
    <col min="11777" max="11777" width="23.5703125" customWidth="1"/>
    <col min="11778" max="11778" width="13.85546875" customWidth="1"/>
    <col min="11779" max="11779" width="14.28515625" customWidth="1"/>
    <col min="11780" max="11780" width="14" customWidth="1"/>
    <col min="11781" max="11781" width="14.7109375" customWidth="1"/>
    <col min="11782" max="11782" width="15" customWidth="1"/>
    <col min="11783" max="11783" width="15.140625" customWidth="1"/>
    <col min="11784" max="11784" width="14.85546875" customWidth="1"/>
    <col min="11785" max="11785" width="10" customWidth="1"/>
    <col min="11787" max="11787" width="13.5703125" customWidth="1"/>
    <col min="11788" max="11788" width="11.7109375" customWidth="1"/>
    <col min="11789" max="11789" width="17.42578125" customWidth="1"/>
    <col min="11790" max="11790" width="14.42578125" customWidth="1"/>
    <col min="11791" max="11791" width="11" customWidth="1"/>
    <col min="11792" max="11792" width="13.28515625" customWidth="1"/>
    <col min="11793" max="11793" width="10.5703125" customWidth="1"/>
    <col min="12033" max="12033" width="23.5703125" customWidth="1"/>
    <col min="12034" max="12034" width="13.85546875" customWidth="1"/>
    <col min="12035" max="12035" width="14.28515625" customWidth="1"/>
    <col min="12036" max="12036" width="14" customWidth="1"/>
    <col min="12037" max="12037" width="14.7109375" customWidth="1"/>
    <col min="12038" max="12038" width="15" customWidth="1"/>
    <col min="12039" max="12039" width="15.140625" customWidth="1"/>
    <col min="12040" max="12040" width="14.85546875" customWidth="1"/>
    <col min="12041" max="12041" width="10" customWidth="1"/>
    <col min="12043" max="12043" width="13.5703125" customWidth="1"/>
    <col min="12044" max="12044" width="11.7109375" customWidth="1"/>
    <col min="12045" max="12045" width="17.42578125" customWidth="1"/>
    <col min="12046" max="12046" width="14.42578125" customWidth="1"/>
    <col min="12047" max="12047" width="11" customWidth="1"/>
    <col min="12048" max="12048" width="13.28515625" customWidth="1"/>
    <col min="12049" max="12049" width="10.5703125" customWidth="1"/>
    <col min="12289" max="12289" width="23.5703125" customWidth="1"/>
    <col min="12290" max="12290" width="13.85546875" customWidth="1"/>
    <col min="12291" max="12291" width="14.28515625" customWidth="1"/>
    <col min="12292" max="12292" width="14" customWidth="1"/>
    <col min="12293" max="12293" width="14.7109375" customWidth="1"/>
    <col min="12294" max="12294" width="15" customWidth="1"/>
    <col min="12295" max="12295" width="15.140625" customWidth="1"/>
    <col min="12296" max="12296" width="14.85546875" customWidth="1"/>
    <col min="12297" max="12297" width="10" customWidth="1"/>
    <col min="12299" max="12299" width="13.5703125" customWidth="1"/>
    <col min="12300" max="12300" width="11.7109375" customWidth="1"/>
    <col min="12301" max="12301" width="17.42578125" customWidth="1"/>
    <col min="12302" max="12302" width="14.42578125" customWidth="1"/>
    <col min="12303" max="12303" width="11" customWidth="1"/>
    <col min="12304" max="12304" width="13.28515625" customWidth="1"/>
    <col min="12305" max="12305" width="10.5703125" customWidth="1"/>
    <col min="12545" max="12545" width="23.5703125" customWidth="1"/>
    <col min="12546" max="12546" width="13.85546875" customWidth="1"/>
    <col min="12547" max="12547" width="14.28515625" customWidth="1"/>
    <col min="12548" max="12548" width="14" customWidth="1"/>
    <col min="12549" max="12549" width="14.7109375" customWidth="1"/>
    <col min="12550" max="12550" width="15" customWidth="1"/>
    <col min="12551" max="12551" width="15.140625" customWidth="1"/>
    <col min="12552" max="12552" width="14.85546875" customWidth="1"/>
    <col min="12553" max="12553" width="10" customWidth="1"/>
    <col min="12555" max="12555" width="13.5703125" customWidth="1"/>
    <col min="12556" max="12556" width="11.7109375" customWidth="1"/>
    <col min="12557" max="12557" width="17.42578125" customWidth="1"/>
    <col min="12558" max="12558" width="14.42578125" customWidth="1"/>
    <col min="12559" max="12559" width="11" customWidth="1"/>
    <col min="12560" max="12560" width="13.28515625" customWidth="1"/>
    <col min="12561" max="12561" width="10.5703125" customWidth="1"/>
    <col min="12801" max="12801" width="23.5703125" customWidth="1"/>
    <col min="12802" max="12802" width="13.85546875" customWidth="1"/>
    <col min="12803" max="12803" width="14.28515625" customWidth="1"/>
    <col min="12804" max="12804" width="14" customWidth="1"/>
    <col min="12805" max="12805" width="14.7109375" customWidth="1"/>
    <col min="12806" max="12806" width="15" customWidth="1"/>
    <col min="12807" max="12807" width="15.140625" customWidth="1"/>
    <col min="12808" max="12808" width="14.85546875" customWidth="1"/>
    <col min="12809" max="12809" width="10" customWidth="1"/>
    <col min="12811" max="12811" width="13.5703125" customWidth="1"/>
    <col min="12812" max="12812" width="11.7109375" customWidth="1"/>
    <col min="12813" max="12813" width="17.42578125" customWidth="1"/>
    <col min="12814" max="12814" width="14.42578125" customWidth="1"/>
    <col min="12815" max="12815" width="11" customWidth="1"/>
    <col min="12816" max="12816" width="13.28515625" customWidth="1"/>
    <col min="12817" max="12817" width="10.5703125" customWidth="1"/>
    <col min="13057" max="13057" width="23.5703125" customWidth="1"/>
    <col min="13058" max="13058" width="13.85546875" customWidth="1"/>
    <col min="13059" max="13059" width="14.28515625" customWidth="1"/>
    <col min="13060" max="13060" width="14" customWidth="1"/>
    <col min="13061" max="13061" width="14.7109375" customWidth="1"/>
    <col min="13062" max="13062" width="15" customWidth="1"/>
    <col min="13063" max="13063" width="15.140625" customWidth="1"/>
    <col min="13064" max="13064" width="14.85546875" customWidth="1"/>
    <col min="13065" max="13065" width="10" customWidth="1"/>
    <col min="13067" max="13067" width="13.5703125" customWidth="1"/>
    <col min="13068" max="13068" width="11.7109375" customWidth="1"/>
    <col min="13069" max="13069" width="17.42578125" customWidth="1"/>
    <col min="13070" max="13070" width="14.42578125" customWidth="1"/>
    <col min="13071" max="13071" width="11" customWidth="1"/>
    <col min="13072" max="13072" width="13.28515625" customWidth="1"/>
    <col min="13073" max="13073" width="10.5703125" customWidth="1"/>
    <col min="13313" max="13313" width="23.5703125" customWidth="1"/>
    <col min="13314" max="13314" width="13.85546875" customWidth="1"/>
    <col min="13315" max="13315" width="14.28515625" customWidth="1"/>
    <col min="13316" max="13316" width="14" customWidth="1"/>
    <col min="13317" max="13317" width="14.7109375" customWidth="1"/>
    <col min="13318" max="13318" width="15" customWidth="1"/>
    <col min="13319" max="13319" width="15.140625" customWidth="1"/>
    <col min="13320" max="13320" width="14.85546875" customWidth="1"/>
    <col min="13321" max="13321" width="10" customWidth="1"/>
    <col min="13323" max="13323" width="13.5703125" customWidth="1"/>
    <col min="13324" max="13324" width="11.7109375" customWidth="1"/>
    <col min="13325" max="13325" width="17.42578125" customWidth="1"/>
    <col min="13326" max="13326" width="14.42578125" customWidth="1"/>
    <col min="13327" max="13327" width="11" customWidth="1"/>
    <col min="13328" max="13328" width="13.28515625" customWidth="1"/>
    <col min="13329" max="13329" width="10.5703125" customWidth="1"/>
    <col min="13569" max="13569" width="23.5703125" customWidth="1"/>
    <col min="13570" max="13570" width="13.85546875" customWidth="1"/>
    <col min="13571" max="13571" width="14.28515625" customWidth="1"/>
    <col min="13572" max="13572" width="14" customWidth="1"/>
    <col min="13573" max="13573" width="14.7109375" customWidth="1"/>
    <col min="13574" max="13574" width="15" customWidth="1"/>
    <col min="13575" max="13575" width="15.140625" customWidth="1"/>
    <col min="13576" max="13576" width="14.85546875" customWidth="1"/>
    <col min="13577" max="13577" width="10" customWidth="1"/>
    <col min="13579" max="13579" width="13.5703125" customWidth="1"/>
    <col min="13580" max="13580" width="11.7109375" customWidth="1"/>
    <col min="13581" max="13581" width="17.42578125" customWidth="1"/>
    <col min="13582" max="13582" width="14.42578125" customWidth="1"/>
    <col min="13583" max="13583" width="11" customWidth="1"/>
    <col min="13584" max="13584" width="13.28515625" customWidth="1"/>
    <col min="13585" max="13585" width="10.5703125" customWidth="1"/>
    <col min="13825" max="13825" width="23.5703125" customWidth="1"/>
    <col min="13826" max="13826" width="13.85546875" customWidth="1"/>
    <col min="13827" max="13827" width="14.28515625" customWidth="1"/>
    <col min="13828" max="13828" width="14" customWidth="1"/>
    <col min="13829" max="13829" width="14.7109375" customWidth="1"/>
    <col min="13830" max="13830" width="15" customWidth="1"/>
    <col min="13831" max="13831" width="15.140625" customWidth="1"/>
    <col min="13832" max="13832" width="14.85546875" customWidth="1"/>
    <col min="13833" max="13833" width="10" customWidth="1"/>
    <col min="13835" max="13835" width="13.5703125" customWidth="1"/>
    <col min="13836" max="13836" width="11.7109375" customWidth="1"/>
    <col min="13837" max="13837" width="17.42578125" customWidth="1"/>
    <col min="13838" max="13838" width="14.42578125" customWidth="1"/>
    <col min="13839" max="13839" width="11" customWidth="1"/>
    <col min="13840" max="13840" width="13.28515625" customWidth="1"/>
    <col min="13841" max="13841" width="10.5703125" customWidth="1"/>
    <col min="14081" max="14081" width="23.5703125" customWidth="1"/>
    <col min="14082" max="14082" width="13.85546875" customWidth="1"/>
    <col min="14083" max="14083" width="14.28515625" customWidth="1"/>
    <col min="14084" max="14084" width="14" customWidth="1"/>
    <col min="14085" max="14085" width="14.7109375" customWidth="1"/>
    <col min="14086" max="14086" width="15" customWidth="1"/>
    <col min="14087" max="14087" width="15.140625" customWidth="1"/>
    <col min="14088" max="14088" width="14.85546875" customWidth="1"/>
    <col min="14089" max="14089" width="10" customWidth="1"/>
    <col min="14091" max="14091" width="13.5703125" customWidth="1"/>
    <col min="14092" max="14092" width="11.7109375" customWidth="1"/>
    <col min="14093" max="14093" width="17.42578125" customWidth="1"/>
    <col min="14094" max="14094" width="14.42578125" customWidth="1"/>
    <col min="14095" max="14095" width="11" customWidth="1"/>
    <col min="14096" max="14096" width="13.28515625" customWidth="1"/>
    <col min="14097" max="14097" width="10.5703125" customWidth="1"/>
    <col min="14337" max="14337" width="23.5703125" customWidth="1"/>
    <col min="14338" max="14338" width="13.85546875" customWidth="1"/>
    <col min="14339" max="14339" width="14.28515625" customWidth="1"/>
    <col min="14340" max="14340" width="14" customWidth="1"/>
    <col min="14341" max="14341" width="14.7109375" customWidth="1"/>
    <col min="14342" max="14342" width="15" customWidth="1"/>
    <col min="14343" max="14343" width="15.140625" customWidth="1"/>
    <col min="14344" max="14344" width="14.85546875" customWidth="1"/>
    <col min="14345" max="14345" width="10" customWidth="1"/>
    <col min="14347" max="14347" width="13.5703125" customWidth="1"/>
    <col min="14348" max="14348" width="11.7109375" customWidth="1"/>
    <col min="14349" max="14349" width="17.42578125" customWidth="1"/>
    <col min="14350" max="14350" width="14.42578125" customWidth="1"/>
    <col min="14351" max="14351" width="11" customWidth="1"/>
    <col min="14352" max="14352" width="13.28515625" customWidth="1"/>
    <col min="14353" max="14353" width="10.5703125" customWidth="1"/>
    <col min="14593" max="14593" width="23.5703125" customWidth="1"/>
    <col min="14594" max="14594" width="13.85546875" customWidth="1"/>
    <col min="14595" max="14595" width="14.28515625" customWidth="1"/>
    <col min="14596" max="14596" width="14" customWidth="1"/>
    <col min="14597" max="14597" width="14.7109375" customWidth="1"/>
    <col min="14598" max="14598" width="15" customWidth="1"/>
    <col min="14599" max="14599" width="15.140625" customWidth="1"/>
    <col min="14600" max="14600" width="14.85546875" customWidth="1"/>
    <col min="14601" max="14601" width="10" customWidth="1"/>
    <col min="14603" max="14603" width="13.5703125" customWidth="1"/>
    <col min="14604" max="14604" width="11.7109375" customWidth="1"/>
    <col min="14605" max="14605" width="17.42578125" customWidth="1"/>
    <col min="14606" max="14606" width="14.42578125" customWidth="1"/>
    <col min="14607" max="14607" width="11" customWidth="1"/>
    <col min="14608" max="14608" width="13.28515625" customWidth="1"/>
    <col min="14609" max="14609" width="10.5703125" customWidth="1"/>
    <col min="14849" max="14849" width="23.5703125" customWidth="1"/>
    <col min="14850" max="14850" width="13.85546875" customWidth="1"/>
    <col min="14851" max="14851" width="14.28515625" customWidth="1"/>
    <col min="14852" max="14852" width="14" customWidth="1"/>
    <col min="14853" max="14853" width="14.7109375" customWidth="1"/>
    <col min="14854" max="14854" width="15" customWidth="1"/>
    <col min="14855" max="14855" width="15.140625" customWidth="1"/>
    <col min="14856" max="14856" width="14.85546875" customWidth="1"/>
    <col min="14857" max="14857" width="10" customWidth="1"/>
    <col min="14859" max="14859" width="13.5703125" customWidth="1"/>
    <col min="14860" max="14860" width="11.7109375" customWidth="1"/>
    <col min="14861" max="14861" width="17.42578125" customWidth="1"/>
    <col min="14862" max="14862" width="14.42578125" customWidth="1"/>
    <col min="14863" max="14863" width="11" customWidth="1"/>
    <col min="14864" max="14864" width="13.28515625" customWidth="1"/>
    <col min="14865" max="14865" width="10.5703125" customWidth="1"/>
    <col min="15105" max="15105" width="23.5703125" customWidth="1"/>
    <col min="15106" max="15106" width="13.85546875" customWidth="1"/>
    <col min="15107" max="15107" width="14.28515625" customWidth="1"/>
    <col min="15108" max="15108" width="14" customWidth="1"/>
    <col min="15109" max="15109" width="14.7109375" customWidth="1"/>
    <col min="15110" max="15110" width="15" customWidth="1"/>
    <col min="15111" max="15111" width="15.140625" customWidth="1"/>
    <col min="15112" max="15112" width="14.85546875" customWidth="1"/>
    <col min="15113" max="15113" width="10" customWidth="1"/>
    <col min="15115" max="15115" width="13.5703125" customWidth="1"/>
    <col min="15116" max="15116" width="11.7109375" customWidth="1"/>
    <col min="15117" max="15117" width="17.42578125" customWidth="1"/>
    <col min="15118" max="15118" width="14.42578125" customWidth="1"/>
    <col min="15119" max="15119" width="11" customWidth="1"/>
    <col min="15120" max="15120" width="13.28515625" customWidth="1"/>
    <col min="15121" max="15121" width="10.5703125" customWidth="1"/>
    <col min="15361" max="15361" width="23.5703125" customWidth="1"/>
    <col min="15362" max="15362" width="13.85546875" customWidth="1"/>
    <col min="15363" max="15363" width="14.28515625" customWidth="1"/>
    <col min="15364" max="15364" width="14" customWidth="1"/>
    <col min="15365" max="15365" width="14.7109375" customWidth="1"/>
    <col min="15366" max="15366" width="15" customWidth="1"/>
    <col min="15367" max="15367" width="15.140625" customWidth="1"/>
    <col min="15368" max="15368" width="14.85546875" customWidth="1"/>
    <col min="15369" max="15369" width="10" customWidth="1"/>
    <col min="15371" max="15371" width="13.5703125" customWidth="1"/>
    <col min="15372" max="15372" width="11.7109375" customWidth="1"/>
    <col min="15373" max="15373" width="17.42578125" customWidth="1"/>
    <col min="15374" max="15374" width="14.42578125" customWidth="1"/>
    <col min="15375" max="15375" width="11" customWidth="1"/>
    <col min="15376" max="15376" width="13.28515625" customWidth="1"/>
    <col min="15377" max="15377" width="10.5703125" customWidth="1"/>
    <col min="15617" max="15617" width="23.5703125" customWidth="1"/>
    <col min="15618" max="15618" width="13.85546875" customWidth="1"/>
    <col min="15619" max="15619" width="14.28515625" customWidth="1"/>
    <col min="15620" max="15620" width="14" customWidth="1"/>
    <col min="15621" max="15621" width="14.7109375" customWidth="1"/>
    <col min="15622" max="15622" width="15" customWidth="1"/>
    <col min="15623" max="15623" width="15.140625" customWidth="1"/>
    <col min="15624" max="15624" width="14.85546875" customWidth="1"/>
    <col min="15625" max="15625" width="10" customWidth="1"/>
    <col min="15627" max="15627" width="13.5703125" customWidth="1"/>
    <col min="15628" max="15628" width="11.7109375" customWidth="1"/>
    <col min="15629" max="15629" width="17.42578125" customWidth="1"/>
    <col min="15630" max="15630" width="14.42578125" customWidth="1"/>
    <col min="15631" max="15631" width="11" customWidth="1"/>
    <col min="15632" max="15632" width="13.28515625" customWidth="1"/>
    <col min="15633" max="15633" width="10.5703125" customWidth="1"/>
    <col min="15873" max="15873" width="23.5703125" customWidth="1"/>
    <col min="15874" max="15874" width="13.85546875" customWidth="1"/>
    <col min="15875" max="15875" width="14.28515625" customWidth="1"/>
    <col min="15876" max="15876" width="14" customWidth="1"/>
    <col min="15877" max="15877" width="14.7109375" customWidth="1"/>
    <col min="15878" max="15878" width="15" customWidth="1"/>
    <col min="15879" max="15879" width="15.140625" customWidth="1"/>
    <col min="15880" max="15880" width="14.85546875" customWidth="1"/>
    <col min="15881" max="15881" width="10" customWidth="1"/>
    <col min="15883" max="15883" width="13.5703125" customWidth="1"/>
    <col min="15884" max="15884" width="11.7109375" customWidth="1"/>
    <col min="15885" max="15885" width="17.42578125" customWidth="1"/>
    <col min="15886" max="15886" width="14.42578125" customWidth="1"/>
    <col min="15887" max="15887" width="11" customWidth="1"/>
    <col min="15888" max="15888" width="13.28515625" customWidth="1"/>
    <col min="15889" max="15889" width="10.5703125" customWidth="1"/>
    <col min="16129" max="16129" width="23.5703125" customWidth="1"/>
    <col min="16130" max="16130" width="13.85546875" customWidth="1"/>
    <col min="16131" max="16131" width="14.28515625" customWidth="1"/>
    <col min="16132" max="16132" width="14" customWidth="1"/>
    <col min="16133" max="16133" width="14.7109375" customWidth="1"/>
    <col min="16134" max="16134" width="15" customWidth="1"/>
    <col min="16135" max="16135" width="15.140625" customWidth="1"/>
    <col min="16136" max="16136" width="14.85546875" customWidth="1"/>
    <col min="16137" max="16137" width="10" customWidth="1"/>
    <col min="16139" max="16139" width="13.5703125" customWidth="1"/>
    <col min="16140" max="16140" width="11.7109375" customWidth="1"/>
    <col min="16141" max="16141" width="17.42578125" customWidth="1"/>
    <col min="16142" max="16142" width="14.42578125" customWidth="1"/>
    <col min="16143" max="16143" width="11" customWidth="1"/>
    <col min="16144" max="16144" width="13.28515625" customWidth="1"/>
    <col min="16145" max="16145" width="10.5703125" customWidth="1"/>
  </cols>
  <sheetData>
    <row r="1" spans="1:19" ht="48" customHeight="1" x14ac:dyDescent="0.25">
      <c r="A1" s="1" t="s">
        <v>0</v>
      </c>
      <c r="B1" s="1"/>
      <c r="C1" s="1"/>
      <c r="D1" s="1"/>
      <c r="E1" s="1"/>
      <c r="F1" s="1"/>
      <c r="G1" s="1"/>
      <c r="H1" s="1"/>
      <c r="I1" s="1"/>
      <c r="J1" s="1"/>
      <c r="K1" s="1"/>
      <c r="L1" s="1"/>
      <c r="M1" s="1"/>
      <c r="N1" s="1"/>
      <c r="O1" s="1"/>
      <c r="P1" s="1"/>
      <c r="Q1" s="1"/>
      <c r="R1" s="1"/>
      <c r="S1" s="1"/>
    </row>
    <row r="2" spans="1:19" ht="24.75" customHeight="1" x14ac:dyDescent="0.25">
      <c r="A2" s="2" t="s">
        <v>1</v>
      </c>
      <c r="B2" s="3" t="s">
        <v>2</v>
      </c>
      <c r="C2" s="3"/>
      <c r="D2" s="3" t="s">
        <v>3</v>
      </c>
      <c r="E2" s="3"/>
      <c r="F2" s="3"/>
      <c r="G2" s="3"/>
      <c r="H2" s="3"/>
      <c r="I2" s="3"/>
      <c r="J2" s="3"/>
      <c r="K2" s="4" t="s">
        <v>4</v>
      </c>
      <c r="L2" s="4"/>
      <c r="M2" s="4"/>
      <c r="N2" s="4"/>
      <c r="O2" s="4"/>
      <c r="P2" s="4"/>
      <c r="Q2" s="4"/>
      <c r="R2" s="4"/>
      <c r="S2" s="5" t="s">
        <v>5</v>
      </c>
    </row>
    <row r="3" spans="1:19" ht="50.25" customHeight="1" x14ac:dyDescent="0.25">
      <c r="A3" s="6"/>
      <c r="B3" s="3"/>
      <c r="C3" s="3"/>
      <c r="D3" s="3"/>
      <c r="E3" s="3"/>
      <c r="F3" s="3"/>
      <c r="G3" s="3"/>
      <c r="H3" s="3"/>
      <c r="I3" s="3"/>
      <c r="J3" s="3"/>
      <c r="K3" s="3" t="s">
        <v>6</v>
      </c>
      <c r="L3" s="3" t="s">
        <v>7</v>
      </c>
      <c r="M3" s="3" t="s">
        <v>8</v>
      </c>
      <c r="N3" s="3"/>
      <c r="O3" s="3" t="s">
        <v>9</v>
      </c>
      <c r="P3" s="3" t="s">
        <v>10</v>
      </c>
      <c r="Q3" s="3" t="s">
        <v>11</v>
      </c>
      <c r="R3" s="7" t="s">
        <v>12</v>
      </c>
      <c r="S3" s="8"/>
    </row>
    <row r="4" spans="1:19" ht="141" customHeight="1" x14ac:dyDescent="0.25">
      <c r="A4" s="6"/>
      <c r="B4" s="9" t="s">
        <v>13</v>
      </c>
      <c r="C4" s="10" t="s">
        <v>14</v>
      </c>
      <c r="D4" s="10" t="s">
        <v>15</v>
      </c>
      <c r="E4" s="11" t="s">
        <v>16</v>
      </c>
      <c r="F4" s="11" t="s">
        <v>17</v>
      </c>
      <c r="G4" s="11" t="s">
        <v>18</v>
      </c>
      <c r="H4" s="11" t="s">
        <v>19</v>
      </c>
      <c r="I4" s="12" t="s">
        <v>20</v>
      </c>
      <c r="J4" s="13" t="s">
        <v>13</v>
      </c>
      <c r="K4" s="3"/>
      <c r="L4" s="3"/>
      <c r="M4" s="10" t="s">
        <v>21</v>
      </c>
      <c r="N4" s="10" t="s">
        <v>22</v>
      </c>
      <c r="O4" s="3"/>
      <c r="P4" s="3"/>
      <c r="Q4" s="3"/>
      <c r="R4" s="7"/>
      <c r="S4" s="14"/>
    </row>
    <row r="5" spans="1:19" x14ac:dyDescent="0.25">
      <c r="A5" s="15">
        <v>1</v>
      </c>
      <c r="B5" s="16">
        <v>2</v>
      </c>
      <c r="C5" s="17">
        <v>3</v>
      </c>
      <c r="D5" s="17">
        <v>4</v>
      </c>
      <c r="E5" s="17">
        <v>5</v>
      </c>
      <c r="F5" s="17">
        <v>6</v>
      </c>
      <c r="G5" s="17">
        <v>7</v>
      </c>
      <c r="H5" s="17">
        <v>8</v>
      </c>
      <c r="I5" s="17">
        <v>9</v>
      </c>
      <c r="J5" s="18">
        <v>10</v>
      </c>
      <c r="K5" s="19">
        <v>11</v>
      </c>
      <c r="L5" s="20">
        <v>12</v>
      </c>
      <c r="M5" s="20">
        <v>13</v>
      </c>
      <c r="N5" s="20">
        <v>14</v>
      </c>
      <c r="O5" s="20">
        <v>15</v>
      </c>
      <c r="P5" s="20">
        <v>16</v>
      </c>
      <c r="Q5" s="20">
        <v>17</v>
      </c>
      <c r="R5" s="21">
        <v>18</v>
      </c>
      <c r="S5" s="22">
        <v>19</v>
      </c>
    </row>
    <row r="6" spans="1:19" ht="15.75" x14ac:dyDescent="0.25">
      <c r="A6" s="23" t="s">
        <v>23</v>
      </c>
      <c r="B6" s="24">
        <f>J6+J7+R6+S6</f>
        <v>227</v>
      </c>
      <c r="C6" s="25">
        <v>1</v>
      </c>
      <c r="D6" s="26" t="s">
        <v>24</v>
      </c>
      <c r="E6" s="27">
        <v>26</v>
      </c>
      <c r="F6" s="27">
        <v>45</v>
      </c>
      <c r="G6" s="27">
        <v>23</v>
      </c>
      <c r="H6" s="27">
        <v>16</v>
      </c>
      <c r="I6" s="27">
        <v>20</v>
      </c>
      <c r="J6" s="28">
        <f>E6+F6+G6+H6+I6</f>
        <v>130</v>
      </c>
      <c r="K6" s="29">
        <v>4</v>
      </c>
      <c r="L6" s="29">
        <v>13</v>
      </c>
      <c r="M6" s="29">
        <v>9</v>
      </c>
      <c r="N6" s="29">
        <v>12</v>
      </c>
      <c r="O6" s="29">
        <v>0</v>
      </c>
      <c r="P6" s="29">
        <v>0</v>
      </c>
      <c r="Q6" s="29">
        <v>0</v>
      </c>
      <c r="R6" s="30">
        <f>K6+L6+M6+N6+O6+P6+Q6</f>
        <v>38</v>
      </c>
      <c r="S6" s="31">
        <v>0</v>
      </c>
    </row>
    <row r="7" spans="1:19" ht="15.75" x14ac:dyDescent="0.25">
      <c r="A7" s="32"/>
      <c r="B7" s="24"/>
      <c r="C7" s="25"/>
      <c r="D7" s="26" t="s">
        <v>25</v>
      </c>
      <c r="E7" s="27">
        <v>21</v>
      </c>
      <c r="F7" s="27">
        <v>10</v>
      </c>
      <c r="G7" s="27">
        <v>11</v>
      </c>
      <c r="H7" s="27">
        <v>7</v>
      </c>
      <c r="I7" s="27">
        <v>10</v>
      </c>
      <c r="J7" s="28">
        <f>I7+H7+G7+F7+E7</f>
        <v>59</v>
      </c>
      <c r="K7" s="33"/>
      <c r="L7" s="33"/>
      <c r="M7" s="33"/>
      <c r="N7" s="33"/>
      <c r="O7" s="33"/>
      <c r="P7" s="33"/>
      <c r="Q7" s="33"/>
      <c r="R7" s="30"/>
      <c r="S7" s="34"/>
    </row>
    <row r="8" spans="1:19" ht="15.75" x14ac:dyDescent="0.25">
      <c r="A8" s="23" t="s">
        <v>26</v>
      </c>
      <c r="B8" s="24">
        <f>J8+J9+R8+S8</f>
        <v>80</v>
      </c>
      <c r="C8" s="25">
        <v>0</v>
      </c>
      <c r="D8" s="26" t="s">
        <v>24</v>
      </c>
      <c r="E8" s="27">
        <v>3</v>
      </c>
      <c r="F8" s="27">
        <v>6</v>
      </c>
      <c r="G8" s="27">
        <v>3</v>
      </c>
      <c r="H8" s="27">
        <v>7</v>
      </c>
      <c r="I8" s="27">
        <v>4</v>
      </c>
      <c r="J8" s="28">
        <f>E8+F8+G8+H8+I8</f>
        <v>23</v>
      </c>
      <c r="K8" s="29">
        <v>2</v>
      </c>
      <c r="L8" s="29">
        <v>5</v>
      </c>
      <c r="M8" s="29">
        <v>0</v>
      </c>
      <c r="N8" s="29">
        <v>14</v>
      </c>
      <c r="O8" s="29">
        <v>0</v>
      </c>
      <c r="P8" s="29">
        <v>0</v>
      </c>
      <c r="Q8" s="29">
        <v>0</v>
      </c>
      <c r="R8" s="30">
        <f>K8+L8+M8+N8+O8+P8+Q8</f>
        <v>21</v>
      </c>
      <c r="S8" s="35">
        <v>0</v>
      </c>
    </row>
    <row r="9" spans="1:19" ht="15.75" x14ac:dyDescent="0.25">
      <c r="A9" s="32"/>
      <c r="B9" s="24"/>
      <c r="C9" s="25"/>
      <c r="D9" s="26" t="s">
        <v>25</v>
      </c>
      <c r="E9" s="27">
        <v>8</v>
      </c>
      <c r="F9" s="27">
        <v>2</v>
      </c>
      <c r="G9" s="27">
        <v>12</v>
      </c>
      <c r="H9" s="27">
        <v>10</v>
      </c>
      <c r="I9" s="27">
        <v>4</v>
      </c>
      <c r="J9" s="28">
        <f>I9+H9+G9+F9+E9</f>
        <v>36</v>
      </c>
      <c r="K9" s="33"/>
      <c r="L9" s="33"/>
      <c r="M9" s="33"/>
      <c r="N9" s="33"/>
      <c r="O9" s="33"/>
      <c r="P9" s="33"/>
      <c r="Q9" s="33"/>
      <c r="R9" s="30"/>
      <c r="S9" s="35"/>
    </row>
    <row r="10" spans="1:19" ht="15.75" x14ac:dyDescent="0.25">
      <c r="A10" s="23" t="s">
        <v>27</v>
      </c>
      <c r="B10" s="24">
        <f>J10+J11+R10+S10</f>
        <v>1216</v>
      </c>
      <c r="C10" s="25">
        <v>5</v>
      </c>
      <c r="D10" s="26" t="s">
        <v>24</v>
      </c>
      <c r="E10" s="27">
        <v>174</v>
      </c>
      <c r="F10" s="36">
        <v>170</v>
      </c>
      <c r="G10" s="36">
        <v>53</v>
      </c>
      <c r="H10" s="36">
        <v>53</v>
      </c>
      <c r="I10" s="36">
        <v>66</v>
      </c>
      <c r="J10" s="28">
        <f>E10+F10+G10+H10+I10</f>
        <v>516</v>
      </c>
      <c r="K10" s="37">
        <v>100</v>
      </c>
      <c r="L10" s="37">
        <v>97</v>
      </c>
      <c r="M10" s="38">
        <v>35</v>
      </c>
      <c r="N10" s="38">
        <v>48</v>
      </c>
      <c r="O10" s="38">
        <v>12</v>
      </c>
      <c r="P10" s="39">
        <v>2</v>
      </c>
      <c r="Q10" s="38">
        <v>7</v>
      </c>
      <c r="R10" s="30">
        <f>K10+L10+M10+N10+O10+P10+Q10</f>
        <v>301</v>
      </c>
      <c r="S10" s="35">
        <v>133</v>
      </c>
    </row>
    <row r="11" spans="1:19" ht="15.75" x14ac:dyDescent="0.25">
      <c r="A11" s="32" t="s">
        <v>28</v>
      </c>
      <c r="B11" s="24"/>
      <c r="C11" s="25"/>
      <c r="D11" s="26" t="s">
        <v>25</v>
      </c>
      <c r="E11" s="27">
        <v>67</v>
      </c>
      <c r="F11" s="27">
        <v>22</v>
      </c>
      <c r="G11" s="27">
        <v>110</v>
      </c>
      <c r="H11" s="27">
        <v>28</v>
      </c>
      <c r="I11" s="40">
        <v>39</v>
      </c>
      <c r="J11" s="28">
        <f>I11+H11+G11+F11+E11</f>
        <v>266</v>
      </c>
      <c r="K11" s="37"/>
      <c r="L11" s="37"/>
      <c r="M11" s="38"/>
      <c r="N11" s="38"/>
      <c r="O11" s="38"/>
      <c r="P11" s="41"/>
      <c r="Q11" s="38"/>
      <c r="R11" s="30"/>
      <c r="S11" s="35"/>
    </row>
    <row r="12" spans="1:19" ht="15.75" x14ac:dyDescent="0.25">
      <c r="A12" s="23" t="s">
        <v>29</v>
      </c>
      <c r="B12" s="24">
        <f>J12+J13+R12+S12</f>
        <v>329</v>
      </c>
      <c r="C12" s="25">
        <v>3</v>
      </c>
      <c r="D12" s="26" t="s">
        <v>24</v>
      </c>
      <c r="E12" s="42">
        <v>32</v>
      </c>
      <c r="F12" s="42">
        <v>23</v>
      </c>
      <c r="G12" s="42">
        <v>36</v>
      </c>
      <c r="H12" s="42">
        <v>14</v>
      </c>
      <c r="I12" s="42">
        <v>1</v>
      </c>
      <c r="J12" s="28">
        <f>E12+F12+G12+H12+I12</f>
        <v>106</v>
      </c>
      <c r="K12" s="43">
        <v>18</v>
      </c>
      <c r="L12" s="43">
        <v>19</v>
      </c>
      <c r="M12" s="43">
        <v>16</v>
      </c>
      <c r="N12" s="43">
        <v>33</v>
      </c>
      <c r="O12" s="44">
        <v>2</v>
      </c>
      <c r="P12" s="44">
        <v>5</v>
      </c>
      <c r="Q12" s="29">
        <v>0</v>
      </c>
      <c r="R12" s="30">
        <f>K12+L12+M12+N12+O12+P12+Q12</f>
        <v>93</v>
      </c>
      <c r="S12" s="35">
        <v>56</v>
      </c>
    </row>
    <row r="13" spans="1:19" ht="15.75" x14ac:dyDescent="0.25">
      <c r="A13" s="32"/>
      <c r="B13" s="24"/>
      <c r="C13" s="25"/>
      <c r="D13" s="26" t="s">
        <v>25</v>
      </c>
      <c r="E13" s="42">
        <v>19</v>
      </c>
      <c r="F13" s="42">
        <v>3</v>
      </c>
      <c r="G13" s="42">
        <v>36</v>
      </c>
      <c r="H13" s="42">
        <v>10</v>
      </c>
      <c r="I13" s="42">
        <v>6</v>
      </c>
      <c r="J13" s="28">
        <f>I13+H13+G13+F13+E13</f>
        <v>74</v>
      </c>
      <c r="K13" s="43"/>
      <c r="L13" s="43"/>
      <c r="M13" s="43"/>
      <c r="N13" s="43"/>
      <c r="O13" s="44"/>
      <c r="P13" s="44"/>
      <c r="Q13" s="33"/>
      <c r="R13" s="30"/>
      <c r="S13" s="35"/>
    </row>
    <row r="14" spans="1:19" ht="15.75" customHeight="1" x14ac:dyDescent="0.25">
      <c r="A14" s="23" t="s">
        <v>30</v>
      </c>
      <c r="B14" s="24">
        <f>J14+J15+R14+S14</f>
        <v>461</v>
      </c>
      <c r="C14" s="25">
        <v>20</v>
      </c>
      <c r="D14" s="26" t="s">
        <v>24</v>
      </c>
      <c r="E14" s="42">
        <v>17</v>
      </c>
      <c r="F14" s="42">
        <v>46</v>
      </c>
      <c r="G14" s="42">
        <v>8</v>
      </c>
      <c r="H14" s="42">
        <v>10</v>
      </c>
      <c r="I14" s="27">
        <v>22</v>
      </c>
      <c r="J14" s="28">
        <f>E14+F14+G14+H14+I14</f>
        <v>103</v>
      </c>
      <c r="K14" s="29">
        <v>60</v>
      </c>
      <c r="L14" s="29">
        <v>22</v>
      </c>
      <c r="M14" s="29">
        <v>17</v>
      </c>
      <c r="N14" s="29">
        <v>37</v>
      </c>
      <c r="O14" s="29">
        <v>1</v>
      </c>
      <c r="P14" s="29">
        <v>3</v>
      </c>
      <c r="Q14" s="29">
        <v>0</v>
      </c>
      <c r="R14" s="30">
        <f>K14+L14+M14+N14+O14+P14+Q14</f>
        <v>140</v>
      </c>
      <c r="S14" s="35">
        <v>105</v>
      </c>
    </row>
    <row r="15" spans="1:19" ht="15.75" customHeight="1" x14ac:dyDescent="0.25">
      <c r="A15" s="32"/>
      <c r="B15" s="24"/>
      <c r="C15" s="25"/>
      <c r="D15" s="26" t="s">
        <v>25</v>
      </c>
      <c r="E15" s="42">
        <v>32</v>
      </c>
      <c r="F15" s="42">
        <v>15</v>
      </c>
      <c r="G15" s="42">
        <v>35</v>
      </c>
      <c r="H15" s="45">
        <v>12</v>
      </c>
      <c r="I15" s="27">
        <v>19</v>
      </c>
      <c r="J15" s="28">
        <f>E15+F15+G15+H15+I15</f>
        <v>113</v>
      </c>
      <c r="K15" s="33"/>
      <c r="L15" s="33"/>
      <c r="M15" s="33"/>
      <c r="N15" s="33"/>
      <c r="O15" s="33"/>
      <c r="P15" s="33"/>
      <c r="Q15" s="33"/>
      <c r="R15" s="30"/>
      <c r="S15" s="35"/>
    </row>
    <row r="16" spans="1:19" ht="15.75" x14ac:dyDescent="0.25">
      <c r="A16" s="23" t="s">
        <v>31</v>
      </c>
      <c r="B16" s="46">
        <f>J16+J17+R16+S16</f>
        <v>189</v>
      </c>
      <c r="C16" s="25">
        <v>0</v>
      </c>
      <c r="D16" s="26" t="s">
        <v>24</v>
      </c>
      <c r="E16" s="27">
        <v>7</v>
      </c>
      <c r="F16" s="27">
        <v>0</v>
      </c>
      <c r="G16" s="27">
        <v>36</v>
      </c>
      <c r="H16" s="27">
        <v>32</v>
      </c>
      <c r="I16" s="27">
        <v>14</v>
      </c>
      <c r="J16" s="28">
        <f>E16+F16+G16+H16+I16</f>
        <v>89</v>
      </c>
      <c r="K16" s="29">
        <v>2</v>
      </c>
      <c r="L16" s="29">
        <v>12</v>
      </c>
      <c r="M16" s="29">
        <v>7</v>
      </c>
      <c r="N16" s="29">
        <v>10</v>
      </c>
      <c r="O16" s="29">
        <v>0</v>
      </c>
      <c r="P16" s="29">
        <v>1</v>
      </c>
      <c r="Q16" s="29">
        <v>1</v>
      </c>
      <c r="R16" s="30">
        <f>K16+L16+M16+N16+O16+P16+Q16</f>
        <v>33</v>
      </c>
      <c r="S16" s="35">
        <v>0</v>
      </c>
    </row>
    <row r="17" spans="1:26" ht="15.75" x14ac:dyDescent="0.25">
      <c r="A17" s="32" t="s">
        <v>32</v>
      </c>
      <c r="B17" s="46"/>
      <c r="C17" s="25"/>
      <c r="D17" s="26" t="s">
        <v>25</v>
      </c>
      <c r="E17" s="27">
        <v>15</v>
      </c>
      <c r="F17" s="27">
        <v>9</v>
      </c>
      <c r="G17" s="27">
        <v>22</v>
      </c>
      <c r="H17" s="27">
        <v>12</v>
      </c>
      <c r="I17" s="27">
        <v>9</v>
      </c>
      <c r="J17" s="28">
        <f>I17+H17+G17+F17+E17</f>
        <v>67</v>
      </c>
      <c r="K17" s="33"/>
      <c r="L17" s="33"/>
      <c r="M17" s="33"/>
      <c r="N17" s="33"/>
      <c r="O17" s="33"/>
      <c r="P17" s="33"/>
      <c r="Q17" s="33"/>
      <c r="R17" s="30"/>
      <c r="S17" s="35"/>
    </row>
    <row r="18" spans="1:26" ht="15.75" x14ac:dyDescent="0.25">
      <c r="A18" s="23" t="s">
        <v>33</v>
      </c>
      <c r="B18" s="24">
        <f>J18+J19+R18+S18</f>
        <v>430</v>
      </c>
      <c r="C18" s="25">
        <v>6</v>
      </c>
      <c r="D18" s="26" t="s">
        <v>24</v>
      </c>
      <c r="E18" s="47">
        <v>27</v>
      </c>
      <c r="F18" s="47">
        <v>49</v>
      </c>
      <c r="G18" s="47">
        <v>51</v>
      </c>
      <c r="H18" s="47">
        <v>19</v>
      </c>
      <c r="I18" s="47">
        <v>17</v>
      </c>
      <c r="J18" s="28">
        <f>E18+F18+G18+H18+I18</f>
        <v>163</v>
      </c>
      <c r="K18" s="48">
        <v>25</v>
      </c>
      <c r="L18" s="48">
        <v>39</v>
      </c>
      <c r="M18" s="48">
        <v>3</v>
      </c>
      <c r="N18" s="48">
        <v>36</v>
      </c>
      <c r="O18" s="48">
        <v>2</v>
      </c>
      <c r="P18" s="48">
        <v>4</v>
      </c>
      <c r="Q18" s="48">
        <v>5</v>
      </c>
      <c r="R18" s="30">
        <f>K18+L18+M18+N18+O18+P18+Q18</f>
        <v>114</v>
      </c>
      <c r="S18" s="35">
        <v>39</v>
      </c>
    </row>
    <row r="19" spans="1:26" ht="15.75" x14ac:dyDescent="0.25">
      <c r="A19" s="32" t="s">
        <v>34</v>
      </c>
      <c r="B19" s="24"/>
      <c r="C19" s="25"/>
      <c r="D19" s="26" t="s">
        <v>25</v>
      </c>
      <c r="E19" s="47">
        <v>33</v>
      </c>
      <c r="F19" s="47">
        <v>13</v>
      </c>
      <c r="G19" s="47">
        <v>45</v>
      </c>
      <c r="H19" s="47">
        <v>11</v>
      </c>
      <c r="I19" s="47">
        <v>12</v>
      </c>
      <c r="J19" s="28">
        <f>E19+F19+G19+H19+I19</f>
        <v>114</v>
      </c>
      <c r="K19" s="48"/>
      <c r="L19" s="48"/>
      <c r="M19" s="48"/>
      <c r="N19" s="48"/>
      <c r="O19" s="48"/>
      <c r="P19" s="48"/>
      <c r="Q19" s="48"/>
      <c r="R19" s="30"/>
      <c r="S19" s="35"/>
    </row>
    <row r="20" spans="1:26" ht="15.75" customHeight="1" x14ac:dyDescent="0.25">
      <c r="A20" s="23" t="s">
        <v>35</v>
      </c>
      <c r="B20" s="24">
        <f>J20+J21+R20+S20</f>
        <v>221</v>
      </c>
      <c r="C20" s="25">
        <v>2</v>
      </c>
      <c r="D20" s="26" t="s">
        <v>24</v>
      </c>
      <c r="E20" s="27">
        <v>12</v>
      </c>
      <c r="F20" s="27">
        <v>26</v>
      </c>
      <c r="G20" s="27">
        <v>18</v>
      </c>
      <c r="H20" s="27">
        <v>28</v>
      </c>
      <c r="I20" s="27">
        <v>25</v>
      </c>
      <c r="J20" s="28">
        <f>E20+F20+G20+H20+I20</f>
        <v>109</v>
      </c>
      <c r="K20" s="29">
        <v>11</v>
      </c>
      <c r="L20" s="29">
        <v>15</v>
      </c>
      <c r="M20" s="29">
        <v>14</v>
      </c>
      <c r="N20" s="29">
        <v>10</v>
      </c>
      <c r="O20" s="29">
        <v>0</v>
      </c>
      <c r="P20" s="29">
        <v>1</v>
      </c>
      <c r="Q20" s="29">
        <v>2</v>
      </c>
      <c r="R20" s="30">
        <f>K20+L20+M20+N20+O20+P20+Q20</f>
        <v>53</v>
      </c>
      <c r="S20" s="35">
        <v>1</v>
      </c>
    </row>
    <row r="21" spans="1:26" ht="15.75" customHeight="1" x14ac:dyDescent="0.25">
      <c r="A21" s="32"/>
      <c r="B21" s="24"/>
      <c r="C21" s="25"/>
      <c r="D21" s="26" t="s">
        <v>25</v>
      </c>
      <c r="E21" s="27">
        <v>18</v>
      </c>
      <c r="F21" s="27">
        <v>13</v>
      </c>
      <c r="G21" s="27">
        <v>10</v>
      </c>
      <c r="H21" s="27">
        <v>6</v>
      </c>
      <c r="I21" s="27">
        <v>11</v>
      </c>
      <c r="J21" s="28">
        <f>E21+F21+G21+H21+I21</f>
        <v>58</v>
      </c>
      <c r="K21" s="33"/>
      <c r="L21" s="33"/>
      <c r="M21" s="33"/>
      <c r="N21" s="33"/>
      <c r="O21" s="33"/>
      <c r="P21" s="33"/>
      <c r="Q21" s="33"/>
      <c r="R21" s="30"/>
      <c r="S21" s="35"/>
    </row>
    <row r="22" spans="1:26" ht="15.75" x14ac:dyDescent="0.25">
      <c r="A22" s="23" t="s">
        <v>36</v>
      </c>
      <c r="B22" s="24">
        <f>J22+J23+R22+S22</f>
        <v>80</v>
      </c>
      <c r="C22" s="25">
        <v>1</v>
      </c>
      <c r="D22" s="26" t="s">
        <v>24</v>
      </c>
      <c r="E22" s="27">
        <v>5</v>
      </c>
      <c r="F22" s="27">
        <v>2</v>
      </c>
      <c r="G22" s="27">
        <v>10</v>
      </c>
      <c r="H22" s="27">
        <v>14</v>
      </c>
      <c r="I22" s="27">
        <v>6</v>
      </c>
      <c r="J22" s="28">
        <f>E22+F22+G22+H22+I22</f>
        <v>37</v>
      </c>
      <c r="K22" s="29">
        <v>4</v>
      </c>
      <c r="L22" s="29">
        <v>6</v>
      </c>
      <c r="M22" s="29">
        <v>1</v>
      </c>
      <c r="N22" s="29">
        <v>3</v>
      </c>
      <c r="O22" s="29">
        <v>2</v>
      </c>
      <c r="P22" s="29">
        <v>1</v>
      </c>
      <c r="Q22" s="29">
        <v>0</v>
      </c>
      <c r="R22" s="30">
        <f>K22+L22+M22+N22+O22+P22+Q22</f>
        <v>17</v>
      </c>
      <c r="S22" s="35">
        <v>0</v>
      </c>
      <c r="Z22" t="s">
        <v>37</v>
      </c>
    </row>
    <row r="23" spans="1:26" ht="15.75" x14ac:dyDescent="0.25">
      <c r="A23" s="32"/>
      <c r="B23" s="24"/>
      <c r="C23" s="25"/>
      <c r="D23" s="26" t="s">
        <v>25</v>
      </c>
      <c r="E23" s="27">
        <v>5</v>
      </c>
      <c r="F23" s="27">
        <v>1</v>
      </c>
      <c r="G23" s="27">
        <v>9</v>
      </c>
      <c r="H23" s="27">
        <v>5</v>
      </c>
      <c r="I23" s="27">
        <v>6</v>
      </c>
      <c r="J23" s="28">
        <f>I23+H23+G23+F23+E23</f>
        <v>26</v>
      </c>
      <c r="K23" s="33"/>
      <c r="L23" s="33"/>
      <c r="M23" s="33"/>
      <c r="N23" s="33"/>
      <c r="O23" s="33"/>
      <c r="P23" s="33"/>
      <c r="Q23" s="33"/>
      <c r="R23" s="30"/>
      <c r="S23" s="35"/>
    </row>
    <row r="24" spans="1:26" ht="15.75" x14ac:dyDescent="0.25">
      <c r="A24" s="23" t="s">
        <v>38</v>
      </c>
      <c r="B24" s="24">
        <f>J24+J25+R24+S24</f>
        <v>328</v>
      </c>
      <c r="C24" s="25">
        <v>0</v>
      </c>
      <c r="D24" s="26" t="s">
        <v>24</v>
      </c>
      <c r="E24" s="27">
        <v>32</v>
      </c>
      <c r="F24" s="27">
        <v>62</v>
      </c>
      <c r="G24" s="27">
        <v>27</v>
      </c>
      <c r="H24" s="27">
        <v>16</v>
      </c>
      <c r="I24" s="27">
        <v>2</v>
      </c>
      <c r="J24" s="28">
        <f>E24+F24+G24+H24+I24</f>
        <v>139</v>
      </c>
      <c r="K24" s="29">
        <v>16</v>
      </c>
      <c r="L24" s="29">
        <v>40</v>
      </c>
      <c r="M24" s="29">
        <v>20</v>
      </c>
      <c r="N24" s="29">
        <v>8</v>
      </c>
      <c r="O24" s="29">
        <v>3</v>
      </c>
      <c r="P24" s="29">
        <v>5</v>
      </c>
      <c r="Q24" s="29">
        <v>0</v>
      </c>
      <c r="R24" s="30">
        <f>K24+L24+M24+N24+O24+P24+Q24</f>
        <v>92</v>
      </c>
      <c r="S24" s="35">
        <v>32</v>
      </c>
    </row>
    <row r="25" spans="1:26" ht="15.75" x14ac:dyDescent="0.25">
      <c r="A25" s="32" t="s">
        <v>39</v>
      </c>
      <c r="B25" s="24"/>
      <c r="C25" s="25"/>
      <c r="D25" s="26" t="s">
        <v>25</v>
      </c>
      <c r="E25" s="27">
        <v>16</v>
      </c>
      <c r="F25" s="27">
        <v>13</v>
      </c>
      <c r="G25" s="27">
        <v>24</v>
      </c>
      <c r="H25" s="27">
        <v>12</v>
      </c>
      <c r="I25" s="27">
        <v>0</v>
      </c>
      <c r="J25" s="28">
        <f>E25+F25+G25+H25+I25</f>
        <v>65</v>
      </c>
      <c r="K25" s="33"/>
      <c r="L25" s="33"/>
      <c r="M25" s="33"/>
      <c r="N25" s="33"/>
      <c r="O25" s="33"/>
      <c r="P25" s="33"/>
      <c r="Q25" s="33"/>
      <c r="R25" s="30"/>
      <c r="S25" s="35"/>
    </row>
    <row r="26" spans="1:26" ht="15.75" x14ac:dyDescent="0.25">
      <c r="A26" s="49" t="s">
        <v>40</v>
      </c>
      <c r="B26" s="24">
        <f>J26+J27+R26+S26</f>
        <v>207</v>
      </c>
      <c r="C26" s="50">
        <v>0</v>
      </c>
      <c r="D26" s="51" t="s">
        <v>24</v>
      </c>
      <c r="E26" s="27">
        <v>19</v>
      </c>
      <c r="F26" s="27">
        <v>20</v>
      </c>
      <c r="G26" s="27">
        <v>21</v>
      </c>
      <c r="H26" s="27">
        <v>17</v>
      </c>
      <c r="I26" s="27">
        <v>3</v>
      </c>
      <c r="J26" s="52">
        <f>E26+F26+G26+H26+I26</f>
        <v>80</v>
      </c>
      <c r="K26" s="29">
        <v>7</v>
      </c>
      <c r="L26" s="29">
        <v>14</v>
      </c>
      <c r="M26" s="29">
        <v>3</v>
      </c>
      <c r="N26" s="29">
        <v>4</v>
      </c>
      <c r="O26" s="29">
        <v>0</v>
      </c>
      <c r="P26" s="29">
        <v>1</v>
      </c>
      <c r="Q26" s="29">
        <v>0</v>
      </c>
      <c r="R26" s="53">
        <f>K26+L26+M26+N26+O26+P26+Q26</f>
        <v>29</v>
      </c>
      <c r="S26" s="31">
        <v>4</v>
      </c>
    </row>
    <row r="27" spans="1:26" ht="15.75" x14ac:dyDescent="0.25">
      <c r="A27" s="54"/>
      <c r="B27" s="24"/>
      <c r="C27" s="55"/>
      <c r="D27" s="51" t="s">
        <v>25</v>
      </c>
      <c r="E27" s="27">
        <v>44</v>
      </c>
      <c r="F27" s="27">
        <v>3</v>
      </c>
      <c r="G27" s="27">
        <v>33</v>
      </c>
      <c r="H27" s="27">
        <v>7</v>
      </c>
      <c r="I27" s="27">
        <v>7</v>
      </c>
      <c r="J27" s="52">
        <f>E27+F27+G27+H27+I27</f>
        <v>94</v>
      </c>
      <c r="K27" s="33"/>
      <c r="L27" s="33"/>
      <c r="M27" s="33"/>
      <c r="N27" s="33"/>
      <c r="O27" s="33"/>
      <c r="P27" s="33"/>
      <c r="Q27" s="33"/>
      <c r="R27" s="56"/>
      <c r="S27" s="34"/>
    </row>
    <row r="28" spans="1:26" ht="15.75" x14ac:dyDescent="0.25">
      <c r="A28" s="23" t="s">
        <v>41</v>
      </c>
      <c r="B28" s="24">
        <f>J28+J29+R28+S28</f>
        <v>81</v>
      </c>
      <c r="C28" s="25">
        <v>0</v>
      </c>
      <c r="D28" s="26" t="s">
        <v>24</v>
      </c>
      <c r="E28" s="57">
        <v>5</v>
      </c>
      <c r="F28" s="57">
        <v>8</v>
      </c>
      <c r="G28" s="57">
        <v>6</v>
      </c>
      <c r="H28" s="57">
        <v>6</v>
      </c>
      <c r="I28" s="57">
        <v>3</v>
      </c>
      <c r="J28" s="28">
        <f>E28+F28+G28+H28+I28</f>
        <v>28</v>
      </c>
      <c r="K28" s="58">
        <v>1</v>
      </c>
      <c r="L28" s="58">
        <v>0</v>
      </c>
      <c r="M28" s="58">
        <v>3</v>
      </c>
      <c r="N28" s="58">
        <v>3</v>
      </c>
      <c r="O28" s="59">
        <v>0</v>
      </c>
      <c r="P28" s="59">
        <v>0</v>
      </c>
      <c r="Q28" s="29">
        <v>0</v>
      </c>
      <c r="R28" s="30">
        <f>K28+L28+M28+N28+O28+P28+Q28</f>
        <v>7</v>
      </c>
      <c r="S28" s="35">
        <v>36</v>
      </c>
    </row>
    <row r="29" spans="1:26" ht="15.75" x14ac:dyDescent="0.25">
      <c r="A29" s="32" t="s">
        <v>32</v>
      </c>
      <c r="B29" s="24"/>
      <c r="C29" s="25"/>
      <c r="D29" s="26" t="s">
        <v>25</v>
      </c>
      <c r="E29" s="57">
        <v>5</v>
      </c>
      <c r="F29" s="57">
        <v>0</v>
      </c>
      <c r="G29" s="57">
        <v>5</v>
      </c>
      <c r="H29" s="57">
        <v>0</v>
      </c>
      <c r="I29" s="57">
        <v>0</v>
      </c>
      <c r="J29" s="28">
        <f>I29+H29+G29+F29+E29</f>
        <v>10</v>
      </c>
      <c r="K29" s="58"/>
      <c r="L29" s="58"/>
      <c r="M29" s="58"/>
      <c r="N29" s="58"/>
      <c r="O29" s="59"/>
      <c r="P29" s="59"/>
      <c r="Q29" s="33"/>
      <c r="R29" s="30"/>
      <c r="S29" s="35"/>
    </row>
    <row r="30" spans="1:26" ht="15.75" x14ac:dyDescent="0.25">
      <c r="A30" s="23" t="s">
        <v>42</v>
      </c>
      <c r="B30" s="46">
        <f>J30+J31+R30+S30</f>
        <v>292</v>
      </c>
      <c r="C30" s="25">
        <v>0</v>
      </c>
      <c r="D30" s="26" t="s">
        <v>24</v>
      </c>
      <c r="E30" s="27">
        <v>2</v>
      </c>
      <c r="F30" s="27">
        <v>44</v>
      </c>
      <c r="G30" s="27">
        <v>18</v>
      </c>
      <c r="H30" s="27">
        <v>15</v>
      </c>
      <c r="I30" s="27">
        <v>13</v>
      </c>
      <c r="J30" s="28">
        <f>E30+F30+G30+H30+I30</f>
        <v>92</v>
      </c>
      <c r="K30" s="29">
        <v>11</v>
      </c>
      <c r="L30" s="29">
        <v>21</v>
      </c>
      <c r="M30" s="29">
        <v>16</v>
      </c>
      <c r="N30" s="29">
        <v>27</v>
      </c>
      <c r="O30" s="29">
        <v>1</v>
      </c>
      <c r="P30" s="29">
        <v>0</v>
      </c>
      <c r="Q30" s="29">
        <v>2</v>
      </c>
      <c r="R30" s="30">
        <f>K30+L30+M30+N30+O30+P30+Q30</f>
        <v>78</v>
      </c>
      <c r="S30" s="35">
        <v>51</v>
      </c>
      <c r="T30" s="60"/>
    </row>
    <row r="31" spans="1:26" ht="15.75" x14ac:dyDescent="0.25">
      <c r="A31" s="32" t="s">
        <v>43</v>
      </c>
      <c r="B31" s="46"/>
      <c r="C31" s="25"/>
      <c r="D31" s="26" t="s">
        <v>25</v>
      </c>
      <c r="E31" s="27">
        <v>8</v>
      </c>
      <c r="F31" s="27">
        <v>7</v>
      </c>
      <c r="G31" s="27">
        <v>29</v>
      </c>
      <c r="H31" s="27">
        <v>8</v>
      </c>
      <c r="I31" s="27">
        <v>19</v>
      </c>
      <c r="J31" s="28">
        <f>E31+F31+G31+H31+I31</f>
        <v>71</v>
      </c>
      <c r="K31" s="33"/>
      <c r="L31" s="33"/>
      <c r="M31" s="33"/>
      <c r="N31" s="33"/>
      <c r="O31" s="33"/>
      <c r="P31" s="33"/>
      <c r="Q31" s="33"/>
      <c r="R31" s="30"/>
      <c r="S31" s="35"/>
    </row>
    <row r="32" spans="1:26" ht="15.75" x14ac:dyDescent="0.25">
      <c r="A32" s="23" t="s">
        <v>44</v>
      </c>
      <c r="B32" s="24">
        <f>J32+J33+R32+S32</f>
        <v>323</v>
      </c>
      <c r="C32" s="25">
        <v>0</v>
      </c>
      <c r="D32" s="26" t="s">
        <v>24</v>
      </c>
      <c r="E32" s="61">
        <v>20</v>
      </c>
      <c r="F32" s="61">
        <v>27</v>
      </c>
      <c r="G32" s="61">
        <v>30</v>
      </c>
      <c r="H32" s="61">
        <v>10</v>
      </c>
      <c r="I32" s="42">
        <v>0</v>
      </c>
      <c r="J32" s="28">
        <f>E32+F32+G32+H32+I32</f>
        <v>87</v>
      </c>
      <c r="K32" s="29">
        <v>20</v>
      </c>
      <c r="L32" s="29">
        <v>21</v>
      </c>
      <c r="M32" s="29">
        <v>1</v>
      </c>
      <c r="N32" s="29">
        <v>28</v>
      </c>
      <c r="O32" s="29">
        <v>0</v>
      </c>
      <c r="P32" s="29">
        <v>0</v>
      </c>
      <c r="Q32" s="29">
        <v>0</v>
      </c>
      <c r="R32" s="30">
        <f>K32+L32+M32+N32+O32+P32+Q32</f>
        <v>70</v>
      </c>
      <c r="S32" s="35">
        <v>39</v>
      </c>
    </row>
    <row r="33" spans="1:19" ht="15.75" x14ac:dyDescent="0.25">
      <c r="A33" s="32" t="s">
        <v>28</v>
      </c>
      <c r="B33" s="24"/>
      <c r="C33" s="25"/>
      <c r="D33" s="26" t="s">
        <v>25</v>
      </c>
      <c r="E33" s="42">
        <v>28</v>
      </c>
      <c r="F33" s="42">
        <v>5</v>
      </c>
      <c r="G33" s="42">
        <v>72</v>
      </c>
      <c r="H33" s="42">
        <v>22</v>
      </c>
      <c r="I33" s="42">
        <v>0</v>
      </c>
      <c r="J33" s="28">
        <f>I33+H33+G33+F33+E33</f>
        <v>127</v>
      </c>
      <c r="K33" s="33"/>
      <c r="L33" s="33"/>
      <c r="M33" s="33"/>
      <c r="N33" s="33"/>
      <c r="O33" s="33"/>
      <c r="P33" s="33"/>
      <c r="Q33" s="33"/>
      <c r="R33" s="30"/>
      <c r="S33" s="35"/>
    </row>
    <row r="34" spans="1:19" ht="15.75" x14ac:dyDescent="0.25">
      <c r="A34" s="23" t="s">
        <v>45</v>
      </c>
      <c r="B34" s="24">
        <f>J34+J35+R34+S34</f>
        <v>881</v>
      </c>
      <c r="C34" s="25">
        <v>3</v>
      </c>
      <c r="D34" s="26" t="s">
        <v>24</v>
      </c>
      <c r="E34" s="27">
        <v>77</v>
      </c>
      <c r="F34" s="27">
        <v>92</v>
      </c>
      <c r="G34" s="27">
        <v>55</v>
      </c>
      <c r="H34" s="27">
        <v>107</v>
      </c>
      <c r="I34" s="27">
        <v>33</v>
      </c>
      <c r="J34" s="28">
        <f t="shared" ref="J34:J59" si="0">E34+F34+G34+H34+I34</f>
        <v>364</v>
      </c>
      <c r="K34" s="29">
        <v>68</v>
      </c>
      <c r="L34" s="29">
        <v>60</v>
      </c>
      <c r="M34" s="29">
        <v>43</v>
      </c>
      <c r="N34" s="29">
        <v>39</v>
      </c>
      <c r="O34" s="29">
        <v>0</v>
      </c>
      <c r="P34" s="29">
        <v>0</v>
      </c>
      <c r="Q34" s="29">
        <v>0</v>
      </c>
      <c r="R34" s="30">
        <f>K34+L34+M34+N34+O34+P34+Q34</f>
        <v>210</v>
      </c>
      <c r="S34" s="35">
        <v>108</v>
      </c>
    </row>
    <row r="35" spans="1:19" ht="15.75" x14ac:dyDescent="0.25">
      <c r="A35" s="32" t="s">
        <v>46</v>
      </c>
      <c r="B35" s="24"/>
      <c r="C35" s="25"/>
      <c r="D35" s="26" t="s">
        <v>25</v>
      </c>
      <c r="E35" s="27">
        <v>50</v>
      </c>
      <c r="F35" s="27">
        <v>31</v>
      </c>
      <c r="G35" s="27">
        <v>58</v>
      </c>
      <c r="H35" s="27">
        <v>22</v>
      </c>
      <c r="I35" s="27">
        <v>38</v>
      </c>
      <c r="J35" s="28">
        <f t="shared" si="0"/>
        <v>199</v>
      </c>
      <c r="K35" s="33"/>
      <c r="L35" s="33"/>
      <c r="M35" s="33"/>
      <c r="N35" s="33"/>
      <c r="O35" s="33"/>
      <c r="P35" s="33"/>
      <c r="Q35" s="33"/>
      <c r="R35" s="30"/>
      <c r="S35" s="35"/>
    </row>
    <row r="36" spans="1:19" ht="15.75" x14ac:dyDescent="0.25">
      <c r="A36" s="23" t="s">
        <v>47</v>
      </c>
      <c r="B36" s="24">
        <f>J36+J37+R36+S36</f>
        <v>259</v>
      </c>
      <c r="C36" s="25">
        <v>3</v>
      </c>
      <c r="D36" s="26" t="s">
        <v>24</v>
      </c>
      <c r="E36" s="42">
        <v>33</v>
      </c>
      <c r="F36" s="42">
        <v>31</v>
      </c>
      <c r="G36" s="42">
        <v>19</v>
      </c>
      <c r="H36" s="42">
        <v>23</v>
      </c>
      <c r="I36" s="42">
        <v>9</v>
      </c>
      <c r="J36" s="28">
        <f t="shared" si="0"/>
        <v>115</v>
      </c>
      <c r="K36" s="29">
        <v>25</v>
      </c>
      <c r="L36" s="29">
        <v>12</v>
      </c>
      <c r="M36" s="29">
        <v>15</v>
      </c>
      <c r="N36" s="29">
        <v>20</v>
      </c>
      <c r="O36" s="29">
        <v>1</v>
      </c>
      <c r="P36" s="29">
        <v>5</v>
      </c>
      <c r="Q36" s="29">
        <v>1</v>
      </c>
      <c r="R36" s="30">
        <f>K36+L36+M36+N36+O36+P36+Q36</f>
        <v>79</v>
      </c>
      <c r="S36" s="31">
        <v>10</v>
      </c>
    </row>
    <row r="37" spans="1:19" ht="15.75" x14ac:dyDescent="0.25">
      <c r="A37" s="32"/>
      <c r="B37" s="24"/>
      <c r="C37" s="25"/>
      <c r="D37" s="26" t="s">
        <v>25</v>
      </c>
      <c r="E37" s="42">
        <v>32</v>
      </c>
      <c r="F37" s="42">
        <v>7</v>
      </c>
      <c r="G37" s="42">
        <v>12</v>
      </c>
      <c r="H37" s="42">
        <v>4</v>
      </c>
      <c r="I37" s="42">
        <v>0</v>
      </c>
      <c r="J37" s="28">
        <f t="shared" si="0"/>
        <v>55</v>
      </c>
      <c r="K37" s="33"/>
      <c r="L37" s="33"/>
      <c r="M37" s="33"/>
      <c r="N37" s="33"/>
      <c r="O37" s="33"/>
      <c r="P37" s="33"/>
      <c r="Q37" s="33"/>
      <c r="R37" s="30"/>
      <c r="S37" s="34"/>
    </row>
    <row r="38" spans="1:19" ht="15.75" x14ac:dyDescent="0.25">
      <c r="A38" s="23" t="s">
        <v>48</v>
      </c>
      <c r="B38" s="24">
        <f>J38+J39+R38+S38</f>
        <v>119</v>
      </c>
      <c r="C38" s="25">
        <v>0</v>
      </c>
      <c r="D38" s="26" t="s">
        <v>24</v>
      </c>
      <c r="E38" s="42">
        <v>16</v>
      </c>
      <c r="F38" s="42">
        <v>7</v>
      </c>
      <c r="G38" s="42">
        <v>9</v>
      </c>
      <c r="H38" s="42">
        <v>9</v>
      </c>
      <c r="I38" s="42">
        <v>5</v>
      </c>
      <c r="J38" s="28">
        <f t="shared" si="0"/>
        <v>46</v>
      </c>
      <c r="K38" s="62">
        <v>3</v>
      </c>
      <c r="L38" s="62">
        <v>4</v>
      </c>
      <c r="M38" s="62">
        <v>0</v>
      </c>
      <c r="N38" s="62">
        <v>13</v>
      </c>
      <c r="O38" s="63">
        <v>2</v>
      </c>
      <c r="P38" s="63">
        <v>0</v>
      </c>
      <c r="Q38" s="29">
        <v>0</v>
      </c>
      <c r="R38" s="30">
        <f>K38+L38+M38+N38+O38+P38+Q38</f>
        <v>22</v>
      </c>
      <c r="S38" s="35">
        <v>0</v>
      </c>
    </row>
    <row r="39" spans="1:19" ht="15.75" x14ac:dyDescent="0.25">
      <c r="A39" s="32" t="s">
        <v>32</v>
      </c>
      <c r="B39" s="24"/>
      <c r="C39" s="25"/>
      <c r="D39" s="26" t="s">
        <v>25</v>
      </c>
      <c r="E39" s="42">
        <v>24</v>
      </c>
      <c r="F39" s="42">
        <v>4</v>
      </c>
      <c r="G39" s="42">
        <v>15</v>
      </c>
      <c r="H39" s="42">
        <v>5</v>
      </c>
      <c r="I39" s="42">
        <v>3</v>
      </c>
      <c r="J39" s="28">
        <f t="shared" si="0"/>
        <v>51</v>
      </c>
      <c r="K39" s="64"/>
      <c r="L39" s="64"/>
      <c r="M39" s="64"/>
      <c r="N39" s="64"/>
      <c r="O39" s="65"/>
      <c r="P39" s="65"/>
      <c r="Q39" s="33"/>
      <c r="R39" s="30"/>
      <c r="S39" s="35"/>
    </row>
    <row r="40" spans="1:19" ht="15.75" customHeight="1" x14ac:dyDescent="0.25">
      <c r="A40" s="23" t="s">
        <v>49</v>
      </c>
      <c r="B40" s="24">
        <f>J40+J41+R40+S40</f>
        <v>186</v>
      </c>
      <c r="C40" s="25">
        <v>1</v>
      </c>
      <c r="D40" s="26" t="s">
        <v>24</v>
      </c>
      <c r="E40" s="42">
        <v>3</v>
      </c>
      <c r="F40" s="42">
        <v>34</v>
      </c>
      <c r="G40" s="42">
        <v>13</v>
      </c>
      <c r="H40" s="42">
        <v>25</v>
      </c>
      <c r="I40" s="27">
        <v>3</v>
      </c>
      <c r="J40" s="28">
        <f t="shared" si="0"/>
        <v>78</v>
      </c>
      <c r="K40" s="66">
        <v>14</v>
      </c>
      <c r="L40" s="66">
        <v>10</v>
      </c>
      <c r="M40" s="66">
        <v>13</v>
      </c>
      <c r="N40" s="66">
        <v>9</v>
      </c>
      <c r="O40" s="44">
        <v>3</v>
      </c>
      <c r="P40" s="44">
        <v>0</v>
      </c>
      <c r="Q40" s="44">
        <v>0</v>
      </c>
      <c r="R40" s="30">
        <f>K40+L40+M40+N40+O40+P40+Q40</f>
        <v>49</v>
      </c>
      <c r="S40" s="35">
        <v>15</v>
      </c>
    </row>
    <row r="41" spans="1:19" ht="15.75" customHeight="1" x14ac:dyDescent="0.25">
      <c r="A41" s="32"/>
      <c r="B41" s="24"/>
      <c r="C41" s="25"/>
      <c r="D41" s="26" t="s">
        <v>25</v>
      </c>
      <c r="E41" s="42">
        <v>12</v>
      </c>
      <c r="F41" s="42">
        <v>7</v>
      </c>
      <c r="G41" s="42">
        <v>15</v>
      </c>
      <c r="H41" s="42">
        <v>5</v>
      </c>
      <c r="I41" s="27">
        <v>5</v>
      </c>
      <c r="J41" s="28">
        <f t="shared" si="0"/>
        <v>44</v>
      </c>
      <c r="K41" s="66"/>
      <c r="L41" s="66"/>
      <c r="M41" s="66"/>
      <c r="N41" s="66"/>
      <c r="O41" s="44"/>
      <c r="P41" s="44"/>
      <c r="Q41" s="44"/>
      <c r="R41" s="30"/>
      <c r="S41" s="35"/>
    </row>
    <row r="42" spans="1:19" ht="15.75" x14ac:dyDescent="0.25">
      <c r="A42" s="23" t="s">
        <v>50</v>
      </c>
      <c r="B42" s="24">
        <f>J42+J43+R42+S42</f>
        <v>69</v>
      </c>
      <c r="C42" s="25">
        <v>0</v>
      </c>
      <c r="D42" s="26" t="s">
        <v>24</v>
      </c>
      <c r="E42" s="42">
        <v>11</v>
      </c>
      <c r="F42" s="42">
        <v>18</v>
      </c>
      <c r="G42" s="42">
        <v>0</v>
      </c>
      <c r="H42" s="42">
        <v>0</v>
      </c>
      <c r="I42" s="27">
        <v>0</v>
      </c>
      <c r="J42" s="28">
        <f t="shared" si="0"/>
        <v>29</v>
      </c>
      <c r="K42" s="29">
        <v>2</v>
      </c>
      <c r="L42" s="29">
        <v>4</v>
      </c>
      <c r="M42" s="29">
        <v>0</v>
      </c>
      <c r="N42" s="29">
        <v>9</v>
      </c>
      <c r="O42" s="29">
        <v>0</v>
      </c>
      <c r="P42" s="29">
        <v>0</v>
      </c>
      <c r="Q42" s="29">
        <v>0</v>
      </c>
      <c r="R42" s="30">
        <f>K42+L42+M42+N42+O42+P42+Q42</f>
        <v>15</v>
      </c>
      <c r="S42" s="35">
        <v>0</v>
      </c>
    </row>
    <row r="43" spans="1:19" ht="15.75" x14ac:dyDescent="0.25">
      <c r="A43" s="32"/>
      <c r="B43" s="24"/>
      <c r="C43" s="25"/>
      <c r="D43" s="26" t="s">
        <v>25</v>
      </c>
      <c r="E43" s="42">
        <v>10</v>
      </c>
      <c r="F43" s="42">
        <v>4</v>
      </c>
      <c r="G43" s="42">
        <v>4</v>
      </c>
      <c r="H43" s="42">
        <v>1</v>
      </c>
      <c r="I43" s="27">
        <v>6</v>
      </c>
      <c r="J43" s="28">
        <f t="shared" si="0"/>
        <v>25</v>
      </c>
      <c r="K43" s="33"/>
      <c r="L43" s="33"/>
      <c r="M43" s="33"/>
      <c r="N43" s="33"/>
      <c r="O43" s="33"/>
      <c r="P43" s="33"/>
      <c r="Q43" s="33"/>
      <c r="R43" s="30"/>
      <c r="S43" s="35"/>
    </row>
    <row r="44" spans="1:19" ht="15.75" x14ac:dyDescent="0.25">
      <c r="A44" s="23" t="s">
        <v>51</v>
      </c>
      <c r="B44" s="24">
        <f>J44+J45+R44+S44</f>
        <v>633</v>
      </c>
      <c r="C44" s="25">
        <v>29</v>
      </c>
      <c r="D44" s="26" t="s">
        <v>24</v>
      </c>
      <c r="E44" s="27">
        <v>25</v>
      </c>
      <c r="F44" s="27">
        <v>19</v>
      </c>
      <c r="G44" s="27">
        <v>44</v>
      </c>
      <c r="H44" s="27">
        <v>95</v>
      </c>
      <c r="I44" s="27">
        <v>46</v>
      </c>
      <c r="J44" s="28">
        <f t="shared" si="0"/>
        <v>229</v>
      </c>
      <c r="K44" s="29">
        <v>95</v>
      </c>
      <c r="L44" s="29">
        <v>28</v>
      </c>
      <c r="M44" s="29">
        <v>27</v>
      </c>
      <c r="N44" s="29">
        <v>34</v>
      </c>
      <c r="O44" s="29">
        <v>4</v>
      </c>
      <c r="P44" s="29">
        <v>1</v>
      </c>
      <c r="Q44" s="29">
        <v>6</v>
      </c>
      <c r="R44" s="30">
        <f>K44+L44+M44+N44+O44+P44+Q44</f>
        <v>195</v>
      </c>
      <c r="S44" s="31">
        <v>61</v>
      </c>
    </row>
    <row r="45" spans="1:19" ht="15.75" x14ac:dyDescent="0.25">
      <c r="A45" s="32" t="s">
        <v>34</v>
      </c>
      <c r="B45" s="24"/>
      <c r="C45" s="25"/>
      <c r="D45" s="26" t="s">
        <v>25</v>
      </c>
      <c r="E45" s="27">
        <v>34</v>
      </c>
      <c r="F45" s="27">
        <v>10</v>
      </c>
      <c r="G45" s="27">
        <v>26</v>
      </c>
      <c r="H45" s="27">
        <v>26</v>
      </c>
      <c r="I45" s="27">
        <v>52</v>
      </c>
      <c r="J45" s="28">
        <f t="shared" si="0"/>
        <v>148</v>
      </c>
      <c r="K45" s="33"/>
      <c r="L45" s="33"/>
      <c r="M45" s="33"/>
      <c r="N45" s="33"/>
      <c r="O45" s="33"/>
      <c r="P45" s="33"/>
      <c r="Q45" s="33"/>
      <c r="R45" s="30"/>
      <c r="S45" s="34"/>
    </row>
    <row r="46" spans="1:19" ht="15.75" x14ac:dyDescent="0.25">
      <c r="A46" s="23" t="s">
        <v>52</v>
      </c>
      <c r="B46" s="24">
        <f>J46+J47+R46+S46</f>
        <v>437</v>
      </c>
      <c r="C46" s="25">
        <v>4</v>
      </c>
      <c r="D46" s="26" t="s">
        <v>24</v>
      </c>
      <c r="E46" s="27">
        <v>37</v>
      </c>
      <c r="F46" s="27">
        <v>46</v>
      </c>
      <c r="G46" s="27">
        <v>23</v>
      </c>
      <c r="H46" s="27">
        <v>20</v>
      </c>
      <c r="I46" s="27">
        <v>18</v>
      </c>
      <c r="J46" s="28">
        <f t="shared" si="0"/>
        <v>144</v>
      </c>
      <c r="K46" s="29">
        <v>21</v>
      </c>
      <c r="L46" s="29">
        <v>38</v>
      </c>
      <c r="M46" s="29">
        <v>5</v>
      </c>
      <c r="N46" s="29">
        <v>34</v>
      </c>
      <c r="O46" s="29">
        <v>4</v>
      </c>
      <c r="P46" s="29">
        <v>2</v>
      </c>
      <c r="Q46" s="29">
        <v>0</v>
      </c>
      <c r="R46" s="30">
        <f>K46+L46+M46+N46+O46+P46+Q46</f>
        <v>104</v>
      </c>
      <c r="S46" s="35">
        <v>54</v>
      </c>
    </row>
    <row r="47" spans="1:19" ht="15.75" x14ac:dyDescent="0.25">
      <c r="A47" s="32" t="s">
        <v>39</v>
      </c>
      <c r="B47" s="24"/>
      <c r="C47" s="25"/>
      <c r="D47" s="26" t="s">
        <v>25</v>
      </c>
      <c r="E47" s="27">
        <v>59</v>
      </c>
      <c r="F47" s="27">
        <v>18</v>
      </c>
      <c r="G47" s="27">
        <v>16</v>
      </c>
      <c r="H47" s="27">
        <v>17</v>
      </c>
      <c r="I47" s="27">
        <v>25</v>
      </c>
      <c r="J47" s="28">
        <f t="shared" si="0"/>
        <v>135</v>
      </c>
      <c r="K47" s="33"/>
      <c r="L47" s="33"/>
      <c r="M47" s="33"/>
      <c r="N47" s="33"/>
      <c r="O47" s="33"/>
      <c r="P47" s="33"/>
      <c r="Q47" s="33"/>
      <c r="R47" s="30"/>
      <c r="S47" s="35"/>
    </row>
    <row r="48" spans="1:19" ht="15.75" x14ac:dyDescent="0.25">
      <c r="A48" s="23" t="s">
        <v>53</v>
      </c>
      <c r="B48" s="24">
        <f>J48+J49+R48+S48</f>
        <v>141</v>
      </c>
      <c r="C48" s="25">
        <v>0</v>
      </c>
      <c r="D48" s="26" t="s">
        <v>24</v>
      </c>
      <c r="E48" s="27">
        <v>5</v>
      </c>
      <c r="F48" s="27">
        <v>4</v>
      </c>
      <c r="G48" s="27">
        <v>27</v>
      </c>
      <c r="H48" s="27">
        <v>21</v>
      </c>
      <c r="I48" s="27">
        <v>2</v>
      </c>
      <c r="J48" s="28">
        <f t="shared" si="0"/>
        <v>59</v>
      </c>
      <c r="K48" s="29">
        <v>12</v>
      </c>
      <c r="L48" s="29">
        <v>14</v>
      </c>
      <c r="M48" s="29">
        <v>12</v>
      </c>
      <c r="N48" s="29">
        <v>4</v>
      </c>
      <c r="O48" s="29">
        <v>0</v>
      </c>
      <c r="P48" s="29">
        <v>0</v>
      </c>
      <c r="Q48" s="29">
        <v>0</v>
      </c>
      <c r="R48" s="30">
        <f>K48+L48+M48+N48+O48+P48+Q48</f>
        <v>42</v>
      </c>
      <c r="S48" s="35">
        <v>0</v>
      </c>
    </row>
    <row r="49" spans="1:19" ht="15.75" x14ac:dyDescent="0.25">
      <c r="A49" s="32" t="s">
        <v>32</v>
      </c>
      <c r="B49" s="24"/>
      <c r="C49" s="25"/>
      <c r="D49" s="26" t="s">
        <v>25</v>
      </c>
      <c r="E49" s="27">
        <v>8</v>
      </c>
      <c r="F49" s="27">
        <v>2</v>
      </c>
      <c r="G49" s="27">
        <v>25</v>
      </c>
      <c r="H49" s="27">
        <v>4</v>
      </c>
      <c r="I49" s="27">
        <v>1</v>
      </c>
      <c r="J49" s="28">
        <f t="shared" si="0"/>
        <v>40</v>
      </c>
      <c r="K49" s="33"/>
      <c r="L49" s="33"/>
      <c r="M49" s="33"/>
      <c r="N49" s="33"/>
      <c r="O49" s="33"/>
      <c r="P49" s="33"/>
      <c r="Q49" s="33"/>
      <c r="R49" s="30"/>
      <c r="S49" s="35"/>
    </row>
    <row r="50" spans="1:19" ht="15.75" x14ac:dyDescent="0.25">
      <c r="A50" s="23" t="s">
        <v>54</v>
      </c>
      <c r="B50" s="24">
        <f>J50+J51+R50+S50</f>
        <v>204</v>
      </c>
      <c r="C50" s="25">
        <v>2</v>
      </c>
      <c r="D50" s="26" t="s">
        <v>24</v>
      </c>
      <c r="E50" s="27">
        <v>20</v>
      </c>
      <c r="F50" s="27">
        <v>17</v>
      </c>
      <c r="G50" s="27">
        <v>5</v>
      </c>
      <c r="H50" s="27">
        <v>12</v>
      </c>
      <c r="I50" s="27">
        <v>14</v>
      </c>
      <c r="J50" s="28">
        <f t="shared" si="0"/>
        <v>68</v>
      </c>
      <c r="K50" s="29">
        <v>13</v>
      </c>
      <c r="L50" s="29">
        <v>18</v>
      </c>
      <c r="M50" s="29">
        <v>22</v>
      </c>
      <c r="N50" s="29">
        <v>15</v>
      </c>
      <c r="O50" s="29">
        <v>1</v>
      </c>
      <c r="P50" s="29">
        <v>1</v>
      </c>
      <c r="Q50" s="29">
        <v>4</v>
      </c>
      <c r="R50" s="30">
        <f>K50+L50+M50+N50+O50+P50+Q50</f>
        <v>74</v>
      </c>
      <c r="S50" s="31">
        <v>20</v>
      </c>
    </row>
    <row r="51" spans="1:19" ht="15.75" x14ac:dyDescent="0.25">
      <c r="A51" s="32" t="s">
        <v>32</v>
      </c>
      <c r="B51" s="24"/>
      <c r="C51" s="25"/>
      <c r="D51" s="26" t="s">
        <v>25</v>
      </c>
      <c r="E51" s="27">
        <v>21</v>
      </c>
      <c r="F51" s="27">
        <v>5</v>
      </c>
      <c r="G51" s="27">
        <v>9</v>
      </c>
      <c r="H51" s="27">
        <v>2</v>
      </c>
      <c r="I51" s="27">
        <v>5</v>
      </c>
      <c r="J51" s="28">
        <f t="shared" si="0"/>
        <v>42</v>
      </c>
      <c r="K51" s="33"/>
      <c r="L51" s="33"/>
      <c r="M51" s="33"/>
      <c r="N51" s="33"/>
      <c r="O51" s="33"/>
      <c r="P51" s="33"/>
      <c r="Q51" s="33"/>
      <c r="R51" s="30"/>
      <c r="S51" s="34"/>
    </row>
    <row r="52" spans="1:19" ht="15.75" x14ac:dyDescent="0.25">
      <c r="A52" s="23" t="s">
        <v>55</v>
      </c>
      <c r="B52" s="24">
        <f>J52+J53+R52+S52</f>
        <v>171</v>
      </c>
      <c r="C52" s="25">
        <v>1</v>
      </c>
      <c r="D52" s="26" t="s">
        <v>24</v>
      </c>
      <c r="E52" s="27">
        <v>30</v>
      </c>
      <c r="F52" s="27">
        <v>24</v>
      </c>
      <c r="G52" s="27">
        <v>4</v>
      </c>
      <c r="H52" s="27">
        <v>8</v>
      </c>
      <c r="I52" s="27">
        <v>8</v>
      </c>
      <c r="J52" s="28">
        <f t="shared" si="0"/>
        <v>74</v>
      </c>
      <c r="K52" s="29">
        <v>6</v>
      </c>
      <c r="L52" s="29">
        <v>16</v>
      </c>
      <c r="M52" s="29">
        <v>2</v>
      </c>
      <c r="N52" s="29">
        <v>4</v>
      </c>
      <c r="O52" s="29">
        <v>3</v>
      </c>
      <c r="P52" s="29">
        <v>1</v>
      </c>
      <c r="Q52" s="29">
        <v>0</v>
      </c>
      <c r="R52" s="30">
        <f>K52+L52+M52+N52+O52+P52+Q52</f>
        <v>32</v>
      </c>
      <c r="S52" s="35">
        <v>0</v>
      </c>
    </row>
    <row r="53" spans="1:19" ht="15.75" x14ac:dyDescent="0.25">
      <c r="A53" s="32"/>
      <c r="B53" s="24"/>
      <c r="C53" s="25"/>
      <c r="D53" s="26" t="s">
        <v>25</v>
      </c>
      <c r="E53" s="27">
        <v>34</v>
      </c>
      <c r="F53" s="27">
        <v>3</v>
      </c>
      <c r="G53" s="27">
        <v>11</v>
      </c>
      <c r="H53" s="27">
        <v>1</v>
      </c>
      <c r="I53" s="27">
        <v>16</v>
      </c>
      <c r="J53" s="28">
        <f t="shared" si="0"/>
        <v>65</v>
      </c>
      <c r="K53" s="33"/>
      <c r="L53" s="33"/>
      <c r="M53" s="33"/>
      <c r="N53" s="33"/>
      <c r="O53" s="33"/>
      <c r="P53" s="33"/>
      <c r="Q53" s="33"/>
      <c r="R53" s="30"/>
      <c r="S53" s="35"/>
    </row>
    <row r="54" spans="1:19" ht="15.75" x14ac:dyDescent="0.25">
      <c r="A54" s="23" t="s">
        <v>56</v>
      </c>
      <c r="B54" s="24">
        <f>J54+J55+R54+S54</f>
        <v>63</v>
      </c>
      <c r="C54" s="25">
        <v>2</v>
      </c>
      <c r="D54" s="26" t="s">
        <v>24</v>
      </c>
      <c r="E54" s="42">
        <v>11</v>
      </c>
      <c r="F54" s="42">
        <v>4</v>
      </c>
      <c r="G54" s="42">
        <v>6</v>
      </c>
      <c r="H54" s="42">
        <v>5</v>
      </c>
      <c r="I54" s="42">
        <v>5</v>
      </c>
      <c r="J54" s="28">
        <f t="shared" si="0"/>
        <v>31</v>
      </c>
      <c r="K54" s="67">
        <v>2</v>
      </c>
      <c r="L54" s="67">
        <v>2</v>
      </c>
      <c r="M54" s="67">
        <v>1</v>
      </c>
      <c r="N54" s="67">
        <v>6</v>
      </c>
      <c r="O54" s="68"/>
      <c r="P54" s="68">
        <v>1</v>
      </c>
      <c r="Q54" s="29">
        <v>0</v>
      </c>
      <c r="R54" s="30">
        <f>K54+L54+M54+N54+O54+P54+Q54</f>
        <v>12</v>
      </c>
      <c r="S54" s="35">
        <v>0</v>
      </c>
    </row>
    <row r="55" spans="1:19" ht="15.75" x14ac:dyDescent="0.25">
      <c r="A55" s="32"/>
      <c r="B55" s="24"/>
      <c r="C55" s="25"/>
      <c r="D55" s="26" t="s">
        <v>25</v>
      </c>
      <c r="E55" s="42">
        <v>10</v>
      </c>
      <c r="F55" s="42">
        <v>1</v>
      </c>
      <c r="G55" s="42">
        <v>8</v>
      </c>
      <c r="H55" s="42">
        <v>1</v>
      </c>
      <c r="I55" s="42">
        <v>0</v>
      </c>
      <c r="J55" s="28">
        <f t="shared" si="0"/>
        <v>20</v>
      </c>
      <c r="K55" s="67"/>
      <c r="L55" s="67"/>
      <c r="M55" s="67"/>
      <c r="N55" s="67"/>
      <c r="O55" s="68"/>
      <c r="P55" s="68"/>
      <c r="Q55" s="33"/>
      <c r="R55" s="30"/>
      <c r="S55" s="35"/>
    </row>
    <row r="56" spans="1:19" ht="15.75" x14ac:dyDescent="0.25">
      <c r="A56" s="23" t="s">
        <v>57</v>
      </c>
      <c r="B56" s="24">
        <f>J56+J57+R56+S56</f>
        <v>225</v>
      </c>
      <c r="C56" s="25">
        <v>3</v>
      </c>
      <c r="D56" s="26" t="s">
        <v>24</v>
      </c>
      <c r="E56" s="27">
        <v>31</v>
      </c>
      <c r="F56" s="27">
        <v>31</v>
      </c>
      <c r="G56" s="27">
        <v>52</v>
      </c>
      <c r="H56" s="27">
        <v>0</v>
      </c>
      <c r="I56" s="27">
        <v>10</v>
      </c>
      <c r="J56" s="28">
        <f t="shared" si="0"/>
        <v>124</v>
      </c>
      <c r="K56" s="29">
        <v>15</v>
      </c>
      <c r="L56" s="29">
        <v>28</v>
      </c>
      <c r="M56" s="29">
        <v>6</v>
      </c>
      <c r="N56" s="29">
        <v>8</v>
      </c>
      <c r="O56" s="29">
        <v>0</v>
      </c>
      <c r="P56" s="29">
        <v>6</v>
      </c>
      <c r="Q56" s="29">
        <v>3</v>
      </c>
      <c r="R56" s="30">
        <f>K56+L56+M56+N56+O56+P56+Q56</f>
        <v>66</v>
      </c>
      <c r="S56" s="31">
        <v>0</v>
      </c>
    </row>
    <row r="57" spans="1:19" ht="15.75" x14ac:dyDescent="0.25">
      <c r="A57" s="32"/>
      <c r="B57" s="24"/>
      <c r="C57" s="25"/>
      <c r="D57" s="26" t="s">
        <v>25</v>
      </c>
      <c r="E57" s="27">
        <v>14</v>
      </c>
      <c r="F57" s="27">
        <v>3</v>
      </c>
      <c r="G57" s="27">
        <v>10</v>
      </c>
      <c r="H57" s="27">
        <v>0</v>
      </c>
      <c r="I57" s="27">
        <v>8</v>
      </c>
      <c r="J57" s="28">
        <f t="shared" si="0"/>
        <v>35</v>
      </c>
      <c r="K57" s="33"/>
      <c r="L57" s="33"/>
      <c r="M57" s="33"/>
      <c r="N57" s="33"/>
      <c r="O57" s="33"/>
      <c r="P57" s="33"/>
      <c r="Q57" s="33"/>
      <c r="R57" s="30"/>
      <c r="S57" s="34"/>
    </row>
    <row r="58" spans="1:19" ht="15.75" x14ac:dyDescent="0.25">
      <c r="A58" s="23" t="s">
        <v>58</v>
      </c>
      <c r="B58" s="24">
        <f>J58+J59+R58+S58</f>
        <v>138</v>
      </c>
      <c r="C58" s="25">
        <v>0</v>
      </c>
      <c r="D58" s="26" t="s">
        <v>24</v>
      </c>
      <c r="E58" s="27">
        <v>6</v>
      </c>
      <c r="F58" s="27">
        <v>18</v>
      </c>
      <c r="G58" s="27">
        <v>9</v>
      </c>
      <c r="H58" s="27">
        <v>25</v>
      </c>
      <c r="I58" s="27">
        <v>12</v>
      </c>
      <c r="J58" s="28">
        <f t="shared" si="0"/>
        <v>70</v>
      </c>
      <c r="K58" s="29">
        <v>0</v>
      </c>
      <c r="L58" s="29">
        <v>0</v>
      </c>
      <c r="M58" s="29">
        <v>0</v>
      </c>
      <c r="N58" s="29">
        <v>5</v>
      </c>
      <c r="O58" s="29">
        <v>19</v>
      </c>
      <c r="P58" s="29">
        <v>1</v>
      </c>
      <c r="Q58" s="29">
        <v>0</v>
      </c>
      <c r="R58" s="53">
        <f>K58+L58+M58+N58+O58+P58+Q58</f>
        <v>25</v>
      </c>
      <c r="S58" s="35">
        <v>0</v>
      </c>
    </row>
    <row r="59" spans="1:19" ht="15.75" x14ac:dyDescent="0.25">
      <c r="A59" s="32"/>
      <c r="B59" s="24"/>
      <c r="C59" s="25"/>
      <c r="D59" s="26" t="s">
        <v>25</v>
      </c>
      <c r="E59" s="27">
        <v>10</v>
      </c>
      <c r="F59" s="27">
        <v>8</v>
      </c>
      <c r="G59" s="27">
        <v>7</v>
      </c>
      <c r="H59" s="27">
        <v>8</v>
      </c>
      <c r="I59" s="27">
        <v>10</v>
      </c>
      <c r="J59" s="28">
        <f t="shared" si="0"/>
        <v>43</v>
      </c>
      <c r="K59" s="33"/>
      <c r="L59" s="33"/>
      <c r="M59" s="33"/>
      <c r="N59" s="33"/>
      <c r="O59" s="33"/>
      <c r="P59" s="33"/>
      <c r="Q59" s="33"/>
      <c r="R59" s="56"/>
      <c r="S59" s="35"/>
    </row>
    <row r="60" spans="1:19" ht="15.75" x14ac:dyDescent="0.25">
      <c r="A60" s="23" t="s">
        <v>12</v>
      </c>
      <c r="B60" s="24">
        <f>B58+B56+B54+B52+B50+B48+B46+B44+B42+B40+B38+B36+B34+B32+B30+B28+B26+B24+B22+B20+B18+B16+B14+B12+B10+B8+B6</f>
        <v>7990</v>
      </c>
      <c r="C60" s="25">
        <f>SUM(C6:C59)</f>
        <v>86</v>
      </c>
      <c r="D60" s="26" t="s">
        <v>24</v>
      </c>
      <c r="E60" s="69">
        <f t="shared" ref="E60:J60" si="1">E56+E54+E52+E50+E48+E46+E44+E42+E40+E38+E36+E34+E32+E30+E28+E26+E24+E22+E20+E18+E16+E12+E10+E8+E6+E58+E14</f>
        <v>686</v>
      </c>
      <c r="F60" s="69">
        <f t="shared" si="1"/>
        <v>873</v>
      </c>
      <c r="G60" s="69">
        <f t="shared" si="1"/>
        <v>606</v>
      </c>
      <c r="H60" s="69">
        <f t="shared" si="1"/>
        <v>607</v>
      </c>
      <c r="I60" s="69">
        <f t="shared" si="1"/>
        <v>361</v>
      </c>
      <c r="J60" s="70">
        <f t="shared" si="1"/>
        <v>3133</v>
      </c>
      <c r="K60" s="25">
        <f>SUM(K6:K59)</f>
        <v>557</v>
      </c>
      <c r="L60" s="25">
        <f t="shared" ref="L60:Q60" si="2">SUM(L6:L59)</f>
        <v>558</v>
      </c>
      <c r="M60" s="25">
        <f t="shared" si="2"/>
        <v>291</v>
      </c>
      <c r="N60" s="25">
        <f t="shared" si="2"/>
        <v>473</v>
      </c>
      <c r="O60" s="25">
        <f t="shared" si="2"/>
        <v>60</v>
      </c>
      <c r="P60" s="25">
        <f t="shared" si="2"/>
        <v>41</v>
      </c>
      <c r="Q60" s="25">
        <f t="shared" si="2"/>
        <v>31</v>
      </c>
      <c r="R60" s="30">
        <f>SUM(R6:R59)</f>
        <v>2011</v>
      </c>
      <c r="S60" s="35">
        <f>SUM(S6:S59)</f>
        <v>764</v>
      </c>
    </row>
    <row r="61" spans="1:19" ht="15.75" x14ac:dyDescent="0.25">
      <c r="A61" s="32"/>
      <c r="B61" s="24"/>
      <c r="C61" s="25"/>
      <c r="D61" s="26" t="s">
        <v>25</v>
      </c>
      <c r="E61" s="69">
        <f>E57+E55+E53+E51+E49+E47+E45+E43+E41+E39+E37+E35+E33+E31+E29+E27+E25+E23+E21+E19+E17+E13+E11+E9+E7+E59+E15</f>
        <v>637</v>
      </c>
      <c r="F61" s="69">
        <f>F57+F55+F53+F51+F49+F47+F45+F43+F41+F39+F37+F35+F33+F31+F29+F27+F25+F23+F21+F19+F17+F13+F11+F9+F7+F59+F15</f>
        <v>219</v>
      </c>
      <c r="G61" s="69">
        <f>G57+G55+G53+G51+G49+G47+G45+G43+G41+G39+G37+G35+G33+G31+G29+G27+G25+G23+G21+G19+G17+G13+G11+G9+G7+G59+G15</f>
        <v>669</v>
      </c>
      <c r="H61" s="69">
        <f>H57+H55+H53+H51+H49+H47+H45+H43+H41+H39+H37+H35+H33+H31+H29+H27+H25+H23+H21+H19+H17+H13+H11+H9+H7+H59+H15</f>
        <v>246</v>
      </c>
      <c r="I61" s="69">
        <f>I57+I55+I53+I51+I49+I47+I45+I43+I41+I39+I37+I35+I33+I31+I29+I27+I25+I23+I21+I19+I17+I13+I11+I9+I7+I59+I15</f>
        <v>311</v>
      </c>
      <c r="J61" s="70">
        <f>J57+J55+J53+J51+J49+J47+J45+J43+J41+J39+J37+J35+J33+J31+J29+J27+J25+J23+J21+J19+J17+J13+J11+J9+J7+J15+J59</f>
        <v>2082</v>
      </c>
      <c r="K61" s="25"/>
      <c r="L61" s="25"/>
      <c r="M61" s="25"/>
      <c r="N61" s="25"/>
      <c r="O61" s="25"/>
      <c r="P61" s="25"/>
      <c r="Q61" s="25"/>
      <c r="R61" s="30"/>
      <c r="S61" s="35"/>
    </row>
  </sheetData>
  <mergeCells count="349">
    <mergeCell ref="O60:O61"/>
    <mergeCell ref="P60:P61"/>
    <mergeCell ref="Q60:Q61"/>
    <mergeCell ref="R60:R61"/>
    <mergeCell ref="S60:S61"/>
    <mergeCell ref="Q58:Q59"/>
    <mergeCell ref="R58:R59"/>
    <mergeCell ref="S58:S59"/>
    <mergeCell ref="A60:A61"/>
    <mergeCell ref="B60:B61"/>
    <mergeCell ref="C60:C61"/>
    <mergeCell ref="K60:K61"/>
    <mergeCell ref="L60:L61"/>
    <mergeCell ref="M60:M61"/>
    <mergeCell ref="N60:N61"/>
    <mergeCell ref="S56:S57"/>
    <mergeCell ref="A58:A59"/>
    <mergeCell ref="B58:B59"/>
    <mergeCell ref="C58:C59"/>
    <mergeCell ref="K58:K59"/>
    <mergeCell ref="L58:L59"/>
    <mergeCell ref="M58:M59"/>
    <mergeCell ref="N58:N59"/>
    <mergeCell ref="O58:O59"/>
    <mergeCell ref="P58:P59"/>
    <mergeCell ref="M56:M57"/>
    <mergeCell ref="N56:N57"/>
    <mergeCell ref="O56:O57"/>
    <mergeCell ref="P56:P57"/>
    <mergeCell ref="Q56:Q57"/>
    <mergeCell ref="R56:R57"/>
    <mergeCell ref="O54:O55"/>
    <mergeCell ref="P54:P55"/>
    <mergeCell ref="Q54:Q55"/>
    <mergeCell ref="R54:R55"/>
    <mergeCell ref="S54:S55"/>
    <mergeCell ref="A56:A57"/>
    <mergeCell ref="B56:B57"/>
    <mergeCell ref="C56:C57"/>
    <mergeCell ref="K56:K57"/>
    <mergeCell ref="L56:L57"/>
    <mergeCell ref="Q52:Q53"/>
    <mergeCell ref="R52:R53"/>
    <mergeCell ref="S52:S53"/>
    <mergeCell ref="A54:A55"/>
    <mergeCell ref="B54:B55"/>
    <mergeCell ref="C54:C55"/>
    <mergeCell ref="K54:K55"/>
    <mergeCell ref="L54:L55"/>
    <mergeCell ref="M54:M55"/>
    <mergeCell ref="N54:N55"/>
    <mergeCell ref="S50:S51"/>
    <mergeCell ref="A52:A53"/>
    <mergeCell ref="B52:B53"/>
    <mergeCell ref="C52:C53"/>
    <mergeCell ref="K52:K53"/>
    <mergeCell ref="L52:L53"/>
    <mergeCell ref="M52:M53"/>
    <mergeCell ref="N52:N53"/>
    <mergeCell ref="O52:O53"/>
    <mergeCell ref="P52:P53"/>
    <mergeCell ref="M50:M51"/>
    <mergeCell ref="N50:N51"/>
    <mergeCell ref="O50:O51"/>
    <mergeCell ref="P50:P51"/>
    <mergeCell ref="Q50:Q51"/>
    <mergeCell ref="R50:R51"/>
    <mergeCell ref="O48:O49"/>
    <mergeCell ref="P48:P49"/>
    <mergeCell ref="Q48:Q49"/>
    <mergeCell ref="R48:R49"/>
    <mergeCell ref="S48:S49"/>
    <mergeCell ref="A50:A51"/>
    <mergeCell ref="B50:B51"/>
    <mergeCell ref="C50:C51"/>
    <mergeCell ref="K50:K51"/>
    <mergeCell ref="L50:L51"/>
    <mergeCell ref="Q46:Q47"/>
    <mergeCell ref="R46:R47"/>
    <mergeCell ref="S46:S47"/>
    <mergeCell ref="A48:A49"/>
    <mergeCell ref="B48:B49"/>
    <mergeCell ref="C48:C49"/>
    <mergeCell ref="K48:K49"/>
    <mergeCell ref="L48:L49"/>
    <mergeCell ref="M48:M49"/>
    <mergeCell ref="N48:N49"/>
    <mergeCell ref="S44:S45"/>
    <mergeCell ref="A46:A47"/>
    <mergeCell ref="B46:B47"/>
    <mergeCell ref="C46:C47"/>
    <mergeCell ref="K46:K47"/>
    <mergeCell ref="L46:L47"/>
    <mergeCell ref="M46:M47"/>
    <mergeCell ref="N46:N47"/>
    <mergeCell ref="O46:O47"/>
    <mergeCell ref="P46:P47"/>
    <mergeCell ref="M44:M45"/>
    <mergeCell ref="N44:N45"/>
    <mergeCell ref="O44:O45"/>
    <mergeCell ref="P44:P45"/>
    <mergeCell ref="Q44:Q45"/>
    <mergeCell ref="R44:R45"/>
    <mergeCell ref="O42:O43"/>
    <mergeCell ref="P42:P43"/>
    <mergeCell ref="Q42:Q43"/>
    <mergeCell ref="R42:R43"/>
    <mergeCell ref="S42:S43"/>
    <mergeCell ref="A44:A45"/>
    <mergeCell ref="B44:B45"/>
    <mergeCell ref="C44:C45"/>
    <mergeCell ref="K44:K45"/>
    <mergeCell ref="L44:L45"/>
    <mergeCell ref="Q40:Q41"/>
    <mergeCell ref="R40:R41"/>
    <mergeCell ref="S40:S41"/>
    <mergeCell ref="A42:A43"/>
    <mergeCell ref="B42:B43"/>
    <mergeCell ref="C42:C43"/>
    <mergeCell ref="K42:K43"/>
    <mergeCell ref="L42:L43"/>
    <mergeCell ref="M42:M43"/>
    <mergeCell ref="N42:N43"/>
    <mergeCell ref="S38:S39"/>
    <mergeCell ref="A40:A41"/>
    <mergeCell ref="B40:B41"/>
    <mergeCell ref="C40:C41"/>
    <mergeCell ref="K40:K41"/>
    <mergeCell ref="L40:L41"/>
    <mergeCell ref="M40:M41"/>
    <mergeCell ref="N40:N41"/>
    <mergeCell ref="O40:O41"/>
    <mergeCell ref="P40:P41"/>
    <mergeCell ref="M38:M39"/>
    <mergeCell ref="N38:N39"/>
    <mergeCell ref="O38:O39"/>
    <mergeCell ref="P38:P39"/>
    <mergeCell ref="Q38:Q39"/>
    <mergeCell ref="R38:R39"/>
    <mergeCell ref="O36:O37"/>
    <mergeCell ref="P36:P37"/>
    <mergeCell ref="Q36:Q37"/>
    <mergeCell ref="R36:R37"/>
    <mergeCell ref="S36:S37"/>
    <mergeCell ref="A38:A39"/>
    <mergeCell ref="B38:B39"/>
    <mergeCell ref="C38:C39"/>
    <mergeCell ref="K38:K39"/>
    <mergeCell ref="L38:L39"/>
    <mergeCell ref="Q34:Q35"/>
    <mergeCell ref="R34:R35"/>
    <mergeCell ref="S34:S35"/>
    <mergeCell ref="A36:A37"/>
    <mergeCell ref="B36:B37"/>
    <mergeCell ref="C36:C37"/>
    <mergeCell ref="K36:K37"/>
    <mergeCell ref="L36:L37"/>
    <mergeCell ref="M36:M37"/>
    <mergeCell ref="N36:N37"/>
    <mergeCell ref="S32:S33"/>
    <mergeCell ref="A34:A35"/>
    <mergeCell ref="B34:B35"/>
    <mergeCell ref="C34:C35"/>
    <mergeCell ref="K34:K35"/>
    <mergeCell ref="L34:L35"/>
    <mergeCell ref="M34:M35"/>
    <mergeCell ref="N34:N35"/>
    <mergeCell ref="O34:O35"/>
    <mergeCell ref="P34:P35"/>
    <mergeCell ref="M32:M33"/>
    <mergeCell ref="N32:N33"/>
    <mergeCell ref="O32:O33"/>
    <mergeCell ref="P32:P33"/>
    <mergeCell ref="Q32:Q33"/>
    <mergeCell ref="R32:R33"/>
    <mergeCell ref="O30:O31"/>
    <mergeCell ref="P30:P31"/>
    <mergeCell ref="Q30:Q31"/>
    <mergeCell ref="R30:R31"/>
    <mergeCell ref="S30:S31"/>
    <mergeCell ref="A32:A33"/>
    <mergeCell ref="B32:B33"/>
    <mergeCell ref="C32:C33"/>
    <mergeCell ref="K32:K33"/>
    <mergeCell ref="L32:L33"/>
    <mergeCell ref="Q28:Q29"/>
    <mergeCell ref="R28:R29"/>
    <mergeCell ref="S28:S29"/>
    <mergeCell ref="A30:A31"/>
    <mergeCell ref="B30:B31"/>
    <mergeCell ref="C30:C31"/>
    <mergeCell ref="K30:K31"/>
    <mergeCell ref="L30:L31"/>
    <mergeCell ref="M30:M31"/>
    <mergeCell ref="N30:N31"/>
    <mergeCell ref="S26:S27"/>
    <mergeCell ref="A28:A29"/>
    <mergeCell ref="B28:B29"/>
    <mergeCell ref="C28:C29"/>
    <mergeCell ref="K28:K29"/>
    <mergeCell ref="L28:L29"/>
    <mergeCell ref="M28:M29"/>
    <mergeCell ref="N28:N29"/>
    <mergeCell ref="O28:O29"/>
    <mergeCell ref="P28:P29"/>
    <mergeCell ref="M26:M27"/>
    <mergeCell ref="N26:N27"/>
    <mergeCell ref="O26:O27"/>
    <mergeCell ref="P26:P27"/>
    <mergeCell ref="Q26:Q27"/>
    <mergeCell ref="R26:R27"/>
    <mergeCell ref="O24:O25"/>
    <mergeCell ref="P24:P25"/>
    <mergeCell ref="Q24:Q25"/>
    <mergeCell ref="R24:R25"/>
    <mergeCell ref="S24:S25"/>
    <mergeCell ref="A26:A27"/>
    <mergeCell ref="B26:B27"/>
    <mergeCell ref="C26:C27"/>
    <mergeCell ref="K26:K27"/>
    <mergeCell ref="L26:L27"/>
    <mergeCell ref="Q22:Q23"/>
    <mergeCell ref="R22:R23"/>
    <mergeCell ref="S22:S23"/>
    <mergeCell ref="A24:A25"/>
    <mergeCell ref="B24:B25"/>
    <mergeCell ref="C24:C25"/>
    <mergeCell ref="K24:K25"/>
    <mergeCell ref="L24:L25"/>
    <mergeCell ref="M24:M25"/>
    <mergeCell ref="N24:N25"/>
    <mergeCell ref="S20:S21"/>
    <mergeCell ref="A22:A23"/>
    <mergeCell ref="B22:B23"/>
    <mergeCell ref="C22:C23"/>
    <mergeCell ref="K22:K23"/>
    <mergeCell ref="L22:L23"/>
    <mergeCell ref="M22:M23"/>
    <mergeCell ref="N22:N23"/>
    <mergeCell ref="O22:O23"/>
    <mergeCell ref="P22:P23"/>
    <mergeCell ref="M20:M21"/>
    <mergeCell ref="N20:N21"/>
    <mergeCell ref="O20:O21"/>
    <mergeCell ref="P20:P21"/>
    <mergeCell ref="Q20:Q21"/>
    <mergeCell ref="R20:R21"/>
    <mergeCell ref="O18:O19"/>
    <mergeCell ref="P18:P19"/>
    <mergeCell ref="Q18:Q19"/>
    <mergeCell ref="R18:R19"/>
    <mergeCell ref="S18:S19"/>
    <mergeCell ref="A20:A21"/>
    <mergeCell ref="B20:B21"/>
    <mergeCell ref="C20:C21"/>
    <mergeCell ref="K20:K21"/>
    <mergeCell ref="L20:L21"/>
    <mergeCell ref="Q16:Q17"/>
    <mergeCell ref="R16:R17"/>
    <mergeCell ref="S16:S17"/>
    <mergeCell ref="A18:A19"/>
    <mergeCell ref="B18:B19"/>
    <mergeCell ref="C18:C19"/>
    <mergeCell ref="K18:K19"/>
    <mergeCell ref="L18:L19"/>
    <mergeCell ref="M18:M19"/>
    <mergeCell ref="N18:N19"/>
    <mergeCell ref="S14:S15"/>
    <mergeCell ref="A16:A17"/>
    <mergeCell ref="B16:B17"/>
    <mergeCell ref="C16:C17"/>
    <mergeCell ref="K16:K17"/>
    <mergeCell ref="L16:L17"/>
    <mergeCell ref="M16:M17"/>
    <mergeCell ref="N16:N17"/>
    <mergeCell ref="O16:O17"/>
    <mergeCell ref="P16:P17"/>
    <mergeCell ref="M14:M15"/>
    <mergeCell ref="N14:N15"/>
    <mergeCell ref="O14:O15"/>
    <mergeCell ref="P14:P15"/>
    <mergeCell ref="Q14:Q15"/>
    <mergeCell ref="R14:R15"/>
    <mergeCell ref="O12:O13"/>
    <mergeCell ref="P12:P13"/>
    <mergeCell ref="Q12:Q13"/>
    <mergeCell ref="R12:R13"/>
    <mergeCell ref="S12:S13"/>
    <mergeCell ref="A14:A15"/>
    <mergeCell ref="B14:B15"/>
    <mergeCell ref="C14:C15"/>
    <mergeCell ref="K14:K15"/>
    <mergeCell ref="L14:L15"/>
    <mergeCell ref="Q10:Q11"/>
    <mergeCell ref="R10:R11"/>
    <mergeCell ref="S10:S11"/>
    <mergeCell ref="A12:A13"/>
    <mergeCell ref="B12:B13"/>
    <mergeCell ref="C12:C13"/>
    <mergeCell ref="K12:K13"/>
    <mergeCell ref="L12:L13"/>
    <mergeCell ref="M12:M13"/>
    <mergeCell ref="N12:N13"/>
    <mergeCell ref="S8:S9"/>
    <mergeCell ref="A10:A11"/>
    <mergeCell ref="B10:B11"/>
    <mergeCell ref="C10:C11"/>
    <mergeCell ref="K10:K11"/>
    <mergeCell ref="L10:L11"/>
    <mergeCell ref="M10:M11"/>
    <mergeCell ref="N10:N11"/>
    <mergeCell ref="O10:O11"/>
    <mergeCell ref="P10:P11"/>
    <mergeCell ref="M8:M9"/>
    <mergeCell ref="N8:N9"/>
    <mergeCell ref="O8:O9"/>
    <mergeCell ref="P8:P9"/>
    <mergeCell ref="Q8:Q9"/>
    <mergeCell ref="R8:R9"/>
    <mergeCell ref="O6:O7"/>
    <mergeCell ref="P6:P7"/>
    <mergeCell ref="Q6:Q7"/>
    <mergeCell ref="R6:R7"/>
    <mergeCell ref="S6:S7"/>
    <mergeCell ref="A8:A9"/>
    <mergeCell ref="B8:B9"/>
    <mergeCell ref="C8:C9"/>
    <mergeCell ref="K8:K9"/>
    <mergeCell ref="L8:L9"/>
    <mergeCell ref="P3:P4"/>
    <mergeCell ref="Q3:Q4"/>
    <mergeCell ref="R3:R4"/>
    <mergeCell ref="A6:A7"/>
    <mergeCell ref="B6:B7"/>
    <mergeCell ref="C6:C7"/>
    <mergeCell ref="K6:K7"/>
    <mergeCell ref="L6:L7"/>
    <mergeCell ref="M6:M7"/>
    <mergeCell ref="N6:N7"/>
    <mergeCell ref="A1:S1"/>
    <mergeCell ref="A2:A4"/>
    <mergeCell ref="B2:C3"/>
    <mergeCell ref="D2:J3"/>
    <mergeCell ref="K2:R2"/>
    <mergeCell ref="S2:S4"/>
    <mergeCell ref="K3:K4"/>
    <mergeCell ref="L3:L4"/>
    <mergeCell ref="M3:N3"/>
    <mergeCell ref="O3:O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2015-12-14T13:51:29Z</dcterms:modified>
</cp:coreProperties>
</file>