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16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 - 24 міс." sheetId="8" r:id="rId8"/>
    <sheet name="понад 24 міс." sheetId="9" r:id="rId9"/>
    <sheet name="Повторно" sheetId="10" r:id="rId10"/>
  </sheets>
  <definedNames/>
  <calcPr fullCalcOnLoad="1"/>
</workbook>
</file>

<file path=xl/sharedStrings.xml><?xml version="1.0" encoding="utf-8"?>
<sst xmlns="http://schemas.openxmlformats.org/spreadsheetml/2006/main" count="486" uniqueCount="49">
  <si>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</si>
  <si>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</si>
  <si>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</si>
  <si>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</si>
  <si>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</si>
  <si>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</si>
  <si>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</si>
  <si>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</si>
  <si>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</si>
  <si>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</si>
  <si>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</si>
  <si>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</si>
  <si>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</si>
  <si>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</si>
  <si>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</si>
  <si>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</si>
  <si>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</si>
  <si>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</si>
  <si>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</si>
  <si>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</si>
  <si>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</si>
  <si>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</si>
  <si>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</si>
  <si>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</si>
  <si>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</si>
  <si>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</si>
  <si>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</si>
  <si>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</si>
  <si>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</si>
  <si>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Розпочали лікування у звітному кварталі</t>
  </si>
  <si>
    <t>усього</t>
  </si>
  <si>
    <t>відсутність  препаратів ІІ ряду</t>
  </si>
  <si>
    <t>відмова від лікування і/або місцезна-ходження пацієнта невідоме</t>
  </si>
  <si>
    <t>некура-бельність захворюва-ння</t>
  </si>
  <si>
    <t>інше</t>
  </si>
  <si>
    <t xml:space="preserve">з числа підтверджених
у звітному кварталі
</t>
  </si>
  <si>
    <t xml:space="preserve">з числа
підтверджених раніше
</t>
  </si>
  <si>
    <t xml:space="preserve">з них 
до 14 діб 
від підтвер-дження
</t>
  </si>
  <si>
    <t xml:space="preserve">з них більше
6 місяців 
від підтвер-дження
</t>
  </si>
  <si>
    <t xml:space="preserve">Причини, з яких лікування не було розпочато
(з числа підтверджених у звітному кварталі)
</t>
  </si>
  <si>
    <t xml:space="preserve">помер
до
початку лікування
</t>
  </si>
  <si>
    <t xml:space="preserve">не підлягає лікуванню за профілем резистентно-
сті
</t>
  </si>
  <si>
    <t>Кількість випадків з підтвердженими МР ТБ/РР ТБ, які були зареєстровані та/або за якими розпочато лікування у звітному кварталі</t>
  </si>
  <si>
    <t>Усього розпочали лікування у звітному кварталі з числа
підтверджених раніше</t>
  </si>
  <si>
    <t>1 квартал 2018 р.</t>
  </si>
  <si>
    <t>ДКВС</t>
  </si>
  <si>
    <t>Клініка ТБ</t>
  </si>
  <si>
    <t>МО Житомир</t>
  </si>
  <si>
    <t>МО Харків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</si>
</sst>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33" borderId="10" xfId="48" applyFont="1" applyFill="1" applyBorder="1" applyAlignment="1">
      <alignment horizontal="center"/>
      <protection/>
    </xf>
    <xf numFmtId="0" fontId="1" fillId="33" borderId="11" xfId="48" applyFont="1" applyFill="1" applyBorder="1">
      <alignment/>
      <protection/>
    </xf>
    <xf numFmtId="0" fontId="4" fillId="33" borderId="10" xfId="48" applyFont="1" applyFill="1" applyBorder="1" applyAlignment="1">
      <alignment horizontal="center"/>
      <protection/>
    </xf>
    <xf numFmtId="0" fontId="4" fillId="33" borderId="11" xfId="48" applyFont="1" applyFill="1" applyBorder="1">
      <alignment/>
      <protection/>
    </xf>
    <xf numFmtId="0" fontId="0" fillId="0" borderId="12" xfId="0" applyBorder="1" applyAlignment="1">
      <alignment horizontal="center"/>
    </xf>
    <xf numFmtId="0" fontId="6" fillId="34" borderId="13" xfId="0" applyFont="1" applyFill="1" applyBorder="1" applyAlignment="1">
      <alignment horizontal="center" vertical="justify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6" fillId="33" borderId="24" xfId="48" applyNumberFormat="1" applyFont="1" applyFill="1" applyBorder="1" applyAlignment="1">
      <alignment horizontal="center" vertical="center" wrapText="1"/>
      <protection/>
    </xf>
    <xf numFmtId="49" fontId="6" fillId="33" borderId="25" xfId="48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4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48" applyFont="1" applyFill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48" applyFont="1" applyFill="1" applyBorder="1" applyAlignment="1">
      <alignment/>
      <protection/>
    </xf>
    <xf numFmtId="0" fontId="6" fillId="35" borderId="18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3" borderId="10" xfId="48" applyFont="1" applyFill="1" applyBorder="1" applyAlignment="1">
      <alignment horizontal="center"/>
      <protection/>
    </xf>
    <xf numFmtId="0" fontId="9" fillId="33" borderId="10" xfId="48" applyFont="1" applyFill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34" borderId="2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1" xfId="48" applyFont="1" applyFill="1" applyBorder="1" applyAlignment="1">
      <alignment wrapText="1"/>
      <protection/>
    </xf>
    <xf numFmtId="0" fontId="1" fillId="33" borderId="33" xfId="48" applyFont="1" applyFill="1" applyBorder="1" applyAlignment="1">
      <alignment wrapText="1"/>
      <protection/>
    </xf>
    <xf numFmtId="0" fontId="0" fillId="35" borderId="34" xfId="0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34" borderId="15" xfId="0" applyFont="1" applyFill="1" applyBorder="1" applyAlignment="1">
      <alignment horizontal="center" vertical="justify" wrapText="1"/>
    </xf>
    <xf numFmtId="0" fontId="0" fillId="38" borderId="14" xfId="0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49" fontId="2" fillId="33" borderId="36" xfId="48" applyNumberFormat="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2" fillId="33" borderId="39" xfId="48" applyNumberFormat="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35" borderId="25" xfId="48" applyFont="1" applyFill="1" applyBorder="1" applyAlignment="1">
      <alignment horizontal="center"/>
      <protection/>
    </xf>
    <xf numFmtId="0" fontId="5" fillId="35" borderId="42" xfId="48" applyFont="1" applyFill="1" applyBorder="1" applyAlignment="1">
      <alignment horizontal="center"/>
      <protection/>
    </xf>
    <xf numFmtId="0" fontId="2" fillId="36" borderId="16" xfId="0" applyFont="1" applyFill="1" applyBorder="1" applyAlignment="1">
      <alignment horizontal="center"/>
    </xf>
    <xf numFmtId="0" fontId="2" fillId="36" borderId="43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justify" wrapText="1"/>
    </xf>
    <xf numFmtId="0" fontId="6" fillId="34" borderId="28" xfId="0" applyFont="1" applyFill="1" applyBorder="1" applyAlignment="1">
      <alignment horizontal="center" vertical="justify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justify" wrapText="1"/>
    </xf>
    <xf numFmtId="0" fontId="6" fillId="34" borderId="12" xfId="0" applyFont="1" applyFill="1" applyBorder="1" applyAlignment="1">
      <alignment horizontal="center" vertical="justify" wrapText="1"/>
    </xf>
    <xf numFmtId="0" fontId="8" fillId="0" borderId="0" xfId="0" applyFont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48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A1">
      <selection activeCell="R30" sqref="R30"/>
    </sheetView>
  </sheetViews>
  <sheetFormatPr defaultColWidth="9.140625" defaultRowHeight="12.75"/>
  <cols>
    <col min="1" max="1" width="5.00390625" style="0" customWidth="1"/>
    <col min="2" max="2" width="18.421875" style="0" customWidth="1"/>
    <col min="5" max="5" width="11.57421875" style="0" customWidth="1"/>
    <col min="7" max="7" width="13.28125" style="0" customWidth="1"/>
    <col min="8" max="8" width="10.140625" style="0" customWidth="1"/>
    <col min="9" max="9" width="11.57421875" style="0" customWidth="1"/>
    <col min="10" max="10" width="12.7109375" style="0" customWidth="1"/>
    <col min="11" max="11" width="13.8515625" style="0" customWidth="1"/>
    <col min="12" max="12" width="11.8515625" style="0" customWidth="1"/>
    <col min="13" max="13" width="10.28125" style="0" customWidth="1"/>
  </cols>
  <sheetData>
    <row r="1" spans="1:13" ht="19.5" customHeight="1" thickBot="1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" ht="18.75" customHeight="1" thickBot="1">
      <c r="A2" s="73" t="s">
        <v>44</v>
      </c>
      <c r="B2" s="74"/>
    </row>
    <row r="3" spans="1:13" ht="28.5" customHeight="1">
      <c r="A3" s="54" t="s">
        <v>0</v>
      </c>
      <c r="B3" s="57" t="s">
        <v>1</v>
      </c>
      <c r="C3" s="66" t="s">
        <v>29</v>
      </c>
      <c r="D3" s="67"/>
      <c r="E3" s="67"/>
      <c r="F3" s="67"/>
      <c r="G3" s="67"/>
      <c r="H3" s="67" t="s">
        <v>39</v>
      </c>
      <c r="I3" s="67"/>
      <c r="J3" s="67"/>
      <c r="K3" s="67"/>
      <c r="L3" s="67"/>
      <c r="M3" s="70"/>
    </row>
    <row r="4" spans="1:13" ht="51" customHeight="1">
      <c r="A4" s="55"/>
      <c r="B4" s="58"/>
      <c r="C4" s="68" t="s">
        <v>30</v>
      </c>
      <c r="D4" s="52" t="s">
        <v>35</v>
      </c>
      <c r="E4" s="52"/>
      <c r="F4" s="52" t="s">
        <v>36</v>
      </c>
      <c r="G4" s="52"/>
      <c r="H4" s="52" t="s">
        <v>40</v>
      </c>
      <c r="I4" s="52" t="s">
        <v>31</v>
      </c>
      <c r="J4" s="52" t="s">
        <v>32</v>
      </c>
      <c r="K4" s="52" t="s">
        <v>41</v>
      </c>
      <c r="L4" s="52" t="s">
        <v>33</v>
      </c>
      <c r="M4" s="64" t="s">
        <v>34</v>
      </c>
    </row>
    <row r="5" spans="1:13" ht="51.75" customHeight="1" thickBot="1">
      <c r="A5" s="56"/>
      <c r="B5" s="59"/>
      <c r="C5" s="69"/>
      <c r="D5" s="6" t="s">
        <v>30</v>
      </c>
      <c r="E5" s="6" t="s">
        <v>37</v>
      </c>
      <c r="F5" s="6" t="s">
        <v>30</v>
      </c>
      <c r="G5" s="6" t="s">
        <v>38</v>
      </c>
      <c r="H5" s="53"/>
      <c r="I5" s="53"/>
      <c r="J5" s="53"/>
      <c r="K5" s="53"/>
      <c r="L5" s="53"/>
      <c r="M5" s="65"/>
    </row>
    <row r="6" spans="1:13" ht="12.75">
      <c r="A6" s="35">
        <v>1</v>
      </c>
      <c r="B6" s="2" t="s">
        <v>2</v>
      </c>
      <c r="C6" s="15">
        <f aca="true" t="shared" si="0" ref="C6:C36">D6+F6</f>
        <v>49</v>
      </c>
      <c r="D6" s="5">
        <v>40</v>
      </c>
      <c r="E6" s="5">
        <v>39</v>
      </c>
      <c r="F6" s="5">
        <v>9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17">
        <v>0</v>
      </c>
    </row>
    <row r="7" spans="1:13" ht="12.75">
      <c r="A7" s="35">
        <v>2</v>
      </c>
      <c r="B7" s="2" t="s">
        <v>3</v>
      </c>
      <c r="C7" s="15">
        <f t="shared" si="0"/>
        <v>61</v>
      </c>
      <c r="D7" s="5">
        <v>49</v>
      </c>
      <c r="E7" s="5">
        <v>47</v>
      </c>
      <c r="F7" s="5">
        <v>12</v>
      </c>
      <c r="G7" s="5">
        <v>12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7">
        <v>0</v>
      </c>
    </row>
    <row r="8" spans="1:13" ht="12.75">
      <c r="A8" s="35">
        <v>3</v>
      </c>
      <c r="B8" s="2" t="s">
        <v>4</v>
      </c>
      <c r="C8" s="15">
        <f t="shared" si="0"/>
        <v>226</v>
      </c>
      <c r="D8" s="5">
        <v>198</v>
      </c>
      <c r="E8" s="5">
        <v>195</v>
      </c>
      <c r="F8" s="5">
        <v>28</v>
      </c>
      <c r="G8" s="5">
        <v>22</v>
      </c>
      <c r="H8" s="5">
        <v>3</v>
      </c>
      <c r="I8" s="5">
        <v>0</v>
      </c>
      <c r="J8" s="5">
        <v>1</v>
      </c>
      <c r="K8" s="5">
        <v>0</v>
      </c>
      <c r="L8" s="5">
        <v>0</v>
      </c>
      <c r="M8" s="17">
        <v>0</v>
      </c>
    </row>
    <row r="9" spans="1:13" ht="12.75">
      <c r="A9" s="35">
        <v>4</v>
      </c>
      <c r="B9" s="2" t="s">
        <v>5</v>
      </c>
      <c r="C9" s="15">
        <f t="shared" si="0"/>
        <v>114</v>
      </c>
      <c r="D9" s="5">
        <v>95</v>
      </c>
      <c r="E9" s="5">
        <v>95</v>
      </c>
      <c r="F9" s="5">
        <v>19</v>
      </c>
      <c r="G9" s="32">
        <v>19</v>
      </c>
      <c r="H9" s="5">
        <v>1</v>
      </c>
      <c r="I9" s="5">
        <v>0</v>
      </c>
      <c r="J9" s="5">
        <v>3</v>
      </c>
      <c r="K9" s="5">
        <v>0</v>
      </c>
      <c r="L9" s="5">
        <v>1</v>
      </c>
      <c r="M9" s="17">
        <v>0</v>
      </c>
    </row>
    <row r="10" spans="1:13" ht="12.75">
      <c r="A10" s="35">
        <v>5</v>
      </c>
      <c r="B10" s="2" t="s">
        <v>6</v>
      </c>
      <c r="C10" s="15">
        <f t="shared" si="0"/>
        <v>70</v>
      </c>
      <c r="D10" s="5">
        <v>63</v>
      </c>
      <c r="E10" s="5">
        <v>63</v>
      </c>
      <c r="F10" s="5">
        <v>7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17">
        <v>0</v>
      </c>
    </row>
    <row r="11" spans="1:13" ht="12.75">
      <c r="A11" s="35">
        <v>6</v>
      </c>
      <c r="B11" s="2" t="s">
        <v>7</v>
      </c>
      <c r="C11" s="15">
        <f t="shared" si="0"/>
        <v>78</v>
      </c>
      <c r="D11" s="5">
        <v>56</v>
      </c>
      <c r="E11" s="5">
        <v>56</v>
      </c>
      <c r="F11" s="5">
        <v>22</v>
      </c>
      <c r="G11" s="5">
        <v>22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17">
        <v>0</v>
      </c>
    </row>
    <row r="12" spans="1:13" ht="12.75">
      <c r="A12" s="35">
        <v>7</v>
      </c>
      <c r="B12" s="2" t="s">
        <v>8</v>
      </c>
      <c r="C12" s="15">
        <f t="shared" si="0"/>
        <v>123</v>
      </c>
      <c r="D12" s="5">
        <v>102</v>
      </c>
      <c r="E12" s="5">
        <v>102</v>
      </c>
      <c r="F12" s="5">
        <v>21</v>
      </c>
      <c r="G12" s="5">
        <v>18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17">
        <v>0</v>
      </c>
    </row>
    <row r="13" spans="1:13" ht="12.75">
      <c r="A13" s="36">
        <v>8</v>
      </c>
      <c r="B13" s="4" t="s">
        <v>9</v>
      </c>
      <c r="C13" s="15">
        <f t="shared" si="0"/>
        <v>53</v>
      </c>
      <c r="D13" s="5">
        <v>33</v>
      </c>
      <c r="E13" s="5">
        <v>33</v>
      </c>
      <c r="F13" s="5">
        <v>20</v>
      </c>
      <c r="G13" s="5">
        <v>9</v>
      </c>
      <c r="H13" s="5">
        <v>1</v>
      </c>
      <c r="I13" s="5">
        <v>0</v>
      </c>
      <c r="J13" s="5">
        <v>1</v>
      </c>
      <c r="K13" s="5">
        <v>0</v>
      </c>
      <c r="L13" s="5">
        <v>1</v>
      </c>
      <c r="M13" s="17">
        <v>0</v>
      </c>
    </row>
    <row r="14" spans="1:13" ht="12.75">
      <c r="A14" s="35">
        <v>9</v>
      </c>
      <c r="B14" s="2" t="s">
        <v>10</v>
      </c>
      <c r="C14" s="15">
        <f t="shared" si="0"/>
        <v>81</v>
      </c>
      <c r="D14" s="5">
        <v>68</v>
      </c>
      <c r="E14" s="5">
        <v>68</v>
      </c>
      <c r="F14" s="5">
        <v>13</v>
      </c>
      <c r="G14" s="5">
        <v>13</v>
      </c>
      <c r="H14" s="5">
        <v>0</v>
      </c>
      <c r="I14" s="5">
        <v>0</v>
      </c>
      <c r="J14" s="5">
        <v>3</v>
      </c>
      <c r="K14" s="5">
        <v>0</v>
      </c>
      <c r="L14" s="5">
        <v>0</v>
      </c>
      <c r="M14" s="17">
        <v>0</v>
      </c>
    </row>
    <row r="15" spans="1:13" ht="12.75">
      <c r="A15" s="35">
        <v>10</v>
      </c>
      <c r="B15" s="2" t="s">
        <v>11</v>
      </c>
      <c r="C15" s="15">
        <f t="shared" si="0"/>
        <v>49</v>
      </c>
      <c r="D15" s="5">
        <v>41</v>
      </c>
      <c r="E15" s="5">
        <v>40</v>
      </c>
      <c r="F15" s="5">
        <v>8</v>
      </c>
      <c r="G15" s="5">
        <v>0</v>
      </c>
      <c r="H15" s="5">
        <v>0</v>
      </c>
      <c r="I15" s="5">
        <v>0</v>
      </c>
      <c r="J15" s="5">
        <v>2</v>
      </c>
      <c r="K15" s="5">
        <v>0</v>
      </c>
      <c r="L15" s="5">
        <v>0</v>
      </c>
      <c r="M15" s="17">
        <v>4</v>
      </c>
    </row>
    <row r="16" spans="1:13" ht="12.75">
      <c r="A16" s="35">
        <v>11</v>
      </c>
      <c r="B16" s="2" t="s">
        <v>12</v>
      </c>
      <c r="C16" s="15">
        <f t="shared" si="0"/>
        <v>51</v>
      </c>
      <c r="D16" s="5">
        <v>38</v>
      </c>
      <c r="E16" s="5">
        <v>38</v>
      </c>
      <c r="F16" s="5">
        <v>13</v>
      </c>
      <c r="G16" s="5">
        <v>13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7">
        <v>0</v>
      </c>
    </row>
    <row r="17" spans="1:13" ht="12.75">
      <c r="A17" s="35">
        <v>12</v>
      </c>
      <c r="B17" s="2" t="s">
        <v>13</v>
      </c>
      <c r="C17" s="15">
        <f t="shared" si="0"/>
        <v>86</v>
      </c>
      <c r="D17" s="5">
        <v>73</v>
      </c>
      <c r="E17" s="5">
        <v>73</v>
      </c>
      <c r="F17" s="5">
        <v>13</v>
      </c>
      <c r="G17" s="5">
        <v>13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7">
        <v>0</v>
      </c>
    </row>
    <row r="18" spans="1:13" ht="12.75">
      <c r="A18" s="35">
        <v>13</v>
      </c>
      <c r="B18" s="2" t="s">
        <v>14</v>
      </c>
      <c r="C18" s="15">
        <f t="shared" si="0"/>
        <v>90</v>
      </c>
      <c r="D18" s="5">
        <v>79</v>
      </c>
      <c r="E18" s="5">
        <v>78</v>
      </c>
      <c r="F18" s="5">
        <v>11</v>
      </c>
      <c r="G18" s="5">
        <v>6</v>
      </c>
      <c r="H18" s="5">
        <v>2</v>
      </c>
      <c r="I18" s="5">
        <v>0</v>
      </c>
      <c r="J18" s="5">
        <v>0</v>
      </c>
      <c r="K18" s="5">
        <v>0</v>
      </c>
      <c r="L18" s="5">
        <v>4</v>
      </c>
      <c r="M18" s="17">
        <v>1</v>
      </c>
    </row>
    <row r="19" spans="1:13" ht="12.75">
      <c r="A19" s="36">
        <v>14</v>
      </c>
      <c r="B19" s="4" t="s">
        <v>15</v>
      </c>
      <c r="C19" s="15">
        <f t="shared" si="0"/>
        <v>187</v>
      </c>
      <c r="D19" s="5">
        <v>148</v>
      </c>
      <c r="E19" s="5">
        <v>148</v>
      </c>
      <c r="F19" s="5">
        <v>39</v>
      </c>
      <c r="G19" s="5">
        <v>36</v>
      </c>
      <c r="H19" s="44">
        <v>0</v>
      </c>
      <c r="I19" s="5">
        <v>0</v>
      </c>
      <c r="J19" s="5">
        <v>4</v>
      </c>
      <c r="K19" s="5">
        <v>0</v>
      </c>
      <c r="L19" s="5">
        <v>5</v>
      </c>
      <c r="M19" s="17">
        <v>0</v>
      </c>
    </row>
    <row r="20" spans="1:13" ht="12.75">
      <c r="A20" s="36">
        <v>15</v>
      </c>
      <c r="B20" s="4" t="s">
        <v>16</v>
      </c>
      <c r="C20" s="15">
        <f t="shared" si="0"/>
        <v>73</v>
      </c>
      <c r="D20" s="5">
        <v>54</v>
      </c>
      <c r="E20" s="5">
        <v>52</v>
      </c>
      <c r="F20" s="5">
        <v>19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7">
        <v>0</v>
      </c>
    </row>
    <row r="21" spans="1:13" ht="12.75">
      <c r="A21" s="36">
        <v>16</v>
      </c>
      <c r="B21" s="4" t="s">
        <v>17</v>
      </c>
      <c r="C21" s="15">
        <f t="shared" si="0"/>
        <v>22</v>
      </c>
      <c r="D21" s="5">
        <v>17</v>
      </c>
      <c r="E21" s="5">
        <v>17</v>
      </c>
      <c r="F21" s="5">
        <v>5</v>
      </c>
      <c r="G21" s="5">
        <v>5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17">
        <v>0</v>
      </c>
    </row>
    <row r="22" spans="1:13" ht="12.75">
      <c r="A22" s="35">
        <v>17</v>
      </c>
      <c r="B22" s="2" t="s">
        <v>18</v>
      </c>
      <c r="C22" s="15">
        <f t="shared" si="0"/>
        <v>58</v>
      </c>
      <c r="D22" s="5">
        <v>50</v>
      </c>
      <c r="E22" s="5">
        <v>50</v>
      </c>
      <c r="F22" s="5">
        <v>8</v>
      </c>
      <c r="G22" s="5">
        <v>6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17">
        <v>2</v>
      </c>
    </row>
    <row r="23" spans="1:13" ht="12.75">
      <c r="A23" s="35">
        <v>18</v>
      </c>
      <c r="B23" s="2" t="s">
        <v>19</v>
      </c>
      <c r="C23" s="15">
        <f t="shared" si="0"/>
        <v>22</v>
      </c>
      <c r="D23" s="5">
        <v>20</v>
      </c>
      <c r="E23" s="5">
        <v>20</v>
      </c>
      <c r="F23" s="5">
        <v>2</v>
      </c>
      <c r="G23" s="5">
        <v>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7">
        <v>0</v>
      </c>
    </row>
    <row r="24" spans="1:13" ht="12.75">
      <c r="A24" s="36">
        <v>19</v>
      </c>
      <c r="B24" s="4" t="s">
        <v>20</v>
      </c>
      <c r="C24" s="15">
        <f t="shared" si="0"/>
        <v>113</v>
      </c>
      <c r="D24" s="5">
        <v>93</v>
      </c>
      <c r="E24" s="5">
        <v>93</v>
      </c>
      <c r="F24" s="5">
        <v>20</v>
      </c>
      <c r="G24" s="5">
        <v>20</v>
      </c>
      <c r="H24" s="5">
        <v>0</v>
      </c>
      <c r="I24" s="5">
        <v>0</v>
      </c>
      <c r="J24" s="5">
        <v>2</v>
      </c>
      <c r="K24" s="5">
        <v>0</v>
      </c>
      <c r="L24" s="5">
        <v>0</v>
      </c>
      <c r="M24" s="17">
        <v>0</v>
      </c>
    </row>
    <row r="25" spans="1:13" ht="12.75">
      <c r="A25" s="35">
        <v>20</v>
      </c>
      <c r="B25" s="2" t="s">
        <v>21</v>
      </c>
      <c r="C25" s="15">
        <f t="shared" si="0"/>
        <v>93</v>
      </c>
      <c r="D25" s="5">
        <v>72</v>
      </c>
      <c r="E25" s="5">
        <v>72</v>
      </c>
      <c r="F25" s="5">
        <v>21</v>
      </c>
      <c r="G25" s="5">
        <v>21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17">
        <v>0</v>
      </c>
    </row>
    <row r="26" spans="1:13" ht="12.75">
      <c r="A26" s="35">
        <v>21</v>
      </c>
      <c r="B26" s="2" t="s">
        <v>22</v>
      </c>
      <c r="C26" s="15">
        <f t="shared" si="0"/>
        <v>78</v>
      </c>
      <c r="D26" s="5">
        <v>59</v>
      </c>
      <c r="E26" s="5">
        <v>59</v>
      </c>
      <c r="F26" s="5">
        <v>19</v>
      </c>
      <c r="G26" s="5">
        <v>19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17">
        <v>0</v>
      </c>
    </row>
    <row r="27" spans="1:13" ht="12.75">
      <c r="A27" s="35">
        <v>22</v>
      </c>
      <c r="B27" s="2" t="s">
        <v>23</v>
      </c>
      <c r="C27" s="15">
        <f t="shared" si="0"/>
        <v>51</v>
      </c>
      <c r="D27" s="5">
        <v>40</v>
      </c>
      <c r="E27" s="5">
        <v>40</v>
      </c>
      <c r="F27" s="5">
        <v>11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7">
        <v>0</v>
      </c>
    </row>
    <row r="28" spans="1:13" ht="12.75">
      <c r="A28" s="35">
        <v>23</v>
      </c>
      <c r="B28" s="2" t="s">
        <v>24</v>
      </c>
      <c r="C28" s="15">
        <f t="shared" si="0"/>
        <v>16</v>
      </c>
      <c r="D28" s="5">
        <v>15</v>
      </c>
      <c r="E28" s="5">
        <v>15</v>
      </c>
      <c r="F28" s="5">
        <v>1</v>
      </c>
      <c r="G28" s="5">
        <v>1</v>
      </c>
      <c r="H28" s="5">
        <v>0</v>
      </c>
      <c r="I28" s="5">
        <v>0</v>
      </c>
      <c r="J28" s="5">
        <v>1</v>
      </c>
      <c r="K28" s="5">
        <v>0</v>
      </c>
      <c r="L28" s="5">
        <v>0</v>
      </c>
      <c r="M28" s="17">
        <v>0</v>
      </c>
    </row>
    <row r="29" spans="1:13" ht="12.75">
      <c r="A29" s="35">
        <v>24</v>
      </c>
      <c r="B29" s="2" t="s">
        <v>25</v>
      </c>
      <c r="C29" s="15">
        <f t="shared" si="0"/>
        <v>63</v>
      </c>
      <c r="D29" s="5">
        <v>36</v>
      </c>
      <c r="E29" s="5">
        <v>36</v>
      </c>
      <c r="F29" s="5">
        <v>27</v>
      </c>
      <c r="G29" s="5">
        <v>27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7">
        <v>0</v>
      </c>
    </row>
    <row r="30" spans="1:13" ht="12.75">
      <c r="A30" s="35">
        <v>25</v>
      </c>
      <c r="B30" s="2" t="s">
        <v>26</v>
      </c>
      <c r="C30" s="15">
        <f t="shared" si="0"/>
        <v>104</v>
      </c>
      <c r="D30" s="5">
        <v>76</v>
      </c>
      <c r="E30" s="5">
        <v>76</v>
      </c>
      <c r="F30" s="5">
        <v>28</v>
      </c>
      <c r="G30" s="5">
        <v>28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  <c r="M30" s="17">
        <v>0</v>
      </c>
    </row>
    <row r="31" spans="1:13" ht="13.5" customHeight="1">
      <c r="A31" s="35">
        <v>26</v>
      </c>
      <c r="B31" s="46" t="s">
        <v>45</v>
      </c>
      <c r="C31" s="15">
        <f t="shared" si="0"/>
        <v>125</v>
      </c>
      <c r="D31" s="5">
        <v>110</v>
      </c>
      <c r="E31" s="5">
        <v>105</v>
      </c>
      <c r="F31" s="5">
        <v>15</v>
      </c>
      <c r="G31" s="5">
        <v>6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7">
        <v>0</v>
      </c>
    </row>
    <row r="32" spans="1:13" ht="13.5" customHeight="1">
      <c r="A32" s="35">
        <v>27</v>
      </c>
      <c r="B32" s="47" t="s">
        <v>47</v>
      </c>
      <c r="C32" s="15">
        <f t="shared" si="0"/>
        <v>1</v>
      </c>
      <c r="D32" s="8">
        <v>1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9">
        <v>0</v>
      </c>
    </row>
    <row r="33" spans="1:13" ht="13.5" customHeight="1">
      <c r="A33" s="35">
        <v>28</v>
      </c>
      <c r="B33" s="47" t="s">
        <v>48</v>
      </c>
      <c r="C33" s="15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19">
        <v>0</v>
      </c>
    </row>
    <row r="34" spans="1:13" ht="12.75" customHeight="1" thickBot="1">
      <c r="A34" s="35">
        <v>29</v>
      </c>
      <c r="B34" s="47" t="s">
        <v>46</v>
      </c>
      <c r="C34" s="18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9">
        <v>0</v>
      </c>
    </row>
    <row r="35" spans="1:13" ht="13.5" thickBot="1">
      <c r="A35" s="60" t="s">
        <v>27</v>
      </c>
      <c r="B35" s="61"/>
      <c r="C35" s="9">
        <f t="shared" si="0"/>
        <v>2137</v>
      </c>
      <c r="D35" s="10">
        <f aca="true" t="shared" si="1" ref="D35:M35">SUM(D6:D34)</f>
        <v>1726</v>
      </c>
      <c r="E35" s="10">
        <f t="shared" si="1"/>
        <v>1711</v>
      </c>
      <c r="F35" s="10">
        <f t="shared" si="1"/>
        <v>411</v>
      </c>
      <c r="G35" s="10">
        <f t="shared" si="1"/>
        <v>320</v>
      </c>
      <c r="H35" s="10">
        <f t="shared" si="1"/>
        <v>7</v>
      </c>
      <c r="I35" s="10">
        <f t="shared" si="1"/>
        <v>1</v>
      </c>
      <c r="J35" s="10">
        <f t="shared" si="1"/>
        <v>20</v>
      </c>
      <c r="K35" s="10">
        <f t="shared" si="1"/>
        <v>1</v>
      </c>
      <c r="L35" s="10">
        <f t="shared" si="1"/>
        <v>11</v>
      </c>
      <c r="M35" s="11">
        <f t="shared" si="1"/>
        <v>7</v>
      </c>
    </row>
    <row r="36" spans="1:13" ht="13.5" thickBot="1">
      <c r="A36" s="62" t="s">
        <v>28</v>
      </c>
      <c r="B36" s="63"/>
      <c r="C36" s="12">
        <f t="shared" si="0"/>
        <v>2011</v>
      </c>
      <c r="D36" s="13">
        <f aca="true" t="shared" si="2" ref="D36:M36">SUM(D6:D30)</f>
        <v>1615</v>
      </c>
      <c r="E36" s="13">
        <f t="shared" si="2"/>
        <v>1605</v>
      </c>
      <c r="F36" s="13">
        <f t="shared" si="2"/>
        <v>396</v>
      </c>
      <c r="G36" s="13">
        <f t="shared" si="2"/>
        <v>314</v>
      </c>
      <c r="H36" s="13">
        <f t="shared" si="2"/>
        <v>7</v>
      </c>
      <c r="I36" s="13">
        <f t="shared" si="2"/>
        <v>0</v>
      </c>
      <c r="J36" s="13">
        <f t="shared" si="2"/>
        <v>20</v>
      </c>
      <c r="K36" s="13">
        <f t="shared" si="2"/>
        <v>1</v>
      </c>
      <c r="L36" s="13">
        <f t="shared" si="2"/>
        <v>11</v>
      </c>
      <c r="M36" s="14">
        <f t="shared" si="2"/>
        <v>7</v>
      </c>
    </row>
  </sheetData>
  <sheetProtection/>
  <mergeCells count="17">
    <mergeCell ref="A1:M1"/>
    <mergeCell ref="A2:B2"/>
    <mergeCell ref="H3:M3"/>
    <mergeCell ref="H4:H5"/>
    <mergeCell ref="I4:I5"/>
    <mergeCell ref="J4:J5"/>
    <mergeCell ref="K4:K5"/>
    <mergeCell ref="L4:L5"/>
    <mergeCell ref="M4:M5"/>
    <mergeCell ref="C3:G3"/>
    <mergeCell ref="C4:C5"/>
    <mergeCell ref="D4:E4"/>
    <mergeCell ref="F4:G4"/>
    <mergeCell ref="A3:A5"/>
    <mergeCell ref="B3:B5"/>
    <mergeCell ref="A35:B35"/>
    <mergeCell ref="A36:B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6.421875" style="0" customWidth="1"/>
    <col min="2" max="2" width="32.8515625" style="0" customWidth="1"/>
    <col min="3" max="3" width="36.7109375" style="0" customWidth="1"/>
  </cols>
  <sheetData>
    <row r="1" spans="1:3" ht="46.5" customHeight="1" thickBot="1">
      <c r="A1" s="78" t="s">
        <v>42</v>
      </c>
      <c r="B1" s="78"/>
      <c r="C1" s="78"/>
    </row>
    <row r="2" spans="1:2" ht="16.5" thickBot="1">
      <c r="A2" s="73" t="s">
        <v>44</v>
      </c>
      <c r="B2" s="74"/>
    </row>
    <row r="3" spans="1:3" ht="51.75" customHeight="1" thickBot="1">
      <c r="A3" s="20" t="s">
        <v>0</v>
      </c>
      <c r="B3" s="21" t="s">
        <v>1</v>
      </c>
      <c r="C3" s="42" t="s">
        <v>43</v>
      </c>
    </row>
    <row r="4" spans="1:3" ht="12.75">
      <c r="A4" s="1">
        <v>1</v>
      </c>
      <c r="B4" s="2" t="s">
        <v>2</v>
      </c>
      <c r="C4" s="41">
        <v>9</v>
      </c>
    </row>
    <row r="5" spans="1:3" ht="12.75">
      <c r="A5" s="1">
        <v>2</v>
      </c>
      <c r="B5" s="2" t="s">
        <v>3</v>
      </c>
      <c r="C5" s="22">
        <v>11</v>
      </c>
    </row>
    <row r="6" spans="1:3" ht="12.75">
      <c r="A6" s="1">
        <v>3</v>
      </c>
      <c r="B6" s="2" t="s">
        <v>4</v>
      </c>
      <c r="C6" s="22">
        <v>12</v>
      </c>
    </row>
    <row r="7" spans="1:3" ht="12.75">
      <c r="A7" s="1">
        <v>4</v>
      </c>
      <c r="B7" s="2" t="s">
        <v>5</v>
      </c>
      <c r="C7" s="22">
        <v>6</v>
      </c>
    </row>
    <row r="8" spans="1:3" ht="12.75">
      <c r="A8" s="1">
        <v>5</v>
      </c>
      <c r="B8" s="2" t="s">
        <v>6</v>
      </c>
      <c r="C8" s="22">
        <v>7</v>
      </c>
    </row>
    <row r="9" spans="1:3" ht="12.75">
      <c r="A9" s="1">
        <v>6</v>
      </c>
      <c r="B9" s="2" t="s">
        <v>7</v>
      </c>
      <c r="C9" s="45">
        <v>22</v>
      </c>
    </row>
    <row r="10" spans="1:3" ht="12.75">
      <c r="A10" s="1">
        <v>7</v>
      </c>
      <c r="B10" s="2" t="s">
        <v>8</v>
      </c>
      <c r="C10" s="22">
        <v>18</v>
      </c>
    </row>
    <row r="11" spans="1:3" ht="12.75">
      <c r="A11" s="3">
        <v>8</v>
      </c>
      <c r="B11" s="4" t="s">
        <v>9</v>
      </c>
      <c r="C11" s="22">
        <v>20</v>
      </c>
    </row>
    <row r="12" spans="1:3" ht="12.75">
      <c r="A12" s="1">
        <v>9</v>
      </c>
      <c r="B12" s="2" t="s">
        <v>10</v>
      </c>
      <c r="C12" s="22">
        <v>13</v>
      </c>
    </row>
    <row r="13" spans="1:3" ht="12.75">
      <c r="A13" s="1">
        <v>10</v>
      </c>
      <c r="B13" s="2" t="s">
        <v>11</v>
      </c>
      <c r="C13" s="22">
        <v>7</v>
      </c>
    </row>
    <row r="14" spans="1:3" ht="12.75">
      <c r="A14" s="1">
        <v>11</v>
      </c>
      <c r="B14" s="2" t="s">
        <v>12</v>
      </c>
      <c r="C14" s="22">
        <v>11</v>
      </c>
    </row>
    <row r="15" spans="1:3" ht="12.75">
      <c r="A15" s="1">
        <v>12</v>
      </c>
      <c r="B15" s="2" t="s">
        <v>13</v>
      </c>
      <c r="C15" s="22">
        <v>0</v>
      </c>
    </row>
    <row r="16" spans="1:3" ht="12.75">
      <c r="A16" s="1">
        <v>13</v>
      </c>
      <c r="B16" s="2" t="s">
        <v>14</v>
      </c>
      <c r="C16" s="22">
        <v>10</v>
      </c>
    </row>
    <row r="17" spans="1:3" ht="12.75">
      <c r="A17" s="3">
        <v>14</v>
      </c>
      <c r="B17" s="4" t="s">
        <v>15</v>
      </c>
      <c r="C17" s="22">
        <v>36</v>
      </c>
    </row>
    <row r="18" spans="1:3" ht="12.75">
      <c r="A18" s="3">
        <v>15</v>
      </c>
      <c r="B18" s="4" t="s">
        <v>16</v>
      </c>
      <c r="C18" s="22">
        <v>19</v>
      </c>
    </row>
    <row r="19" spans="1:3" ht="12.75">
      <c r="A19" s="3">
        <v>16</v>
      </c>
      <c r="B19" s="4" t="s">
        <v>17</v>
      </c>
      <c r="C19" s="22">
        <v>5</v>
      </c>
    </row>
    <row r="20" spans="1:3" ht="12.75">
      <c r="A20" s="1">
        <v>17</v>
      </c>
      <c r="B20" s="2" t="s">
        <v>18</v>
      </c>
      <c r="C20" s="22">
        <v>6</v>
      </c>
    </row>
    <row r="21" spans="1:3" ht="12.75">
      <c r="A21" s="1">
        <v>18</v>
      </c>
      <c r="B21" s="2" t="s">
        <v>19</v>
      </c>
      <c r="C21" s="22">
        <v>1</v>
      </c>
    </row>
    <row r="22" spans="1:3" ht="12.75">
      <c r="A22" s="3">
        <v>19</v>
      </c>
      <c r="B22" s="4" t="s">
        <v>20</v>
      </c>
      <c r="C22" s="22">
        <v>20</v>
      </c>
    </row>
    <row r="23" spans="1:3" ht="12.75">
      <c r="A23" s="1">
        <v>20</v>
      </c>
      <c r="B23" s="2" t="s">
        <v>21</v>
      </c>
      <c r="C23" s="22">
        <v>21</v>
      </c>
    </row>
    <row r="24" spans="1:3" ht="12.75">
      <c r="A24" s="1">
        <v>21</v>
      </c>
      <c r="B24" s="2" t="s">
        <v>22</v>
      </c>
      <c r="C24" s="22">
        <v>19</v>
      </c>
    </row>
    <row r="25" spans="1:3" ht="12.75">
      <c r="A25" s="1">
        <v>22</v>
      </c>
      <c r="B25" s="2" t="s">
        <v>23</v>
      </c>
      <c r="C25" s="22">
        <v>11</v>
      </c>
    </row>
    <row r="26" spans="1:3" ht="12.75">
      <c r="A26" s="1">
        <v>23</v>
      </c>
      <c r="B26" s="2" t="s">
        <v>24</v>
      </c>
      <c r="C26" s="22">
        <v>0</v>
      </c>
    </row>
    <row r="27" spans="1:3" ht="12.75">
      <c r="A27" s="1">
        <v>24</v>
      </c>
      <c r="B27" s="2" t="s">
        <v>25</v>
      </c>
      <c r="C27" s="22">
        <v>24</v>
      </c>
    </row>
    <row r="28" spans="1:3" ht="12.75">
      <c r="A28" s="1">
        <v>25</v>
      </c>
      <c r="B28" s="2" t="s">
        <v>26</v>
      </c>
      <c r="C28" s="22">
        <v>28</v>
      </c>
    </row>
    <row r="29" spans="1:3" ht="12.75">
      <c r="A29" s="1">
        <v>26</v>
      </c>
      <c r="B29" s="46" t="s">
        <v>45</v>
      </c>
      <c r="C29" s="43">
        <v>0</v>
      </c>
    </row>
    <row r="30" spans="1:3" ht="12.75">
      <c r="A30" s="1">
        <v>27</v>
      </c>
      <c r="B30" s="47" t="s">
        <v>47</v>
      </c>
      <c r="C30" s="49">
        <v>0</v>
      </c>
    </row>
    <row r="31" spans="1:3" ht="12.75">
      <c r="A31" s="1">
        <v>28</v>
      </c>
      <c r="B31" s="47" t="s">
        <v>48</v>
      </c>
      <c r="C31" s="49">
        <v>0</v>
      </c>
    </row>
    <row r="32" spans="1:3" ht="13.5" thickBot="1">
      <c r="A32" s="1">
        <v>29</v>
      </c>
      <c r="B32" s="47" t="s">
        <v>46</v>
      </c>
      <c r="C32" s="23">
        <v>0</v>
      </c>
    </row>
    <row r="33" spans="1:3" ht="13.5" thickBot="1">
      <c r="A33" s="60" t="s">
        <v>27</v>
      </c>
      <c r="B33" s="61"/>
      <c r="C33" s="30">
        <f>SUM(C4:C32)</f>
        <v>336</v>
      </c>
    </row>
    <row r="34" spans="1:3" ht="13.5" thickBot="1">
      <c r="A34" s="62" t="s">
        <v>28</v>
      </c>
      <c r="B34" s="63"/>
      <c r="C34" s="31">
        <f>SUM(C4:C28)</f>
        <v>336</v>
      </c>
    </row>
    <row r="36" spans="1:3" ht="15">
      <c r="A36" s="27"/>
      <c r="B36" s="27"/>
      <c r="C36" s="27"/>
    </row>
    <row r="37" spans="1:3" ht="12.75">
      <c r="A37" s="24"/>
      <c r="B37" s="26"/>
      <c r="C37" s="25"/>
    </row>
    <row r="38" spans="1:3" ht="12.75">
      <c r="A38" s="29"/>
      <c r="B38" s="29"/>
      <c r="C38" s="25"/>
    </row>
    <row r="39" spans="1:3" ht="12.75">
      <c r="A39" s="28"/>
      <c r="B39" s="28"/>
      <c r="C39" s="25"/>
    </row>
    <row r="40" spans="1:3" ht="12.75">
      <c r="A40" s="29"/>
      <c r="B40" s="29"/>
      <c r="C40" s="25"/>
    </row>
  </sheetData>
  <sheetProtection/>
  <mergeCells count="4">
    <mergeCell ref="A1:C1"/>
    <mergeCell ref="A2:B2"/>
    <mergeCell ref="A33:B33"/>
    <mergeCell ref="A34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1">
      <selection activeCell="R19" sqref="R19"/>
    </sheetView>
  </sheetViews>
  <sheetFormatPr defaultColWidth="9.140625" defaultRowHeight="12.75"/>
  <cols>
    <col min="1" max="1" width="5.140625" style="0" customWidth="1"/>
    <col min="2" max="2" width="22.28125" style="0" customWidth="1"/>
    <col min="3" max="3" width="11.28125" style="0" customWidth="1"/>
    <col min="5" max="5" width="10.140625" style="0" customWidth="1"/>
    <col min="7" max="7" width="12.140625" style="0" customWidth="1"/>
    <col min="8" max="8" width="10.421875" style="0" customWidth="1"/>
    <col min="9" max="9" width="11.28125" style="0" customWidth="1"/>
    <col min="10" max="10" width="10.8515625" style="0" customWidth="1"/>
    <col min="11" max="11" width="12.8515625" style="0" customWidth="1"/>
    <col min="12" max="12" width="11.8515625" style="0" customWidth="1"/>
  </cols>
  <sheetData>
    <row r="1" spans="1:13" ht="15.75" thickBot="1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" ht="16.5" thickBot="1">
      <c r="A2" s="73" t="s">
        <v>44</v>
      </c>
      <c r="B2" s="74"/>
    </row>
    <row r="3" spans="1:13" ht="28.5" customHeight="1">
      <c r="A3" s="54" t="s">
        <v>0</v>
      </c>
      <c r="B3" s="57" t="s">
        <v>1</v>
      </c>
      <c r="C3" s="66" t="s">
        <v>29</v>
      </c>
      <c r="D3" s="67"/>
      <c r="E3" s="67"/>
      <c r="F3" s="67"/>
      <c r="G3" s="67"/>
      <c r="H3" s="67" t="s">
        <v>39</v>
      </c>
      <c r="I3" s="67"/>
      <c r="J3" s="67"/>
      <c r="K3" s="67"/>
      <c r="L3" s="67"/>
      <c r="M3" s="70"/>
    </row>
    <row r="4" spans="1:13" ht="37.5" customHeight="1">
      <c r="A4" s="55"/>
      <c r="B4" s="58"/>
      <c r="C4" s="68" t="s">
        <v>30</v>
      </c>
      <c r="D4" s="71" t="s">
        <v>35</v>
      </c>
      <c r="E4" s="71"/>
      <c r="F4" s="71" t="s">
        <v>36</v>
      </c>
      <c r="G4" s="71"/>
      <c r="H4" s="52" t="s">
        <v>40</v>
      </c>
      <c r="I4" s="52" t="s">
        <v>31</v>
      </c>
      <c r="J4" s="52" t="s">
        <v>32</v>
      </c>
      <c r="K4" s="52" t="s">
        <v>41</v>
      </c>
      <c r="L4" s="52" t="s">
        <v>33</v>
      </c>
      <c r="M4" s="64" t="s">
        <v>34</v>
      </c>
    </row>
    <row r="5" spans="1:13" ht="68.25" customHeight="1" thickBot="1">
      <c r="A5" s="56"/>
      <c r="B5" s="59"/>
      <c r="C5" s="76"/>
      <c r="D5" s="50" t="s">
        <v>30</v>
      </c>
      <c r="E5" s="50" t="s">
        <v>37</v>
      </c>
      <c r="F5" s="50" t="s">
        <v>30</v>
      </c>
      <c r="G5" s="50" t="s">
        <v>38</v>
      </c>
      <c r="H5" s="77"/>
      <c r="I5" s="77"/>
      <c r="J5" s="77"/>
      <c r="K5" s="77"/>
      <c r="L5" s="77"/>
      <c r="M5" s="75"/>
    </row>
    <row r="6" spans="1:13" ht="12.75">
      <c r="A6" s="35">
        <v>1</v>
      </c>
      <c r="B6" s="2" t="s">
        <v>2</v>
      </c>
      <c r="C6" s="5">
        <f>D6+F6</f>
        <v>48</v>
      </c>
      <c r="D6" s="5">
        <f>'Нові випадки'!D6+'НЛ 1 кат.'!D6+Рецидиви!D6+Інші!D6</f>
        <v>39</v>
      </c>
      <c r="E6" s="5">
        <f>'Нові випадки'!E6+'НЛ 1 кат.'!E6+Рецидиви!E6+Інші!E6</f>
        <v>38</v>
      </c>
      <c r="F6" s="5">
        <f>'Нові випадки'!F6+'НЛ 1 кат.'!F6+Рецидиви!F6+Інші!F6</f>
        <v>9</v>
      </c>
      <c r="G6" s="5">
        <f>'Нові випадки'!G6+'НЛ 1 кат.'!G6+Рецидиви!G6+Інші!G6</f>
        <v>0</v>
      </c>
      <c r="H6" s="5">
        <f>'Нові випадки'!H6+'НЛ 1 кат.'!H6+Рецидиви!H6+Інші!H6</f>
        <v>0</v>
      </c>
      <c r="I6" s="5">
        <f>'Нові випадки'!I6+'НЛ 1 кат.'!I6+Рецидиви!I6+Інші!I6</f>
        <v>0</v>
      </c>
      <c r="J6" s="5">
        <f>'Нові випадки'!J6+'НЛ 1 кат.'!J6+Рецидиви!J6+Інші!J6</f>
        <v>0</v>
      </c>
      <c r="K6" s="5">
        <f>'Нові випадки'!K6+'НЛ 1 кат.'!K6+Рецидиви!K6+Інші!K6</f>
        <v>0</v>
      </c>
      <c r="L6" s="5">
        <f>'Нові випадки'!L6+'НЛ 1 кат.'!L6+Рецидиви!L6+Інші!L6</f>
        <v>0</v>
      </c>
      <c r="M6" s="5">
        <f>'Нові випадки'!M6+'НЛ 1 кат.'!M6+Рецидиви!M6+Інші!M6</f>
        <v>0</v>
      </c>
    </row>
    <row r="7" spans="1:13" ht="12.75">
      <c r="A7" s="35">
        <v>2</v>
      </c>
      <c r="B7" s="2" t="s">
        <v>3</v>
      </c>
      <c r="C7" s="5">
        <f aca="true" t="shared" si="0" ref="C7:C33">D7+F7</f>
        <v>60</v>
      </c>
      <c r="D7" s="5">
        <f>'Нові випадки'!D7+'НЛ 1 кат.'!D7+Рецидиви!D7+Інші!D7</f>
        <v>48</v>
      </c>
      <c r="E7" s="5">
        <f>'Нові випадки'!E7+'НЛ 1 кат.'!E7+Рецидиви!E7+Інші!E7</f>
        <v>46</v>
      </c>
      <c r="F7" s="5">
        <f>'Нові випадки'!F7+'НЛ 1 кат.'!F7+Рецидиви!F7+Інші!F7</f>
        <v>12</v>
      </c>
      <c r="G7" s="5">
        <f>'Нові випадки'!G7+'НЛ 1 кат.'!G7+Рецидиви!G7+Інші!G7</f>
        <v>12</v>
      </c>
      <c r="H7" s="5">
        <f>'Нові випадки'!H7+'НЛ 1 кат.'!H7+Рецидиви!H7+Інші!H7</f>
        <v>0</v>
      </c>
      <c r="I7" s="5">
        <f>'Нові випадки'!I7+'НЛ 1 кат.'!I7+Рецидиви!I7+Інші!I7</f>
        <v>0</v>
      </c>
      <c r="J7" s="5">
        <f>'Нові випадки'!J7+'НЛ 1 кат.'!J7+Рецидиви!J7+Інші!J7</f>
        <v>0</v>
      </c>
      <c r="K7" s="5">
        <f>'Нові випадки'!K7+'НЛ 1 кат.'!K7+Рецидиви!K7+Інші!K7</f>
        <v>0</v>
      </c>
      <c r="L7" s="5">
        <f>'Нові випадки'!L7+'НЛ 1 кат.'!L7+Рецидиви!L7+Інші!L7</f>
        <v>0</v>
      </c>
      <c r="M7" s="5">
        <f>'Нові випадки'!M7+'НЛ 1 кат.'!M7+Рецидиви!M7+Інші!M7</f>
        <v>0</v>
      </c>
    </row>
    <row r="8" spans="1:13" ht="12.75">
      <c r="A8" s="35">
        <v>3</v>
      </c>
      <c r="B8" s="2" t="s">
        <v>4</v>
      </c>
      <c r="C8" s="5">
        <f t="shared" si="0"/>
        <v>219</v>
      </c>
      <c r="D8" s="5">
        <f>'Нові випадки'!D8+'НЛ 1 кат.'!D8+Рецидиви!D8+Інші!D8</f>
        <v>192</v>
      </c>
      <c r="E8" s="5">
        <f>'Нові випадки'!E8+'НЛ 1 кат.'!E8+Рецидиви!E8+Інші!E8</f>
        <v>189</v>
      </c>
      <c r="F8" s="5">
        <f>'Нові випадки'!F8+'НЛ 1 кат.'!F8+Рецидиви!F8+Інші!F8</f>
        <v>27</v>
      </c>
      <c r="G8" s="5">
        <f>'Нові випадки'!G8+'НЛ 1 кат.'!G8+Рецидиви!G8+Інші!G8</f>
        <v>21</v>
      </c>
      <c r="H8" s="5">
        <f>'Нові випадки'!H8+'НЛ 1 кат.'!H8+Рецидиви!H8+Інші!H8</f>
        <v>3</v>
      </c>
      <c r="I8" s="5">
        <f>'Нові випадки'!I8+'НЛ 1 кат.'!I8+Рецидиви!I8+Інші!I8</f>
        <v>0</v>
      </c>
      <c r="J8" s="5">
        <f>'Нові випадки'!J8+'НЛ 1 кат.'!J8+Рецидиви!J8+Інші!J8</f>
        <v>1</v>
      </c>
      <c r="K8" s="5">
        <f>'Нові випадки'!K8+'НЛ 1 кат.'!K8+Рецидиви!K8+Інші!K8</f>
        <v>0</v>
      </c>
      <c r="L8" s="5">
        <f>'Нові випадки'!L8+'НЛ 1 кат.'!L8+Рецидиви!L8+Інші!L8</f>
        <v>0</v>
      </c>
      <c r="M8" s="5">
        <f>'Нові випадки'!M8+'НЛ 1 кат.'!M8+Рецидиви!M8+Інші!M8</f>
        <v>0</v>
      </c>
    </row>
    <row r="9" spans="1:13" ht="12.75">
      <c r="A9" s="35">
        <v>4</v>
      </c>
      <c r="B9" s="2" t="s">
        <v>5</v>
      </c>
      <c r="C9" s="5">
        <f t="shared" si="0"/>
        <v>111</v>
      </c>
      <c r="D9" s="5">
        <f>'Нові випадки'!D9+'НЛ 1 кат.'!D9+Рецидиви!D9+Інші!D9</f>
        <v>92</v>
      </c>
      <c r="E9" s="5">
        <f>'Нові випадки'!E9+'НЛ 1 кат.'!E9+Рецидиви!E9+Інші!E9</f>
        <v>92</v>
      </c>
      <c r="F9" s="5">
        <f>'Нові випадки'!F9+'НЛ 1 кат.'!F9+Рецидиви!F9+Інші!F9</f>
        <v>19</v>
      </c>
      <c r="G9" s="5">
        <f>'Нові випадки'!G9+'НЛ 1 кат.'!G9+Рецидиви!G9+Інші!G9</f>
        <v>19</v>
      </c>
      <c r="H9" s="5">
        <f>'Нові випадки'!H9+'НЛ 1 кат.'!H9+Рецидиви!H9+Інші!H9</f>
        <v>1</v>
      </c>
      <c r="I9" s="5">
        <f>'Нові випадки'!I9+'НЛ 1 кат.'!I9+Рецидиви!I9+Інші!I9</f>
        <v>0</v>
      </c>
      <c r="J9" s="5">
        <f>'Нові випадки'!J9+'НЛ 1 кат.'!J9+Рецидиви!J9+Інші!J9</f>
        <v>3</v>
      </c>
      <c r="K9" s="5">
        <f>'Нові випадки'!K9+'НЛ 1 кат.'!K9+Рецидиви!K9+Інші!K9</f>
        <v>0</v>
      </c>
      <c r="L9" s="5">
        <f>'Нові випадки'!L9+'НЛ 1 кат.'!L9+Рецидиви!L9+Інші!L9</f>
        <v>1</v>
      </c>
      <c r="M9" s="5">
        <f>'Нові випадки'!M9+'НЛ 1 кат.'!M9+Рецидиви!M9+Інші!M9</f>
        <v>0</v>
      </c>
    </row>
    <row r="10" spans="1:13" ht="12.75">
      <c r="A10" s="35">
        <v>5</v>
      </c>
      <c r="B10" s="2" t="s">
        <v>6</v>
      </c>
      <c r="C10" s="5">
        <f t="shared" si="0"/>
        <v>70</v>
      </c>
      <c r="D10" s="5">
        <f>'Нові випадки'!D10+'НЛ 1 кат.'!D10+Рецидиви!D10+Інші!D10</f>
        <v>63</v>
      </c>
      <c r="E10" s="5">
        <f>'Нові випадки'!E10+'НЛ 1 кат.'!E10+Рецидиви!E10+Інші!E10</f>
        <v>63</v>
      </c>
      <c r="F10" s="5">
        <f>'Нові випадки'!F10+'НЛ 1 кат.'!F10+Рецидиви!F10+Інші!F10</f>
        <v>7</v>
      </c>
      <c r="G10" s="5">
        <f>'Нові випадки'!G10+'НЛ 1 кат.'!G10+Рецидиви!G10+Інші!G10</f>
        <v>0</v>
      </c>
      <c r="H10" s="5">
        <f>'Нові випадки'!H10+'НЛ 1 кат.'!H10+Рецидиви!H10+Інші!H10</f>
        <v>0</v>
      </c>
      <c r="I10" s="5">
        <f>'Нові випадки'!I10+'НЛ 1 кат.'!I10+Рецидиви!I10+Інші!I10</f>
        <v>0</v>
      </c>
      <c r="J10" s="5">
        <f>'Нові випадки'!J10+'НЛ 1 кат.'!J10+Рецидиви!J10+Інші!J10</f>
        <v>0</v>
      </c>
      <c r="K10" s="5">
        <f>'Нові випадки'!K10+'НЛ 1 кат.'!K10+Рецидиви!K10+Інші!K10</f>
        <v>1</v>
      </c>
      <c r="L10" s="5">
        <f>'Нові випадки'!L10+'НЛ 1 кат.'!L10+Рецидиви!L10+Інші!L10</f>
        <v>0</v>
      </c>
      <c r="M10" s="5">
        <f>'Нові випадки'!M10+'НЛ 1 кат.'!M10+Рецидиви!M10+Інші!M10</f>
        <v>0</v>
      </c>
    </row>
    <row r="11" spans="1:13" ht="12.75">
      <c r="A11" s="35">
        <v>6</v>
      </c>
      <c r="B11" s="2" t="s">
        <v>7</v>
      </c>
      <c r="C11" s="5">
        <f t="shared" si="0"/>
        <v>77</v>
      </c>
      <c r="D11" s="5">
        <f>'Нові випадки'!D11+'НЛ 1 кат.'!D11+Рецидиви!D11+Інші!D11</f>
        <v>55</v>
      </c>
      <c r="E11" s="5">
        <f>'Нові випадки'!E11+'НЛ 1 кат.'!E11+Рецидиви!E11+Інші!E11</f>
        <v>55</v>
      </c>
      <c r="F11" s="5">
        <f>'Нові випадки'!F11+'НЛ 1 кат.'!F11+Рецидиви!F11+Інші!F11</f>
        <v>22</v>
      </c>
      <c r="G11" s="5">
        <f>'Нові випадки'!G11+'НЛ 1 кат.'!G11+Рецидиви!G11+Інші!G11</f>
        <v>22</v>
      </c>
      <c r="H11" s="5">
        <f>'Нові випадки'!H11+'НЛ 1 кат.'!H11+Рецидиви!H11+Інші!H11</f>
        <v>0</v>
      </c>
      <c r="I11" s="5">
        <f>'Нові випадки'!I11+'НЛ 1 кат.'!I11+Рецидиви!I11+Інші!I11</f>
        <v>0</v>
      </c>
      <c r="J11" s="5">
        <f>'Нові випадки'!J11+'НЛ 1 кат.'!J11+Рецидиви!J11+Інші!J11</f>
        <v>1</v>
      </c>
      <c r="K11" s="5">
        <f>'Нові випадки'!K11+'НЛ 1 кат.'!K11+Рецидиви!K11+Інші!K11</f>
        <v>0</v>
      </c>
      <c r="L11" s="5">
        <f>'Нові випадки'!L11+'НЛ 1 кат.'!L11+Рецидиви!L11+Інші!L11</f>
        <v>0</v>
      </c>
      <c r="M11" s="5">
        <f>'Нові випадки'!M11+'НЛ 1 кат.'!M11+Рецидиви!M11+Інші!M11</f>
        <v>0</v>
      </c>
    </row>
    <row r="12" spans="1:13" ht="12.75">
      <c r="A12" s="35">
        <v>7</v>
      </c>
      <c r="B12" s="2" t="s">
        <v>8</v>
      </c>
      <c r="C12" s="5">
        <f t="shared" si="0"/>
        <v>122</v>
      </c>
      <c r="D12" s="5">
        <f>'Нові випадки'!D12+'НЛ 1 кат.'!D12+Рецидиви!D12+Інші!D12</f>
        <v>101</v>
      </c>
      <c r="E12" s="5">
        <f>'Нові випадки'!E12+'НЛ 1 кат.'!E12+Рецидиви!E12+Інші!E12</f>
        <v>101</v>
      </c>
      <c r="F12" s="5">
        <f>'Нові випадки'!F12+'НЛ 1 кат.'!F12+Рецидиви!F12+Інші!F12</f>
        <v>21</v>
      </c>
      <c r="G12" s="5">
        <f>'Нові випадки'!G12+'НЛ 1 кат.'!G12+Рецидиви!G12+Інші!G12</f>
        <v>18</v>
      </c>
      <c r="H12" s="5">
        <f>'Нові випадки'!H12+'НЛ 1 кат.'!H12+Рецидиви!H12+Інші!H12</f>
        <v>0</v>
      </c>
      <c r="I12" s="5">
        <f>'Нові випадки'!I12+'НЛ 1 кат.'!I12+Рецидиви!I12+Інші!I12</f>
        <v>0</v>
      </c>
      <c r="J12" s="5">
        <f>'Нові випадки'!J12+'НЛ 1 кат.'!J12+Рецидиви!J12+Інші!J12</f>
        <v>0</v>
      </c>
      <c r="K12" s="5">
        <f>'Нові випадки'!K12+'НЛ 1 кат.'!K12+Рецидиви!K12+Інші!K12</f>
        <v>0</v>
      </c>
      <c r="L12" s="5">
        <f>'Нові випадки'!L12+'НЛ 1 кат.'!L12+Рецидиви!L12+Інші!L12</f>
        <v>0</v>
      </c>
      <c r="M12" s="5">
        <f>'Нові випадки'!M12+'НЛ 1 кат.'!M12+Рецидиви!M12+Інші!M12</f>
        <v>0</v>
      </c>
    </row>
    <row r="13" spans="1:13" ht="12.75">
      <c r="A13" s="36">
        <v>8</v>
      </c>
      <c r="B13" s="4" t="s">
        <v>9</v>
      </c>
      <c r="C13" s="5">
        <f t="shared" si="0"/>
        <v>53</v>
      </c>
      <c r="D13" s="5">
        <f>'Нові випадки'!D13+'НЛ 1 кат.'!D13+Рецидиви!D13+Інші!D13</f>
        <v>33</v>
      </c>
      <c r="E13" s="5">
        <f>'Нові випадки'!E13+'НЛ 1 кат.'!E13+Рецидиви!E13+Інші!E13</f>
        <v>33</v>
      </c>
      <c r="F13" s="5">
        <f>'Нові випадки'!F13+'НЛ 1 кат.'!F13+Рецидиви!F13+Інші!F13</f>
        <v>20</v>
      </c>
      <c r="G13" s="5">
        <f>'Нові випадки'!G13+'НЛ 1 кат.'!G13+Рецидиви!G13+Інші!G13</f>
        <v>9</v>
      </c>
      <c r="H13" s="5">
        <f>'Нові випадки'!H13+'НЛ 1 кат.'!H13+Рецидиви!H13+Інші!H13</f>
        <v>1</v>
      </c>
      <c r="I13" s="5">
        <f>'Нові випадки'!I13+'НЛ 1 кат.'!I13+Рецидиви!I13+Інші!I13</f>
        <v>0</v>
      </c>
      <c r="J13" s="5">
        <f>'Нові випадки'!J13+'НЛ 1 кат.'!J13+Рецидиви!J13+Інші!J13</f>
        <v>1</v>
      </c>
      <c r="K13" s="5">
        <f>'Нові випадки'!K13+'НЛ 1 кат.'!K13+Рецидиви!K13+Інші!K13</f>
        <v>0</v>
      </c>
      <c r="L13" s="5">
        <f>'Нові випадки'!L13+'НЛ 1 кат.'!L13+Рецидиви!L13+Інші!L13</f>
        <v>1</v>
      </c>
      <c r="M13" s="5">
        <f>'Нові випадки'!M13+'НЛ 1 кат.'!M13+Рецидиви!M13+Інші!M13</f>
        <v>0</v>
      </c>
    </row>
    <row r="14" spans="1:13" ht="12.75">
      <c r="A14" s="35">
        <v>9</v>
      </c>
      <c r="B14" s="2" t="s">
        <v>10</v>
      </c>
      <c r="C14" s="5">
        <f t="shared" si="0"/>
        <v>80</v>
      </c>
      <c r="D14" s="5">
        <f>'Нові випадки'!D14+'НЛ 1 кат.'!D14+Рецидиви!D14+Інші!D14</f>
        <v>67</v>
      </c>
      <c r="E14" s="5">
        <f>'Нові випадки'!E14+'НЛ 1 кат.'!E14+Рецидиви!E14+Інші!E14</f>
        <v>67</v>
      </c>
      <c r="F14" s="5">
        <f>'Нові випадки'!F14+'НЛ 1 кат.'!F14+Рецидиви!F14+Інші!F14</f>
        <v>13</v>
      </c>
      <c r="G14" s="5">
        <f>'Нові випадки'!G14+'НЛ 1 кат.'!G14+Рецидиви!G14+Інші!G14</f>
        <v>13</v>
      </c>
      <c r="H14" s="5">
        <f>'Нові випадки'!H14+'НЛ 1 кат.'!H14+Рецидиви!H14+Інші!H14</f>
        <v>0</v>
      </c>
      <c r="I14" s="5">
        <f>'Нові випадки'!I14+'НЛ 1 кат.'!I14+Рецидиви!I14+Інші!I14</f>
        <v>0</v>
      </c>
      <c r="J14" s="5">
        <f>'Нові випадки'!J14+'НЛ 1 кат.'!J14+Рецидиви!J14+Інші!J14</f>
        <v>2</v>
      </c>
      <c r="K14" s="5">
        <f>'Нові випадки'!K14+'НЛ 1 кат.'!K14+Рецидиви!K14+Інші!K14</f>
        <v>0</v>
      </c>
      <c r="L14" s="5">
        <f>'Нові випадки'!L14+'НЛ 1 кат.'!L14+Рецидиви!L14+Інші!L14</f>
        <v>0</v>
      </c>
      <c r="M14" s="5">
        <f>'Нові випадки'!M14+'НЛ 1 кат.'!M14+Рецидиви!M14+Інші!M14</f>
        <v>0</v>
      </c>
    </row>
    <row r="15" spans="1:13" ht="12.75">
      <c r="A15" s="35">
        <v>10</v>
      </c>
      <c r="B15" s="2" t="s">
        <v>11</v>
      </c>
      <c r="C15" s="5">
        <f t="shared" si="0"/>
        <v>49</v>
      </c>
      <c r="D15" s="5">
        <f>'Нові випадки'!D15+'НЛ 1 кат.'!D15+Рецидиви!D15+Інші!D15</f>
        <v>41</v>
      </c>
      <c r="E15" s="5">
        <f>'Нові випадки'!E15+'НЛ 1 кат.'!E15+Рецидиви!E15+Інші!E15</f>
        <v>40</v>
      </c>
      <c r="F15" s="5">
        <f>'Нові випадки'!F15+'НЛ 1 кат.'!F15+Рецидиви!F15+Інші!F15</f>
        <v>8</v>
      </c>
      <c r="G15" s="5">
        <f>'Нові випадки'!G15+'НЛ 1 кат.'!G15+Рецидиви!G15+Інші!G15</f>
        <v>0</v>
      </c>
      <c r="H15" s="5">
        <f>'Нові випадки'!H15+'НЛ 1 кат.'!H15+Рецидиви!H15+Інші!H15</f>
        <v>0</v>
      </c>
      <c r="I15" s="5">
        <f>'Нові випадки'!I15+'НЛ 1 кат.'!I15+Рецидиви!I15+Інші!I15</f>
        <v>0</v>
      </c>
      <c r="J15" s="5">
        <f>'Нові випадки'!J15+'НЛ 1 кат.'!J15+Рецидиви!J15+Інші!J15</f>
        <v>2</v>
      </c>
      <c r="K15" s="5">
        <f>'Нові випадки'!K15+'НЛ 1 кат.'!K15+Рецидиви!K15+Інші!K15</f>
        <v>0</v>
      </c>
      <c r="L15" s="5">
        <f>'Нові випадки'!L15+'НЛ 1 кат.'!L15+Рецидиви!L15+Інші!L15</f>
        <v>0</v>
      </c>
      <c r="M15" s="5">
        <f>'Нові випадки'!M15+'НЛ 1 кат.'!M15+Рецидиви!M15+Інші!M15</f>
        <v>4</v>
      </c>
    </row>
    <row r="16" spans="1:13" ht="12.75">
      <c r="A16" s="35">
        <v>11</v>
      </c>
      <c r="B16" s="2" t="s">
        <v>12</v>
      </c>
      <c r="C16" s="5">
        <f t="shared" si="0"/>
        <v>51</v>
      </c>
      <c r="D16" s="5">
        <f>'Нові випадки'!D16+'НЛ 1 кат.'!D16+Рецидиви!D16+Інші!D16</f>
        <v>38</v>
      </c>
      <c r="E16" s="5">
        <f>'Нові випадки'!E16+'НЛ 1 кат.'!E16+Рецидиви!E16+Інші!E16</f>
        <v>38</v>
      </c>
      <c r="F16" s="5">
        <f>'Нові випадки'!F16+'НЛ 1 кат.'!F16+Рецидиви!F16+Інші!F16</f>
        <v>13</v>
      </c>
      <c r="G16" s="5">
        <f>'Нові випадки'!G16+'НЛ 1 кат.'!G16+Рецидиви!G16+Інші!G16</f>
        <v>13</v>
      </c>
      <c r="H16" s="5">
        <f>'Нові випадки'!H16+'НЛ 1 кат.'!H16+Рецидиви!H16+Інші!H16</f>
        <v>0</v>
      </c>
      <c r="I16" s="5">
        <f>'Нові випадки'!I16+'НЛ 1 кат.'!I16+Рецидиви!I16+Інші!I16</f>
        <v>0</v>
      </c>
      <c r="J16" s="5">
        <f>'Нові випадки'!J16+'НЛ 1 кат.'!J16+Рецидиви!J16+Інші!J16</f>
        <v>0</v>
      </c>
      <c r="K16" s="5">
        <f>'Нові випадки'!K16+'НЛ 1 кат.'!K16+Рецидиви!K16+Інші!K16</f>
        <v>0</v>
      </c>
      <c r="L16" s="5">
        <f>'Нові випадки'!L16+'НЛ 1 кат.'!L16+Рецидиви!L16+Інші!L16</f>
        <v>0</v>
      </c>
      <c r="M16" s="5">
        <f>'Нові випадки'!M16+'НЛ 1 кат.'!M16+Рецидиви!M16+Інші!M16</f>
        <v>0</v>
      </c>
    </row>
    <row r="17" spans="1:13" ht="12.75">
      <c r="A17" s="35">
        <v>12</v>
      </c>
      <c r="B17" s="2" t="s">
        <v>13</v>
      </c>
      <c r="C17" s="5">
        <f t="shared" si="0"/>
        <v>86</v>
      </c>
      <c r="D17" s="5">
        <f>'Нові випадки'!D17+'НЛ 1 кат.'!D17+Рецидиви!D17+Інші!D17</f>
        <v>73</v>
      </c>
      <c r="E17" s="5">
        <f>'Нові випадки'!E17+'НЛ 1 кат.'!E17+Рецидиви!E17+Інші!E17</f>
        <v>73</v>
      </c>
      <c r="F17" s="5">
        <f>'Нові випадки'!F17+'НЛ 1 кат.'!F17+Рецидиви!F17+Інші!F17</f>
        <v>13</v>
      </c>
      <c r="G17" s="5">
        <f>'Нові випадки'!G17+'НЛ 1 кат.'!G17+Рецидиви!G17+Інші!G17</f>
        <v>13</v>
      </c>
      <c r="H17" s="5">
        <f>'Нові випадки'!H17+'НЛ 1 кат.'!H17+Рецидиви!H17+Інші!H17</f>
        <v>0</v>
      </c>
      <c r="I17" s="5">
        <f>'Нові випадки'!I17+'НЛ 1 кат.'!I17+Рецидиви!I17+Інші!I17</f>
        <v>0</v>
      </c>
      <c r="J17" s="5">
        <f>'Нові випадки'!J17+'НЛ 1 кат.'!J17+Рецидиви!J17+Інші!J17</f>
        <v>0</v>
      </c>
      <c r="K17" s="5">
        <f>'Нові випадки'!K17+'НЛ 1 кат.'!K17+Рецидиви!K17+Інші!K17</f>
        <v>0</v>
      </c>
      <c r="L17" s="5">
        <f>'Нові випадки'!L17+'НЛ 1 кат.'!L17+Рецидиви!L17+Інші!L17</f>
        <v>0</v>
      </c>
      <c r="M17" s="5">
        <f>'Нові випадки'!M17+'НЛ 1 кат.'!M17+Рецидиви!M17+Інші!M17</f>
        <v>0</v>
      </c>
    </row>
    <row r="18" spans="1:13" ht="12.75">
      <c r="A18" s="35">
        <v>13</v>
      </c>
      <c r="B18" s="2" t="s">
        <v>14</v>
      </c>
      <c r="C18" s="5">
        <f t="shared" si="0"/>
        <v>86</v>
      </c>
      <c r="D18" s="5">
        <f>'Нові випадки'!D18+'НЛ 1 кат.'!D18+Рецидиви!D18+Інші!D18</f>
        <v>75</v>
      </c>
      <c r="E18" s="5">
        <f>'Нові випадки'!E18+'НЛ 1 кат.'!E18+Рецидиви!E18+Інші!E18</f>
        <v>74</v>
      </c>
      <c r="F18" s="5">
        <f>'Нові випадки'!F18+'НЛ 1 кат.'!F18+Рецидиви!F18+Інші!F18</f>
        <v>11</v>
      </c>
      <c r="G18" s="5">
        <f>'Нові випадки'!G18+'НЛ 1 кат.'!G18+Рецидиви!G18+Інші!G18</f>
        <v>6</v>
      </c>
      <c r="H18" s="5">
        <f>'Нові випадки'!H18+'НЛ 1 кат.'!H18+Рецидиви!H18+Інші!H18</f>
        <v>2</v>
      </c>
      <c r="I18" s="5">
        <f>'Нові випадки'!I18+'НЛ 1 кат.'!I18+Рецидиви!I18+Інші!I18</f>
        <v>0</v>
      </c>
      <c r="J18" s="5">
        <f>'Нові випадки'!J18+'НЛ 1 кат.'!J18+Рецидиви!J18+Інші!J18</f>
        <v>0</v>
      </c>
      <c r="K18" s="5">
        <f>'Нові випадки'!K18+'НЛ 1 кат.'!K18+Рецидиви!K18+Інші!K18</f>
        <v>0</v>
      </c>
      <c r="L18" s="5">
        <f>'Нові випадки'!L18+'НЛ 1 кат.'!L18+Рецидиви!L18+Інші!L18</f>
        <v>3</v>
      </c>
      <c r="M18" s="5">
        <f>'Нові випадки'!M18+'НЛ 1 кат.'!M18+Рецидиви!M18+Інші!M18</f>
        <v>1</v>
      </c>
    </row>
    <row r="19" spans="1:13" ht="12.75">
      <c r="A19" s="36">
        <v>14</v>
      </c>
      <c r="B19" s="4" t="s">
        <v>15</v>
      </c>
      <c r="C19" s="5">
        <f t="shared" si="0"/>
        <v>184</v>
      </c>
      <c r="D19" s="5">
        <f>'Нові випадки'!D19+'НЛ 1 кат.'!D19+Рецидиви!D19+Інші!D19</f>
        <v>146</v>
      </c>
      <c r="E19" s="5">
        <f>'Нові випадки'!E19+'НЛ 1 кат.'!E19+Рецидиви!E19+Інші!E19</f>
        <v>146</v>
      </c>
      <c r="F19" s="5">
        <f>'Нові випадки'!F19+'НЛ 1 кат.'!F19+Рецидиви!F19+Інші!F19</f>
        <v>38</v>
      </c>
      <c r="G19" s="5">
        <f>'Нові випадки'!G19+'НЛ 1 кат.'!G19+Рецидиви!G19+Інші!G19</f>
        <v>36</v>
      </c>
      <c r="H19" s="5">
        <f>'Нові випадки'!H19+'НЛ 1 кат.'!H19+Рецидиви!H19+Інші!H19</f>
        <v>0</v>
      </c>
      <c r="I19" s="5">
        <f>'Нові випадки'!I19+'НЛ 1 кат.'!I19+Рецидиви!I19+Інші!I19</f>
        <v>0</v>
      </c>
      <c r="J19" s="5">
        <f>'Нові випадки'!J19+'НЛ 1 кат.'!J19+Рецидиви!J19+Інші!J19</f>
        <v>3</v>
      </c>
      <c r="K19" s="5">
        <f>'Нові випадки'!K19+'НЛ 1 кат.'!K19+Рецидиви!K19+Інші!K19</f>
        <v>0</v>
      </c>
      <c r="L19" s="5">
        <f>'Нові випадки'!L19+'НЛ 1 кат.'!L19+Рецидиви!L19+Інші!L19</f>
        <v>5</v>
      </c>
      <c r="M19" s="5">
        <f>'Нові випадки'!M19+'НЛ 1 кат.'!M19+Рецидиви!M19+Інші!M19</f>
        <v>0</v>
      </c>
    </row>
    <row r="20" spans="1:13" ht="12.75">
      <c r="A20" s="36">
        <v>15</v>
      </c>
      <c r="B20" s="4" t="s">
        <v>16</v>
      </c>
      <c r="C20" s="5">
        <f t="shared" si="0"/>
        <v>72</v>
      </c>
      <c r="D20" s="5">
        <f>'Нові випадки'!D20+'НЛ 1 кат.'!D20+Рецидиви!D20+Інші!D20</f>
        <v>53</v>
      </c>
      <c r="E20" s="5">
        <f>'Нові випадки'!E20+'НЛ 1 кат.'!E20+Рецидиви!E20+Інші!E20</f>
        <v>51</v>
      </c>
      <c r="F20" s="5">
        <f>'Нові випадки'!F20+'НЛ 1 кат.'!F20+Рецидиви!F20+Інші!F20</f>
        <v>19</v>
      </c>
      <c r="G20" s="5">
        <f>'Нові випадки'!G20+'НЛ 1 кат.'!G20+Рецидиви!G20+Інші!G20</f>
        <v>2</v>
      </c>
      <c r="H20" s="5">
        <f>'Нові випадки'!H20+'НЛ 1 кат.'!H20+Рецидиви!H20+Інші!H20</f>
        <v>0</v>
      </c>
      <c r="I20" s="5">
        <f>'Нові випадки'!I20+'НЛ 1 кат.'!I20+Рецидиви!I20+Інші!I20</f>
        <v>0</v>
      </c>
      <c r="J20" s="5">
        <f>'Нові випадки'!J20+'НЛ 1 кат.'!J20+Рецидиви!J20+Інші!J20</f>
        <v>0</v>
      </c>
      <c r="K20" s="5">
        <f>'Нові випадки'!K20+'НЛ 1 кат.'!K20+Рецидиви!K20+Інші!K20</f>
        <v>0</v>
      </c>
      <c r="L20" s="5">
        <f>'Нові випадки'!L20+'НЛ 1 кат.'!L20+Рецидиви!L20+Інші!L20</f>
        <v>0</v>
      </c>
      <c r="M20" s="5">
        <f>'Нові випадки'!M20+'НЛ 1 кат.'!M20+Рецидиви!M20+Інші!M20</f>
        <v>0</v>
      </c>
    </row>
    <row r="21" spans="1:13" ht="12.75">
      <c r="A21" s="36">
        <v>16</v>
      </c>
      <c r="B21" s="4" t="s">
        <v>17</v>
      </c>
      <c r="C21" s="5">
        <f t="shared" si="0"/>
        <v>22</v>
      </c>
      <c r="D21" s="5">
        <f>'Нові випадки'!D21+'НЛ 1 кат.'!D21+Рецидиви!D21+Інші!D21</f>
        <v>17</v>
      </c>
      <c r="E21" s="5">
        <f>'Нові випадки'!E21+'НЛ 1 кат.'!E21+Рецидиви!E21+Інші!E21</f>
        <v>17</v>
      </c>
      <c r="F21" s="5">
        <f>'Нові випадки'!F21+'НЛ 1 кат.'!F21+Рецидиви!F21+Інші!F21</f>
        <v>5</v>
      </c>
      <c r="G21" s="5">
        <f>'Нові випадки'!G21+'НЛ 1 кат.'!G21+Рецидиви!G21+Інші!G21</f>
        <v>5</v>
      </c>
      <c r="H21" s="5">
        <f>'Нові випадки'!H21+'НЛ 1 кат.'!H21+Рецидиви!H21+Інші!H21</f>
        <v>0</v>
      </c>
      <c r="I21" s="5">
        <f>'Нові випадки'!I21+'НЛ 1 кат.'!I21+Рецидиви!I21+Інші!I21</f>
        <v>0</v>
      </c>
      <c r="J21" s="5">
        <f>'Нові випадки'!J21+'НЛ 1 кат.'!J21+Рецидиви!J21+Інші!J21</f>
        <v>0</v>
      </c>
      <c r="K21" s="5">
        <f>'Нові випадки'!K21+'НЛ 1 кат.'!K21+Рецидиви!K21+Інші!K21</f>
        <v>0</v>
      </c>
      <c r="L21" s="5">
        <f>'Нові випадки'!L21+'НЛ 1 кат.'!L21+Рецидиви!L21+Інші!L21</f>
        <v>0</v>
      </c>
      <c r="M21" s="5">
        <f>'Нові випадки'!M21+'НЛ 1 кат.'!M21+Рецидиви!M21+Інші!M21</f>
        <v>0</v>
      </c>
    </row>
    <row r="22" spans="1:13" ht="12.75">
      <c r="A22" s="35">
        <v>17</v>
      </c>
      <c r="B22" s="2" t="s">
        <v>18</v>
      </c>
      <c r="C22" s="5">
        <f t="shared" si="0"/>
        <v>58</v>
      </c>
      <c r="D22" s="5">
        <f>'Нові випадки'!D22+'НЛ 1 кат.'!D22+Рецидиви!D22+Інші!D22</f>
        <v>50</v>
      </c>
      <c r="E22" s="5">
        <f>'Нові випадки'!E22+'НЛ 1 кат.'!E22+Рецидиви!E22+Інші!E22</f>
        <v>50</v>
      </c>
      <c r="F22" s="5">
        <f>'Нові випадки'!F22+'НЛ 1 кат.'!F22+Рецидиви!F22+Інші!F22</f>
        <v>8</v>
      </c>
      <c r="G22" s="5">
        <f>'Нові випадки'!G22+'НЛ 1 кат.'!G22+Рецидиви!G22+Інші!G22</f>
        <v>6</v>
      </c>
      <c r="H22" s="5">
        <f>'Нові випадки'!H22+'НЛ 1 кат.'!H22+Рецидиви!H22+Інші!H22</f>
        <v>0</v>
      </c>
      <c r="I22" s="5">
        <f>'Нові випадки'!I22+'НЛ 1 кат.'!I22+Рецидиви!I22+Інші!I22</f>
        <v>0</v>
      </c>
      <c r="J22" s="5">
        <f>'Нові випадки'!J22+'НЛ 1 кат.'!J22+Рецидиви!J22+Інші!J22</f>
        <v>1</v>
      </c>
      <c r="K22" s="5">
        <f>'Нові випадки'!K22+'НЛ 1 кат.'!K22+Рецидиви!K22+Інші!K22</f>
        <v>0</v>
      </c>
      <c r="L22" s="5">
        <f>'Нові випадки'!L22+'НЛ 1 кат.'!L22+Рецидиви!L22+Інші!L22</f>
        <v>0</v>
      </c>
      <c r="M22" s="5">
        <f>'Нові випадки'!M22+'НЛ 1 кат.'!M22+Рецидиви!M22+Інші!M22</f>
        <v>1</v>
      </c>
    </row>
    <row r="23" spans="1:13" ht="12.75">
      <c r="A23" s="35">
        <v>18</v>
      </c>
      <c r="B23" s="2" t="s">
        <v>19</v>
      </c>
      <c r="C23" s="5">
        <f t="shared" si="0"/>
        <v>22</v>
      </c>
      <c r="D23" s="5">
        <f>'Нові випадки'!D23+'НЛ 1 кат.'!D23+Рецидиви!D23+Інші!D23</f>
        <v>20</v>
      </c>
      <c r="E23" s="5">
        <f>'Нові випадки'!E23+'НЛ 1 кат.'!E23+Рецидиви!E23+Інші!E23</f>
        <v>20</v>
      </c>
      <c r="F23" s="5">
        <f>'Нові випадки'!F23+'НЛ 1 кат.'!F23+Рецидиви!F23+Інші!F23</f>
        <v>2</v>
      </c>
      <c r="G23" s="5">
        <f>'Нові випадки'!G23+'НЛ 1 кат.'!G23+Рецидиви!G23+Інші!G23</f>
        <v>2</v>
      </c>
      <c r="H23" s="5">
        <f>'Нові випадки'!H23+'НЛ 1 кат.'!H23+Рецидиви!H23+Інші!H23</f>
        <v>0</v>
      </c>
      <c r="I23" s="5">
        <f>'Нові випадки'!I23+'НЛ 1 кат.'!I23+Рецидиви!I23+Інші!I23</f>
        <v>0</v>
      </c>
      <c r="J23" s="5">
        <f>'Нові випадки'!J23+'НЛ 1 кат.'!J23+Рецидиви!J23+Інші!J23</f>
        <v>0</v>
      </c>
      <c r="K23" s="5">
        <f>'Нові випадки'!K23+'НЛ 1 кат.'!K23+Рецидиви!K23+Інші!K23</f>
        <v>0</v>
      </c>
      <c r="L23" s="5">
        <f>'Нові випадки'!L23+'НЛ 1 кат.'!L23+Рецидиви!L23+Інші!L23</f>
        <v>0</v>
      </c>
      <c r="M23" s="5">
        <f>'Нові випадки'!M23+'НЛ 1 кат.'!M23+Рецидиви!M23+Інші!M23</f>
        <v>0</v>
      </c>
    </row>
    <row r="24" spans="1:13" ht="12.75">
      <c r="A24" s="36">
        <v>19</v>
      </c>
      <c r="B24" s="4" t="s">
        <v>20</v>
      </c>
      <c r="C24" s="5">
        <f t="shared" si="0"/>
        <v>107</v>
      </c>
      <c r="D24" s="5">
        <f>'Нові випадки'!D24+'НЛ 1 кат.'!D24+Рецидиви!D24+Інші!D24</f>
        <v>87</v>
      </c>
      <c r="E24" s="5">
        <f>'Нові випадки'!E24+'НЛ 1 кат.'!E24+Рецидиви!E24+Інші!E24</f>
        <v>87</v>
      </c>
      <c r="F24" s="5">
        <f>'Нові випадки'!F24+'НЛ 1 кат.'!F24+Рецидиви!F24+Інші!F24</f>
        <v>20</v>
      </c>
      <c r="G24" s="5">
        <f>'Нові випадки'!G24+'НЛ 1 кат.'!G24+Рецидиви!G24+Інші!G24</f>
        <v>20</v>
      </c>
      <c r="H24" s="5">
        <f>'Нові випадки'!H24+'НЛ 1 кат.'!H24+Рецидиви!H24+Інші!H24</f>
        <v>0</v>
      </c>
      <c r="I24" s="5">
        <f>'Нові випадки'!I24+'НЛ 1 кат.'!I24+Рецидиви!I24+Інші!I24</f>
        <v>0</v>
      </c>
      <c r="J24" s="5">
        <f>'Нові випадки'!J24+'НЛ 1 кат.'!J24+Рецидиви!J24+Інші!J24</f>
        <v>2</v>
      </c>
      <c r="K24" s="5">
        <f>'Нові випадки'!K24+'НЛ 1 кат.'!K24+Рецидиви!K24+Інші!K24</f>
        <v>0</v>
      </c>
      <c r="L24" s="5">
        <f>'Нові випадки'!L24+'НЛ 1 кат.'!L24+Рецидиви!L24+Інші!L24</f>
        <v>0</v>
      </c>
      <c r="M24" s="5">
        <f>'Нові випадки'!M24+'НЛ 1 кат.'!M24+Рецидиви!M24+Інші!M24</f>
        <v>0</v>
      </c>
    </row>
    <row r="25" spans="1:13" ht="12.75">
      <c r="A25" s="35">
        <v>20</v>
      </c>
      <c r="B25" s="2" t="s">
        <v>21</v>
      </c>
      <c r="C25" s="5">
        <f t="shared" si="0"/>
        <v>92</v>
      </c>
      <c r="D25" s="5">
        <f>'Нові випадки'!D25+'НЛ 1 кат.'!D25+Рецидиви!D25+Інші!D25</f>
        <v>71</v>
      </c>
      <c r="E25" s="5">
        <f>'Нові випадки'!E25+'НЛ 1 кат.'!E25+Рецидиви!E25+Інші!E25</f>
        <v>71</v>
      </c>
      <c r="F25" s="5">
        <f>'Нові випадки'!F25+'НЛ 1 кат.'!F25+Рецидиви!F25+Інші!F25</f>
        <v>21</v>
      </c>
      <c r="G25" s="5">
        <f>'Нові випадки'!G25+'НЛ 1 кат.'!G25+Рецидиви!G25+Інші!G25</f>
        <v>21</v>
      </c>
      <c r="H25" s="5">
        <f>'Нові випадки'!H25+'НЛ 1 кат.'!H25+Рецидиви!H25+Інші!H25</f>
        <v>0</v>
      </c>
      <c r="I25" s="5">
        <f>'Нові випадки'!I25+'НЛ 1 кат.'!I25+Рецидиви!I25+Інші!I25</f>
        <v>0</v>
      </c>
      <c r="J25" s="5">
        <f>'Нові випадки'!J25+'НЛ 1 кат.'!J25+Рецидиви!J25+Інші!J25</f>
        <v>0</v>
      </c>
      <c r="K25" s="5">
        <f>'Нові випадки'!K25+'НЛ 1 кат.'!K25+Рецидиви!K25+Інші!K25</f>
        <v>0</v>
      </c>
      <c r="L25" s="5">
        <f>'Нові випадки'!L25+'НЛ 1 кат.'!L25+Рецидиви!L25+Інші!L25</f>
        <v>0</v>
      </c>
      <c r="M25" s="5">
        <f>'Нові випадки'!M25+'НЛ 1 кат.'!M25+Рецидиви!M25+Інші!M25</f>
        <v>0</v>
      </c>
    </row>
    <row r="26" spans="1:13" ht="12.75">
      <c r="A26" s="35">
        <v>21</v>
      </c>
      <c r="B26" s="2" t="s">
        <v>22</v>
      </c>
      <c r="C26" s="5">
        <f t="shared" si="0"/>
        <v>76</v>
      </c>
      <c r="D26" s="5">
        <f>'Нові випадки'!D26+'НЛ 1 кат.'!D26+Рецидиви!D26+Інші!D26</f>
        <v>57</v>
      </c>
      <c r="E26" s="5">
        <f>'Нові випадки'!E26+'НЛ 1 кат.'!E26+Рецидиви!E26+Інші!E26</f>
        <v>57</v>
      </c>
      <c r="F26" s="5">
        <f>'Нові випадки'!F26+'НЛ 1 кат.'!F26+Рецидиви!F26+Інші!F26</f>
        <v>19</v>
      </c>
      <c r="G26" s="5">
        <f>'Нові випадки'!G26+'НЛ 1 кат.'!G26+Рецидиви!G26+Інші!G26</f>
        <v>19</v>
      </c>
      <c r="H26" s="5">
        <f>'Нові випадки'!H26+'НЛ 1 кат.'!H26+Рецидиви!H26+Інші!H26</f>
        <v>0</v>
      </c>
      <c r="I26" s="5">
        <f>'Нові випадки'!I26+'НЛ 1 кат.'!I26+Рецидиви!I26+Інші!I26</f>
        <v>0</v>
      </c>
      <c r="J26" s="5">
        <f>'Нові випадки'!J26+'НЛ 1 кат.'!J26+Рецидиви!J26+Інші!J26</f>
        <v>0</v>
      </c>
      <c r="K26" s="5">
        <f>'Нові випадки'!K26+'НЛ 1 кат.'!K26+Рецидиви!K26+Інші!K26</f>
        <v>0</v>
      </c>
      <c r="L26" s="5">
        <f>'Нові випадки'!L26+'НЛ 1 кат.'!L26+Рецидиви!L26+Інші!L26</f>
        <v>0</v>
      </c>
      <c r="M26" s="5">
        <f>'Нові випадки'!M26+'НЛ 1 кат.'!M26+Рецидиви!M26+Інші!M26</f>
        <v>0</v>
      </c>
    </row>
    <row r="27" spans="1:13" ht="12.75">
      <c r="A27" s="35">
        <v>22</v>
      </c>
      <c r="B27" s="2" t="s">
        <v>23</v>
      </c>
      <c r="C27" s="5">
        <f t="shared" si="0"/>
        <v>50</v>
      </c>
      <c r="D27" s="5">
        <f>'Нові випадки'!D27+'НЛ 1 кат.'!D27+Рецидиви!D27+Інші!D27</f>
        <v>39</v>
      </c>
      <c r="E27" s="5">
        <f>'Нові випадки'!E27+'НЛ 1 кат.'!E27+Рецидиви!E27+Інші!E27</f>
        <v>39</v>
      </c>
      <c r="F27" s="5">
        <f>'Нові випадки'!F27+'НЛ 1 кат.'!F27+Рецидиви!F27+Інші!F27</f>
        <v>11</v>
      </c>
      <c r="G27" s="5">
        <f>'Нові випадки'!G27+'НЛ 1 кат.'!G27+Рецидиви!G27+Інші!G27</f>
        <v>0</v>
      </c>
      <c r="H27" s="5">
        <f>'Нові випадки'!H27+'НЛ 1 кат.'!H27+Рецидиви!H27+Інші!H27</f>
        <v>0</v>
      </c>
      <c r="I27" s="5">
        <f>'Нові випадки'!I27+'НЛ 1 кат.'!I27+Рецидиви!I27+Інші!I27</f>
        <v>0</v>
      </c>
      <c r="J27" s="5">
        <f>'Нові випадки'!J27+'НЛ 1 кат.'!J27+Рецидиви!J27+Інші!J27</f>
        <v>0</v>
      </c>
      <c r="K27" s="5">
        <f>'Нові випадки'!K27+'НЛ 1 кат.'!K27+Рецидиви!K27+Інші!K27</f>
        <v>0</v>
      </c>
      <c r="L27" s="5">
        <f>'Нові випадки'!L27+'НЛ 1 кат.'!L27+Рецидиви!L27+Інші!L27</f>
        <v>0</v>
      </c>
      <c r="M27" s="5">
        <f>'Нові випадки'!M27+'НЛ 1 кат.'!M27+Рецидиви!M27+Інші!M27</f>
        <v>0</v>
      </c>
    </row>
    <row r="28" spans="1:13" ht="12.75">
      <c r="A28" s="35">
        <v>23</v>
      </c>
      <c r="B28" s="2" t="s">
        <v>24</v>
      </c>
      <c r="C28" s="5">
        <f t="shared" si="0"/>
        <v>16</v>
      </c>
      <c r="D28" s="5">
        <f>'Нові випадки'!D28+'НЛ 1 кат.'!D28+Рецидиви!D28+Інші!D28</f>
        <v>15</v>
      </c>
      <c r="E28" s="5">
        <f>'Нові випадки'!E28+'НЛ 1 кат.'!E28+Рецидиви!E28+Інші!E28</f>
        <v>15</v>
      </c>
      <c r="F28" s="5">
        <f>'Нові випадки'!F28+'НЛ 1 кат.'!F28+Рецидиви!F28+Інші!F28</f>
        <v>1</v>
      </c>
      <c r="G28" s="5">
        <f>'Нові випадки'!G28+'НЛ 1 кат.'!G28+Рецидиви!G28+Інші!G28</f>
        <v>1</v>
      </c>
      <c r="H28" s="5">
        <f>'Нові випадки'!H28+'НЛ 1 кат.'!H28+Рецидиви!H28+Інші!H28</f>
        <v>0</v>
      </c>
      <c r="I28" s="5">
        <f>'Нові випадки'!I28+'НЛ 1 кат.'!I28+Рецидиви!I28+Інші!I28</f>
        <v>0</v>
      </c>
      <c r="J28" s="5">
        <f>'Нові випадки'!J28+'НЛ 1 кат.'!J28+Рецидиви!J28+Інші!J28</f>
        <v>1</v>
      </c>
      <c r="K28" s="5">
        <f>'Нові випадки'!K28+'НЛ 1 кат.'!K28+Рецидиви!K28+Інші!K28</f>
        <v>0</v>
      </c>
      <c r="L28" s="5">
        <f>'Нові випадки'!L28+'НЛ 1 кат.'!L28+Рецидиви!L28+Інші!L28</f>
        <v>0</v>
      </c>
      <c r="M28" s="5">
        <f>'Нові випадки'!M28+'НЛ 1 кат.'!M28+Рецидиви!M28+Інші!M28</f>
        <v>0</v>
      </c>
    </row>
    <row r="29" spans="1:13" ht="12.75">
      <c r="A29" s="35">
        <v>24</v>
      </c>
      <c r="B29" s="2" t="s">
        <v>25</v>
      </c>
      <c r="C29" s="5">
        <f t="shared" si="0"/>
        <v>62</v>
      </c>
      <c r="D29" s="5">
        <f>'Нові випадки'!D29+'НЛ 1 кат.'!D29+Рецидиви!D29+Інші!D29</f>
        <v>35</v>
      </c>
      <c r="E29" s="5">
        <f>'Нові випадки'!E29+'НЛ 1 кат.'!E29+Рецидиви!E29+Інші!E29</f>
        <v>35</v>
      </c>
      <c r="F29" s="5">
        <f>'Нові випадки'!F29+'НЛ 1 кат.'!F29+Рецидиви!F29+Інші!F29</f>
        <v>27</v>
      </c>
      <c r="G29" s="5">
        <f>'Нові випадки'!G29+'НЛ 1 кат.'!G29+Рецидиви!G29+Інші!G29</f>
        <v>27</v>
      </c>
      <c r="H29" s="5">
        <f>'Нові випадки'!H29+'НЛ 1 кат.'!H29+Рецидиви!H29+Інші!H29</f>
        <v>0</v>
      </c>
      <c r="I29" s="5">
        <f>'Нові випадки'!I29+'НЛ 1 кат.'!I29+Рецидиви!I29+Інші!I29</f>
        <v>0</v>
      </c>
      <c r="J29" s="5">
        <f>'Нові випадки'!J29+'НЛ 1 кат.'!J29+Рецидиви!J29+Інші!J29</f>
        <v>0</v>
      </c>
      <c r="K29" s="5">
        <f>'Нові випадки'!K29+'НЛ 1 кат.'!K29+Рецидиви!K29+Інші!K29</f>
        <v>0</v>
      </c>
      <c r="L29" s="5">
        <f>'Нові випадки'!L29+'НЛ 1 кат.'!L29+Рецидиви!L29+Інші!L29</f>
        <v>0</v>
      </c>
      <c r="M29" s="5">
        <f>'Нові випадки'!M29+'НЛ 1 кат.'!M29+Рецидиви!M29+Інші!M29</f>
        <v>0</v>
      </c>
    </row>
    <row r="30" spans="1:13" ht="12.75">
      <c r="A30" s="35">
        <v>25</v>
      </c>
      <c r="B30" s="2" t="s">
        <v>26</v>
      </c>
      <c r="C30" s="5">
        <f t="shared" si="0"/>
        <v>104</v>
      </c>
      <c r="D30" s="5">
        <f>'Нові випадки'!D30+'НЛ 1 кат.'!D30+Рецидиви!D30+Інші!D30</f>
        <v>76</v>
      </c>
      <c r="E30" s="5">
        <f>'Нові випадки'!E30+'НЛ 1 кат.'!E30+Рецидиви!E30+Інші!E30</f>
        <v>76</v>
      </c>
      <c r="F30" s="5">
        <f>'Нові випадки'!F30+'НЛ 1 кат.'!F30+Рецидиви!F30+Інші!F30</f>
        <v>28</v>
      </c>
      <c r="G30" s="5">
        <f>'Нові випадки'!G30+'НЛ 1 кат.'!G30+Рецидиви!G30+Інші!G30</f>
        <v>28</v>
      </c>
      <c r="H30" s="5">
        <f>'Нові випадки'!H30+'НЛ 1 кат.'!H30+Рецидиви!H30+Інші!H30</f>
        <v>0</v>
      </c>
      <c r="I30" s="5">
        <f>'Нові випадки'!I30+'НЛ 1 кат.'!I30+Рецидиви!I30+Інші!I30</f>
        <v>0</v>
      </c>
      <c r="J30" s="5">
        <f>'Нові випадки'!J30+'НЛ 1 кат.'!J30+Рецидиви!J30+Інші!J30</f>
        <v>1</v>
      </c>
      <c r="K30" s="5">
        <f>'Нові випадки'!K30+'НЛ 1 кат.'!K30+Рецидиви!K30+Інші!K30</f>
        <v>0</v>
      </c>
      <c r="L30" s="5">
        <f>'Нові випадки'!L30+'НЛ 1 кат.'!L30+Рецидиви!L30+Інші!L30</f>
        <v>0</v>
      </c>
      <c r="M30" s="5">
        <f>'Нові випадки'!M30+'НЛ 1 кат.'!M30+Рецидиви!M30+Інші!M30</f>
        <v>0</v>
      </c>
    </row>
    <row r="31" spans="1:13" ht="14.25" customHeight="1">
      <c r="A31" s="35">
        <v>26</v>
      </c>
      <c r="B31" s="46" t="s">
        <v>45</v>
      </c>
      <c r="C31" s="5">
        <f t="shared" si="0"/>
        <v>123</v>
      </c>
      <c r="D31" s="5">
        <f>'Нові випадки'!D31+'НЛ 1 кат.'!D31+Рецидиви!D31+Інші!D31</f>
        <v>108</v>
      </c>
      <c r="E31" s="5">
        <f>'Нові випадки'!E31+'НЛ 1 кат.'!E31+Рецидиви!E31+Інші!E31</f>
        <v>103</v>
      </c>
      <c r="F31" s="5">
        <f>'Нові випадки'!F31+'НЛ 1 кат.'!F31+Рецидиви!F31+Інші!F31</f>
        <v>15</v>
      </c>
      <c r="G31" s="5">
        <f>'Нові випадки'!G31+'НЛ 1 кат.'!G31+Рецидиви!G31+Інші!G31</f>
        <v>6</v>
      </c>
      <c r="H31" s="5">
        <f>'Нові випадки'!H31+'НЛ 1 кат.'!H31+Рецидиви!H31+Інші!H31</f>
        <v>0</v>
      </c>
      <c r="I31" s="5">
        <f>'Нові випадки'!I31+'НЛ 1 кат.'!I31+Рецидиви!I31+Інші!I31</f>
        <v>0</v>
      </c>
      <c r="J31" s="5">
        <f>'Нові випадки'!J31+'НЛ 1 кат.'!J31+Рецидиви!J31+Інші!J31</f>
        <v>0</v>
      </c>
      <c r="K31" s="5">
        <f>'Нові випадки'!K31+'НЛ 1 кат.'!K31+Рецидиви!K31+Інші!K31</f>
        <v>0</v>
      </c>
      <c r="L31" s="5">
        <f>'Нові випадки'!L31+'НЛ 1 кат.'!L31+Рецидиви!L31+Інші!L31</f>
        <v>0</v>
      </c>
      <c r="M31" s="5">
        <f>'Нові випадки'!M31+'НЛ 1 кат.'!M31+Рецидиви!M31+Інші!M31</f>
        <v>0</v>
      </c>
    </row>
    <row r="32" spans="1:13" ht="14.25" customHeight="1">
      <c r="A32" s="35">
        <v>27</v>
      </c>
      <c r="B32" s="47" t="s">
        <v>47</v>
      </c>
      <c r="C32" s="5">
        <f t="shared" si="0"/>
        <v>1</v>
      </c>
      <c r="D32" s="5">
        <f>'Нові випадки'!D32+'НЛ 1 кат.'!D32+Рецидиви!D32+Інші!D32</f>
        <v>1</v>
      </c>
      <c r="E32" s="5">
        <f>'Нові випадки'!E32+'НЛ 1 кат.'!E32+Рецидиви!E32+Інші!E32</f>
        <v>1</v>
      </c>
      <c r="F32" s="5">
        <f>'Нові випадки'!F32+'НЛ 1 кат.'!F32+Рецидиви!F32+Інші!F32</f>
        <v>0</v>
      </c>
      <c r="G32" s="5">
        <f>'Нові випадки'!G32+'НЛ 1 кат.'!G32+Рецидиви!G32+Інші!G32</f>
        <v>0</v>
      </c>
      <c r="H32" s="5">
        <f>'Нові випадки'!H32+'НЛ 1 кат.'!H32+Рецидиви!H32+Інші!H32</f>
        <v>0</v>
      </c>
      <c r="I32" s="5">
        <f>'Нові випадки'!I32+'НЛ 1 кат.'!I32+Рецидиви!I32+Інші!I32</f>
        <v>2</v>
      </c>
      <c r="J32" s="5">
        <f>'Нові випадки'!J32+'НЛ 1 кат.'!J32+Рецидиви!J32+Інші!J32</f>
        <v>0</v>
      </c>
      <c r="K32" s="5">
        <f>'Нові випадки'!K32+'НЛ 1 кат.'!K32+Рецидиви!K32+Інші!K32</f>
        <v>0</v>
      </c>
      <c r="L32" s="5">
        <f>'Нові випадки'!L32+'НЛ 1 кат.'!L32+Рецидиви!L32+Інші!L32</f>
        <v>0</v>
      </c>
      <c r="M32" s="5">
        <f>'Нові випадки'!M32+'НЛ 1 кат.'!M32+Рецидиви!M32+Інші!M32</f>
        <v>0</v>
      </c>
    </row>
    <row r="33" spans="1:13" ht="14.25" customHeight="1">
      <c r="A33" s="35">
        <v>28</v>
      </c>
      <c r="B33" s="47" t="s">
        <v>48</v>
      </c>
      <c r="C33" s="5">
        <f t="shared" si="0"/>
        <v>0</v>
      </c>
      <c r="D33" s="5">
        <f>'Нові випадки'!D33+'НЛ 1 кат.'!D33+Рецидиви!D33+Інші!D33</f>
        <v>0</v>
      </c>
      <c r="E33" s="5">
        <f>'Нові випадки'!E33+'НЛ 1 кат.'!E33+Рецидиви!E33+Інші!E33</f>
        <v>0</v>
      </c>
      <c r="F33" s="5">
        <f>'Нові випадки'!F33+'НЛ 1 кат.'!F33+Рецидиви!F33+Інші!F33</f>
        <v>0</v>
      </c>
      <c r="G33" s="5">
        <f>'Нові випадки'!G33+'НЛ 1 кат.'!G33+Рецидиви!G33+Інші!G33</f>
        <v>0</v>
      </c>
      <c r="H33" s="5">
        <f>'Нові випадки'!H33+'НЛ 1 кат.'!H33+Рецидиви!H33+Інші!H33</f>
        <v>0</v>
      </c>
      <c r="I33" s="5">
        <f>'Нові випадки'!I33+'НЛ 1 кат.'!I33+Рецидиви!I33+Інші!I33</f>
        <v>1</v>
      </c>
      <c r="J33" s="5">
        <f>'Нові випадки'!J33+'НЛ 1 кат.'!J33+Рецидиви!J33+Інші!J33</f>
        <v>0</v>
      </c>
      <c r="K33" s="5">
        <f>'Нові випадки'!K33+'НЛ 1 кат.'!K33+Рецидиви!K33+Інші!K33</f>
        <v>0</v>
      </c>
      <c r="L33" s="5">
        <f>'Нові випадки'!L33+'НЛ 1 кат.'!L33+Рецидиви!L33+Інші!L33</f>
        <v>0</v>
      </c>
      <c r="M33" s="5">
        <f>'Нові випадки'!M33+'НЛ 1 кат.'!M33+Рецидиви!M33+Інші!M33</f>
        <v>0</v>
      </c>
    </row>
    <row r="34" spans="1:13" ht="16.5" customHeight="1" thickBot="1">
      <c r="A34" s="35">
        <v>29</v>
      </c>
      <c r="B34" s="47" t="s">
        <v>46</v>
      </c>
      <c r="C34" s="5">
        <f>D34+F34</f>
        <v>0</v>
      </c>
      <c r="D34" s="5">
        <f>'Нові випадки'!D34+'НЛ 1 кат.'!D34+Рецидиви!D34+Інші!D34</f>
        <v>0</v>
      </c>
      <c r="E34" s="5">
        <f>'Нові випадки'!E34+'НЛ 1 кат.'!E34+Рецидиви!E34+Інші!E34</f>
        <v>0</v>
      </c>
      <c r="F34" s="5">
        <f>'Нові випадки'!F34+'НЛ 1 кат.'!F34+Рецидиви!F34+Інші!F34</f>
        <v>0</v>
      </c>
      <c r="G34" s="5">
        <f>'Нові випадки'!G34+'НЛ 1 кат.'!G34+Рецидиви!G34+Інші!G34</f>
        <v>0</v>
      </c>
      <c r="H34" s="5">
        <f>'Нові випадки'!H34+'НЛ 1 кат.'!H34+Рецидиви!H34+Інші!H34</f>
        <v>0</v>
      </c>
      <c r="I34" s="5">
        <f>'Нові випадки'!I34+'НЛ 1 кат.'!I34+Рецидиви!I34+Інші!I34</f>
        <v>0</v>
      </c>
      <c r="J34" s="5">
        <f>'Нові випадки'!J34+'НЛ 1 кат.'!J34+Рецидиви!J34+Інші!J34</f>
        <v>0</v>
      </c>
      <c r="K34" s="5">
        <f>'Нові випадки'!K34+'НЛ 1 кат.'!K34+Рецидиви!K34+Інші!K34</f>
        <v>0</v>
      </c>
      <c r="L34" s="5">
        <f>'Нові випадки'!L34+'НЛ 1 кат.'!L34+Рецидиви!L34+Інші!L34</f>
        <v>0</v>
      </c>
      <c r="M34" s="5">
        <f>'Нові випадки'!M34+'НЛ 1 кат.'!M34+Рецидиви!M34+Інші!M34</f>
        <v>0</v>
      </c>
    </row>
    <row r="35" spans="1:13" ht="13.5" thickBot="1">
      <c r="A35" s="60" t="s">
        <v>27</v>
      </c>
      <c r="B35" s="61"/>
      <c r="C35" s="48">
        <f aca="true" t="shared" si="1" ref="C35:M35">SUM(C6:C34)</f>
        <v>2101</v>
      </c>
      <c r="D35" s="48">
        <f>SUM(D6:D34)</f>
        <v>1692</v>
      </c>
      <c r="E35" s="48">
        <f t="shared" si="1"/>
        <v>1677</v>
      </c>
      <c r="F35" s="48">
        <f t="shared" si="1"/>
        <v>409</v>
      </c>
      <c r="G35" s="48">
        <f t="shared" si="1"/>
        <v>319</v>
      </c>
      <c r="H35" s="48">
        <f t="shared" si="1"/>
        <v>7</v>
      </c>
      <c r="I35" s="48">
        <f t="shared" si="1"/>
        <v>3</v>
      </c>
      <c r="J35" s="48">
        <f t="shared" si="1"/>
        <v>18</v>
      </c>
      <c r="K35" s="48">
        <f t="shared" si="1"/>
        <v>1</v>
      </c>
      <c r="L35" s="48">
        <f t="shared" si="1"/>
        <v>10</v>
      </c>
      <c r="M35" s="48">
        <f t="shared" si="1"/>
        <v>6</v>
      </c>
    </row>
    <row r="36" spans="1:13" ht="13.5" thickBot="1">
      <c r="A36" s="62" t="s">
        <v>28</v>
      </c>
      <c r="B36" s="63"/>
      <c r="C36" s="12">
        <f aca="true" t="shared" si="2" ref="C36:M36">SUM(C6:C30)</f>
        <v>1977</v>
      </c>
      <c r="D36" s="12">
        <f>SUM(D6:D30)</f>
        <v>1583</v>
      </c>
      <c r="E36" s="12">
        <f t="shared" si="2"/>
        <v>1573</v>
      </c>
      <c r="F36" s="12">
        <f t="shared" si="2"/>
        <v>394</v>
      </c>
      <c r="G36" s="12">
        <f t="shared" si="2"/>
        <v>313</v>
      </c>
      <c r="H36" s="12">
        <f t="shared" si="2"/>
        <v>7</v>
      </c>
      <c r="I36" s="12">
        <f t="shared" si="2"/>
        <v>0</v>
      </c>
      <c r="J36" s="12">
        <f t="shared" si="2"/>
        <v>18</v>
      </c>
      <c r="K36" s="12">
        <f t="shared" si="2"/>
        <v>1</v>
      </c>
      <c r="L36" s="12">
        <f t="shared" si="2"/>
        <v>10</v>
      </c>
      <c r="M36" s="12">
        <f t="shared" si="2"/>
        <v>6</v>
      </c>
    </row>
  </sheetData>
  <sheetProtection password="C71F" sheet="1"/>
  <mergeCells count="17">
    <mergeCell ref="A36:B36"/>
    <mergeCell ref="I4:I5"/>
    <mergeCell ref="J4:J5"/>
    <mergeCell ref="K4:K5"/>
    <mergeCell ref="L4:L5"/>
    <mergeCell ref="H3:M3"/>
    <mergeCell ref="C4:C5"/>
    <mergeCell ref="D4:E4"/>
    <mergeCell ref="F4:G4"/>
    <mergeCell ref="H4:H5"/>
    <mergeCell ref="A35:B35"/>
    <mergeCell ref="M4:M5"/>
    <mergeCell ref="A1:M1"/>
    <mergeCell ref="A2:B2"/>
    <mergeCell ref="A3:A5"/>
    <mergeCell ref="B3:B5"/>
    <mergeCell ref="C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1">
      <selection activeCell="T25" sqref="T25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" width="12.421875" style="0" customWidth="1"/>
    <col min="5" max="5" width="12.421875" style="0" customWidth="1"/>
    <col min="7" max="7" width="11.00390625" style="0" customWidth="1"/>
    <col min="8" max="8" width="10.8515625" style="0" customWidth="1"/>
    <col min="9" max="9" width="12.00390625" style="0" customWidth="1"/>
    <col min="10" max="10" width="11.8515625" style="0" customWidth="1"/>
    <col min="11" max="11" width="12.57421875" style="0" customWidth="1"/>
    <col min="12" max="12" width="11.57421875" style="0" customWidth="1"/>
    <col min="13" max="13" width="6.00390625" style="0" customWidth="1"/>
  </cols>
  <sheetData>
    <row r="1" spans="1:13" ht="24" customHeight="1" thickBot="1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" ht="16.5" thickBot="1">
      <c r="A2" s="73" t="s">
        <v>44</v>
      </c>
      <c r="B2" s="74"/>
    </row>
    <row r="3" spans="1:13" ht="27" customHeight="1">
      <c r="A3" s="54" t="s">
        <v>0</v>
      </c>
      <c r="B3" s="57" t="s">
        <v>1</v>
      </c>
      <c r="C3" s="66" t="s">
        <v>29</v>
      </c>
      <c r="D3" s="67"/>
      <c r="E3" s="67"/>
      <c r="F3" s="67"/>
      <c r="G3" s="67"/>
      <c r="H3" s="67" t="s">
        <v>39</v>
      </c>
      <c r="I3" s="67"/>
      <c r="J3" s="67"/>
      <c r="K3" s="67"/>
      <c r="L3" s="67"/>
      <c r="M3" s="70"/>
    </row>
    <row r="4" spans="1:13" ht="41.25" customHeight="1">
      <c r="A4" s="55"/>
      <c r="B4" s="58"/>
      <c r="C4" s="68" t="s">
        <v>30</v>
      </c>
      <c r="D4" s="71" t="s">
        <v>35</v>
      </c>
      <c r="E4" s="71"/>
      <c r="F4" s="71" t="s">
        <v>36</v>
      </c>
      <c r="G4" s="71"/>
      <c r="H4" s="52" t="s">
        <v>40</v>
      </c>
      <c r="I4" s="52" t="s">
        <v>31</v>
      </c>
      <c r="J4" s="52" t="s">
        <v>32</v>
      </c>
      <c r="K4" s="52" t="s">
        <v>41</v>
      </c>
      <c r="L4" s="52" t="s">
        <v>33</v>
      </c>
      <c r="M4" s="64" t="s">
        <v>34</v>
      </c>
    </row>
    <row r="5" spans="1:13" ht="77.25" customHeight="1" thickBot="1">
      <c r="A5" s="56"/>
      <c r="B5" s="59"/>
      <c r="C5" s="69"/>
      <c r="D5" s="6" t="s">
        <v>30</v>
      </c>
      <c r="E5" s="6" t="s">
        <v>37</v>
      </c>
      <c r="F5" s="6" t="s">
        <v>30</v>
      </c>
      <c r="G5" s="6" t="s">
        <v>38</v>
      </c>
      <c r="H5" s="53"/>
      <c r="I5" s="53"/>
      <c r="J5" s="53"/>
      <c r="K5" s="53"/>
      <c r="L5" s="53"/>
      <c r="M5" s="65"/>
    </row>
    <row r="6" spans="1:13" ht="12.75">
      <c r="A6" s="35">
        <v>1</v>
      </c>
      <c r="B6" s="2" t="s">
        <v>2</v>
      </c>
      <c r="C6" s="15">
        <f aca="true" t="shared" si="0" ref="C6:C36">D6+F6</f>
        <v>21</v>
      </c>
      <c r="D6" s="5">
        <v>21</v>
      </c>
      <c r="E6" s="5">
        <v>21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17">
        <v>0</v>
      </c>
    </row>
    <row r="7" spans="1:13" ht="12.75">
      <c r="A7" s="35">
        <v>2</v>
      </c>
      <c r="B7" s="2" t="s">
        <v>3</v>
      </c>
      <c r="C7" s="15">
        <f t="shared" si="0"/>
        <v>23</v>
      </c>
      <c r="D7" s="5">
        <v>23</v>
      </c>
      <c r="E7" s="5">
        <v>23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7">
        <v>0</v>
      </c>
    </row>
    <row r="8" spans="1:13" ht="12.75">
      <c r="A8" s="35">
        <v>3</v>
      </c>
      <c r="B8" s="2" t="s">
        <v>4</v>
      </c>
      <c r="C8" s="15">
        <f t="shared" si="0"/>
        <v>88</v>
      </c>
      <c r="D8" s="5">
        <v>88</v>
      </c>
      <c r="E8" s="5">
        <v>87</v>
      </c>
      <c r="F8" s="5">
        <v>0</v>
      </c>
      <c r="G8" s="5">
        <v>0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17">
        <v>0</v>
      </c>
    </row>
    <row r="9" spans="1:13" ht="12.75">
      <c r="A9" s="35">
        <v>4</v>
      </c>
      <c r="B9" s="2" t="s">
        <v>5</v>
      </c>
      <c r="C9" s="15">
        <f t="shared" si="0"/>
        <v>59</v>
      </c>
      <c r="D9" s="5">
        <v>59</v>
      </c>
      <c r="E9" s="5">
        <v>59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1</v>
      </c>
      <c r="M9" s="17">
        <v>0</v>
      </c>
    </row>
    <row r="10" spans="1:13" ht="12.75">
      <c r="A10" s="35">
        <v>5</v>
      </c>
      <c r="B10" s="2" t="s">
        <v>6</v>
      </c>
      <c r="C10" s="15">
        <f t="shared" si="0"/>
        <v>37</v>
      </c>
      <c r="D10" s="5">
        <v>37</v>
      </c>
      <c r="E10" s="5">
        <v>37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17">
        <v>0</v>
      </c>
    </row>
    <row r="11" spans="1:13" ht="12.75">
      <c r="A11" s="35">
        <v>6</v>
      </c>
      <c r="B11" s="2" t="s">
        <v>7</v>
      </c>
      <c r="C11" s="15">
        <f t="shared" si="0"/>
        <v>22</v>
      </c>
      <c r="D11" s="5">
        <v>22</v>
      </c>
      <c r="E11" s="5">
        <v>22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17">
        <v>0</v>
      </c>
    </row>
    <row r="12" spans="1:13" ht="12.75">
      <c r="A12" s="35">
        <v>7</v>
      </c>
      <c r="B12" s="2" t="s">
        <v>8</v>
      </c>
      <c r="C12" s="15">
        <f t="shared" si="0"/>
        <v>70</v>
      </c>
      <c r="D12" s="5">
        <v>67</v>
      </c>
      <c r="E12" s="5">
        <v>67</v>
      </c>
      <c r="F12" s="5">
        <v>3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17">
        <v>0</v>
      </c>
    </row>
    <row r="13" spans="1:13" ht="12.75">
      <c r="A13" s="36">
        <v>8</v>
      </c>
      <c r="B13" s="4" t="s">
        <v>9</v>
      </c>
      <c r="C13" s="15">
        <f t="shared" si="0"/>
        <v>14</v>
      </c>
      <c r="D13" s="5">
        <v>14</v>
      </c>
      <c r="E13" s="5">
        <v>14</v>
      </c>
      <c r="F13" s="5">
        <v>0</v>
      </c>
      <c r="G13" s="5">
        <v>0</v>
      </c>
      <c r="H13" s="5">
        <v>0</v>
      </c>
      <c r="I13" s="5">
        <v>0</v>
      </c>
      <c r="J13" s="5">
        <v>1</v>
      </c>
      <c r="K13" s="5">
        <v>0</v>
      </c>
      <c r="L13" s="5">
        <v>0</v>
      </c>
      <c r="M13" s="17">
        <v>0</v>
      </c>
    </row>
    <row r="14" spans="1:13" ht="12.75">
      <c r="A14" s="35">
        <v>9</v>
      </c>
      <c r="B14" s="2" t="s">
        <v>10</v>
      </c>
      <c r="C14" s="33">
        <f t="shared" si="0"/>
        <v>45</v>
      </c>
      <c r="D14" s="5">
        <v>45</v>
      </c>
      <c r="E14" s="5">
        <v>45</v>
      </c>
      <c r="F14" s="5">
        <v>0</v>
      </c>
      <c r="G14" s="5">
        <v>0</v>
      </c>
      <c r="H14" s="5">
        <v>0</v>
      </c>
      <c r="I14" s="5">
        <v>0</v>
      </c>
      <c r="J14" s="5">
        <v>2</v>
      </c>
      <c r="K14" s="5">
        <v>0</v>
      </c>
      <c r="L14" s="5">
        <v>0</v>
      </c>
      <c r="M14" s="17">
        <v>0</v>
      </c>
    </row>
    <row r="15" spans="1:13" ht="12.75">
      <c r="A15" s="35">
        <v>10</v>
      </c>
      <c r="B15" s="2" t="s">
        <v>11</v>
      </c>
      <c r="C15" s="15">
        <f t="shared" si="0"/>
        <v>22</v>
      </c>
      <c r="D15" s="5">
        <v>22</v>
      </c>
      <c r="E15" s="5">
        <v>22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17">
        <v>2</v>
      </c>
    </row>
    <row r="16" spans="1:13" ht="12.75">
      <c r="A16" s="35">
        <v>11</v>
      </c>
      <c r="B16" s="2" t="s">
        <v>12</v>
      </c>
      <c r="C16" s="15">
        <f t="shared" si="0"/>
        <v>19</v>
      </c>
      <c r="D16" s="5">
        <v>19</v>
      </c>
      <c r="E16" s="5">
        <v>19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7">
        <v>0</v>
      </c>
    </row>
    <row r="17" spans="1:13" ht="12.75">
      <c r="A17" s="35">
        <v>12</v>
      </c>
      <c r="B17" s="2" t="s">
        <v>13</v>
      </c>
      <c r="C17" s="15">
        <f t="shared" si="0"/>
        <v>32</v>
      </c>
      <c r="D17" s="5">
        <v>32</v>
      </c>
      <c r="E17" s="5">
        <v>32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7">
        <v>0</v>
      </c>
    </row>
    <row r="18" spans="1:13" ht="12.75">
      <c r="A18" s="35">
        <v>13</v>
      </c>
      <c r="B18" s="2" t="s">
        <v>14</v>
      </c>
      <c r="C18" s="15">
        <f t="shared" si="0"/>
        <v>41</v>
      </c>
      <c r="D18" s="5">
        <v>40</v>
      </c>
      <c r="E18" s="5">
        <v>40</v>
      </c>
      <c r="F18" s="5">
        <v>1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2</v>
      </c>
      <c r="M18" s="17">
        <v>0</v>
      </c>
    </row>
    <row r="19" spans="1:13" ht="12.75">
      <c r="A19" s="36">
        <v>14</v>
      </c>
      <c r="B19" s="4" t="s">
        <v>15</v>
      </c>
      <c r="C19" s="15">
        <f t="shared" si="0"/>
        <v>85</v>
      </c>
      <c r="D19" s="5">
        <v>85</v>
      </c>
      <c r="E19" s="5">
        <v>85</v>
      </c>
      <c r="F19" s="5">
        <v>0</v>
      </c>
      <c r="G19" s="5">
        <v>0</v>
      </c>
      <c r="H19" s="5">
        <v>0</v>
      </c>
      <c r="I19" s="5">
        <v>0</v>
      </c>
      <c r="J19" s="5">
        <v>2</v>
      </c>
      <c r="K19" s="5">
        <v>0</v>
      </c>
      <c r="L19" s="5">
        <v>0</v>
      </c>
      <c r="M19" s="17">
        <v>0</v>
      </c>
    </row>
    <row r="20" spans="1:13" ht="12.75">
      <c r="A20" s="36">
        <v>15</v>
      </c>
      <c r="B20" s="4" t="s">
        <v>16</v>
      </c>
      <c r="C20" s="15">
        <f t="shared" si="0"/>
        <v>31</v>
      </c>
      <c r="D20" s="5">
        <v>28</v>
      </c>
      <c r="E20" s="5">
        <v>28</v>
      </c>
      <c r="F20" s="5">
        <v>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7">
        <v>0</v>
      </c>
    </row>
    <row r="21" spans="1:13" ht="12.75">
      <c r="A21" s="36">
        <v>16</v>
      </c>
      <c r="B21" s="4" t="s">
        <v>17</v>
      </c>
      <c r="C21" s="15">
        <f t="shared" si="0"/>
        <v>6</v>
      </c>
      <c r="D21" s="5">
        <v>6</v>
      </c>
      <c r="E21" s="5">
        <v>6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17">
        <v>0</v>
      </c>
    </row>
    <row r="22" spans="1:13" ht="12.75">
      <c r="A22" s="35">
        <v>17</v>
      </c>
      <c r="B22" s="2" t="s">
        <v>18</v>
      </c>
      <c r="C22" s="15">
        <f t="shared" si="0"/>
        <v>30</v>
      </c>
      <c r="D22" s="5">
        <v>30</v>
      </c>
      <c r="E22" s="5">
        <v>30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7">
        <v>1</v>
      </c>
    </row>
    <row r="23" spans="1:13" ht="12.75">
      <c r="A23" s="35">
        <v>18</v>
      </c>
      <c r="B23" s="2" t="s">
        <v>19</v>
      </c>
      <c r="C23" s="15">
        <f t="shared" si="0"/>
        <v>11</v>
      </c>
      <c r="D23" s="5">
        <v>11</v>
      </c>
      <c r="E23" s="5">
        <v>11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7">
        <v>0</v>
      </c>
    </row>
    <row r="24" spans="1:13" ht="12.75">
      <c r="A24" s="36">
        <v>19</v>
      </c>
      <c r="B24" s="4" t="s">
        <v>20</v>
      </c>
      <c r="C24" s="15">
        <f t="shared" si="0"/>
        <v>54</v>
      </c>
      <c r="D24" s="5">
        <v>54</v>
      </c>
      <c r="E24" s="5">
        <v>54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0</v>
      </c>
      <c r="M24" s="17">
        <v>0</v>
      </c>
    </row>
    <row r="25" spans="1:13" ht="12.75">
      <c r="A25" s="35">
        <v>20</v>
      </c>
      <c r="B25" s="2" t="s">
        <v>21</v>
      </c>
      <c r="C25" s="15">
        <f t="shared" si="0"/>
        <v>40</v>
      </c>
      <c r="D25" s="5">
        <v>40</v>
      </c>
      <c r="E25" s="5">
        <v>40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17">
        <v>0</v>
      </c>
    </row>
    <row r="26" spans="1:13" ht="12.75">
      <c r="A26" s="35">
        <v>21</v>
      </c>
      <c r="B26" s="2" t="s">
        <v>22</v>
      </c>
      <c r="C26" s="15">
        <f t="shared" si="0"/>
        <v>36</v>
      </c>
      <c r="D26" s="5">
        <v>36</v>
      </c>
      <c r="E26" s="5">
        <v>36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17">
        <v>0</v>
      </c>
    </row>
    <row r="27" spans="1:13" ht="12.75">
      <c r="A27" s="35">
        <v>22</v>
      </c>
      <c r="B27" s="2" t="s">
        <v>23</v>
      </c>
      <c r="C27" s="15">
        <f t="shared" si="0"/>
        <v>26</v>
      </c>
      <c r="D27" s="5">
        <v>25</v>
      </c>
      <c r="E27" s="5">
        <v>25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7">
        <v>0</v>
      </c>
    </row>
    <row r="28" spans="1:13" ht="12.75">
      <c r="A28" s="35">
        <v>23</v>
      </c>
      <c r="B28" s="2" t="s">
        <v>24</v>
      </c>
      <c r="C28" s="15">
        <f t="shared" si="0"/>
        <v>6</v>
      </c>
      <c r="D28" s="5">
        <v>6</v>
      </c>
      <c r="E28" s="5">
        <v>6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5">
        <v>0</v>
      </c>
      <c r="L28" s="5">
        <v>0</v>
      </c>
      <c r="M28" s="17">
        <v>0</v>
      </c>
    </row>
    <row r="29" spans="1:13" ht="12.75">
      <c r="A29" s="35">
        <v>24</v>
      </c>
      <c r="B29" s="2" t="s">
        <v>25</v>
      </c>
      <c r="C29" s="15">
        <f t="shared" si="0"/>
        <v>20</v>
      </c>
      <c r="D29" s="5">
        <v>20</v>
      </c>
      <c r="E29" s="5">
        <v>20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7">
        <v>0</v>
      </c>
    </row>
    <row r="30" spans="1:13" ht="12.75">
      <c r="A30" s="35">
        <v>25</v>
      </c>
      <c r="B30" s="2" t="s">
        <v>26</v>
      </c>
      <c r="C30" s="15">
        <f t="shared" si="0"/>
        <v>48</v>
      </c>
      <c r="D30" s="5">
        <v>48</v>
      </c>
      <c r="E30" s="5">
        <v>48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  <c r="M30" s="17">
        <v>0</v>
      </c>
    </row>
    <row r="31" spans="1:13" ht="12.75">
      <c r="A31" s="35">
        <v>26</v>
      </c>
      <c r="B31" s="46" t="s">
        <v>45</v>
      </c>
      <c r="C31" s="15">
        <f t="shared" si="0"/>
        <v>20</v>
      </c>
      <c r="D31" s="5">
        <v>20</v>
      </c>
      <c r="E31" s="5">
        <v>20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7">
        <v>0</v>
      </c>
    </row>
    <row r="32" spans="1:13" ht="12.75">
      <c r="A32" s="35">
        <v>27</v>
      </c>
      <c r="B32" s="47" t="s">
        <v>47</v>
      </c>
      <c r="C32" s="15">
        <f t="shared" si="0"/>
        <v>1</v>
      </c>
      <c r="D32" s="8">
        <v>1</v>
      </c>
      <c r="E32" s="8">
        <v>1</v>
      </c>
      <c r="F32" s="8">
        <v>0</v>
      </c>
      <c r="G32" s="8">
        <v>0</v>
      </c>
      <c r="H32" s="8">
        <v>0</v>
      </c>
      <c r="I32" s="8">
        <v>2</v>
      </c>
      <c r="J32" s="8">
        <v>0</v>
      </c>
      <c r="K32" s="8">
        <v>0</v>
      </c>
      <c r="L32" s="8">
        <v>0</v>
      </c>
      <c r="M32" s="19">
        <v>0</v>
      </c>
    </row>
    <row r="33" spans="1:13" ht="12.75">
      <c r="A33" s="35">
        <v>28</v>
      </c>
      <c r="B33" s="47" t="s">
        <v>48</v>
      </c>
      <c r="C33" s="15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19">
        <v>0</v>
      </c>
    </row>
    <row r="34" spans="1:13" ht="15" customHeight="1" thickBot="1">
      <c r="A34" s="35">
        <v>29</v>
      </c>
      <c r="B34" s="47" t="s">
        <v>46</v>
      </c>
      <c r="C34" s="18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9">
        <v>0</v>
      </c>
    </row>
    <row r="35" spans="1:13" ht="13.5" thickBot="1">
      <c r="A35" s="60" t="s">
        <v>27</v>
      </c>
      <c r="B35" s="61"/>
      <c r="C35" s="9">
        <f t="shared" si="0"/>
        <v>907</v>
      </c>
      <c r="D35" s="10">
        <f aca="true" t="shared" si="1" ref="D35:M35">SUM(D6:D34)</f>
        <v>899</v>
      </c>
      <c r="E35" s="10">
        <f t="shared" si="1"/>
        <v>898</v>
      </c>
      <c r="F35" s="10">
        <f t="shared" si="1"/>
        <v>8</v>
      </c>
      <c r="G35" s="10">
        <f t="shared" si="1"/>
        <v>0</v>
      </c>
      <c r="H35" s="10">
        <f t="shared" si="1"/>
        <v>5</v>
      </c>
      <c r="I35" s="10">
        <f t="shared" si="1"/>
        <v>3</v>
      </c>
      <c r="J35" s="10">
        <f t="shared" si="1"/>
        <v>9</v>
      </c>
      <c r="K35" s="10">
        <f t="shared" si="1"/>
        <v>0</v>
      </c>
      <c r="L35" s="10">
        <f t="shared" si="1"/>
        <v>3</v>
      </c>
      <c r="M35" s="11">
        <f t="shared" si="1"/>
        <v>3</v>
      </c>
    </row>
    <row r="36" spans="1:13" ht="13.5" thickBot="1">
      <c r="A36" s="62" t="s">
        <v>28</v>
      </c>
      <c r="B36" s="63"/>
      <c r="C36" s="12">
        <f t="shared" si="0"/>
        <v>886</v>
      </c>
      <c r="D36" s="13">
        <f aca="true" t="shared" si="2" ref="D36:M36">SUM(D6:D30)</f>
        <v>878</v>
      </c>
      <c r="E36" s="13">
        <f t="shared" si="2"/>
        <v>877</v>
      </c>
      <c r="F36" s="13">
        <f t="shared" si="2"/>
        <v>8</v>
      </c>
      <c r="G36" s="13">
        <f t="shared" si="2"/>
        <v>0</v>
      </c>
      <c r="H36" s="13">
        <f t="shared" si="2"/>
        <v>5</v>
      </c>
      <c r="I36" s="13">
        <f t="shared" si="2"/>
        <v>0</v>
      </c>
      <c r="J36" s="13">
        <f t="shared" si="2"/>
        <v>9</v>
      </c>
      <c r="K36" s="13">
        <f t="shared" si="2"/>
        <v>0</v>
      </c>
      <c r="L36" s="13">
        <f t="shared" si="2"/>
        <v>3</v>
      </c>
      <c r="M36" s="14">
        <f t="shared" si="2"/>
        <v>3</v>
      </c>
    </row>
  </sheetData>
  <sheetProtection/>
  <mergeCells count="17">
    <mergeCell ref="A36:B36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1">
      <selection activeCell="N36" sqref="N36"/>
    </sheetView>
  </sheetViews>
  <sheetFormatPr defaultColWidth="9.140625" defaultRowHeight="12.75"/>
  <cols>
    <col min="1" max="1" width="4.140625" style="0" customWidth="1"/>
    <col min="2" max="2" width="26.140625" style="0" customWidth="1"/>
    <col min="5" max="5" width="10.57421875" style="0" customWidth="1"/>
    <col min="7" max="7" width="9.8515625" style="0" customWidth="1"/>
    <col min="8" max="8" width="11.28125" style="0" customWidth="1"/>
    <col min="9" max="10" width="11.7109375" style="0" customWidth="1"/>
    <col min="11" max="11" width="12.57421875" style="0" customWidth="1"/>
    <col min="12" max="12" width="12.00390625" style="0" customWidth="1"/>
  </cols>
  <sheetData>
    <row r="1" spans="1:13" ht="15.75" thickBot="1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" ht="16.5" thickBot="1">
      <c r="A2" s="73" t="s">
        <v>44</v>
      </c>
      <c r="B2" s="74"/>
    </row>
    <row r="3" spans="1:13" ht="28.5" customHeight="1">
      <c r="A3" s="54" t="s">
        <v>0</v>
      </c>
      <c r="B3" s="57" t="s">
        <v>1</v>
      </c>
      <c r="C3" s="66" t="s">
        <v>29</v>
      </c>
      <c r="D3" s="67"/>
      <c r="E3" s="67"/>
      <c r="F3" s="67"/>
      <c r="G3" s="67"/>
      <c r="H3" s="67" t="s">
        <v>39</v>
      </c>
      <c r="I3" s="67"/>
      <c r="J3" s="67"/>
      <c r="K3" s="67"/>
      <c r="L3" s="67"/>
      <c r="M3" s="70"/>
    </row>
    <row r="4" spans="1:13" ht="40.5" customHeight="1">
      <c r="A4" s="55"/>
      <c r="B4" s="58"/>
      <c r="C4" s="68" t="s">
        <v>30</v>
      </c>
      <c r="D4" s="71" t="s">
        <v>35</v>
      </c>
      <c r="E4" s="71"/>
      <c r="F4" s="71" t="s">
        <v>36</v>
      </c>
      <c r="G4" s="71"/>
      <c r="H4" s="52" t="s">
        <v>40</v>
      </c>
      <c r="I4" s="52" t="s">
        <v>31</v>
      </c>
      <c r="J4" s="52" t="s">
        <v>32</v>
      </c>
      <c r="K4" s="52" t="s">
        <v>41</v>
      </c>
      <c r="L4" s="52" t="s">
        <v>33</v>
      </c>
      <c r="M4" s="64" t="s">
        <v>34</v>
      </c>
    </row>
    <row r="5" spans="1:13" ht="76.5" customHeight="1" thickBot="1">
      <c r="A5" s="56"/>
      <c r="B5" s="59"/>
      <c r="C5" s="69"/>
      <c r="D5" s="6" t="s">
        <v>30</v>
      </c>
      <c r="E5" s="6" t="s">
        <v>37</v>
      </c>
      <c r="F5" s="6" t="s">
        <v>30</v>
      </c>
      <c r="G5" s="6" t="s">
        <v>38</v>
      </c>
      <c r="H5" s="53"/>
      <c r="I5" s="53"/>
      <c r="J5" s="53"/>
      <c r="K5" s="53"/>
      <c r="L5" s="53"/>
      <c r="M5" s="65"/>
    </row>
    <row r="6" spans="1:13" ht="12.75">
      <c r="A6" s="35">
        <v>1</v>
      </c>
      <c r="B6" s="2" t="s">
        <v>2</v>
      </c>
      <c r="C6" s="15">
        <f aca="true" t="shared" si="0" ref="C6:C34">D6+F6</f>
        <v>1</v>
      </c>
      <c r="D6" s="5">
        <v>1</v>
      </c>
      <c r="E6" s="5">
        <v>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17">
        <v>0</v>
      </c>
    </row>
    <row r="7" spans="1:13" ht="12.75">
      <c r="A7" s="35">
        <v>2</v>
      </c>
      <c r="B7" s="2" t="s">
        <v>3</v>
      </c>
      <c r="C7" s="15">
        <f t="shared" si="0"/>
        <v>1</v>
      </c>
      <c r="D7" s="5">
        <v>1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7">
        <v>0</v>
      </c>
    </row>
    <row r="8" spans="1:13" ht="12.75">
      <c r="A8" s="35">
        <v>3</v>
      </c>
      <c r="B8" s="2" t="s">
        <v>4</v>
      </c>
      <c r="C8" s="15">
        <f t="shared" si="0"/>
        <v>6</v>
      </c>
      <c r="D8" s="5">
        <v>6</v>
      </c>
      <c r="E8" s="5">
        <v>6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17">
        <v>0</v>
      </c>
    </row>
    <row r="9" spans="1:13" ht="12.75">
      <c r="A9" s="35">
        <v>4</v>
      </c>
      <c r="B9" s="2" t="s">
        <v>5</v>
      </c>
      <c r="C9" s="15">
        <f t="shared" si="0"/>
        <v>6</v>
      </c>
      <c r="D9" s="5">
        <v>6</v>
      </c>
      <c r="E9" s="5">
        <v>6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17">
        <v>0</v>
      </c>
    </row>
    <row r="10" spans="1:13" ht="12.75">
      <c r="A10" s="35">
        <v>5</v>
      </c>
      <c r="B10" s="2" t="s">
        <v>6</v>
      </c>
      <c r="C10" s="15">
        <f t="shared" si="0"/>
        <v>3</v>
      </c>
      <c r="D10" s="5">
        <v>3</v>
      </c>
      <c r="E10" s="5">
        <v>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17">
        <v>0</v>
      </c>
    </row>
    <row r="11" spans="1:13" ht="12.75">
      <c r="A11" s="35">
        <v>6</v>
      </c>
      <c r="B11" s="2" t="s">
        <v>7</v>
      </c>
      <c r="C11" s="15">
        <f t="shared" si="0"/>
        <v>2</v>
      </c>
      <c r="D11" s="5">
        <v>2</v>
      </c>
      <c r="E11" s="5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17">
        <v>0</v>
      </c>
    </row>
    <row r="12" spans="1:13" ht="12.75">
      <c r="A12" s="35">
        <v>7</v>
      </c>
      <c r="B12" s="2" t="s">
        <v>8</v>
      </c>
      <c r="C12" s="15">
        <f t="shared" si="0"/>
        <v>2</v>
      </c>
      <c r="D12" s="5">
        <v>2</v>
      </c>
      <c r="E12" s="5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17">
        <v>0</v>
      </c>
    </row>
    <row r="13" spans="1:13" ht="12.75">
      <c r="A13" s="36">
        <v>8</v>
      </c>
      <c r="B13" s="4" t="s">
        <v>9</v>
      </c>
      <c r="C13" s="15">
        <f t="shared" si="0"/>
        <v>1</v>
      </c>
      <c r="D13" s="5">
        <v>1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17">
        <v>0</v>
      </c>
    </row>
    <row r="14" spans="1:13" ht="12.75">
      <c r="A14" s="35">
        <v>9</v>
      </c>
      <c r="B14" s="2" t="s">
        <v>10</v>
      </c>
      <c r="C14" s="15">
        <f t="shared" si="0"/>
        <v>3</v>
      </c>
      <c r="D14" s="5">
        <v>3</v>
      </c>
      <c r="E14" s="5">
        <v>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17">
        <v>0</v>
      </c>
    </row>
    <row r="15" spans="1:13" ht="12.75">
      <c r="A15" s="35">
        <v>10</v>
      </c>
      <c r="B15" s="2" t="s">
        <v>11</v>
      </c>
      <c r="C15" s="15">
        <f t="shared" si="0"/>
        <v>3</v>
      </c>
      <c r="D15" s="5">
        <v>3</v>
      </c>
      <c r="E15" s="5">
        <v>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17">
        <v>1</v>
      </c>
    </row>
    <row r="16" spans="1:13" ht="12.75">
      <c r="A16" s="35">
        <v>11</v>
      </c>
      <c r="B16" s="2" t="s">
        <v>12</v>
      </c>
      <c r="C16" s="15">
        <f t="shared" si="0"/>
        <v>3</v>
      </c>
      <c r="D16" s="5">
        <v>3</v>
      </c>
      <c r="E16" s="5">
        <v>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7">
        <v>0</v>
      </c>
    </row>
    <row r="17" spans="1:13" ht="12.75">
      <c r="A17" s="35">
        <v>12</v>
      </c>
      <c r="B17" s="2" t="s">
        <v>13</v>
      </c>
      <c r="C17" s="15">
        <f t="shared" si="0"/>
        <v>12</v>
      </c>
      <c r="D17" s="5">
        <v>11</v>
      </c>
      <c r="E17" s="5">
        <v>11</v>
      </c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7">
        <v>0</v>
      </c>
    </row>
    <row r="18" spans="1:13" ht="12.75">
      <c r="A18" s="35">
        <v>13</v>
      </c>
      <c r="B18" s="2" t="s">
        <v>14</v>
      </c>
      <c r="C18" s="15">
        <f t="shared" si="0"/>
        <v>10</v>
      </c>
      <c r="D18" s="5">
        <v>6</v>
      </c>
      <c r="E18" s="5">
        <v>6</v>
      </c>
      <c r="F18" s="5">
        <v>4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17">
        <v>1</v>
      </c>
    </row>
    <row r="19" spans="1:13" ht="12.75">
      <c r="A19" s="36">
        <v>14</v>
      </c>
      <c r="B19" s="4" t="s">
        <v>15</v>
      </c>
      <c r="C19" s="15">
        <f t="shared" si="0"/>
        <v>4</v>
      </c>
      <c r="D19" s="5">
        <v>4</v>
      </c>
      <c r="E19" s="5">
        <v>4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2</v>
      </c>
      <c r="M19" s="17">
        <v>0</v>
      </c>
    </row>
    <row r="20" spans="1:13" ht="12.75">
      <c r="A20" s="36">
        <v>15</v>
      </c>
      <c r="B20" s="4" t="s">
        <v>16</v>
      </c>
      <c r="C20" s="15">
        <f t="shared" si="0"/>
        <v>2</v>
      </c>
      <c r="D20" s="5">
        <v>2</v>
      </c>
      <c r="E20" s="5">
        <v>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7">
        <v>0</v>
      </c>
    </row>
    <row r="21" spans="1:13" ht="12.75">
      <c r="A21" s="36">
        <v>16</v>
      </c>
      <c r="B21" s="4" t="s">
        <v>17</v>
      </c>
      <c r="C21" s="15">
        <f t="shared" si="0"/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17">
        <v>0</v>
      </c>
    </row>
    <row r="22" spans="1:13" ht="12.75">
      <c r="A22" s="35">
        <v>17</v>
      </c>
      <c r="B22" s="2" t="s">
        <v>18</v>
      </c>
      <c r="C22" s="15">
        <f t="shared" si="0"/>
        <v>1</v>
      </c>
      <c r="D22" s="5">
        <v>1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7">
        <v>0</v>
      </c>
    </row>
    <row r="23" spans="1:13" ht="12.75">
      <c r="A23" s="35">
        <v>18</v>
      </c>
      <c r="B23" s="2" t="s">
        <v>19</v>
      </c>
      <c r="C23" s="15">
        <f t="shared" si="0"/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7">
        <v>0</v>
      </c>
    </row>
    <row r="24" spans="1:13" ht="12.75">
      <c r="A24" s="36">
        <v>19</v>
      </c>
      <c r="B24" s="4" t="s">
        <v>20</v>
      </c>
      <c r="C24" s="15">
        <f t="shared" si="0"/>
        <v>7</v>
      </c>
      <c r="D24" s="5">
        <v>5</v>
      </c>
      <c r="E24" s="5">
        <v>5</v>
      </c>
      <c r="F24" s="5">
        <v>2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7">
        <v>0</v>
      </c>
    </row>
    <row r="25" spans="1:13" ht="12.75">
      <c r="A25" s="35">
        <v>20</v>
      </c>
      <c r="B25" s="2" t="s">
        <v>21</v>
      </c>
      <c r="C25" s="15">
        <f t="shared" si="0"/>
        <v>2</v>
      </c>
      <c r="D25" s="5">
        <v>2</v>
      </c>
      <c r="E25" s="5">
        <v>2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17">
        <v>0</v>
      </c>
    </row>
    <row r="26" spans="1:13" ht="12.75">
      <c r="A26" s="35">
        <v>21</v>
      </c>
      <c r="B26" s="2" t="s">
        <v>22</v>
      </c>
      <c r="C26" s="15">
        <f t="shared" si="0"/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17">
        <v>0</v>
      </c>
    </row>
    <row r="27" spans="1:13" ht="12.75">
      <c r="A27" s="35">
        <v>22</v>
      </c>
      <c r="B27" s="2" t="s">
        <v>23</v>
      </c>
      <c r="C27" s="15">
        <f t="shared" si="0"/>
        <v>2</v>
      </c>
      <c r="D27" s="5">
        <v>1</v>
      </c>
      <c r="E27" s="5">
        <v>1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7">
        <v>0</v>
      </c>
    </row>
    <row r="28" spans="1:13" ht="12.75">
      <c r="A28" s="35">
        <v>23</v>
      </c>
      <c r="B28" s="2" t="s">
        <v>24</v>
      </c>
      <c r="C28" s="15">
        <f t="shared" si="0"/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17">
        <v>0</v>
      </c>
    </row>
    <row r="29" spans="1:13" ht="12.75">
      <c r="A29" s="35">
        <v>24</v>
      </c>
      <c r="B29" s="2" t="s">
        <v>25</v>
      </c>
      <c r="C29" s="15">
        <f t="shared" si="0"/>
        <v>3</v>
      </c>
      <c r="D29" s="5">
        <v>3</v>
      </c>
      <c r="E29" s="5">
        <v>3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7">
        <v>0</v>
      </c>
    </row>
    <row r="30" spans="1:13" ht="12.75">
      <c r="A30" s="35">
        <v>25</v>
      </c>
      <c r="B30" s="2" t="s">
        <v>26</v>
      </c>
      <c r="C30" s="15">
        <f t="shared" si="0"/>
        <v>2</v>
      </c>
      <c r="D30" s="5">
        <v>2</v>
      </c>
      <c r="E30" s="5">
        <v>2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17">
        <v>0</v>
      </c>
    </row>
    <row r="31" spans="1:13" ht="14.25" customHeight="1">
      <c r="A31" s="35">
        <v>26</v>
      </c>
      <c r="B31" s="46" t="s">
        <v>45</v>
      </c>
      <c r="C31" s="15">
        <f t="shared" si="0"/>
        <v>12</v>
      </c>
      <c r="D31" s="5">
        <v>12</v>
      </c>
      <c r="E31" s="5">
        <v>12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7">
        <v>0</v>
      </c>
    </row>
    <row r="32" spans="1:13" ht="14.25" customHeight="1">
      <c r="A32" s="35">
        <v>27</v>
      </c>
      <c r="B32" s="47" t="s">
        <v>47</v>
      </c>
      <c r="C32" s="5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9">
        <v>0</v>
      </c>
    </row>
    <row r="33" spans="1:13" ht="14.25" customHeight="1">
      <c r="A33" s="35">
        <v>28</v>
      </c>
      <c r="B33" s="47" t="s">
        <v>48</v>
      </c>
      <c r="C33" s="5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19">
        <v>0</v>
      </c>
    </row>
    <row r="34" spans="1:13" ht="15" customHeight="1" thickBot="1">
      <c r="A34" s="35">
        <v>29</v>
      </c>
      <c r="B34" s="47" t="s">
        <v>46</v>
      </c>
      <c r="C34" s="18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9">
        <v>0</v>
      </c>
    </row>
    <row r="35" spans="1:13" ht="13.5" thickBot="1">
      <c r="A35" s="60" t="s">
        <v>27</v>
      </c>
      <c r="B35" s="61"/>
      <c r="C35" s="9">
        <f aca="true" t="shared" si="1" ref="C35:M35">SUM(C6:C34)</f>
        <v>88</v>
      </c>
      <c r="D35" s="10">
        <f t="shared" si="1"/>
        <v>80</v>
      </c>
      <c r="E35" s="10">
        <f t="shared" si="1"/>
        <v>80</v>
      </c>
      <c r="F35" s="10">
        <f t="shared" si="1"/>
        <v>8</v>
      </c>
      <c r="G35" s="10">
        <f t="shared" si="1"/>
        <v>4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2</v>
      </c>
      <c r="M35" s="11">
        <f t="shared" si="1"/>
        <v>2</v>
      </c>
    </row>
    <row r="36" spans="1:13" ht="13.5" thickBot="1">
      <c r="A36" s="62" t="s">
        <v>28</v>
      </c>
      <c r="B36" s="63"/>
      <c r="C36" s="12">
        <f aca="true" t="shared" si="2" ref="C36:M36">SUM(C6:C30)</f>
        <v>76</v>
      </c>
      <c r="D36" s="13">
        <f t="shared" si="2"/>
        <v>68</v>
      </c>
      <c r="E36" s="13">
        <f t="shared" si="2"/>
        <v>68</v>
      </c>
      <c r="F36" s="13">
        <f t="shared" si="2"/>
        <v>8</v>
      </c>
      <c r="G36" s="13">
        <f t="shared" si="2"/>
        <v>4</v>
      </c>
      <c r="H36" s="13">
        <f t="shared" si="2"/>
        <v>0</v>
      </c>
      <c r="I36" s="13">
        <f t="shared" si="2"/>
        <v>0</v>
      </c>
      <c r="J36" s="13">
        <f t="shared" si="2"/>
        <v>0</v>
      </c>
      <c r="K36" s="13">
        <f t="shared" si="2"/>
        <v>0</v>
      </c>
      <c r="L36" s="13">
        <f t="shared" si="2"/>
        <v>2</v>
      </c>
      <c r="M36" s="14">
        <f t="shared" si="2"/>
        <v>2</v>
      </c>
    </row>
  </sheetData>
  <sheetProtection/>
  <mergeCells count="17">
    <mergeCell ref="A36:B36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1">
      <selection activeCell="O32" sqref="O32"/>
    </sheetView>
  </sheetViews>
  <sheetFormatPr defaultColWidth="9.140625" defaultRowHeight="12.75"/>
  <cols>
    <col min="1" max="1" width="4.57421875" style="0" customWidth="1"/>
    <col min="2" max="2" width="23.00390625" style="0" customWidth="1"/>
    <col min="5" max="5" width="10.57421875" style="0" customWidth="1"/>
    <col min="7" max="7" width="10.8515625" style="0" customWidth="1"/>
    <col min="8" max="8" width="10.57421875" style="0" customWidth="1"/>
    <col min="9" max="9" width="11.7109375" style="0" customWidth="1"/>
    <col min="10" max="10" width="10.57421875" style="0" customWidth="1"/>
    <col min="11" max="12" width="12.421875" style="0" customWidth="1"/>
  </cols>
  <sheetData>
    <row r="1" spans="1:13" ht="20.25" customHeight="1" thickBot="1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" ht="16.5" thickBot="1">
      <c r="A2" s="73" t="s">
        <v>44</v>
      </c>
      <c r="B2" s="74"/>
    </row>
    <row r="3" spans="1:13" ht="29.25" customHeight="1">
      <c r="A3" s="54" t="s">
        <v>0</v>
      </c>
      <c r="B3" s="57" t="s">
        <v>1</v>
      </c>
      <c r="C3" s="66" t="s">
        <v>29</v>
      </c>
      <c r="D3" s="67"/>
      <c r="E3" s="67"/>
      <c r="F3" s="67"/>
      <c r="G3" s="67"/>
      <c r="H3" s="67" t="s">
        <v>39</v>
      </c>
      <c r="I3" s="67"/>
      <c r="J3" s="67"/>
      <c r="K3" s="67"/>
      <c r="L3" s="67"/>
      <c r="M3" s="70"/>
    </row>
    <row r="4" spans="1:13" ht="41.25" customHeight="1">
      <c r="A4" s="55"/>
      <c r="B4" s="58"/>
      <c r="C4" s="68" t="s">
        <v>30</v>
      </c>
      <c r="D4" s="71" t="s">
        <v>35</v>
      </c>
      <c r="E4" s="71"/>
      <c r="F4" s="71" t="s">
        <v>36</v>
      </c>
      <c r="G4" s="71"/>
      <c r="H4" s="52" t="s">
        <v>40</v>
      </c>
      <c r="I4" s="52" t="s">
        <v>31</v>
      </c>
      <c r="J4" s="52" t="s">
        <v>32</v>
      </c>
      <c r="K4" s="52" t="s">
        <v>41</v>
      </c>
      <c r="L4" s="52" t="s">
        <v>33</v>
      </c>
      <c r="M4" s="64" t="s">
        <v>34</v>
      </c>
    </row>
    <row r="5" spans="1:13" ht="78.75" customHeight="1" thickBot="1">
      <c r="A5" s="56"/>
      <c r="B5" s="59"/>
      <c r="C5" s="69"/>
      <c r="D5" s="6" t="s">
        <v>30</v>
      </c>
      <c r="E5" s="6" t="s">
        <v>37</v>
      </c>
      <c r="F5" s="6" t="s">
        <v>30</v>
      </c>
      <c r="G5" s="6" t="s">
        <v>38</v>
      </c>
      <c r="H5" s="53"/>
      <c r="I5" s="53"/>
      <c r="J5" s="53"/>
      <c r="K5" s="53"/>
      <c r="L5" s="53"/>
      <c r="M5" s="65"/>
    </row>
    <row r="6" spans="1:13" ht="12.75">
      <c r="A6" s="35">
        <v>1</v>
      </c>
      <c r="B6" s="2" t="s">
        <v>2</v>
      </c>
      <c r="C6" s="15">
        <f aca="true" t="shared" si="0" ref="C6:C34">D6+F6</f>
        <v>16</v>
      </c>
      <c r="D6" s="5">
        <v>16</v>
      </c>
      <c r="E6" s="5">
        <v>15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17">
        <v>0</v>
      </c>
    </row>
    <row r="7" spans="1:13" ht="12.75">
      <c r="A7" s="35">
        <v>2</v>
      </c>
      <c r="B7" s="2" t="s">
        <v>3</v>
      </c>
      <c r="C7" s="15">
        <f t="shared" si="0"/>
        <v>22</v>
      </c>
      <c r="D7" s="5">
        <v>20</v>
      </c>
      <c r="E7" s="5">
        <v>19</v>
      </c>
      <c r="F7" s="5">
        <v>2</v>
      </c>
      <c r="G7" s="5">
        <v>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7">
        <v>0</v>
      </c>
    </row>
    <row r="8" spans="1:13" ht="12.75">
      <c r="A8" s="35">
        <v>3</v>
      </c>
      <c r="B8" s="2" t="s">
        <v>4</v>
      </c>
      <c r="C8" s="15">
        <f t="shared" si="0"/>
        <v>54</v>
      </c>
      <c r="D8" s="5">
        <v>46</v>
      </c>
      <c r="E8" s="5">
        <v>45</v>
      </c>
      <c r="F8" s="5">
        <v>8</v>
      </c>
      <c r="G8" s="5">
        <v>7</v>
      </c>
      <c r="H8" s="5">
        <v>1</v>
      </c>
      <c r="I8" s="5">
        <v>0</v>
      </c>
      <c r="J8" s="5">
        <v>0</v>
      </c>
      <c r="K8" s="5">
        <v>0</v>
      </c>
      <c r="L8" s="5">
        <v>0</v>
      </c>
      <c r="M8" s="17">
        <v>0</v>
      </c>
    </row>
    <row r="9" spans="1:13" ht="12.75">
      <c r="A9" s="35">
        <v>4</v>
      </c>
      <c r="B9" s="2" t="s">
        <v>5</v>
      </c>
      <c r="C9" s="15">
        <f t="shared" si="0"/>
        <v>17</v>
      </c>
      <c r="D9" s="5">
        <v>14</v>
      </c>
      <c r="E9" s="5">
        <v>14</v>
      </c>
      <c r="F9" s="5">
        <v>3</v>
      </c>
      <c r="G9" s="5">
        <v>3</v>
      </c>
      <c r="H9" s="5">
        <v>0</v>
      </c>
      <c r="I9" s="5">
        <v>0</v>
      </c>
      <c r="J9" s="5">
        <v>2</v>
      </c>
      <c r="K9" s="5">
        <v>0</v>
      </c>
      <c r="L9" s="5">
        <v>0</v>
      </c>
      <c r="M9" s="17">
        <v>0</v>
      </c>
    </row>
    <row r="10" spans="1:13" ht="12.75">
      <c r="A10" s="35">
        <v>5</v>
      </c>
      <c r="B10" s="2" t="s">
        <v>6</v>
      </c>
      <c r="C10" s="15">
        <f t="shared" si="0"/>
        <v>23</v>
      </c>
      <c r="D10" s="5">
        <v>23</v>
      </c>
      <c r="E10" s="5">
        <v>23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17">
        <v>0</v>
      </c>
    </row>
    <row r="11" spans="1:13" ht="12.75">
      <c r="A11" s="35">
        <v>6</v>
      </c>
      <c r="B11" s="2" t="s">
        <v>7</v>
      </c>
      <c r="C11" s="15">
        <f t="shared" si="0"/>
        <v>11</v>
      </c>
      <c r="D11" s="5">
        <v>11</v>
      </c>
      <c r="E11" s="5">
        <v>11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17">
        <v>0</v>
      </c>
    </row>
    <row r="12" spans="1:13" ht="12.75">
      <c r="A12" s="35">
        <v>7</v>
      </c>
      <c r="B12" s="2" t="s">
        <v>8</v>
      </c>
      <c r="C12" s="15">
        <f t="shared" si="0"/>
        <v>34</v>
      </c>
      <c r="D12" s="5">
        <v>29</v>
      </c>
      <c r="E12" s="5">
        <v>29</v>
      </c>
      <c r="F12" s="5">
        <v>5</v>
      </c>
      <c r="G12" s="5">
        <v>5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17">
        <v>0</v>
      </c>
    </row>
    <row r="13" spans="1:13" ht="12.75">
      <c r="A13" s="36">
        <v>8</v>
      </c>
      <c r="B13" s="4" t="s">
        <v>9</v>
      </c>
      <c r="C13" s="15">
        <f t="shared" si="0"/>
        <v>16</v>
      </c>
      <c r="D13" s="5">
        <v>14</v>
      </c>
      <c r="E13" s="5">
        <v>14</v>
      </c>
      <c r="F13" s="5">
        <v>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17">
        <v>0</v>
      </c>
    </row>
    <row r="14" spans="1:13" ht="12.75">
      <c r="A14" s="35">
        <v>9</v>
      </c>
      <c r="B14" s="2" t="s">
        <v>10</v>
      </c>
      <c r="C14" s="15">
        <f t="shared" si="0"/>
        <v>10</v>
      </c>
      <c r="D14" s="5">
        <v>9</v>
      </c>
      <c r="E14" s="5">
        <v>9</v>
      </c>
      <c r="F14" s="5">
        <v>1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17">
        <v>0</v>
      </c>
    </row>
    <row r="15" spans="1:13" ht="12.75">
      <c r="A15" s="35">
        <v>10</v>
      </c>
      <c r="B15" s="2" t="s">
        <v>11</v>
      </c>
      <c r="C15" s="15">
        <f t="shared" si="0"/>
        <v>7</v>
      </c>
      <c r="D15" s="5">
        <v>5</v>
      </c>
      <c r="E15" s="5">
        <v>5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17">
        <v>1</v>
      </c>
    </row>
    <row r="16" spans="1:13" ht="12.75">
      <c r="A16" s="35">
        <v>11</v>
      </c>
      <c r="B16" s="2" t="s">
        <v>12</v>
      </c>
      <c r="C16" s="15">
        <f t="shared" si="0"/>
        <v>12</v>
      </c>
      <c r="D16" s="5">
        <v>10</v>
      </c>
      <c r="E16" s="5">
        <v>10</v>
      </c>
      <c r="F16" s="5">
        <v>2</v>
      </c>
      <c r="G16" s="5">
        <v>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7">
        <v>0</v>
      </c>
    </row>
    <row r="17" spans="1:13" ht="12.75">
      <c r="A17" s="35">
        <v>12</v>
      </c>
      <c r="B17" s="2" t="s">
        <v>13</v>
      </c>
      <c r="C17" s="15">
        <f t="shared" si="0"/>
        <v>33</v>
      </c>
      <c r="D17" s="5">
        <v>25</v>
      </c>
      <c r="E17" s="5">
        <v>25</v>
      </c>
      <c r="F17" s="5">
        <v>8</v>
      </c>
      <c r="G17" s="5">
        <v>8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7">
        <v>0</v>
      </c>
    </row>
    <row r="18" spans="1:13" ht="12.75">
      <c r="A18" s="35">
        <v>13</v>
      </c>
      <c r="B18" s="2" t="s">
        <v>14</v>
      </c>
      <c r="C18" s="15">
        <f t="shared" si="0"/>
        <v>15</v>
      </c>
      <c r="D18" s="5">
        <v>13</v>
      </c>
      <c r="E18" s="5">
        <v>13</v>
      </c>
      <c r="F18" s="5">
        <v>2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17">
        <v>0</v>
      </c>
    </row>
    <row r="19" spans="1:13" ht="12.75">
      <c r="A19" s="36">
        <v>14</v>
      </c>
      <c r="B19" s="4" t="s">
        <v>15</v>
      </c>
      <c r="C19" s="15">
        <f t="shared" si="0"/>
        <v>52</v>
      </c>
      <c r="D19" s="5">
        <v>47</v>
      </c>
      <c r="E19" s="5">
        <v>47</v>
      </c>
      <c r="F19" s="5">
        <v>5</v>
      </c>
      <c r="G19" s="5">
        <v>5</v>
      </c>
      <c r="H19" s="5">
        <v>0</v>
      </c>
      <c r="I19" s="5">
        <v>0</v>
      </c>
      <c r="J19" s="5">
        <v>1</v>
      </c>
      <c r="K19" s="5">
        <v>0</v>
      </c>
      <c r="L19" s="5">
        <v>2</v>
      </c>
      <c r="M19" s="17">
        <v>0</v>
      </c>
    </row>
    <row r="20" spans="1:13" ht="12.75">
      <c r="A20" s="36">
        <v>15</v>
      </c>
      <c r="B20" s="4" t="s">
        <v>16</v>
      </c>
      <c r="C20" s="15">
        <f t="shared" si="0"/>
        <v>13</v>
      </c>
      <c r="D20" s="5">
        <v>13</v>
      </c>
      <c r="E20" s="5">
        <v>12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7">
        <v>0</v>
      </c>
    </row>
    <row r="21" spans="1:13" ht="12.75">
      <c r="A21" s="36">
        <v>16</v>
      </c>
      <c r="B21" s="4" t="s">
        <v>17</v>
      </c>
      <c r="C21" s="15">
        <f t="shared" si="0"/>
        <v>11</v>
      </c>
      <c r="D21" s="5">
        <v>10</v>
      </c>
      <c r="E21" s="5">
        <v>10</v>
      </c>
      <c r="F21" s="5">
        <v>1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17">
        <v>0</v>
      </c>
    </row>
    <row r="22" spans="1:13" ht="12.75">
      <c r="A22" s="35">
        <v>17</v>
      </c>
      <c r="B22" s="2" t="s">
        <v>18</v>
      </c>
      <c r="C22" s="15">
        <f t="shared" si="0"/>
        <v>23</v>
      </c>
      <c r="D22" s="5">
        <v>19</v>
      </c>
      <c r="E22" s="5">
        <v>19</v>
      </c>
      <c r="F22" s="5">
        <v>4</v>
      </c>
      <c r="G22" s="5">
        <v>2</v>
      </c>
      <c r="H22" s="5">
        <v>0</v>
      </c>
      <c r="I22" s="5">
        <v>0</v>
      </c>
      <c r="J22" s="5">
        <v>1</v>
      </c>
      <c r="K22" s="5">
        <v>0</v>
      </c>
      <c r="L22" s="5">
        <v>0</v>
      </c>
      <c r="M22" s="17">
        <v>0</v>
      </c>
    </row>
    <row r="23" spans="1:13" ht="12.75">
      <c r="A23" s="35">
        <v>18</v>
      </c>
      <c r="B23" s="2" t="s">
        <v>19</v>
      </c>
      <c r="C23" s="15">
        <f t="shared" si="0"/>
        <v>10</v>
      </c>
      <c r="D23" s="5">
        <v>9</v>
      </c>
      <c r="E23" s="5">
        <v>9</v>
      </c>
      <c r="F23" s="5">
        <v>1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7">
        <v>0</v>
      </c>
    </row>
    <row r="24" spans="1:13" ht="12.75">
      <c r="A24" s="36">
        <v>19</v>
      </c>
      <c r="B24" s="4" t="s">
        <v>20</v>
      </c>
      <c r="C24" s="15">
        <f t="shared" si="0"/>
        <v>21</v>
      </c>
      <c r="D24" s="5">
        <v>19</v>
      </c>
      <c r="E24" s="5">
        <v>19</v>
      </c>
      <c r="F24" s="5">
        <v>2</v>
      </c>
      <c r="G24" s="5">
        <v>2</v>
      </c>
      <c r="H24" s="5">
        <v>0</v>
      </c>
      <c r="I24" s="5">
        <v>0</v>
      </c>
      <c r="J24" s="5">
        <v>1</v>
      </c>
      <c r="K24" s="5">
        <v>0</v>
      </c>
      <c r="L24" s="5">
        <v>0</v>
      </c>
      <c r="M24" s="17">
        <v>0</v>
      </c>
    </row>
    <row r="25" spans="1:13" ht="12.75">
      <c r="A25" s="35">
        <v>20</v>
      </c>
      <c r="B25" s="2" t="s">
        <v>21</v>
      </c>
      <c r="C25" s="15">
        <f t="shared" si="0"/>
        <v>29</v>
      </c>
      <c r="D25" s="5">
        <v>23</v>
      </c>
      <c r="E25" s="5">
        <v>23</v>
      </c>
      <c r="F25" s="5">
        <v>6</v>
      </c>
      <c r="G25" s="5">
        <v>6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17">
        <v>0</v>
      </c>
    </row>
    <row r="26" spans="1:13" ht="12.75">
      <c r="A26" s="35">
        <v>21</v>
      </c>
      <c r="B26" s="2" t="s">
        <v>22</v>
      </c>
      <c r="C26" s="15">
        <f t="shared" si="0"/>
        <v>21</v>
      </c>
      <c r="D26" s="5">
        <v>16</v>
      </c>
      <c r="E26" s="5">
        <v>16</v>
      </c>
      <c r="F26" s="5">
        <v>5</v>
      </c>
      <c r="G26" s="5">
        <v>5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17">
        <v>0</v>
      </c>
    </row>
    <row r="27" spans="1:13" ht="12.75">
      <c r="A27" s="35">
        <v>22</v>
      </c>
      <c r="B27" s="2" t="s">
        <v>23</v>
      </c>
      <c r="C27" s="15">
        <f t="shared" si="0"/>
        <v>14</v>
      </c>
      <c r="D27" s="5">
        <v>10</v>
      </c>
      <c r="E27" s="5">
        <v>10</v>
      </c>
      <c r="F27" s="5">
        <v>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7">
        <v>0</v>
      </c>
    </row>
    <row r="28" spans="1:13" ht="12.75">
      <c r="A28" s="35">
        <v>23</v>
      </c>
      <c r="B28" s="2" t="s">
        <v>24</v>
      </c>
      <c r="C28" s="15">
        <f t="shared" si="0"/>
        <v>7</v>
      </c>
      <c r="D28" s="5">
        <v>7</v>
      </c>
      <c r="E28" s="5">
        <v>7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17">
        <v>0</v>
      </c>
    </row>
    <row r="29" spans="1:13" ht="12.75">
      <c r="A29" s="35">
        <v>24</v>
      </c>
      <c r="B29" s="2" t="s">
        <v>25</v>
      </c>
      <c r="C29" s="15">
        <f t="shared" si="0"/>
        <v>14</v>
      </c>
      <c r="D29" s="5">
        <v>11</v>
      </c>
      <c r="E29" s="5">
        <v>11</v>
      </c>
      <c r="F29" s="5">
        <v>3</v>
      </c>
      <c r="G29" s="5">
        <v>3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7">
        <v>0</v>
      </c>
    </row>
    <row r="30" spans="1:13" ht="12.75">
      <c r="A30" s="35">
        <v>25</v>
      </c>
      <c r="B30" s="2" t="s">
        <v>26</v>
      </c>
      <c r="C30" s="15">
        <f t="shared" si="0"/>
        <v>18</v>
      </c>
      <c r="D30" s="5">
        <v>17</v>
      </c>
      <c r="E30" s="5">
        <v>17</v>
      </c>
      <c r="F30" s="5">
        <v>1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17">
        <v>0</v>
      </c>
    </row>
    <row r="31" spans="1:13" ht="12.75">
      <c r="A31" s="35">
        <v>26</v>
      </c>
      <c r="B31" s="46" t="s">
        <v>45</v>
      </c>
      <c r="C31" s="15">
        <f t="shared" si="0"/>
        <v>53</v>
      </c>
      <c r="D31" s="5">
        <v>53</v>
      </c>
      <c r="E31" s="5">
        <v>53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7">
        <v>0</v>
      </c>
    </row>
    <row r="32" spans="1:13" ht="12.75">
      <c r="A32" s="35">
        <v>27</v>
      </c>
      <c r="B32" s="47" t="s">
        <v>47</v>
      </c>
      <c r="C32" s="15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9">
        <v>0</v>
      </c>
    </row>
    <row r="33" spans="1:13" ht="12.75">
      <c r="A33" s="35">
        <v>28</v>
      </c>
      <c r="B33" s="47" t="s">
        <v>48</v>
      </c>
      <c r="C33" s="15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19">
        <v>0</v>
      </c>
    </row>
    <row r="34" spans="1:13" ht="13.5" thickBot="1">
      <c r="A34" s="35">
        <v>29</v>
      </c>
      <c r="B34" s="47" t="s">
        <v>46</v>
      </c>
      <c r="C34" s="18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9">
        <v>0</v>
      </c>
    </row>
    <row r="35" spans="1:13" ht="13.5" thickBot="1">
      <c r="A35" s="60" t="s">
        <v>27</v>
      </c>
      <c r="B35" s="61"/>
      <c r="C35" s="9">
        <f aca="true" t="shared" si="1" ref="C35:M35">SUM(C6:C34)</f>
        <v>556</v>
      </c>
      <c r="D35" s="10">
        <f t="shared" si="1"/>
        <v>489</v>
      </c>
      <c r="E35" s="10">
        <f t="shared" si="1"/>
        <v>485</v>
      </c>
      <c r="F35" s="10">
        <f t="shared" si="1"/>
        <v>67</v>
      </c>
      <c r="G35" s="10">
        <f t="shared" si="1"/>
        <v>56</v>
      </c>
      <c r="H35" s="10">
        <f t="shared" si="1"/>
        <v>1</v>
      </c>
      <c r="I35" s="10">
        <f t="shared" si="1"/>
        <v>0</v>
      </c>
      <c r="J35" s="10">
        <f t="shared" si="1"/>
        <v>5</v>
      </c>
      <c r="K35" s="10">
        <f t="shared" si="1"/>
        <v>1</v>
      </c>
      <c r="L35" s="10">
        <f t="shared" si="1"/>
        <v>2</v>
      </c>
      <c r="M35" s="11">
        <f t="shared" si="1"/>
        <v>1</v>
      </c>
    </row>
    <row r="36" spans="1:13" ht="13.5" thickBot="1">
      <c r="A36" s="62" t="s">
        <v>28</v>
      </c>
      <c r="B36" s="63"/>
      <c r="C36" s="12">
        <f aca="true" t="shared" si="2" ref="C36:M36">SUM(C6:C30)</f>
        <v>503</v>
      </c>
      <c r="D36" s="13">
        <f t="shared" si="2"/>
        <v>436</v>
      </c>
      <c r="E36" s="13">
        <f t="shared" si="2"/>
        <v>432</v>
      </c>
      <c r="F36" s="13">
        <f t="shared" si="2"/>
        <v>67</v>
      </c>
      <c r="G36" s="13">
        <f t="shared" si="2"/>
        <v>56</v>
      </c>
      <c r="H36" s="13">
        <f t="shared" si="2"/>
        <v>1</v>
      </c>
      <c r="I36" s="13">
        <f t="shared" si="2"/>
        <v>0</v>
      </c>
      <c r="J36" s="13">
        <f t="shared" si="2"/>
        <v>5</v>
      </c>
      <c r="K36" s="13">
        <f t="shared" si="2"/>
        <v>1</v>
      </c>
      <c r="L36" s="13">
        <f t="shared" si="2"/>
        <v>2</v>
      </c>
      <c r="M36" s="14">
        <f t="shared" si="2"/>
        <v>1</v>
      </c>
    </row>
  </sheetData>
  <sheetProtection/>
  <mergeCells count="17">
    <mergeCell ref="A36:B36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1">
      <selection activeCell="P28" sqref="P28"/>
    </sheetView>
  </sheetViews>
  <sheetFormatPr defaultColWidth="9.140625" defaultRowHeight="12.75"/>
  <cols>
    <col min="1" max="1" width="3.8515625" style="0" customWidth="1"/>
    <col min="2" max="2" width="23.28125" style="0" customWidth="1"/>
    <col min="5" max="5" width="10.140625" style="0" customWidth="1"/>
    <col min="7" max="7" width="9.7109375" style="0" customWidth="1"/>
    <col min="8" max="8" width="10.57421875" style="0" customWidth="1"/>
    <col min="9" max="9" width="11.8515625" style="0" customWidth="1"/>
    <col min="10" max="10" width="10.7109375" style="0" customWidth="1"/>
    <col min="11" max="11" width="13.57421875" style="0" customWidth="1"/>
    <col min="12" max="12" width="12.140625" style="0" customWidth="1"/>
  </cols>
  <sheetData>
    <row r="1" spans="1:13" ht="15.75" thickBot="1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" ht="16.5" thickBot="1">
      <c r="A2" s="73" t="s">
        <v>44</v>
      </c>
      <c r="B2" s="74"/>
    </row>
    <row r="3" spans="1:13" ht="27.75" customHeight="1">
      <c r="A3" s="54" t="s">
        <v>0</v>
      </c>
      <c r="B3" s="57" t="s">
        <v>1</v>
      </c>
      <c r="C3" s="66" t="s">
        <v>29</v>
      </c>
      <c r="D3" s="67"/>
      <c r="E3" s="67"/>
      <c r="F3" s="67"/>
      <c r="G3" s="67"/>
      <c r="H3" s="67" t="s">
        <v>39</v>
      </c>
      <c r="I3" s="67"/>
      <c r="J3" s="67"/>
      <c r="K3" s="67"/>
      <c r="L3" s="67"/>
      <c r="M3" s="70"/>
    </row>
    <row r="4" spans="1:13" ht="39.75" customHeight="1">
      <c r="A4" s="55"/>
      <c r="B4" s="58"/>
      <c r="C4" s="68" t="s">
        <v>30</v>
      </c>
      <c r="D4" s="71" t="s">
        <v>35</v>
      </c>
      <c r="E4" s="71"/>
      <c r="F4" s="71" t="s">
        <v>36</v>
      </c>
      <c r="G4" s="71"/>
      <c r="H4" s="52" t="s">
        <v>40</v>
      </c>
      <c r="I4" s="52" t="s">
        <v>31</v>
      </c>
      <c r="J4" s="52" t="s">
        <v>32</v>
      </c>
      <c r="K4" s="52" t="s">
        <v>41</v>
      </c>
      <c r="L4" s="52" t="s">
        <v>33</v>
      </c>
      <c r="M4" s="64" t="s">
        <v>34</v>
      </c>
    </row>
    <row r="5" spans="1:13" ht="77.25" customHeight="1" thickBot="1">
      <c r="A5" s="56"/>
      <c r="B5" s="59"/>
      <c r="C5" s="76"/>
      <c r="D5" s="50" t="s">
        <v>30</v>
      </c>
      <c r="E5" s="6" t="s">
        <v>37</v>
      </c>
      <c r="F5" s="6" t="s">
        <v>30</v>
      </c>
      <c r="G5" s="6" t="s">
        <v>38</v>
      </c>
      <c r="H5" s="53"/>
      <c r="I5" s="53"/>
      <c r="J5" s="53"/>
      <c r="K5" s="53"/>
      <c r="L5" s="53"/>
      <c r="M5" s="65"/>
    </row>
    <row r="6" spans="1:13" ht="12.75">
      <c r="A6" s="35">
        <v>1</v>
      </c>
      <c r="B6" s="2" t="s">
        <v>2</v>
      </c>
      <c r="C6" s="5">
        <f>D6+F6</f>
        <v>10</v>
      </c>
      <c r="D6" s="5">
        <f>'до 12 міс.'!D6+'12 - 24 міс.'!D6+'понад 24 міс.'!D6</f>
        <v>1</v>
      </c>
      <c r="E6" s="37">
        <f>'до 12 міс.'!E6+'12 - 24 міс.'!E6+'понад 24 міс.'!E6</f>
        <v>1</v>
      </c>
      <c r="F6" s="37">
        <f>'до 12 міс.'!F6+'12 - 24 міс.'!F6+'понад 24 міс.'!F6</f>
        <v>9</v>
      </c>
      <c r="G6" s="37">
        <f>'до 12 міс.'!G6+'12 - 24 міс.'!G6+'понад 24 міс.'!G6</f>
        <v>0</v>
      </c>
      <c r="H6" s="37">
        <f>'до 12 міс.'!H6+'12 - 24 міс.'!H6+'понад 24 міс.'!H6</f>
        <v>0</v>
      </c>
      <c r="I6" s="37">
        <f>'до 12 міс.'!I6+'12 - 24 міс.'!I6+'понад 24 міс.'!I6</f>
        <v>0</v>
      </c>
      <c r="J6" s="37">
        <f>'до 12 міс.'!J6+'12 - 24 міс.'!J6+'понад 24 міс.'!J6</f>
        <v>0</v>
      </c>
      <c r="K6" s="37">
        <f>'до 12 міс.'!K6+'12 - 24 міс.'!K6+'понад 24 міс.'!K6</f>
        <v>0</v>
      </c>
      <c r="L6" s="37">
        <f>'до 12 міс.'!L6+'12 - 24 міс.'!L6+'понад 24 міс.'!L6</f>
        <v>0</v>
      </c>
      <c r="M6" s="38">
        <f>'до 12 міс.'!M6+'12 - 24 міс.'!M6+'понад 24 міс.'!M6</f>
        <v>0</v>
      </c>
    </row>
    <row r="7" spans="1:13" ht="12.75">
      <c r="A7" s="35">
        <v>2</v>
      </c>
      <c r="B7" s="2" t="s">
        <v>3</v>
      </c>
      <c r="C7" s="5">
        <f aca="true" t="shared" si="0" ref="C7:C35">D7+F7</f>
        <v>14</v>
      </c>
      <c r="D7" s="5">
        <f>'до 12 міс.'!D7+'12 - 24 міс.'!D7+'понад 24 міс.'!D7</f>
        <v>4</v>
      </c>
      <c r="E7" s="7">
        <f>'до 12 міс.'!E7+'12 - 24 міс.'!E7+'понад 24 міс.'!E7</f>
        <v>3</v>
      </c>
      <c r="F7" s="7">
        <f>'до 12 міс.'!F7+'12 - 24 міс.'!F7+'понад 24 міс.'!F7</f>
        <v>10</v>
      </c>
      <c r="G7" s="7">
        <f>'до 12 міс.'!G7+'12 - 24 міс.'!G7+'понад 24 міс.'!G7</f>
        <v>10</v>
      </c>
      <c r="H7" s="7">
        <f>'до 12 міс.'!H7+'12 - 24 міс.'!H7+'понад 24 міс.'!H7</f>
        <v>0</v>
      </c>
      <c r="I7" s="7">
        <f>'до 12 міс.'!I7+'12 - 24 міс.'!I7+'понад 24 міс.'!I7</f>
        <v>0</v>
      </c>
      <c r="J7" s="7">
        <f>'до 12 міс.'!J7+'12 - 24 міс.'!J7+'понад 24 міс.'!J7</f>
        <v>0</v>
      </c>
      <c r="K7" s="7">
        <f>'до 12 міс.'!K7+'12 - 24 міс.'!K7+'понад 24 міс.'!K7</f>
        <v>0</v>
      </c>
      <c r="L7" s="7">
        <f>'до 12 міс.'!L7+'12 - 24 міс.'!L7+'понад 24 міс.'!L7</f>
        <v>0</v>
      </c>
      <c r="M7" s="16">
        <f>'до 12 міс.'!M7+'12 - 24 міс.'!M7+'понад 24 міс.'!M7</f>
        <v>0</v>
      </c>
    </row>
    <row r="8" spans="1:13" ht="12.75">
      <c r="A8" s="35">
        <v>3</v>
      </c>
      <c r="B8" s="2" t="s">
        <v>4</v>
      </c>
      <c r="C8" s="5">
        <f t="shared" si="0"/>
        <v>71</v>
      </c>
      <c r="D8" s="5">
        <f>'до 12 міс.'!D8+'12 - 24 міс.'!D8+'понад 24 міс.'!D8</f>
        <v>52</v>
      </c>
      <c r="E8" s="7">
        <f>'до 12 міс.'!E8+'12 - 24 міс.'!E8+'понад 24 міс.'!E8</f>
        <v>51</v>
      </c>
      <c r="F8" s="7">
        <f>'до 12 міс.'!F8+'12 - 24 міс.'!F8+'понад 24 міс.'!F8</f>
        <v>19</v>
      </c>
      <c r="G8" s="7">
        <f>'до 12 міс.'!G8+'12 - 24 міс.'!G8+'понад 24 міс.'!G8</f>
        <v>14</v>
      </c>
      <c r="H8" s="7">
        <f>'до 12 міс.'!H8+'12 - 24 міс.'!H8+'понад 24 міс.'!H8</f>
        <v>0</v>
      </c>
      <c r="I8" s="7">
        <f>'до 12 міс.'!I8+'12 - 24 міс.'!I8+'понад 24 міс.'!I8</f>
        <v>0</v>
      </c>
      <c r="J8" s="7">
        <f>'до 12 міс.'!J8+'12 - 24 міс.'!J8+'понад 24 міс.'!J8</f>
        <v>1</v>
      </c>
      <c r="K8" s="7">
        <f>'до 12 міс.'!K8+'12 - 24 міс.'!K8+'понад 24 міс.'!K8</f>
        <v>0</v>
      </c>
      <c r="L8" s="7">
        <f>'до 12 міс.'!L8+'12 - 24 міс.'!L8+'понад 24 міс.'!L8</f>
        <v>0</v>
      </c>
      <c r="M8" s="16">
        <f>'до 12 міс.'!M8+'12 - 24 міс.'!M8+'понад 24 міс.'!M8</f>
        <v>0</v>
      </c>
    </row>
    <row r="9" spans="1:13" ht="12.75">
      <c r="A9" s="35">
        <v>4</v>
      </c>
      <c r="B9" s="2" t="s">
        <v>5</v>
      </c>
      <c r="C9" s="5">
        <f t="shared" si="0"/>
        <v>29</v>
      </c>
      <c r="D9" s="5">
        <f>'до 12 міс.'!D9+'12 - 24 міс.'!D9+'понад 24 міс.'!D9</f>
        <v>13</v>
      </c>
      <c r="E9" s="7">
        <f>'до 12 міс.'!E9+'12 - 24 міс.'!E9+'понад 24 міс.'!E9</f>
        <v>13</v>
      </c>
      <c r="F9" s="7">
        <f>'до 12 міс.'!F9+'12 - 24 міс.'!F9+'понад 24 міс.'!F9</f>
        <v>16</v>
      </c>
      <c r="G9" s="7">
        <f>'до 12 міс.'!G9+'12 - 24 міс.'!G9+'понад 24 міс.'!G9</f>
        <v>16</v>
      </c>
      <c r="H9" s="7">
        <f>'до 12 міс.'!H9+'12 - 24 міс.'!H9+'понад 24 міс.'!H9</f>
        <v>0</v>
      </c>
      <c r="I9" s="7">
        <f>'до 12 міс.'!I9+'12 - 24 міс.'!I9+'понад 24 міс.'!I9</f>
        <v>0</v>
      </c>
      <c r="J9" s="7">
        <f>'до 12 міс.'!J9+'12 - 24 міс.'!J9+'понад 24 міс.'!J9</f>
        <v>1</v>
      </c>
      <c r="K9" s="7">
        <f>'до 12 міс.'!K9+'12 - 24 міс.'!K9+'понад 24 міс.'!K9</f>
        <v>0</v>
      </c>
      <c r="L9" s="7">
        <f>'до 12 міс.'!L9+'12 - 24 міс.'!L9+'понад 24 міс.'!L9</f>
        <v>0</v>
      </c>
      <c r="M9" s="16">
        <f>'до 12 міс.'!M9+'12 - 24 міс.'!M9+'понад 24 міс.'!M9</f>
        <v>0</v>
      </c>
    </row>
    <row r="10" spans="1:13" ht="12.75">
      <c r="A10" s="35">
        <v>5</v>
      </c>
      <c r="B10" s="2" t="s">
        <v>6</v>
      </c>
      <c r="C10" s="5">
        <f t="shared" si="0"/>
        <v>7</v>
      </c>
      <c r="D10" s="5">
        <f>'до 12 міс.'!D10+'12 - 24 міс.'!D10+'понад 24 міс.'!D10</f>
        <v>0</v>
      </c>
      <c r="E10" s="7">
        <f>'до 12 міс.'!E10+'12 - 24 міс.'!E10+'понад 24 міс.'!E10</f>
        <v>0</v>
      </c>
      <c r="F10" s="7">
        <f>'до 12 міс.'!F10+'12 - 24 міс.'!F10+'понад 24 міс.'!F10</f>
        <v>7</v>
      </c>
      <c r="G10" s="7">
        <f>'до 12 міс.'!G10+'12 - 24 міс.'!G10+'понад 24 міс.'!G10</f>
        <v>0</v>
      </c>
      <c r="H10" s="7">
        <f>'до 12 міс.'!H10+'12 - 24 міс.'!H10+'понад 24 міс.'!H10</f>
        <v>0</v>
      </c>
      <c r="I10" s="7">
        <f>'до 12 міс.'!I10+'12 - 24 міс.'!I10+'понад 24 міс.'!I10</f>
        <v>0</v>
      </c>
      <c r="J10" s="7">
        <f>'до 12 міс.'!J10+'12 - 24 міс.'!J10+'понад 24 міс.'!J10</f>
        <v>0</v>
      </c>
      <c r="K10" s="7">
        <f>'до 12 міс.'!K10+'12 - 24 міс.'!K10+'понад 24 міс.'!K10</f>
        <v>0</v>
      </c>
      <c r="L10" s="7">
        <f>'до 12 міс.'!L10+'12 - 24 міс.'!L10+'понад 24 міс.'!L10</f>
        <v>0</v>
      </c>
      <c r="M10" s="16">
        <f>'до 12 міс.'!M10+'12 - 24 міс.'!M10+'понад 24 міс.'!M10</f>
        <v>0</v>
      </c>
    </row>
    <row r="11" spans="1:13" ht="12.75">
      <c r="A11" s="35">
        <v>6</v>
      </c>
      <c r="B11" s="2" t="s">
        <v>7</v>
      </c>
      <c r="C11" s="5">
        <f t="shared" si="0"/>
        <v>42</v>
      </c>
      <c r="D11" s="5">
        <f>'до 12 міс.'!D11+'12 - 24 міс.'!D11+'понад 24 міс.'!D11</f>
        <v>20</v>
      </c>
      <c r="E11" s="7">
        <f>'до 12 міс.'!E11+'12 - 24 міс.'!E11+'понад 24 міс.'!E11</f>
        <v>20</v>
      </c>
      <c r="F11" s="7">
        <f>'до 12 міс.'!F11+'12 - 24 міс.'!F11+'понад 24 міс.'!F11</f>
        <v>22</v>
      </c>
      <c r="G11" s="7">
        <f>'до 12 міс.'!G11+'12 - 24 міс.'!G11+'понад 24 міс.'!G11</f>
        <v>22</v>
      </c>
      <c r="H11" s="7">
        <f>'до 12 міс.'!H11+'12 - 24 міс.'!H11+'понад 24 міс.'!H11</f>
        <v>0</v>
      </c>
      <c r="I11" s="7">
        <f>'до 12 міс.'!I11+'12 - 24 міс.'!I11+'понад 24 міс.'!I11</f>
        <v>0</v>
      </c>
      <c r="J11" s="7">
        <f>'до 12 міс.'!J11+'12 - 24 міс.'!J11+'понад 24 міс.'!J11</f>
        <v>1</v>
      </c>
      <c r="K11" s="7">
        <f>'до 12 міс.'!K11+'12 - 24 міс.'!K11+'понад 24 міс.'!K11</f>
        <v>0</v>
      </c>
      <c r="L11" s="7">
        <f>'до 12 міс.'!L11+'12 - 24 міс.'!L11+'понад 24 міс.'!L11</f>
        <v>0</v>
      </c>
      <c r="M11" s="16">
        <f>'до 12 міс.'!M11+'12 - 24 міс.'!M11+'понад 24 міс.'!M11</f>
        <v>0</v>
      </c>
    </row>
    <row r="12" spans="1:13" ht="12.75">
      <c r="A12" s="35">
        <v>7</v>
      </c>
      <c r="B12" s="2" t="s">
        <v>8</v>
      </c>
      <c r="C12" s="5">
        <f t="shared" si="0"/>
        <v>16</v>
      </c>
      <c r="D12" s="5">
        <f>'до 12 міс.'!D12+'12 - 24 міс.'!D12+'понад 24 міс.'!D12</f>
        <v>3</v>
      </c>
      <c r="E12" s="7">
        <f>'до 12 міс.'!E12+'12 - 24 міс.'!E12+'понад 24 міс.'!E12</f>
        <v>3</v>
      </c>
      <c r="F12" s="7">
        <f>'до 12 міс.'!F12+'12 - 24 міс.'!F12+'понад 24 міс.'!F12</f>
        <v>13</v>
      </c>
      <c r="G12" s="7">
        <f>'до 12 міс.'!G12+'12 - 24 міс.'!G12+'понад 24 міс.'!G12</f>
        <v>13</v>
      </c>
      <c r="H12" s="7">
        <f>'до 12 міс.'!H12+'12 - 24 міс.'!H12+'понад 24 міс.'!H12</f>
        <v>0</v>
      </c>
      <c r="I12" s="7">
        <f>'до 12 міс.'!I12+'12 - 24 міс.'!I12+'понад 24 міс.'!I12</f>
        <v>0</v>
      </c>
      <c r="J12" s="7">
        <f>'до 12 міс.'!J12+'12 - 24 міс.'!J12+'понад 24 міс.'!J12</f>
        <v>0</v>
      </c>
      <c r="K12" s="7">
        <f>'до 12 міс.'!K12+'12 - 24 міс.'!K12+'понад 24 міс.'!K12</f>
        <v>0</v>
      </c>
      <c r="L12" s="7">
        <f>'до 12 міс.'!L12+'12 - 24 міс.'!L12+'понад 24 міс.'!L12</f>
        <v>0</v>
      </c>
      <c r="M12" s="16">
        <f>'до 12 міс.'!M12+'12 - 24 міс.'!M12+'понад 24 міс.'!M12</f>
        <v>0</v>
      </c>
    </row>
    <row r="13" spans="1:13" ht="12.75">
      <c r="A13" s="36">
        <v>8</v>
      </c>
      <c r="B13" s="4" t="s">
        <v>9</v>
      </c>
      <c r="C13" s="5">
        <f t="shared" si="0"/>
        <v>22</v>
      </c>
      <c r="D13" s="5">
        <f>'до 12 міс.'!D13+'12 - 24 міс.'!D13+'понад 24 міс.'!D13</f>
        <v>4</v>
      </c>
      <c r="E13" s="7">
        <f>'до 12 міс.'!E13+'12 - 24 міс.'!E13+'понад 24 міс.'!E13</f>
        <v>4</v>
      </c>
      <c r="F13" s="7">
        <f>'до 12 міс.'!F13+'12 - 24 міс.'!F13+'понад 24 міс.'!F13</f>
        <v>18</v>
      </c>
      <c r="G13" s="7">
        <f>'до 12 міс.'!G13+'12 - 24 міс.'!G13+'понад 24 міс.'!G13</f>
        <v>9</v>
      </c>
      <c r="H13" s="7">
        <f>'до 12 міс.'!H13+'12 - 24 міс.'!H13+'понад 24 міс.'!H13</f>
        <v>1</v>
      </c>
      <c r="I13" s="7">
        <f>'до 12 міс.'!I13+'12 - 24 міс.'!I13+'понад 24 міс.'!I13</f>
        <v>0</v>
      </c>
      <c r="J13" s="7">
        <f>'до 12 міс.'!J13+'12 - 24 міс.'!J13+'понад 24 міс.'!J13</f>
        <v>0</v>
      </c>
      <c r="K13" s="7">
        <f>'до 12 міс.'!K13+'12 - 24 міс.'!K13+'понад 24 міс.'!K13</f>
        <v>0</v>
      </c>
      <c r="L13" s="7">
        <f>'до 12 міс.'!L13+'12 - 24 міс.'!L13+'понад 24 міс.'!L13</f>
        <v>1</v>
      </c>
      <c r="M13" s="16">
        <f>'до 12 міс.'!M13+'12 - 24 міс.'!M13+'понад 24 міс.'!M13</f>
        <v>0</v>
      </c>
    </row>
    <row r="14" spans="1:13" ht="12.75">
      <c r="A14" s="35">
        <v>9</v>
      </c>
      <c r="B14" s="2" t="s">
        <v>10</v>
      </c>
      <c r="C14" s="5">
        <f t="shared" si="0"/>
        <v>22</v>
      </c>
      <c r="D14" s="5">
        <f>'до 12 міс.'!D14+'12 - 24 міс.'!D14+'понад 24 міс.'!D14</f>
        <v>10</v>
      </c>
      <c r="E14" s="7">
        <f>'до 12 міс.'!E14+'12 - 24 міс.'!E14+'понад 24 міс.'!E14</f>
        <v>10</v>
      </c>
      <c r="F14" s="7">
        <f>'до 12 міс.'!F14+'12 - 24 міс.'!F14+'понад 24 міс.'!F14</f>
        <v>12</v>
      </c>
      <c r="G14" s="7">
        <f>'до 12 міс.'!G14+'12 - 24 міс.'!G14+'понад 24 міс.'!G14</f>
        <v>12</v>
      </c>
      <c r="H14" s="7">
        <f>'до 12 міс.'!H14+'12 - 24 міс.'!H14+'понад 24 міс.'!H14</f>
        <v>0</v>
      </c>
      <c r="I14" s="7">
        <f>'до 12 міс.'!I14+'12 - 24 міс.'!I14+'понад 24 міс.'!I14</f>
        <v>0</v>
      </c>
      <c r="J14" s="7">
        <f>'до 12 міс.'!J14+'12 - 24 міс.'!J14+'понад 24 міс.'!J14</f>
        <v>0</v>
      </c>
      <c r="K14" s="7">
        <f>'до 12 міс.'!K14+'12 - 24 міс.'!K14+'понад 24 міс.'!K14</f>
        <v>0</v>
      </c>
      <c r="L14" s="7">
        <f>'до 12 міс.'!L14+'12 - 24 міс.'!L14+'понад 24 міс.'!L14</f>
        <v>0</v>
      </c>
      <c r="M14" s="16">
        <f>'до 12 міс.'!M14+'12 - 24 міс.'!M14+'понад 24 міс.'!M14</f>
        <v>0</v>
      </c>
    </row>
    <row r="15" spans="1:13" ht="12.75">
      <c r="A15" s="35">
        <v>10</v>
      </c>
      <c r="B15" s="2" t="s">
        <v>11</v>
      </c>
      <c r="C15" s="5">
        <f t="shared" si="0"/>
        <v>17</v>
      </c>
      <c r="D15" s="5">
        <f>'до 12 міс.'!D15+'12 - 24 міс.'!D15+'понад 24 міс.'!D15</f>
        <v>11</v>
      </c>
      <c r="E15" s="7">
        <f>'до 12 міс.'!E15+'12 - 24 міс.'!E15+'понад 24 міс.'!E15</f>
        <v>10</v>
      </c>
      <c r="F15" s="7">
        <f>'до 12 міс.'!F15+'12 - 24 міс.'!F15+'понад 24 міс.'!F15</f>
        <v>6</v>
      </c>
      <c r="G15" s="7">
        <f>'до 12 міс.'!G15+'12 - 24 міс.'!G15+'понад 24 міс.'!G15</f>
        <v>0</v>
      </c>
      <c r="H15" s="7">
        <f>'до 12 міс.'!H15+'12 - 24 міс.'!H15+'понад 24 міс.'!H15</f>
        <v>0</v>
      </c>
      <c r="I15" s="7">
        <f>'до 12 міс.'!I15+'12 - 24 міс.'!I15+'понад 24 міс.'!I15</f>
        <v>0</v>
      </c>
      <c r="J15" s="7">
        <f>'до 12 міс.'!J15+'12 - 24 міс.'!J15+'понад 24 міс.'!J15</f>
        <v>1</v>
      </c>
      <c r="K15" s="7">
        <f>'до 12 міс.'!K15+'12 - 24 міс.'!K15+'понад 24 міс.'!K15</f>
        <v>0</v>
      </c>
      <c r="L15" s="7">
        <f>'до 12 міс.'!L15+'12 - 24 міс.'!L15+'понад 24 міс.'!L15</f>
        <v>0</v>
      </c>
      <c r="M15" s="16">
        <f>'до 12 міс.'!M15+'12 - 24 міс.'!M15+'понад 24 міс.'!M15</f>
        <v>0</v>
      </c>
    </row>
    <row r="16" spans="1:13" ht="12.75">
      <c r="A16" s="35">
        <v>11</v>
      </c>
      <c r="B16" s="2" t="s">
        <v>12</v>
      </c>
      <c r="C16" s="5">
        <f t="shared" si="0"/>
        <v>17</v>
      </c>
      <c r="D16" s="5">
        <f>'до 12 міс.'!D16+'12 - 24 міс.'!D16+'понад 24 міс.'!D16</f>
        <v>6</v>
      </c>
      <c r="E16" s="7">
        <f>'до 12 міс.'!E16+'12 - 24 міс.'!E16+'понад 24 міс.'!E16</f>
        <v>6</v>
      </c>
      <c r="F16" s="7">
        <f>'до 12 міс.'!F16+'12 - 24 міс.'!F16+'понад 24 міс.'!F16</f>
        <v>11</v>
      </c>
      <c r="G16" s="7">
        <f>'до 12 міс.'!G16+'12 - 24 міс.'!G16+'понад 24 міс.'!G16</f>
        <v>11</v>
      </c>
      <c r="H16" s="7">
        <f>'до 12 міс.'!H16+'12 - 24 міс.'!H16+'понад 24 міс.'!H16</f>
        <v>0</v>
      </c>
      <c r="I16" s="7">
        <f>'до 12 міс.'!I16+'12 - 24 міс.'!I16+'понад 24 міс.'!I16</f>
        <v>0</v>
      </c>
      <c r="J16" s="7">
        <f>'до 12 міс.'!J16+'12 - 24 міс.'!J16+'понад 24 міс.'!J16</f>
        <v>0</v>
      </c>
      <c r="K16" s="7">
        <f>'до 12 міс.'!K16+'12 - 24 міс.'!K16+'понад 24 міс.'!K16</f>
        <v>0</v>
      </c>
      <c r="L16" s="7">
        <f>'до 12 міс.'!L16+'12 - 24 міс.'!L16+'понад 24 міс.'!L16</f>
        <v>0</v>
      </c>
      <c r="M16" s="16">
        <f>'до 12 міс.'!M16+'12 - 24 міс.'!M16+'понад 24 міс.'!M16</f>
        <v>0</v>
      </c>
    </row>
    <row r="17" spans="1:13" ht="12.75">
      <c r="A17" s="35">
        <v>12</v>
      </c>
      <c r="B17" s="2" t="s">
        <v>13</v>
      </c>
      <c r="C17" s="5">
        <f t="shared" si="0"/>
        <v>9</v>
      </c>
      <c r="D17" s="5">
        <f>'до 12 міс.'!D17+'12 - 24 міс.'!D17+'понад 24 міс.'!D17</f>
        <v>5</v>
      </c>
      <c r="E17" s="7">
        <f>'до 12 міс.'!E17+'12 - 24 міс.'!E17+'понад 24 міс.'!E17</f>
        <v>5</v>
      </c>
      <c r="F17" s="7">
        <f>'до 12 міс.'!F17+'12 - 24 міс.'!F17+'понад 24 міс.'!F17</f>
        <v>4</v>
      </c>
      <c r="G17" s="7">
        <f>'до 12 міс.'!G17+'12 - 24 міс.'!G17+'понад 24 міс.'!G17</f>
        <v>4</v>
      </c>
      <c r="H17" s="7">
        <f>'до 12 міс.'!H17+'12 - 24 міс.'!H17+'понад 24 міс.'!H17</f>
        <v>0</v>
      </c>
      <c r="I17" s="7">
        <f>'до 12 міс.'!I17+'12 - 24 міс.'!I17+'понад 24 міс.'!I17</f>
        <v>0</v>
      </c>
      <c r="J17" s="7">
        <f>'до 12 міс.'!J17+'12 - 24 міс.'!J17+'понад 24 міс.'!J17</f>
        <v>0</v>
      </c>
      <c r="K17" s="7">
        <f>'до 12 міс.'!K17+'12 - 24 міс.'!K17+'понад 24 міс.'!K17</f>
        <v>0</v>
      </c>
      <c r="L17" s="7">
        <f>'до 12 міс.'!L17+'12 - 24 міс.'!L17+'понад 24 міс.'!L17</f>
        <v>0</v>
      </c>
      <c r="M17" s="16">
        <f>'до 12 міс.'!M17+'12 - 24 міс.'!M17+'понад 24 міс.'!M17</f>
        <v>0</v>
      </c>
    </row>
    <row r="18" spans="1:13" ht="12.75">
      <c r="A18" s="35">
        <v>13</v>
      </c>
      <c r="B18" s="2" t="s">
        <v>14</v>
      </c>
      <c r="C18" s="5">
        <f t="shared" si="0"/>
        <v>20</v>
      </c>
      <c r="D18" s="5">
        <f>'до 12 міс.'!D18+'12 - 24 міс.'!D18+'понад 24 міс.'!D18</f>
        <v>16</v>
      </c>
      <c r="E18" s="7">
        <f>'до 12 міс.'!E18+'12 - 24 міс.'!E18+'понад 24 міс.'!E18</f>
        <v>15</v>
      </c>
      <c r="F18" s="7">
        <f>'до 12 міс.'!F18+'12 - 24 міс.'!F18+'понад 24 міс.'!F18</f>
        <v>4</v>
      </c>
      <c r="G18" s="7">
        <f>'до 12 міс.'!G18+'12 - 24 міс.'!G18+'понад 24 міс.'!G18</f>
        <v>3</v>
      </c>
      <c r="H18" s="7">
        <f>'до 12 міс.'!H18+'12 - 24 міс.'!H18+'понад 24 міс.'!H18</f>
        <v>0</v>
      </c>
      <c r="I18" s="7">
        <f>'до 12 міс.'!I18+'12 - 24 міс.'!I18+'понад 24 міс.'!I18</f>
        <v>0</v>
      </c>
      <c r="J18" s="7">
        <f>'до 12 міс.'!J18+'12 - 24 міс.'!J18+'понад 24 міс.'!J18</f>
        <v>0</v>
      </c>
      <c r="K18" s="7">
        <f>'до 12 міс.'!K18+'12 - 24 міс.'!K18+'понад 24 міс.'!K18</f>
        <v>0</v>
      </c>
      <c r="L18" s="7">
        <f>'до 12 міс.'!L18+'12 - 24 міс.'!L18+'понад 24 міс.'!L18</f>
        <v>1</v>
      </c>
      <c r="M18" s="16">
        <f>'до 12 міс.'!M18+'12 - 24 міс.'!M18+'понад 24 міс.'!M18</f>
        <v>0</v>
      </c>
    </row>
    <row r="19" spans="1:13" ht="12.75">
      <c r="A19" s="36">
        <v>14</v>
      </c>
      <c r="B19" s="4" t="s">
        <v>15</v>
      </c>
      <c r="C19" s="5">
        <f t="shared" si="0"/>
        <v>43</v>
      </c>
      <c r="D19" s="5">
        <f>'до 12 міс.'!D19+'12 - 24 міс.'!D19+'понад 24 міс.'!D19</f>
        <v>10</v>
      </c>
      <c r="E19" s="7">
        <f>'до 12 міс.'!E19+'12 - 24 міс.'!E19+'понад 24 міс.'!E19</f>
        <v>10</v>
      </c>
      <c r="F19" s="7">
        <f>'до 12 міс.'!F19+'12 - 24 міс.'!F19+'понад 24 міс.'!F19</f>
        <v>33</v>
      </c>
      <c r="G19" s="7">
        <f>'до 12 міс.'!G19+'12 - 24 міс.'!G19+'понад 24 міс.'!G19</f>
        <v>31</v>
      </c>
      <c r="H19" s="7">
        <f>'до 12 міс.'!H19+'12 - 24 міс.'!H19+'понад 24 міс.'!H19</f>
        <v>0</v>
      </c>
      <c r="I19" s="7">
        <f>'до 12 міс.'!I19+'12 - 24 міс.'!I19+'понад 24 міс.'!I19</f>
        <v>0</v>
      </c>
      <c r="J19" s="7">
        <f>'до 12 міс.'!J19+'12 - 24 міс.'!J19+'понад 24 міс.'!J19</f>
        <v>0</v>
      </c>
      <c r="K19" s="7">
        <f>'до 12 міс.'!K19+'12 - 24 міс.'!K19+'понад 24 міс.'!K19</f>
        <v>0</v>
      </c>
      <c r="L19" s="7">
        <f>'до 12 міс.'!L19+'12 - 24 міс.'!L19+'понад 24 міс.'!L19</f>
        <v>1</v>
      </c>
      <c r="M19" s="16">
        <f>'до 12 міс.'!M19+'12 - 24 міс.'!M19+'понад 24 міс.'!M19</f>
        <v>0</v>
      </c>
    </row>
    <row r="20" spans="1:13" ht="12.75">
      <c r="A20" s="36">
        <v>15</v>
      </c>
      <c r="B20" s="4" t="s">
        <v>16</v>
      </c>
      <c r="C20" s="5">
        <f t="shared" si="0"/>
        <v>26</v>
      </c>
      <c r="D20" s="5">
        <f>'до 12 міс.'!D20+'12 - 24 міс.'!D20+'понад 24 міс.'!D20</f>
        <v>10</v>
      </c>
      <c r="E20" s="7">
        <f>'до 12 міс.'!E20+'12 - 24 міс.'!E20+'понад 24 міс.'!E20</f>
        <v>9</v>
      </c>
      <c r="F20" s="7">
        <f>'до 12 міс.'!F20+'12 - 24 міс.'!F20+'понад 24 міс.'!F20</f>
        <v>16</v>
      </c>
      <c r="G20" s="7">
        <f>'до 12 міс.'!G20+'12 - 24 міс.'!G20+'понад 24 міс.'!G20</f>
        <v>2</v>
      </c>
      <c r="H20" s="7">
        <f>'до 12 міс.'!H20+'12 - 24 міс.'!H20+'понад 24 міс.'!H20</f>
        <v>0</v>
      </c>
      <c r="I20" s="7">
        <f>'до 12 міс.'!I20+'12 - 24 міс.'!I20+'понад 24 міс.'!I20</f>
        <v>0</v>
      </c>
      <c r="J20" s="7">
        <f>'до 12 міс.'!J20+'12 - 24 міс.'!J20+'понад 24 міс.'!J20</f>
        <v>0</v>
      </c>
      <c r="K20" s="7">
        <f>'до 12 міс.'!K20+'12 - 24 міс.'!K20+'понад 24 міс.'!K20</f>
        <v>0</v>
      </c>
      <c r="L20" s="7">
        <f>'до 12 міс.'!L20+'12 - 24 міс.'!L20+'понад 24 міс.'!L20</f>
        <v>0</v>
      </c>
      <c r="M20" s="16">
        <f>'до 12 міс.'!M20+'12 - 24 міс.'!M20+'понад 24 міс.'!M20</f>
        <v>0</v>
      </c>
    </row>
    <row r="21" spans="1:13" ht="12.75">
      <c r="A21" s="36">
        <v>16</v>
      </c>
      <c r="B21" s="4" t="s">
        <v>17</v>
      </c>
      <c r="C21" s="5">
        <f t="shared" si="0"/>
        <v>5</v>
      </c>
      <c r="D21" s="5">
        <f>'до 12 міс.'!D21+'12 - 24 міс.'!D21+'понад 24 міс.'!D21</f>
        <v>1</v>
      </c>
      <c r="E21" s="7">
        <f>'до 12 міс.'!E21+'12 - 24 міс.'!E21+'понад 24 міс.'!E21</f>
        <v>1</v>
      </c>
      <c r="F21" s="7">
        <f>'до 12 міс.'!F21+'12 - 24 міс.'!F21+'понад 24 міс.'!F21</f>
        <v>4</v>
      </c>
      <c r="G21" s="7">
        <f>'до 12 міс.'!G21+'12 - 24 міс.'!G21+'понад 24 міс.'!G21</f>
        <v>4</v>
      </c>
      <c r="H21" s="7">
        <f>'до 12 міс.'!H21+'12 - 24 міс.'!H21+'понад 24 міс.'!H21</f>
        <v>0</v>
      </c>
      <c r="I21" s="7">
        <f>'до 12 міс.'!I21+'12 - 24 міс.'!I21+'понад 24 міс.'!I21</f>
        <v>0</v>
      </c>
      <c r="J21" s="7">
        <f>'до 12 міс.'!J21+'12 - 24 міс.'!J21+'понад 24 міс.'!J21</f>
        <v>0</v>
      </c>
      <c r="K21" s="7">
        <f>'до 12 міс.'!K21+'12 - 24 міс.'!K21+'понад 24 міс.'!K21</f>
        <v>0</v>
      </c>
      <c r="L21" s="7">
        <f>'до 12 міс.'!L21+'12 - 24 міс.'!L21+'понад 24 міс.'!L21</f>
        <v>0</v>
      </c>
      <c r="M21" s="16">
        <f>'до 12 міс.'!M21+'12 - 24 міс.'!M21+'понад 24 міс.'!M21</f>
        <v>0</v>
      </c>
    </row>
    <row r="22" spans="1:13" ht="12.75">
      <c r="A22" s="35">
        <v>17</v>
      </c>
      <c r="B22" s="2" t="s">
        <v>18</v>
      </c>
      <c r="C22" s="5">
        <f t="shared" si="0"/>
        <v>4</v>
      </c>
      <c r="D22" s="5">
        <f>'до 12 міс.'!D22+'12 - 24 міс.'!D22+'понад 24 міс.'!D22</f>
        <v>0</v>
      </c>
      <c r="E22" s="7">
        <f>'до 12 міс.'!E22+'12 - 24 міс.'!E22+'понад 24 міс.'!E22</f>
        <v>0</v>
      </c>
      <c r="F22" s="7">
        <f>'до 12 міс.'!F22+'12 - 24 міс.'!F22+'понад 24 міс.'!F22</f>
        <v>4</v>
      </c>
      <c r="G22" s="7">
        <f>'до 12 міс.'!G22+'12 - 24 міс.'!G22+'понад 24 міс.'!G22</f>
        <v>4</v>
      </c>
      <c r="H22" s="7">
        <f>'до 12 міс.'!H22+'12 - 24 міс.'!H22+'понад 24 міс.'!H22</f>
        <v>0</v>
      </c>
      <c r="I22" s="7">
        <f>'до 12 міс.'!I22+'12 - 24 міс.'!I22+'понад 24 міс.'!I22</f>
        <v>0</v>
      </c>
      <c r="J22" s="7">
        <f>'до 12 міс.'!J22+'12 - 24 міс.'!J22+'понад 24 міс.'!J22</f>
        <v>0</v>
      </c>
      <c r="K22" s="7">
        <f>'до 12 міс.'!K22+'12 - 24 міс.'!K22+'понад 24 міс.'!K22</f>
        <v>0</v>
      </c>
      <c r="L22" s="7">
        <f>'до 12 міс.'!L22+'12 - 24 міс.'!L22+'понад 24 міс.'!L22</f>
        <v>0</v>
      </c>
      <c r="M22" s="16">
        <f>'до 12 міс.'!M22+'12 - 24 міс.'!M22+'понад 24 міс.'!M22</f>
        <v>0</v>
      </c>
    </row>
    <row r="23" spans="1:13" ht="12.75">
      <c r="A23" s="35">
        <v>18</v>
      </c>
      <c r="B23" s="2" t="s">
        <v>19</v>
      </c>
      <c r="C23" s="5">
        <f t="shared" si="0"/>
        <v>1</v>
      </c>
      <c r="D23" s="5">
        <f>'до 12 міс.'!D23+'12 - 24 міс.'!D23+'понад 24 міс.'!D23</f>
        <v>0</v>
      </c>
      <c r="E23" s="7">
        <f>'до 12 міс.'!E23+'12 - 24 міс.'!E23+'понад 24 міс.'!E23</f>
        <v>0</v>
      </c>
      <c r="F23" s="7">
        <f>'до 12 міс.'!F23+'12 - 24 міс.'!F23+'понад 24 міс.'!F23</f>
        <v>1</v>
      </c>
      <c r="G23" s="7">
        <f>'до 12 міс.'!G23+'12 - 24 міс.'!G23+'понад 24 міс.'!G23</f>
        <v>1</v>
      </c>
      <c r="H23" s="7">
        <f>'до 12 міс.'!H23+'12 - 24 міс.'!H23+'понад 24 міс.'!H23</f>
        <v>0</v>
      </c>
      <c r="I23" s="7">
        <f>'до 12 міс.'!I23+'12 - 24 міс.'!I23+'понад 24 міс.'!I23</f>
        <v>0</v>
      </c>
      <c r="J23" s="7">
        <f>'до 12 міс.'!J23+'12 - 24 міс.'!J23+'понад 24 міс.'!J23</f>
        <v>0</v>
      </c>
      <c r="K23" s="7">
        <f>'до 12 міс.'!K23+'12 - 24 міс.'!K23+'понад 24 міс.'!K23</f>
        <v>0</v>
      </c>
      <c r="L23" s="7">
        <f>'до 12 міс.'!L23+'12 - 24 міс.'!L23+'понад 24 міс.'!L23</f>
        <v>0</v>
      </c>
      <c r="M23" s="16">
        <f>'до 12 міс.'!M23+'12 - 24 міс.'!M23+'понад 24 міс.'!M23</f>
        <v>0</v>
      </c>
    </row>
    <row r="24" spans="1:13" ht="12.75">
      <c r="A24" s="36">
        <v>19</v>
      </c>
      <c r="B24" s="4" t="s">
        <v>20</v>
      </c>
      <c r="C24" s="5">
        <f t="shared" si="0"/>
        <v>25</v>
      </c>
      <c r="D24" s="5">
        <f>'до 12 міс.'!D24+'12 - 24 міс.'!D24+'понад 24 міс.'!D24</f>
        <v>9</v>
      </c>
      <c r="E24" s="7">
        <f>'до 12 міс.'!E24+'12 - 24 міс.'!E24+'понад 24 міс.'!E24</f>
        <v>9</v>
      </c>
      <c r="F24" s="7">
        <f>'до 12 міс.'!F24+'12 - 24 міс.'!F24+'понад 24 міс.'!F24</f>
        <v>16</v>
      </c>
      <c r="G24" s="7">
        <f>'до 12 міс.'!G24+'12 - 24 міс.'!G24+'понад 24 міс.'!G24</f>
        <v>16</v>
      </c>
      <c r="H24" s="7">
        <f>'до 12 міс.'!H24+'12 - 24 міс.'!H24+'понад 24 міс.'!H24</f>
        <v>0</v>
      </c>
      <c r="I24" s="7">
        <f>'до 12 міс.'!I24+'12 - 24 міс.'!I24+'понад 24 міс.'!I24</f>
        <v>0</v>
      </c>
      <c r="J24" s="7">
        <f>'до 12 міс.'!J24+'12 - 24 міс.'!J24+'понад 24 міс.'!J24</f>
        <v>0</v>
      </c>
      <c r="K24" s="7">
        <f>'до 12 міс.'!K24+'12 - 24 міс.'!K24+'понад 24 міс.'!K24</f>
        <v>0</v>
      </c>
      <c r="L24" s="7">
        <f>'до 12 міс.'!L24+'12 - 24 міс.'!L24+'понад 24 міс.'!L24</f>
        <v>0</v>
      </c>
      <c r="M24" s="16">
        <f>'до 12 міс.'!M24+'12 - 24 міс.'!M24+'понад 24 міс.'!M24</f>
        <v>0</v>
      </c>
    </row>
    <row r="25" spans="1:13" ht="12.75">
      <c r="A25" s="35">
        <v>20</v>
      </c>
      <c r="B25" s="2" t="s">
        <v>21</v>
      </c>
      <c r="C25" s="5">
        <f t="shared" si="0"/>
        <v>21</v>
      </c>
      <c r="D25" s="5">
        <f>'до 12 міс.'!D25+'12 - 24 міс.'!D25+'понад 24 міс.'!D25</f>
        <v>6</v>
      </c>
      <c r="E25" s="7">
        <f>'до 12 міс.'!E25+'12 - 24 міс.'!E25+'понад 24 міс.'!E25</f>
        <v>6</v>
      </c>
      <c r="F25" s="7">
        <f>'до 12 міс.'!F25+'12 - 24 міс.'!F25+'понад 24 міс.'!F25</f>
        <v>15</v>
      </c>
      <c r="G25" s="7">
        <f>'до 12 міс.'!G25+'12 - 24 міс.'!G25+'понад 24 міс.'!G25</f>
        <v>15</v>
      </c>
      <c r="H25" s="7">
        <f>'до 12 міс.'!H25+'12 - 24 міс.'!H25+'понад 24 міс.'!H25</f>
        <v>0</v>
      </c>
      <c r="I25" s="7">
        <f>'до 12 міс.'!I25+'12 - 24 міс.'!I25+'понад 24 міс.'!I25</f>
        <v>0</v>
      </c>
      <c r="J25" s="7">
        <f>'до 12 міс.'!J25+'12 - 24 міс.'!J25+'понад 24 міс.'!J25</f>
        <v>0</v>
      </c>
      <c r="K25" s="7">
        <f>'до 12 міс.'!K25+'12 - 24 міс.'!K25+'понад 24 міс.'!K25</f>
        <v>0</v>
      </c>
      <c r="L25" s="7">
        <f>'до 12 міс.'!L25+'12 - 24 міс.'!L25+'понад 24 міс.'!L25</f>
        <v>0</v>
      </c>
      <c r="M25" s="16">
        <f>'до 12 міс.'!M25+'12 - 24 міс.'!M25+'понад 24 міс.'!M25</f>
        <v>0</v>
      </c>
    </row>
    <row r="26" spans="1:13" ht="12.75">
      <c r="A26" s="35">
        <v>21</v>
      </c>
      <c r="B26" s="2" t="s">
        <v>22</v>
      </c>
      <c r="C26" s="5">
        <f t="shared" si="0"/>
        <v>19</v>
      </c>
      <c r="D26" s="5">
        <f>'до 12 міс.'!D26+'12 - 24 міс.'!D26+'понад 24 міс.'!D26</f>
        <v>5</v>
      </c>
      <c r="E26" s="7">
        <f>'до 12 міс.'!E26+'12 - 24 міс.'!E26+'понад 24 міс.'!E26</f>
        <v>5</v>
      </c>
      <c r="F26" s="7">
        <f>'до 12 міс.'!F26+'12 - 24 міс.'!F26+'понад 24 міс.'!F26</f>
        <v>14</v>
      </c>
      <c r="G26" s="7">
        <f>'до 12 міс.'!G26+'12 - 24 міс.'!G26+'понад 24 міс.'!G26</f>
        <v>14</v>
      </c>
      <c r="H26" s="7">
        <f>'до 12 міс.'!H26+'12 - 24 міс.'!H26+'понад 24 міс.'!H26</f>
        <v>0</v>
      </c>
      <c r="I26" s="7">
        <f>'до 12 міс.'!I26+'12 - 24 міс.'!I26+'понад 24 міс.'!I26</f>
        <v>0</v>
      </c>
      <c r="J26" s="7">
        <f>'до 12 міс.'!J26+'12 - 24 міс.'!J26+'понад 24 міс.'!J26</f>
        <v>0</v>
      </c>
      <c r="K26" s="7">
        <f>'до 12 міс.'!K26+'12 - 24 міс.'!K26+'понад 24 міс.'!K26</f>
        <v>0</v>
      </c>
      <c r="L26" s="7">
        <f>'до 12 міс.'!L26+'12 - 24 міс.'!L26+'понад 24 міс.'!L26</f>
        <v>0</v>
      </c>
      <c r="M26" s="16">
        <f>'до 12 міс.'!M26+'12 - 24 міс.'!M26+'понад 24 міс.'!M26</f>
        <v>0</v>
      </c>
    </row>
    <row r="27" spans="1:13" ht="12.75">
      <c r="A27" s="35">
        <v>22</v>
      </c>
      <c r="B27" s="2" t="s">
        <v>23</v>
      </c>
      <c r="C27" s="5">
        <f t="shared" si="0"/>
        <v>8</v>
      </c>
      <c r="D27" s="5">
        <f>'до 12 міс.'!D27+'12 - 24 міс.'!D27+'понад 24 міс.'!D27</f>
        <v>3</v>
      </c>
      <c r="E27" s="7">
        <f>'до 12 міс.'!E27+'12 - 24 міс.'!E27+'понад 24 міс.'!E27</f>
        <v>3</v>
      </c>
      <c r="F27" s="7">
        <f>'до 12 міс.'!F27+'12 - 24 міс.'!F27+'понад 24 міс.'!F27</f>
        <v>5</v>
      </c>
      <c r="G27" s="7">
        <f>'до 12 міс.'!G27+'12 - 24 міс.'!G27+'понад 24 міс.'!G27</f>
        <v>0</v>
      </c>
      <c r="H27" s="7">
        <f>'до 12 міс.'!H27+'12 - 24 міс.'!H27+'понад 24 міс.'!H27</f>
        <v>0</v>
      </c>
      <c r="I27" s="7">
        <f>'до 12 міс.'!I27+'12 - 24 міс.'!I27+'понад 24 міс.'!I27</f>
        <v>0</v>
      </c>
      <c r="J27" s="7">
        <f>'до 12 міс.'!J27+'12 - 24 міс.'!J27+'понад 24 міс.'!J27</f>
        <v>0</v>
      </c>
      <c r="K27" s="7">
        <f>'до 12 міс.'!K27+'12 - 24 міс.'!K27+'понад 24 міс.'!K27</f>
        <v>0</v>
      </c>
      <c r="L27" s="7">
        <f>'до 12 міс.'!L27+'12 - 24 міс.'!L27+'понад 24 міс.'!L27</f>
        <v>0</v>
      </c>
      <c r="M27" s="16">
        <f>'до 12 міс.'!M27+'12 - 24 міс.'!M27+'понад 24 міс.'!M27</f>
        <v>0</v>
      </c>
    </row>
    <row r="28" spans="1:13" ht="12.75">
      <c r="A28" s="35">
        <v>23</v>
      </c>
      <c r="B28" s="2" t="s">
        <v>24</v>
      </c>
      <c r="C28" s="5">
        <f t="shared" si="0"/>
        <v>3</v>
      </c>
      <c r="D28" s="5">
        <f>'до 12 міс.'!D28+'12 - 24 міс.'!D28+'понад 24 міс.'!D28</f>
        <v>2</v>
      </c>
      <c r="E28" s="7">
        <f>'до 12 міс.'!E28+'12 - 24 міс.'!E28+'понад 24 міс.'!E28</f>
        <v>2</v>
      </c>
      <c r="F28" s="7">
        <f>'до 12 міс.'!F28+'12 - 24 міс.'!F28+'понад 24 міс.'!F28</f>
        <v>1</v>
      </c>
      <c r="G28" s="7">
        <f>'до 12 міс.'!G28+'12 - 24 міс.'!G28+'понад 24 міс.'!G28</f>
        <v>1</v>
      </c>
      <c r="H28" s="7">
        <f>'до 12 міс.'!H28+'12 - 24 міс.'!H28+'понад 24 міс.'!H28</f>
        <v>0</v>
      </c>
      <c r="I28" s="7">
        <f>'до 12 міс.'!I28+'12 - 24 міс.'!I28+'понад 24 міс.'!I28</f>
        <v>0</v>
      </c>
      <c r="J28" s="7">
        <f>'до 12 міс.'!J28+'12 - 24 міс.'!J28+'понад 24 міс.'!J28</f>
        <v>0</v>
      </c>
      <c r="K28" s="7">
        <f>'до 12 міс.'!K28+'12 - 24 міс.'!K28+'понад 24 міс.'!K28</f>
        <v>0</v>
      </c>
      <c r="L28" s="7">
        <f>'до 12 міс.'!L28+'12 - 24 міс.'!L28+'понад 24 міс.'!L28</f>
        <v>0</v>
      </c>
      <c r="M28" s="16">
        <f>'до 12 міс.'!M28+'12 - 24 міс.'!M28+'понад 24 міс.'!M28</f>
        <v>0</v>
      </c>
    </row>
    <row r="29" spans="1:13" ht="12.75">
      <c r="A29" s="35">
        <v>24</v>
      </c>
      <c r="B29" s="2" t="s">
        <v>25</v>
      </c>
      <c r="C29" s="5">
        <f t="shared" si="0"/>
        <v>25</v>
      </c>
      <c r="D29" s="5">
        <f>'до 12 міс.'!D29+'12 - 24 міс.'!D29+'понад 24 міс.'!D29</f>
        <v>1</v>
      </c>
      <c r="E29" s="7">
        <f>'до 12 міс.'!E29+'12 - 24 міс.'!E29+'понад 24 міс.'!E29</f>
        <v>1</v>
      </c>
      <c r="F29" s="7">
        <f>'до 12 міс.'!F29+'12 - 24 міс.'!F29+'понад 24 міс.'!F29</f>
        <v>24</v>
      </c>
      <c r="G29" s="7">
        <f>'до 12 міс.'!G29+'12 - 24 міс.'!G29+'понад 24 міс.'!G29</f>
        <v>24</v>
      </c>
      <c r="H29" s="7">
        <f>'до 12 міс.'!H29+'12 - 24 міс.'!H29+'понад 24 міс.'!H29</f>
        <v>0</v>
      </c>
      <c r="I29" s="7">
        <f>'до 12 міс.'!I29+'12 - 24 міс.'!I29+'понад 24 міс.'!I29</f>
        <v>0</v>
      </c>
      <c r="J29" s="7">
        <f>'до 12 міс.'!J29+'12 - 24 міс.'!J29+'понад 24 міс.'!J29</f>
        <v>0</v>
      </c>
      <c r="K29" s="7">
        <f>'до 12 міс.'!K29+'12 - 24 міс.'!K29+'понад 24 міс.'!K29</f>
        <v>0</v>
      </c>
      <c r="L29" s="7">
        <f>'до 12 міс.'!L29+'12 - 24 міс.'!L29+'понад 24 міс.'!L29</f>
        <v>0</v>
      </c>
      <c r="M29" s="16">
        <f>'до 12 міс.'!M29+'12 - 24 міс.'!M29+'понад 24 міс.'!M29</f>
        <v>0</v>
      </c>
    </row>
    <row r="30" spans="1:13" ht="12.75">
      <c r="A30" s="35">
        <v>25</v>
      </c>
      <c r="B30" s="2" t="s">
        <v>26</v>
      </c>
      <c r="C30" s="5">
        <f t="shared" si="0"/>
        <v>36</v>
      </c>
      <c r="D30" s="5">
        <f>'до 12 міс.'!D30+'12 - 24 міс.'!D30+'понад 24 міс.'!D30</f>
        <v>9</v>
      </c>
      <c r="E30" s="7">
        <f>'до 12 міс.'!E30+'12 - 24 міс.'!E30+'понад 24 міс.'!E30</f>
        <v>9</v>
      </c>
      <c r="F30" s="7">
        <f>'до 12 міс.'!F30+'12 - 24 міс.'!F30+'понад 24 міс.'!F30</f>
        <v>27</v>
      </c>
      <c r="G30" s="7">
        <f>'до 12 міс.'!G30+'12 - 24 міс.'!G30+'понад 24 міс.'!G30</f>
        <v>27</v>
      </c>
      <c r="H30" s="7">
        <f>'до 12 міс.'!H30+'12 - 24 міс.'!H30+'понад 24 міс.'!H30</f>
        <v>0</v>
      </c>
      <c r="I30" s="7">
        <f>'до 12 міс.'!I30+'12 - 24 міс.'!I30+'понад 24 міс.'!I30</f>
        <v>0</v>
      </c>
      <c r="J30" s="7">
        <f>'до 12 міс.'!J30+'12 - 24 міс.'!J30+'понад 24 міс.'!J30</f>
        <v>0</v>
      </c>
      <c r="K30" s="7">
        <f>'до 12 міс.'!K30+'12 - 24 міс.'!K30+'понад 24 міс.'!K30</f>
        <v>0</v>
      </c>
      <c r="L30" s="7">
        <f>'до 12 міс.'!L30+'12 - 24 міс.'!L30+'понад 24 міс.'!L30</f>
        <v>0</v>
      </c>
      <c r="M30" s="16">
        <f>'до 12 міс.'!M30+'12 - 24 міс.'!M30+'понад 24 міс.'!M30</f>
        <v>0</v>
      </c>
    </row>
    <row r="31" spans="1:13" ht="15" customHeight="1">
      <c r="A31" s="35">
        <v>26</v>
      </c>
      <c r="B31" s="46" t="s">
        <v>45</v>
      </c>
      <c r="C31" s="5">
        <f t="shared" si="0"/>
        <v>38</v>
      </c>
      <c r="D31" s="5">
        <f>'до 12 міс.'!D31+'12 - 24 міс.'!D31+'понад 24 міс.'!D31</f>
        <v>23</v>
      </c>
      <c r="E31" s="7">
        <f>'до 12 міс.'!E31+'12 - 24 міс.'!E31+'понад 24 міс.'!E31</f>
        <v>18</v>
      </c>
      <c r="F31" s="7">
        <f>'до 12 міс.'!F31+'12 - 24 міс.'!F31+'понад 24 міс.'!F31</f>
        <v>15</v>
      </c>
      <c r="G31" s="7">
        <f>'до 12 міс.'!G31+'12 - 24 міс.'!G31+'понад 24 міс.'!G31</f>
        <v>6</v>
      </c>
      <c r="H31" s="7">
        <f>'до 12 міс.'!H31+'12 - 24 міс.'!H31+'понад 24 міс.'!H31</f>
        <v>0</v>
      </c>
      <c r="I31" s="7">
        <f>'до 12 міс.'!I31+'12 - 24 міс.'!I31+'понад 24 міс.'!I31</f>
        <v>0</v>
      </c>
      <c r="J31" s="7">
        <f>'до 12 міс.'!J31+'12 - 24 міс.'!J31+'понад 24 міс.'!J31</f>
        <v>0</v>
      </c>
      <c r="K31" s="7">
        <f>'до 12 міс.'!K31+'12 - 24 міс.'!K31+'понад 24 міс.'!K31</f>
        <v>0</v>
      </c>
      <c r="L31" s="7">
        <f>'до 12 міс.'!L31+'12 - 24 міс.'!L31+'понад 24 міс.'!L31</f>
        <v>0</v>
      </c>
      <c r="M31" s="16">
        <f>'до 12 міс.'!M31+'12 - 24 міс.'!M31+'понад 24 міс.'!M31</f>
        <v>0</v>
      </c>
    </row>
    <row r="32" spans="1:13" ht="15" customHeight="1">
      <c r="A32" s="35">
        <v>27</v>
      </c>
      <c r="B32" s="47" t="s">
        <v>47</v>
      </c>
      <c r="C32" s="5">
        <f t="shared" si="0"/>
        <v>0</v>
      </c>
      <c r="D32" s="5">
        <f>'до 12 міс.'!D32+'12 - 24 міс.'!D32+'понад 24 міс.'!D32</f>
        <v>0</v>
      </c>
      <c r="E32" s="7">
        <f>'до 12 міс.'!E32+'12 - 24 міс.'!E32+'понад 24 міс.'!E32</f>
        <v>0</v>
      </c>
      <c r="F32" s="7">
        <f>'до 12 міс.'!F32+'12 - 24 міс.'!F32+'понад 24 міс.'!F32</f>
        <v>0</v>
      </c>
      <c r="G32" s="7">
        <f>'до 12 міс.'!G32+'12 - 24 міс.'!G32+'понад 24 міс.'!G32</f>
        <v>0</v>
      </c>
      <c r="H32" s="7">
        <f>'до 12 міс.'!H32+'12 - 24 міс.'!H32+'понад 24 міс.'!H32</f>
        <v>0</v>
      </c>
      <c r="I32" s="7">
        <f>'до 12 міс.'!I32+'12 - 24 міс.'!I32+'понад 24 міс.'!I32</f>
        <v>0</v>
      </c>
      <c r="J32" s="7">
        <f>'до 12 міс.'!J32+'12 - 24 міс.'!J32+'понад 24 міс.'!J32</f>
        <v>0</v>
      </c>
      <c r="K32" s="7">
        <f>'до 12 міс.'!K32+'12 - 24 міс.'!K32+'понад 24 міс.'!K32</f>
        <v>0</v>
      </c>
      <c r="L32" s="7">
        <f>'до 12 міс.'!L32+'12 - 24 міс.'!L32+'понад 24 міс.'!L32</f>
        <v>0</v>
      </c>
      <c r="M32" s="16">
        <f>'до 12 міс.'!M32+'12 - 24 міс.'!M32+'понад 24 міс.'!M32</f>
        <v>0</v>
      </c>
    </row>
    <row r="33" spans="1:13" ht="15" customHeight="1">
      <c r="A33" s="35">
        <v>28</v>
      </c>
      <c r="B33" s="47" t="s">
        <v>48</v>
      </c>
      <c r="C33" s="5">
        <f t="shared" si="0"/>
        <v>0</v>
      </c>
      <c r="D33" s="5">
        <f>'до 12 міс.'!D33+'12 - 24 міс.'!D33+'понад 24 міс.'!D33</f>
        <v>0</v>
      </c>
      <c r="E33" s="7">
        <f>'до 12 міс.'!E33+'12 - 24 міс.'!E33+'понад 24 міс.'!E33</f>
        <v>0</v>
      </c>
      <c r="F33" s="7">
        <f>'до 12 міс.'!F33+'12 - 24 міс.'!F33+'понад 24 міс.'!F33</f>
        <v>0</v>
      </c>
      <c r="G33" s="7">
        <f>'до 12 міс.'!G33+'12 - 24 міс.'!G33+'понад 24 міс.'!G33</f>
        <v>0</v>
      </c>
      <c r="H33" s="7">
        <f>'до 12 міс.'!H33+'12 - 24 міс.'!H33+'понад 24 міс.'!H33</f>
        <v>0</v>
      </c>
      <c r="I33" s="7">
        <f>'до 12 міс.'!I33+'12 - 24 міс.'!I33+'понад 24 міс.'!I33</f>
        <v>0</v>
      </c>
      <c r="J33" s="7">
        <f>'до 12 міс.'!J33+'12 - 24 міс.'!J33+'понад 24 міс.'!J33</f>
        <v>0</v>
      </c>
      <c r="K33" s="7">
        <f>'до 12 міс.'!K33+'12 - 24 міс.'!K33+'понад 24 міс.'!K33</f>
        <v>0</v>
      </c>
      <c r="L33" s="7">
        <f>'до 12 міс.'!L33+'12 - 24 міс.'!L33+'понад 24 міс.'!L33</f>
        <v>0</v>
      </c>
      <c r="M33" s="7">
        <f>'до 12 міс.'!M33+'12 - 24 міс.'!M33+'понад 24 міс.'!M33</f>
        <v>0</v>
      </c>
    </row>
    <row r="34" spans="1:13" ht="15" customHeight="1" thickBot="1">
      <c r="A34" s="35">
        <v>29</v>
      </c>
      <c r="B34" s="47" t="s">
        <v>46</v>
      </c>
      <c r="C34" s="5">
        <f t="shared" si="0"/>
        <v>0</v>
      </c>
      <c r="D34" s="5">
        <f>'до 12 міс.'!D34+'12 - 24 міс.'!D34+'понад 24 міс.'!D34</f>
        <v>0</v>
      </c>
      <c r="E34" s="39">
        <f>'до 12 міс.'!E34+'12 - 24 міс.'!E34+'понад 24 міс.'!E34</f>
        <v>0</v>
      </c>
      <c r="F34" s="39">
        <f>'до 12 міс.'!F34+'12 - 24 міс.'!F34+'понад 24 міс.'!F34</f>
        <v>0</v>
      </c>
      <c r="G34" s="39">
        <f>'до 12 міс.'!G34+'12 - 24 міс.'!G34+'понад 24 міс.'!G34</f>
        <v>0</v>
      </c>
      <c r="H34" s="39">
        <f>'до 12 міс.'!H34+'12 - 24 міс.'!H34+'понад 24 міс.'!H34</f>
        <v>0</v>
      </c>
      <c r="I34" s="39">
        <f>'до 12 міс.'!I34+'12 - 24 міс.'!I34+'понад 24 міс.'!I34</f>
        <v>0</v>
      </c>
      <c r="J34" s="39">
        <f>'до 12 міс.'!J34+'12 - 24 міс.'!J34+'понад 24 міс.'!J34</f>
        <v>0</v>
      </c>
      <c r="K34" s="39">
        <f>'до 12 міс.'!K34+'12 - 24 міс.'!K34+'понад 24 міс.'!K34</f>
        <v>0</v>
      </c>
      <c r="L34" s="39">
        <f>'до 12 міс.'!L34+'12 - 24 міс.'!L34+'понад 24 міс.'!L34</f>
        <v>0</v>
      </c>
      <c r="M34" s="40">
        <f>'до 12 міс.'!M34+'12 - 24 міс.'!M34+'понад 24 міс.'!M34</f>
        <v>0</v>
      </c>
    </row>
    <row r="35" spans="1:13" ht="13.5" thickBot="1">
      <c r="A35" s="60" t="s">
        <v>27</v>
      </c>
      <c r="B35" s="61"/>
      <c r="C35" s="48">
        <f t="shared" si="0"/>
        <v>550</v>
      </c>
      <c r="D35" s="51">
        <f>'до 12 міс.'!D35+'12 - 24 міс.'!D35+'понад 24 міс.'!D35</f>
        <v>224</v>
      </c>
      <c r="E35" s="10">
        <f>'до 12 міс.'!E35+'12 - 24 міс.'!E35+'понад 24 міс.'!E35</f>
        <v>214</v>
      </c>
      <c r="F35" s="10">
        <f>'до 12 міс.'!F35+'12 - 24 міс.'!F35+'понад 24 міс.'!F35</f>
        <v>326</v>
      </c>
      <c r="G35" s="10">
        <f>'до 12 міс.'!G35+'12 - 24 міс.'!G35+'понад 24 міс.'!G35</f>
        <v>259</v>
      </c>
      <c r="H35" s="10">
        <f>'до 12 міс.'!H35+'12 - 24 міс.'!H35+'понад 24 міс.'!H35</f>
        <v>1</v>
      </c>
      <c r="I35" s="10">
        <f>'до 12 міс.'!I35+'12 - 24 міс.'!I35+'понад 24 міс.'!I35</f>
        <v>0</v>
      </c>
      <c r="J35" s="10">
        <f>'до 12 міс.'!J35+'12 - 24 міс.'!J35+'понад 24 міс.'!J35</f>
        <v>4</v>
      </c>
      <c r="K35" s="10">
        <f>'до 12 міс.'!K35+'12 - 24 міс.'!K35+'понад 24 міс.'!K35</f>
        <v>0</v>
      </c>
      <c r="L35" s="10">
        <f>'до 12 міс.'!L35+'12 - 24 міс.'!L35+'понад 24 міс.'!L35</f>
        <v>3</v>
      </c>
      <c r="M35" s="11">
        <f>'до 12 міс.'!M35+'12 - 24 міс.'!M35+'понад 24 міс.'!M35</f>
        <v>0</v>
      </c>
    </row>
    <row r="36" spans="1:13" ht="13.5" thickBot="1">
      <c r="A36" s="62" t="s">
        <v>28</v>
      </c>
      <c r="B36" s="63"/>
      <c r="C36" s="12">
        <f aca="true" t="shared" si="1" ref="C36:M36">SUM(C6:C30)</f>
        <v>512</v>
      </c>
      <c r="D36" s="13">
        <f t="shared" si="1"/>
        <v>201</v>
      </c>
      <c r="E36" s="13">
        <f t="shared" si="1"/>
        <v>196</v>
      </c>
      <c r="F36" s="13">
        <f t="shared" si="1"/>
        <v>311</v>
      </c>
      <c r="G36" s="13">
        <f t="shared" si="1"/>
        <v>253</v>
      </c>
      <c r="H36" s="13">
        <f t="shared" si="1"/>
        <v>1</v>
      </c>
      <c r="I36" s="13">
        <f t="shared" si="1"/>
        <v>0</v>
      </c>
      <c r="J36" s="13">
        <f t="shared" si="1"/>
        <v>4</v>
      </c>
      <c r="K36" s="13">
        <f t="shared" si="1"/>
        <v>0</v>
      </c>
      <c r="L36" s="13">
        <f t="shared" si="1"/>
        <v>3</v>
      </c>
      <c r="M36" s="14">
        <f t="shared" si="1"/>
        <v>0</v>
      </c>
    </row>
  </sheetData>
  <sheetProtection password="C71F" sheet="1"/>
  <mergeCells count="17">
    <mergeCell ref="A36:B36"/>
    <mergeCell ref="I4:I5"/>
    <mergeCell ref="J4:J5"/>
    <mergeCell ref="K4:K5"/>
    <mergeCell ref="L4:L5"/>
    <mergeCell ref="H3:M3"/>
    <mergeCell ref="C4:C5"/>
    <mergeCell ref="D4:E4"/>
    <mergeCell ref="F4:G4"/>
    <mergeCell ref="H4:H5"/>
    <mergeCell ref="A35:B35"/>
    <mergeCell ref="M4:M5"/>
    <mergeCell ref="A1:M1"/>
    <mergeCell ref="A2:B2"/>
    <mergeCell ref="A3:A5"/>
    <mergeCell ref="B3:B5"/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1">
      <selection activeCell="O30" sqref="O30"/>
    </sheetView>
  </sheetViews>
  <sheetFormatPr defaultColWidth="9.140625" defaultRowHeight="12.75"/>
  <cols>
    <col min="1" max="1" width="4.00390625" style="0" customWidth="1"/>
    <col min="2" max="2" width="23.00390625" style="0" customWidth="1"/>
    <col min="5" max="5" width="11.140625" style="0" customWidth="1"/>
    <col min="7" max="7" width="11.00390625" style="0" customWidth="1"/>
    <col min="8" max="8" width="11.140625" style="0" customWidth="1"/>
    <col min="9" max="9" width="12.00390625" style="0" customWidth="1"/>
    <col min="10" max="10" width="10.57421875" style="0" customWidth="1"/>
    <col min="11" max="11" width="13.140625" style="0" customWidth="1"/>
    <col min="12" max="12" width="11.421875" style="0" customWidth="1"/>
  </cols>
  <sheetData>
    <row r="1" spans="1:13" ht="20.25" customHeight="1" thickBot="1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" ht="16.5" thickBot="1">
      <c r="A2" s="73" t="s">
        <v>44</v>
      </c>
      <c r="B2" s="74"/>
    </row>
    <row r="3" spans="1:13" ht="27.75" customHeight="1">
      <c r="A3" s="54" t="s">
        <v>0</v>
      </c>
      <c r="B3" s="57" t="s">
        <v>1</v>
      </c>
      <c r="C3" s="66" t="s">
        <v>29</v>
      </c>
      <c r="D3" s="67"/>
      <c r="E3" s="67"/>
      <c r="F3" s="67"/>
      <c r="G3" s="67"/>
      <c r="H3" s="67" t="s">
        <v>39</v>
      </c>
      <c r="I3" s="67"/>
      <c r="J3" s="67"/>
      <c r="K3" s="67"/>
      <c r="L3" s="67"/>
      <c r="M3" s="70"/>
    </row>
    <row r="4" spans="1:13" ht="39.75" customHeight="1">
      <c r="A4" s="55"/>
      <c r="B4" s="58"/>
      <c r="C4" s="68" t="s">
        <v>30</v>
      </c>
      <c r="D4" s="71" t="s">
        <v>35</v>
      </c>
      <c r="E4" s="71"/>
      <c r="F4" s="71" t="s">
        <v>36</v>
      </c>
      <c r="G4" s="71"/>
      <c r="H4" s="52" t="s">
        <v>40</v>
      </c>
      <c r="I4" s="52" t="s">
        <v>31</v>
      </c>
      <c r="J4" s="52" t="s">
        <v>32</v>
      </c>
      <c r="K4" s="52" t="s">
        <v>41</v>
      </c>
      <c r="L4" s="52" t="s">
        <v>33</v>
      </c>
      <c r="M4" s="64" t="s">
        <v>34</v>
      </c>
    </row>
    <row r="5" spans="1:13" ht="77.25" customHeight="1" thickBot="1">
      <c r="A5" s="56"/>
      <c r="B5" s="59"/>
      <c r="C5" s="69"/>
      <c r="D5" s="6" t="s">
        <v>30</v>
      </c>
      <c r="E5" s="6" t="s">
        <v>37</v>
      </c>
      <c r="F5" s="6" t="s">
        <v>30</v>
      </c>
      <c r="G5" s="6" t="s">
        <v>38</v>
      </c>
      <c r="H5" s="53"/>
      <c r="I5" s="53"/>
      <c r="J5" s="53"/>
      <c r="K5" s="53"/>
      <c r="L5" s="53"/>
      <c r="M5" s="65"/>
    </row>
    <row r="6" spans="1:13" ht="12.75">
      <c r="A6" s="35">
        <v>1</v>
      </c>
      <c r="B6" s="2" t="s">
        <v>2</v>
      </c>
      <c r="C6" s="15">
        <f aca="true" t="shared" si="0" ref="C6:C36">D6+F6</f>
        <v>1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17">
        <v>0</v>
      </c>
    </row>
    <row r="7" spans="1:13" ht="12.75">
      <c r="A7" s="35">
        <v>2</v>
      </c>
      <c r="B7" s="2" t="s">
        <v>3</v>
      </c>
      <c r="C7" s="15">
        <f t="shared" si="0"/>
        <v>5</v>
      </c>
      <c r="D7" s="5">
        <v>1</v>
      </c>
      <c r="E7" s="5">
        <v>0</v>
      </c>
      <c r="F7" s="5">
        <v>4</v>
      </c>
      <c r="G7" s="5">
        <v>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7">
        <v>0</v>
      </c>
    </row>
    <row r="8" spans="1:13" ht="12.75">
      <c r="A8" s="35">
        <v>3</v>
      </c>
      <c r="B8" s="2" t="s">
        <v>4</v>
      </c>
      <c r="C8" s="15">
        <f t="shared" si="0"/>
        <v>42</v>
      </c>
      <c r="D8" s="5">
        <v>37</v>
      </c>
      <c r="E8" s="5">
        <v>37</v>
      </c>
      <c r="F8" s="5">
        <v>5</v>
      </c>
      <c r="G8" s="5">
        <v>3</v>
      </c>
      <c r="H8" s="5">
        <v>0</v>
      </c>
      <c r="I8" s="5">
        <v>0</v>
      </c>
      <c r="J8" s="5">
        <v>1</v>
      </c>
      <c r="K8" s="5">
        <v>0</v>
      </c>
      <c r="L8" s="5">
        <v>0</v>
      </c>
      <c r="M8" s="17">
        <v>0</v>
      </c>
    </row>
    <row r="9" spans="1:13" ht="12.75">
      <c r="A9" s="35">
        <v>4</v>
      </c>
      <c r="B9" s="2" t="s">
        <v>5</v>
      </c>
      <c r="C9" s="15">
        <f t="shared" si="0"/>
        <v>15</v>
      </c>
      <c r="D9" s="5">
        <v>10</v>
      </c>
      <c r="E9" s="5">
        <v>10</v>
      </c>
      <c r="F9" s="5">
        <v>5</v>
      </c>
      <c r="G9" s="5">
        <v>5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17">
        <v>0</v>
      </c>
    </row>
    <row r="10" spans="1:13" ht="12.75">
      <c r="A10" s="35">
        <v>5</v>
      </c>
      <c r="B10" s="2" t="s">
        <v>6</v>
      </c>
      <c r="C10" s="15">
        <f t="shared" si="0"/>
        <v>4</v>
      </c>
      <c r="D10" s="5">
        <v>0</v>
      </c>
      <c r="E10" s="5">
        <v>0</v>
      </c>
      <c r="F10" s="5">
        <v>4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17">
        <v>0</v>
      </c>
    </row>
    <row r="11" spans="1:13" ht="12.75">
      <c r="A11" s="35">
        <v>6</v>
      </c>
      <c r="B11" s="2" t="s">
        <v>7</v>
      </c>
      <c r="C11" s="15">
        <f t="shared" si="0"/>
        <v>5</v>
      </c>
      <c r="D11" s="5">
        <v>5</v>
      </c>
      <c r="E11" s="5">
        <v>5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17">
        <v>0</v>
      </c>
    </row>
    <row r="12" spans="1:13" ht="12.75">
      <c r="A12" s="35">
        <v>7</v>
      </c>
      <c r="B12" s="2" t="s">
        <v>8</v>
      </c>
      <c r="C12" s="15">
        <f t="shared" si="0"/>
        <v>4</v>
      </c>
      <c r="D12" s="5">
        <v>2</v>
      </c>
      <c r="E12" s="5">
        <v>2</v>
      </c>
      <c r="F12" s="5">
        <v>2</v>
      </c>
      <c r="G12" s="5">
        <v>2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17">
        <v>0</v>
      </c>
    </row>
    <row r="13" spans="1:13" ht="12.75">
      <c r="A13" s="36">
        <v>8</v>
      </c>
      <c r="B13" s="4" t="s">
        <v>9</v>
      </c>
      <c r="C13" s="15">
        <f t="shared" si="0"/>
        <v>7</v>
      </c>
      <c r="D13" s="5">
        <v>4</v>
      </c>
      <c r="E13" s="5">
        <v>4</v>
      </c>
      <c r="F13" s="5">
        <v>3</v>
      </c>
      <c r="G13" s="5">
        <v>2</v>
      </c>
      <c r="H13" s="5">
        <v>1</v>
      </c>
      <c r="I13" s="5">
        <v>0</v>
      </c>
      <c r="J13" s="5">
        <v>0</v>
      </c>
      <c r="K13" s="5">
        <v>0</v>
      </c>
      <c r="L13" s="5">
        <v>1</v>
      </c>
      <c r="M13" s="17">
        <v>0</v>
      </c>
    </row>
    <row r="14" spans="1:13" ht="12.75">
      <c r="A14" s="35">
        <v>9</v>
      </c>
      <c r="B14" s="2" t="s">
        <v>10</v>
      </c>
      <c r="C14" s="15">
        <f t="shared" si="0"/>
        <v>9</v>
      </c>
      <c r="D14" s="5">
        <v>9</v>
      </c>
      <c r="E14" s="5">
        <v>9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17">
        <v>0</v>
      </c>
    </row>
    <row r="15" spans="1:13" ht="12.75">
      <c r="A15" s="35">
        <v>10</v>
      </c>
      <c r="B15" s="2" t="s">
        <v>11</v>
      </c>
      <c r="C15" s="15">
        <f t="shared" si="0"/>
        <v>9</v>
      </c>
      <c r="D15" s="5">
        <v>7</v>
      </c>
      <c r="E15" s="5">
        <v>7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17">
        <v>0</v>
      </c>
    </row>
    <row r="16" spans="1:13" ht="12.75">
      <c r="A16" s="35">
        <v>11</v>
      </c>
      <c r="B16" s="2" t="s">
        <v>12</v>
      </c>
      <c r="C16" s="15">
        <f t="shared" si="0"/>
        <v>6</v>
      </c>
      <c r="D16" s="5">
        <v>4</v>
      </c>
      <c r="E16" s="5">
        <v>4</v>
      </c>
      <c r="F16" s="5">
        <v>2</v>
      </c>
      <c r="G16" s="5">
        <v>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7">
        <v>0</v>
      </c>
    </row>
    <row r="17" spans="1:13" ht="12.75">
      <c r="A17" s="35">
        <v>12</v>
      </c>
      <c r="B17" s="2" t="s">
        <v>13</v>
      </c>
      <c r="C17" s="15">
        <f t="shared" si="0"/>
        <v>5</v>
      </c>
      <c r="D17" s="5">
        <v>3</v>
      </c>
      <c r="E17" s="5">
        <v>3</v>
      </c>
      <c r="F17" s="5">
        <v>2</v>
      </c>
      <c r="G17" s="5">
        <v>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7">
        <v>0</v>
      </c>
    </row>
    <row r="18" spans="1:13" ht="12.75">
      <c r="A18" s="35">
        <v>13</v>
      </c>
      <c r="B18" s="2" t="s">
        <v>14</v>
      </c>
      <c r="C18" s="15">
        <f t="shared" si="0"/>
        <v>3</v>
      </c>
      <c r="D18" s="5">
        <v>3</v>
      </c>
      <c r="E18" s="5">
        <v>3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17">
        <v>0</v>
      </c>
    </row>
    <row r="19" spans="1:13" ht="12.75">
      <c r="A19" s="36">
        <v>14</v>
      </c>
      <c r="B19" s="4" t="s">
        <v>15</v>
      </c>
      <c r="C19" s="15">
        <f t="shared" si="0"/>
        <v>9</v>
      </c>
      <c r="D19" s="5">
        <v>5</v>
      </c>
      <c r="E19" s="5">
        <v>5</v>
      </c>
      <c r="F19" s="5">
        <v>4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17">
        <v>0</v>
      </c>
    </row>
    <row r="20" spans="1:13" ht="12.75">
      <c r="A20" s="36">
        <v>15</v>
      </c>
      <c r="B20" s="4" t="s">
        <v>16</v>
      </c>
      <c r="C20" s="15">
        <f t="shared" si="0"/>
        <v>12</v>
      </c>
      <c r="D20" s="5">
        <v>8</v>
      </c>
      <c r="E20" s="5">
        <v>7</v>
      </c>
      <c r="F20" s="5">
        <v>4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7">
        <v>0</v>
      </c>
    </row>
    <row r="21" spans="1:13" ht="12.75">
      <c r="A21" s="36">
        <v>16</v>
      </c>
      <c r="B21" s="4" t="s">
        <v>17</v>
      </c>
      <c r="C21" s="15">
        <f t="shared" si="0"/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17">
        <v>0</v>
      </c>
    </row>
    <row r="22" spans="1:13" ht="12.75">
      <c r="A22" s="35">
        <v>17</v>
      </c>
      <c r="B22" s="2" t="s">
        <v>18</v>
      </c>
      <c r="C22" s="15">
        <f t="shared" si="0"/>
        <v>2</v>
      </c>
      <c r="D22" s="5">
        <v>0</v>
      </c>
      <c r="E22" s="5">
        <v>0</v>
      </c>
      <c r="F22" s="5">
        <v>2</v>
      </c>
      <c r="G22" s="5">
        <v>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7">
        <v>0</v>
      </c>
    </row>
    <row r="23" spans="1:13" ht="12.75">
      <c r="A23" s="35">
        <v>18</v>
      </c>
      <c r="B23" s="2" t="s">
        <v>19</v>
      </c>
      <c r="C23" s="15">
        <f t="shared" si="0"/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7">
        <v>0</v>
      </c>
    </row>
    <row r="24" spans="1:13" ht="12.75">
      <c r="A24" s="36">
        <v>19</v>
      </c>
      <c r="B24" s="4" t="s">
        <v>20</v>
      </c>
      <c r="C24" s="15">
        <f t="shared" si="0"/>
        <v>2</v>
      </c>
      <c r="D24" s="5">
        <v>2</v>
      </c>
      <c r="E24" s="5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7">
        <v>0</v>
      </c>
    </row>
    <row r="25" spans="1:13" ht="12.75">
      <c r="A25" s="35">
        <v>20</v>
      </c>
      <c r="B25" s="2" t="s">
        <v>21</v>
      </c>
      <c r="C25" s="15">
        <f t="shared" si="0"/>
        <v>9</v>
      </c>
      <c r="D25" s="5">
        <v>5</v>
      </c>
      <c r="E25" s="5">
        <v>5</v>
      </c>
      <c r="F25" s="5">
        <v>4</v>
      </c>
      <c r="G25" s="5">
        <v>4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17">
        <v>0</v>
      </c>
    </row>
    <row r="26" spans="1:13" ht="12.75">
      <c r="A26" s="35">
        <v>21</v>
      </c>
      <c r="B26" s="2" t="s">
        <v>22</v>
      </c>
      <c r="C26" s="15">
        <f t="shared" si="0"/>
        <v>16</v>
      </c>
      <c r="D26" s="5">
        <v>5</v>
      </c>
      <c r="E26" s="5">
        <v>5</v>
      </c>
      <c r="F26" s="5">
        <v>11</v>
      </c>
      <c r="G26" s="5">
        <v>11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17">
        <v>0</v>
      </c>
    </row>
    <row r="27" spans="1:13" ht="12.75">
      <c r="A27" s="35">
        <v>22</v>
      </c>
      <c r="B27" s="2" t="s">
        <v>23</v>
      </c>
      <c r="C27" s="15">
        <f t="shared" si="0"/>
        <v>4</v>
      </c>
      <c r="D27" s="5">
        <v>2</v>
      </c>
      <c r="E27" s="5">
        <v>2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7">
        <v>0</v>
      </c>
    </row>
    <row r="28" spans="1:13" ht="12.75">
      <c r="A28" s="35">
        <v>23</v>
      </c>
      <c r="B28" s="2" t="s">
        <v>24</v>
      </c>
      <c r="C28" s="15">
        <f t="shared" si="0"/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17">
        <v>0</v>
      </c>
    </row>
    <row r="29" spans="1:13" ht="12.75">
      <c r="A29" s="35">
        <v>24</v>
      </c>
      <c r="B29" s="2" t="s">
        <v>25</v>
      </c>
      <c r="C29" s="15">
        <f t="shared" si="0"/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7">
        <v>0</v>
      </c>
    </row>
    <row r="30" spans="1:13" ht="12.75">
      <c r="A30" s="35">
        <v>25</v>
      </c>
      <c r="B30" s="2" t="s">
        <v>26</v>
      </c>
      <c r="C30" s="15">
        <f t="shared" si="0"/>
        <v>13</v>
      </c>
      <c r="D30" s="5">
        <v>7</v>
      </c>
      <c r="E30" s="5">
        <v>7</v>
      </c>
      <c r="F30" s="5">
        <v>6</v>
      </c>
      <c r="G30" s="5">
        <v>6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17">
        <v>0</v>
      </c>
    </row>
    <row r="31" spans="1:13" ht="14.25" customHeight="1">
      <c r="A31" s="35">
        <v>26</v>
      </c>
      <c r="B31" s="46" t="s">
        <v>45</v>
      </c>
      <c r="C31" s="15">
        <f t="shared" si="0"/>
        <v>17</v>
      </c>
      <c r="D31" s="5">
        <v>14</v>
      </c>
      <c r="E31" s="5">
        <v>12</v>
      </c>
      <c r="F31" s="5">
        <v>3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7">
        <v>0</v>
      </c>
    </row>
    <row r="32" spans="1:13" ht="14.25" customHeight="1">
      <c r="A32" s="35">
        <v>27</v>
      </c>
      <c r="B32" s="47" t="s">
        <v>47</v>
      </c>
      <c r="C32" s="15">
        <f>D32+F32</f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9">
        <v>0</v>
      </c>
    </row>
    <row r="33" spans="1:13" ht="14.25" customHeight="1">
      <c r="A33" s="35">
        <v>28</v>
      </c>
      <c r="B33" s="47" t="s">
        <v>48</v>
      </c>
      <c r="C33" s="15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19">
        <v>0</v>
      </c>
    </row>
    <row r="34" spans="1:13" ht="15" customHeight="1" thickBot="1">
      <c r="A34" s="35">
        <v>29</v>
      </c>
      <c r="B34" s="47" t="s">
        <v>46</v>
      </c>
      <c r="C34" s="5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9">
        <v>0</v>
      </c>
    </row>
    <row r="35" spans="1:13" ht="13.5" thickBot="1">
      <c r="A35" s="60" t="s">
        <v>27</v>
      </c>
      <c r="B35" s="61"/>
      <c r="C35" s="48">
        <f t="shared" si="0"/>
        <v>199</v>
      </c>
      <c r="D35" s="10">
        <f aca="true" t="shared" si="1" ref="D35:M35">SUM(D6:D34)</f>
        <v>133</v>
      </c>
      <c r="E35" s="10">
        <f t="shared" si="1"/>
        <v>129</v>
      </c>
      <c r="F35" s="10">
        <f t="shared" si="1"/>
        <v>66</v>
      </c>
      <c r="G35" s="10">
        <f t="shared" si="1"/>
        <v>48</v>
      </c>
      <c r="H35" s="10">
        <f t="shared" si="1"/>
        <v>1</v>
      </c>
      <c r="I35" s="10">
        <f t="shared" si="1"/>
        <v>0</v>
      </c>
      <c r="J35" s="10">
        <f t="shared" si="1"/>
        <v>3</v>
      </c>
      <c r="K35" s="10">
        <f t="shared" si="1"/>
        <v>0</v>
      </c>
      <c r="L35" s="10">
        <f t="shared" si="1"/>
        <v>1</v>
      </c>
      <c r="M35" s="11">
        <f t="shared" si="1"/>
        <v>0</v>
      </c>
    </row>
    <row r="36" spans="1:13" ht="13.5" thickBot="1">
      <c r="A36" s="62" t="s">
        <v>28</v>
      </c>
      <c r="B36" s="63"/>
      <c r="C36" s="12">
        <f t="shared" si="0"/>
        <v>182</v>
      </c>
      <c r="D36" s="13">
        <f aca="true" t="shared" si="2" ref="D36:M36">SUM(D6:D30)</f>
        <v>119</v>
      </c>
      <c r="E36" s="13">
        <f t="shared" si="2"/>
        <v>117</v>
      </c>
      <c r="F36" s="13">
        <f t="shared" si="2"/>
        <v>63</v>
      </c>
      <c r="G36" s="13">
        <f t="shared" si="2"/>
        <v>45</v>
      </c>
      <c r="H36" s="13">
        <f t="shared" si="2"/>
        <v>1</v>
      </c>
      <c r="I36" s="13">
        <f t="shared" si="2"/>
        <v>0</v>
      </c>
      <c r="J36" s="13">
        <f t="shared" si="2"/>
        <v>3</v>
      </c>
      <c r="K36" s="13">
        <f t="shared" si="2"/>
        <v>0</v>
      </c>
      <c r="L36" s="13">
        <f t="shared" si="2"/>
        <v>1</v>
      </c>
      <c r="M36" s="14">
        <f t="shared" si="2"/>
        <v>0</v>
      </c>
    </row>
  </sheetData>
  <sheetProtection/>
  <mergeCells count="17">
    <mergeCell ref="A36:B36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="90" zoomScaleNormal="90" zoomScalePageLayoutView="0" workbookViewId="0" topLeftCell="A1">
      <selection activeCell="P36" sqref="P36"/>
    </sheetView>
  </sheetViews>
  <sheetFormatPr defaultColWidth="9.140625" defaultRowHeight="12.75"/>
  <cols>
    <col min="1" max="1" width="5.57421875" style="0" customWidth="1"/>
    <col min="2" max="2" width="22.00390625" style="0" customWidth="1"/>
    <col min="5" max="5" width="10.57421875" style="0" customWidth="1"/>
    <col min="7" max="7" width="10.7109375" style="0" customWidth="1"/>
    <col min="8" max="8" width="10.28125" style="0" customWidth="1"/>
    <col min="9" max="9" width="12.57421875" style="0" customWidth="1"/>
    <col min="10" max="10" width="11.140625" style="0" customWidth="1"/>
    <col min="11" max="11" width="12.57421875" style="0" customWidth="1"/>
    <col min="12" max="12" width="11.57421875" style="0" customWidth="1"/>
  </cols>
  <sheetData>
    <row r="1" spans="1:13" ht="15.75" thickBot="1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" ht="16.5" thickBot="1">
      <c r="A2" s="73" t="s">
        <v>44</v>
      </c>
      <c r="B2" s="74"/>
    </row>
    <row r="3" spans="1:13" ht="29.25" customHeight="1">
      <c r="A3" s="54" t="s">
        <v>0</v>
      </c>
      <c r="B3" s="57" t="s">
        <v>1</v>
      </c>
      <c r="C3" s="66" t="s">
        <v>29</v>
      </c>
      <c r="D3" s="67"/>
      <c r="E3" s="67"/>
      <c r="F3" s="67"/>
      <c r="G3" s="67"/>
      <c r="H3" s="67" t="s">
        <v>39</v>
      </c>
      <c r="I3" s="67"/>
      <c r="J3" s="67"/>
      <c r="K3" s="67"/>
      <c r="L3" s="67"/>
      <c r="M3" s="70"/>
    </row>
    <row r="4" spans="1:13" ht="40.5" customHeight="1">
      <c r="A4" s="55"/>
      <c r="B4" s="58"/>
      <c r="C4" s="68" t="s">
        <v>30</v>
      </c>
      <c r="D4" s="71" t="s">
        <v>35</v>
      </c>
      <c r="E4" s="71"/>
      <c r="F4" s="71" t="s">
        <v>36</v>
      </c>
      <c r="G4" s="71"/>
      <c r="H4" s="52" t="s">
        <v>40</v>
      </c>
      <c r="I4" s="52" t="s">
        <v>31</v>
      </c>
      <c r="J4" s="52" t="s">
        <v>32</v>
      </c>
      <c r="K4" s="52" t="s">
        <v>41</v>
      </c>
      <c r="L4" s="52" t="s">
        <v>33</v>
      </c>
      <c r="M4" s="64" t="s">
        <v>34</v>
      </c>
    </row>
    <row r="5" spans="1:13" ht="77.25" customHeight="1" thickBot="1">
      <c r="A5" s="56"/>
      <c r="B5" s="59"/>
      <c r="C5" s="69"/>
      <c r="D5" s="6" t="s">
        <v>30</v>
      </c>
      <c r="E5" s="6" t="s">
        <v>37</v>
      </c>
      <c r="F5" s="6" t="s">
        <v>30</v>
      </c>
      <c r="G5" s="6" t="s">
        <v>38</v>
      </c>
      <c r="H5" s="53"/>
      <c r="I5" s="53"/>
      <c r="J5" s="53"/>
      <c r="K5" s="53"/>
      <c r="L5" s="53"/>
      <c r="M5" s="65"/>
    </row>
    <row r="6" spans="1:13" ht="12.75">
      <c r="A6" s="1">
        <v>1</v>
      </c>
      <c r="B6" s="2" t="s">
        <v>2</v>
      </c>
      <c r="C6" s="15">
        <f aca="true" t="shared" si="0" ref="C6:C36">D6+F6</f>
        <v>5</v>
      </c>
      <c r="D6" s="5">
        <v>0</v>
      </c>
      <c r="E6" s="5">
        <v>0</v>
      </c>
      <c r="F6" s="5">
        <v>5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17">
        <v>0</v>
      </c>
    </row>
    <row r="7" spans="1:13" ht="12.75">
      <c r="A7" s="1">
        <v>2</v>
      </c>
      <c r="B7" s="2" t="s">
        <v>3</v>
      </c>
      <c r="C7" s="15">
        <f t="shared" si="0"/>
        <v>4</v>
      </c>
      <c r="D7" s="5">
        <v>1</v>
      </c>
      <c r="E7" s="5">
        <v>1</v>
      </c>
      <c r="F7" s="5">
        <v>3</v>
      </c>
      <c r="G7" s="5">
        <v>3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7">
        <v>0</v>
      </c>
    </row>
    <row r="8" spans="1:13" ht="12.75">
      <c r="A8" s="1">
        <v>3</v>
      </c>
      <c r="B8" s="2" t="s">
        <v>4</v>
      </c>
      <c r="C8" s="15">
        <f t="shared" si="0"/>
        <v>15</v>
      </c>
      <c r="D8" s="5">
        <v>7</v>
      </c>
      <c r="E8" s="5">
        <v>6</v>
      </c>
      <c r="F8" s="5">
        <v>8</v>
      </c>
      <c r="G8" s="5">
        <v>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17">
        <v>0</v>
      </c>
    </row>
    <row r="9" spans="1:13" ht="12.75">
      <c r="A9" s="1">
        <v>4</v>
      </c>
      <c r="B9" s="2" t="s">
        <v>5</v>
      </c>
      <c r="C9" s="15">
        <f t="shared" si="0"/>
        <v>8</v>
      </c>
      <c r="D9" s="5">
        <v>3</v>
      </c>
      <c r="E9" s="5">
        <v>3</v>
      </c>
      <c r="F9" s="5">
        <v>5</v>
      </c>
      <c r="G9" s="5">
        <v>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17">
        <v>0</v>
      </c>
    </row>
    <row r="10" spans="1:13" ht="12.75">
      <c r="A10" s="1">
        <v>5</v>
      </c>
      <c r="B10" s="2" t="s">
        <v>6</v>
      </c>
      <c r="C10" s="15">
        <f t="shared" si="0"/>
        <v>2</v>
      </c>
      <c r="D10" s="5">
        <v>0</v>
      </c>
      <c r="E10" s="5">
        <v>0</v>
      </c>
      <c r="F10" s="5">
        <v>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17">
        <v>0</v>
      </c>
    </row>
    <row r="11" spans="1:13" ht="12.75">
      <c r="A11" s="1">
        <v>6</v>
      </c>
      <c r="B11" s="2" t="s">
        <v>7</v>
      </c>
      <c r="C11" s="15">
        <f t="shared" si="0"/>
        <v>4</v>
      </c>
      <c r="D11" s="5">
        <v>4</v>
      </c>
      <c r="E11" s="5">
        <v>4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17">
        <v>0</v>
      </c>
    </row>
    <row r="12" spans="1:13" ht="12.75">
      <c r="A12" s="1">
        <v>7</v>
      </c>
      <c r="B12" s="2" t="s">
        <v>8</v>
      </c>
      <c r="C12" s="15">
        <f t="shared" si="0"/>
        <v>4</v>
      </c>
      <c r="D12" s="5">
        <v>0</v>
      </c>
      <c r="E12" s="5">
        <v>0</v>
      </c>
      <c r="F12" s="5">
        <v>4</v>
      </c>
      <c r="G12" s="5">
        <v>4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17">
        <v>0</v>
      </c>
    </row>
    <row r="13" spans="1:13" ht="12.75">
      <c r="A13" s="3">
        <v>8</v>
      </c>
      <c r="B13" s="4" t="s">
        <v>9</v>
      </c>
      <c r="C13" s="15">
        <f t="shared" si="0"/>
        <v>6</v>
      </c>
      <c r="D13" s="5">
        <v>0</v>
      </c>
      <c r="E13" s="5">
        <v>0</v>
      </c>
      <c r="F13" s="5">
        <v>6</v>
      </c>
      <c r="G13" s="5">
        <v>4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17">
        <v>0</v>
      </c>
    </row>
    <row r="14" spans="1:13" ht="12.75">
      <c r="A14" s="1">
        <v>9</v>
      </c>
      <c r="B14" s="2" t="s">
        <v>10</v>
      </c>
      <c r="C14" s="15">
        <f t="shared" si="0"/>
        <v>11</v>
      </c>
      <c r="D14" s="5">
        <v>1</v>
      </c>
      <c r="E14" s="5">
        <v>1</v>
      </c>
      <c r="F14" s="5">
        <v>10</v>
      </c>
      <c r="G14" s="5">
        <v>10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17">
        <v>0</v>
      </c>
    </row>
    <row r="15" spans="1:13" ht="12.75">
      <c r="A15" s="1">
        <v>10</v>
      </c>
      <c r="B15" s="2" t="s">
        <v>11</v>
      </c>
      <c r="C15" s="15">
        <f t="shared" si="0"/>
        <v>6</v>
      </c>
      <c r="D15" s="5">
        <v>2</v>
      </c>
      <c r="E15" s="5">
        <v>1</v>
      </c>
      <c r="F15" s="5">
        <v>4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17">
        <v>0</v>
      </c>
    </row>
    <row r="16" spans="1:13" ht="12.75">
      <c r="A16" s="1">
        <v>11</v>
      </c>
      <c r="B16" s="2" t="s">
        <v>12</v>
      </c>
      <c r="C16" s="15">
        <f t="shared" si="0"/>
        <v>4</v>
      </c>
      <c r="D16" s="5">
        <v>0</v>
      </c>
      <c r="E16" s="5">
        <v>0</v>
      </c>
      <c r="F16" s="5">
        <v>4</v>
      </c>
      <c r="G16" s="5">
        <v>4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7">
        <v>0</v>
      </c>
    </row>
    <row r="17" spans="1:13" ht="12.75">
      <c r="A17" s="1">
        <v>12</v>
      </c>
      <c r="B17" s="2" t="s">
        <v>13</v>
      </c>
      <c r="C17" s="15">
        <f t="shared" si="0"/>
        <v>3</v>
      </c>
      <c r="D17" s="5">
        <v>2</v>
      </c>
      <c r="E17" s="5">
        <v>2</v>
      </c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7">
        <v>0</v>
      </c>
    </row>
    <row r="18" spans="1:13" ht="12.75">
      <c r="A18" s="1">
        <v>13</v>
      </c>
      <c r="B18" s="2" t="s">
        <v>14</v>
      </c>
      <c r="C18" s="15">
        <f t="shared" si="0"/>
        <v>2</v>
      </c>
      <c r="D18" s="5">
        <v>2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17">
        <v>0</v>
      </c>
    </row>
    <row r="19" spans="1:14" ht="12.75">
      <c r="A19" s="3">
        <v>14</v>
      </c>
      <c r="B19" s="4" t="s">
        <v>15</v>
      </c>
      <c r="C19" s="15">
        <f t="shared" si="0"/>
        <v>7</v>
      </c>
      <c r="D19" s="5">
        <v>0</v>
      </c>
      <c r="E19" s="5">
        <v>0</v>
      </c>
      <c r="F19" s="5">
        <v>7</v>
      </c>
      <c r="G19" s="5">
        <v>7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17">
        <v>0</v>
      </c>
      <c r="N19" s="34"/>
    </row>
    <row r="20" spans="1:13" ht="12.75">
      <c r="A20" s="3">
        <v>15</v>
      </c>
      <c r="B20" s="4" t="s">
        <v>16</v>
      </c>
      <c r="C20" s="15">
        <f t="shared" si="0"/>
        <v>4</v>
      </c>
      <c r="D20" s="5">
        <v>0</v>
      </c>
      <c r="E20" s="5">
        <v>0</v>
      </c>
      <c r="F20" s="5">
        <v>4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7">
        <v>0</v>
      </c>
    </row>
    <row r="21" spans="1:13" ht="12.75">
      <c r="A21" s="3">
        <v>16</v>
      </c>
      <c r="B21" s="4" t="s">
        <v>17</v>
      </c>
      <c r="C21" s="15">
        <f t="shared" si="0"/>
        <v>4</v>
      </c>
      <c r="D21" s="5">
        <v>0</v>
      </c>
      <c r="E21" s="5">
        <v>0</v>
      </c>
      <c r="F21" s="5">
        <v>4</v>
      </c>
      <c r="G21" s="5">
        <v>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17">
        <v>0</v>
      </c>
    </row>
    <row r="22" spans="1:13" ht="12.75">
      <c r="A22" s="1">
        <v>17</v>
      </c>
      <c r="B22" s="2" t="s">
        <v>18</v>
      </c>
      <c r="C22" s="15">
        <f t="shared" si="0"/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7">
        <v>0</v>
      </c>
    </row>
    <row r="23" spans="1:13" ht="12.75">
      <c r="A23" s="1">
        <v>18</v>
      </c>
      <c r="B23" s="2" t="s">
        <v>19</v>
      </c>
      <c r="C23" s="15">
        <f t="shared" si="0"/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7">
        <v>0</v>
      </c>
    </row>
    <row r="24" spans="1:13" ht="12.75">
      <c r="A24" s="3">
        <v>19</v>
      </c>
      <c r="B24" s="4" t="s">
        <v>20</v>
      </c>
      <c r="C24" s="15">
        <f t="shared" si="0"/>
        <v>4</v>
      </c>
      <c r="D24" s="5">
        <v>1</v>
      </c>
      <c r="E24" s="5">
        <v>1</v>
      </c>
      <c r="F24" s="5">
        <v>3</v>
      </c>
      <c r="G24" s="5">
        <v>3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7">
        <v>0</v>
      </c>
    </row>
    <row r="25" spans="1:13" ht="12.75">
      <c r="A25" s="1">
        <v>20</v>
      </c>
      <c r="B25" s="2" t="s">
        <v>21</v>
      </c>
      <c r="C25" s="15">
        <f t="shared" si="0"/>
        <v>3</v>
      </c>
      <c r="D25" s="5">
        <v>0</v>
      </c>
      <c r="E25" s="5">
        <v>0</v>
      </c>
      <c r="F25" s="5">
        <v>3</v>
      </c>
      <c r="G25" s="5">
        <v>3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17">
        <v>0</v>
      </c>
    </row>
    <row r="26" spans="1:13" ht="12.75">
      <c r="A26" s="1">
        <v>21</v>
      </c>
      <c r="B26" s="2" t="s">
        <v>22</v>
      </c>
      <c r="C26" s="15">
        <f t="shared" si="0"/>
        <v>2</v>
      </c>
      <c r="D26" s="5">
        <v>0</v>
      </c>
      <c r="E26" s="5">
        <v>0</v>
      </c>
      <c r="F26" s="5">
        <v>2</v>
      </c>
      <c r="G26" s="5">
        <v>2</v>
      </c>
      <c r="H26" s="5">
        <v>0</v>
      </c>
      <c r="I26" s="5"/>
      <c r="J26" s="5">
        <v>0</v>
      </c>
      <c r="K26" s="5">
        <v>0</v>
      </c>
      <c r="L26" s="5">
        <v>0</v>
      </c>
      <c r="M26" s="17">
        <v>0</v>
      </c>
    </row>
    <row r="27" spans="1:13" ht="12.75">
      <c r="A27" s="1">
        <v>22</v>
      </c>
      <c r="B27" s="2" t="s">
        <v>23</v>
      </c>
      <c r="C27" s="15">
        <f t="shared" si="0"/>
        <v>1</v>
      </c>
      <c r="D27" s="5">
        <v>0</v>
      </c>
      <c r="E27" s="5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7">
        <v>0</v>
      </c>
    </row>
    <row r="28" spans="1:13" ht="12.75">
      <c r="A28" s="1">
        <v>23</v>
      </c>
      <c r="B28" s="2" t="s">
        <v>24</v>
      </c>
      <c r="C28" s="15">
        <f t="shared" si="0"/>
        <v>2</v>
      </c>
      <c r="D28" s="5">
        <v>1</v>
      </c>
      <c r="E28" s="5">
        <v>1</v>
      </c>
      <c r="F28" s="5">
        <v>1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17">
        <v>0</v>
      </c>
    </row>
    <row r="29" spans="1:13" ht="12.75">
      <c r="A29" s="1">
        <v>24</v>
      </c>
      <c r="B29" s="2" t="s">
        <v>25</v>
      </c>
      <c r="C29" s="15">
        <f t="shared" si="0"/>
        <v>3</v>
      </c>
      <c r="D29" s="5">
        <v>0</v>
      </c>
      <c r="E29" s="5">
        <v>0</v>
      </c>
      <c r="F29" s="5">
        <v>3</v>
      </c>
      <c r="G29" s="5">
        <v>3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7">
        <v>0</v>
      </c>
    </row>
    <row r="30" spans="1:13" ht="12.75">
      <c r="A30" s="1">
        <v>25</v>
      </c>
      <c r="B30" s="2" t="s">
        <v>26</v>
      </c>
      <c r="C30" s="15">
        <f t="shared" si="0"/>
        <v>8</v>
      </c>
      <c r="D30" s="5">
        <v>0</v>
      </c>
      <c r="E30" s="5">
        <v>0</v>
      </c>
      <c r="F30" s="5">
        <v>8</v>
      </c>
      <c r="G30" s="5">
        <v>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17">
        <v>0</v>
      </c>
    </row>
    <row r="31" spans="1:13" ht="12.75" customHeight="1">
      <c r="A31" s="1">
        <v>26</v>
      </c>
      <c r="B31" s="46" t="s">
        <v>45</v>
      </c>
      <c r="C31" s="15">
        <f t="shared" si="0"/>
        <v>4</v>
      </c>
      <c r="D31" s="5">
        <v>1</v>
      </c>
      <c r="E31" s="5">
        <v>1</v>
      </c>
      <c r="F31" s="5">
        <v>3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7">
        <v>0</v>
      </c>
    </row>
    <row r="32" spans="1:13" ht="12.75" customHeight="1">
      <c r="A32" s="1">
        <v>27</v>
      </c>
      <c r="B32" s="47" t="s">
        <v>47</v>
      </c>
      <c r="C32" s="15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9">
        <v>0</v>
      </c>
    </row>
    <row r="33" spans="1:13" ht="12.75" customHeight="1">
      <c r="A33" s="1">
        <v>28</v>
      </c>
      <c r="B33" s="47" t="s">
        <v>48</v>
      </c>
      <c r="C33" s="15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19">
        <v>0</v>
      </c>
    </row>
    <row r="34" spans="1:13" ht="14.25" customHeight="1" thickBot="1">
      <c r="A34" s="1">
        <v>29</v>
      </c>
      <c r="B34" s="47" t="s">
        <v>46</v>
      </c>
      <c r="C34" s="18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9">
        <v>0</v>
      </c>
    </row>
    <row r="35" spans="1:13" ht="13.5" thickBot="1">
      <c r="A35" s="60" t="s">
        <v>27</v>
      </c>
      <c r="B35" s="61"/>
      <c r="C35" s="9">
        <f t="shared" si="0"/>
        <v>116</v>
      </c>
      <c r="D35" s="10">
        <f aca="true" t="shared" si="1" ref="D35:M35">SUM(D6:D34)</f>
        <v>25</v>
      </c>
      <c r="E35" s="10">
        <f t="shared" si="1"/>
        <v>22</v>
      </c>
      <c r="F35" s="10">
        <f t="shared" si="1"/>
        <v>91</v>
      </c>
      <c r="G35" s="10">
        <f t="shared" si="1"/>
        <v>72</v>
      </c>
      <c r="H35" s="10">
        <f t="shared" si="1"/>
        <v>0</v>
      </c>
      <c r="I35" s="10">
        <f t="shared" si="1"/>
        <v>0</v>
      </c>
      <c r="J35" s="10">
        <f t="shared" si="1"/>
        <v>1</v>
      </c>
      <c r="K35" s="10">
        <f t="shared" si="1"/>
        <v>0</v>
      </c>
      <c r="L35" s="10">
        <f t="shared" si="1"/>
        <v>1</v>
      </c>
      <c r="M35" s="11">
        <f t="shared" si="1"/>
        <v>0</v>
      </c>
    </row>
    <row r="36" spans="1:13" ht="13.5" thickBot="1">
      <c r="A36" s="62" t="s">
        <v>28</v>
      </c>
      <c r="B36" s="63"/>
      <c r="C36" s="12">
        <f t="shared" si="0"/>
        <v>112</v>
      </c>
      <c r="D36" s="13">
        <f aca="true" t="shared" si="2" ref="D36:M36">SUM(D6:D30)</f>
        <v>24</v>
      </c>
      <c r="E36" s="13">
        <f t="shared" si="2"/>
        <v>21</v>
      </c>
      <c r="F36" s="13">
        <f t="shared" si="2"/>
        <v>88</v>
      </c>
      <c r="G36" s="13">
        <f t="shared" si="2"/>
        <v>69</v>
      </c>
      <c r="H36" s="13">
        <f t="shared" si="2"/>
        <v>0</v>
      </c>
      <c r="I36" s="13">
        <f t="shared" si="2"/>
        <v>0</v>
      </c>
      <c r="J36" s="13">
        <f t="shared" si="2"/>
        <v>1</v>
      </c>
      <c r="K36" s="13">
        <f t="shared" si="2"/>
        <v>0</v>
      </c>
      <c r="L36" s="13">
        <f t="shared" si="2"/>
        <v>1</v>
      </c>
      <c r="M36" s="14">
        <f t="shared" si="2"/>
        <v>0</v>
      </c>
    </row>
  </sheetData>
  <sheetProtection/>
  <mergeCells count="17">
    <mergeCell ref="A36:B36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1">
      <selection activeCell="R34" sqref="R34"/>
    </sheetView>
  </sheetViews>
  <sheetFormatPr defaultColWidth="9.140625" defaultRowHeight="12.75"/>
  <cols>
    <col min="1" max="1" width="5.421875" style="0" customWidth="1"/>
    <col min="2" max="2" width="25.7109375" style="0" customWidth="1"/>
    <col min="5" max="5" width="10.57421875" style="0" customWidth="1"/>
    <col min="7" max="7" width="10.7109375" style="0" customWidth="1"/>
    <col min="8" max="8" width="10.8515625" style="0" customWidth="1"/>
    <col min="9" max="9" width="12.140625" style="0" customWidth="1"/>
    <col min="10" max="10" width="12.7109375" style="0" customWidth="1"/>
    <col min="11" max="11" width="13.28125" style="0" customWidth="1"/>
    <col min="12" max="12" width="12.00390625" style="0" customWidth="1"/>
  </cols>
  <sheetData>
    <row r="1" spans="1:13" ht="15.75" thickBot="1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" ht="16.5" thickBot="1">
      <c r="A2" s="73" t="s">
        <v>44</v>
      </c>
      <c r="B2" s="74"/>
    </row>
    <row r="3" spans="1:13" ht="27.75" customHeight="1">
      <c r="A3" s="54" t="s">
        <v>0</v>
      </c>
      <c r="B3" s="57" t="s">
        <v>1</v>
      </c>
      <c r="C3" s="66" t="s">
        <v>29</v>
      </c>
      <c r="D3" s="67"/>
      <c r="E3" s="67"/>
      <c r="F3" s="67"/>
      <c r="G3" s="67"/>
      <c r="H3" s="67" t="s">
        <v>39</v>
      </c>
      <c r="I3" s="67"/>
      <c r="J3" s="67"/>
      <c r="K3" s="67"/>
      <c r="L3" s="67"/>
      <c r="M3" s="70"/>
    </row>
    <row r="4" spans="1:13" ht="41.25" customHeight="1">
      <c r="A4" s="55"/>
      <c r="B4" s="58"/>
      <c r="C4" s="68" t="s">
        <v>30</v>
      </c>
      <c r="D4" s="71" t="s">
        <v>35</v>
      </c>
      <c r="E4" s="71"/>
      <c r="F4" s="71" t="s">
        <v>36</v>
      </c>
      <c r="G4" s="71"/>
      <c r="H4" s="52" t="s">
        <v>40</v>
      </c>
      <c r="I4" s="52" t="s">
        <v>31</v>
      </c>
      <c r="J4" s="52" t="s">
        <v>32</v>
      </c>
      <c r="K4" s="52" t="s">
        <v>41</v>
      </c>
      <c r="L4" s="52" t="s">
        <v>33</v>
      </c>
      <c r="M4" s="64" t="s">
        <v>34</v>
      </c>
    </row>
    <row r="5" spans="1:13" ht="78" customHeight="1" thickBot="1">
      <c r="A5" s="56"/>
      <c r="B5" s="59"/>
      <c r="C5" s="69"/>
      <c r="D5" s="6" t="s">
        <v>30</v>
      </c>
      <c r="E5" s="6" t="s">
        <v>37</v>
      </c>
      <c r="F5" s="6" t="s">
        <v>30</v>
      </c>
      <c r="G5" s="6" t="s">
        <v>38</v>
      </c>
      <c r="H5" s="53"/>
      <c r="I5" s="53"/>
      <c r="J5" s="53"/>
      <c r="K5" s="53"/>
      <c r="L5" s="53"/>
      <c r="M5" s="65"/>
    </row>
    <row r="6" spans="1:13" ht="12.75">
      <c r="A6" s="1">
        <v>1</v>
      </c>
      <c r="B6" s="2" t="s">
        <v>2</v>
      </c>
      <c r="C6" s="15">
        <f aca="true" t="shared" si="0" ref="C6:C36">D6+F6</f>
        <v>4</v>
      </c>
      <c r="D6" s="5">
        <v>1</v>
      </c>
      <c r="E6" s="5">
        <v>1</v>
      </c>
      <c r="F6" s="5">
        <v>3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17">
        <v>0</v>
      </c>
    </row>
    <row r="7" spans="1:13" ht="12.75">
      <c r="A7" s="1">
        <v>2</v>
      </c>
      <c r="B7" s="2" t="s">
        <v>3</v>
      </c>
      <c r="C7" s="15">
        <f t="shared" si="0"/>
        <v>5</v>
      </c>
      <c r="D7" s="5">
        <v>2</v>
      </c>
      <c r="E7" s="5">
        <v>2</v>
      </c>
      <c r="F7" s="5">
        <v>3</v>
      </c>
      <c r="G7" s="5">
        <v>3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17">
        <v>0</v>
      </c>
    </row>
    <row r="8" spans="1:13" ht="12.75">
      <c r="A8" s="1">
        <v>3</v>
      </c>
      <c r="B8" s="2" t="s">
        <v>4</v>
      </c>
      <c r="C8" s="15">
        <f t="shared" si="0"/>
        <v>14</v>
      </c>
      <c r="D8" s="5">
        <v>8</v>
      </c>
      <c r="E8" s="5">
        <v>8</v>
      </c>
      <c r="F8" s="5">
        <v>6</v>
      </c>
      <c r="G8" s="5">
        <v>4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17">
        <v>0</v>
      </c>
    </row>
    <row r="9" spans="1:13" ht="12.75">
      <c r="A9" s="1">
        <v>4</v>
      </c>
      <c r="B9" s="2" t="s">
        <v>5</v>
      </c>
      <c r="C9" s="15">
        <f t="shared" si="0"/>
        <v>6</v>
      </c>
      <c r="D9" s="5">
        <v>0</v>
      </c>
      <c r="E9" s="5">
        <v>0</v>
      </c>
      <c r="F9" s="5">
        <v>6</v>
      </c>
      <c r="G9" s="5">
        <v>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17">
        <v>0</v>
      </c>
    </row>
    <row r="10" spans="1:13" ht="12.75">
      <c r="A10" s="1">
        <v>5</v>
      </c>
      <c r="B10" s="2" t="s">
        <v>6</v>
      </c>
      <c r="C10" s="15">
        <f t="shared" si="0"/>
        <v>1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17">
        <v>0</v>
      </c>
    </row>
    <row r="11" spans="1:13" ht="12.75">
      <c r="A11" s="1">
        <v>6</v>
      </c>
      <c r="B11" s="2" t="s">
        <v>7</v>
      </c>
      <c r="C11" s="15">
        <f t="shared" si="0"/>
        <v>33</v>
      </c>
      <c r="D11" s="5">
        <v>11</v>
      </c>
      <c r="E11" s="5">
        <v>11</v>
      </c>
      <c r="F11" s="5">
        <v>22</v>
      </c>
      <c r="G11" s="5">
        <v>22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17">
        <v>0</v>
      </c>
    </row>
    <row r="12" spans="1:13" ht="12.75">
      <c r="A12" s="1">
        <v>7</v>
      </c>
      <c r="B12" s="2" t="s">
        <v>8</v>
      </c>
      <c r="C12" s="15">
        <f t="shared" si="0"/>
        <v>8</v>
      </c>
      <c r="D12" s="5">
        <v>1</v>
      </c>
      <c r="E12" s="5">
        <v>1</v>
      </c>
      <c r="F12" s="5">
        <v>7</v>
      </c>
      <c r="G12" s="5">
        <v>7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17">
        <v>0</v>
      </c>
    </row>
    <row r="13" spans="1:13" ht="12.75">
      <c r="A13" s="3">
        <v>8</v>
      </c>
      <c r="B13" s="4" t="s">
        <v>9</v>
      </c>
      <c r="C13" s="15">
        <f t="shared" si="0"/>
        <v>9</v>
      </c>
      <c r="D13" s="5">
        <v>0</v>
      </c>
      <c r="E13" s="5">
        <v>0</v>
      </c>
      <c r="F13" s="5">
        <v>9</v>
      </c>
      <c r="G13" s="5">
        <v>3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17">
        <v>0</v>
      </c>
    </row>
    <row r="14" spans="1:13" ht="12.75">
      <c r="A14" s="1">
        <v>9</v>
      </c>
      <c r="B14" s="2" t="s">
        <v>10</v>
      </c>
      <c r="C14" s="15">
        <f t="shared" si="0"/>
        <v>2</v>
      </c>
      <c r="D14" s="5">
        <v>0</v>
      </c>
      <c r="E14" s="5">
        <v>0</v>
      </c>
      <c r="F14" s="5">
        <v>2</v>
      </c>
      <c r="G14" s="5">
        <v>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17">
        <v>0</v>
      </c>
    </row>
    <row r="15" spans="1:13" ht="12.75">
      <c r="A15" s="1">
        <v>10</v>
      </c>
      <c r="B15" s="2" t="s">
        <v>11</v>
      </c>
      <c r="C15" s="15">
        <f t="shared" si="0"/>
        <v>2</v>
      </c>
      <c r="D15" s="5">
        <v>2</v>
      </c>
      <c r="E15" s="5">
        <v>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17">
        <v>0</v>
      </c>
    </row>
    <row r="16" spans="1:13" ht="12.75">
      <c r="A16" s="1">
        <v>11</v>
      </c>
      <c r="B16" s="2" t="s">
        <v>12</v>
      </c>
      <c r="C16" s="15">
        <f t="shared" si="0"/>
        <v>7</v>
      </c>
      <c r="D16" s="5">
        <v>2</v>
      </c>
      <c r="E16" s="5">
        <v>2</v>
      </c>
      <c r="F16" s="5">
        <v>5</v>
      </c>
      <c r="G16" s="5">
        <v>5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7">
        <v>0</v>
      </c>
    </row>
    <row r="17" spans="1:13" ht="12.75">
      <c r="A17" s="1">
        <v>12</v>
      </c>
      <c r="B17" s="2" t="s">
        <v>13</v>
      </c>
      <c r="C17" s="15">
        <f t="shared" si="0"/>
        <v>1</v>
      </c>
      <c r="D17" s="5">
        <v>0</v>
      </c>
      <c r="E17" s="5">
        <v>0</v>
      </c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7">
        <v>0</v>
      </c>
    </row>
    <row r="18" spans="1:13" ht="12.75">
      <c r="A18" s="1">
        <v>13</v>
      </c>
      <c r="B18" s="2" t="s">
        <v>14</v>
      </c>
      <c r="C18" s="15">
        <f t="shared" si="0"/>
        <v>15</v>
      </c>
      <c r="D18" s="5">
        <v>11</v>
      </c>
      <c r="E18" s="5">
        <v>11</v>
      </c>
      <c r="F18" s="5">
        <v>4</v>
      </c>
      <c r="G18" s="5">
        <v>3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17">
        <v>0</v>
      </c>
    </row>
    <row r="19" spans="1:13" ht="12.75">
      <c r="A19" s="3">
        <v>14</v>
      </c>
      <c r="B19" s="4" t="s">
        <v>15</v>
      </c>
      <c r="C19" s="15">
        <f t="shared" si="0"/>
        <v>27</v>
      </c>
      <c r="D19" s="5">
        <v>5</v>
      </c>
      <c r="E19" s="5">
        <v>5</v>
      </c>
      <c r="F19" s="5">
        <v>22</v>
      </c>
      <c r="G19" s="5">
        <v>22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17">
        <v>0</v>
      </c>
    </row>
    <row r="20" spans="1:13" ht="12.75">
      <c r="A20" s="3">
        <v>15</v>
      </c>
      <c r="B20" s="4" t="s">
        <v>16</v>
      </c>
      <c r="C20" s="15">
        <f t="shared" si="0"/>
        <v>10</v>
      </c>
      <c r="D20" s="5">
        <v>2</v>
      </c>
      <c r="E20" s="5">
        <v>2</v>
      </c>
      <c r="F20" s="5">
        <v>8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17">
        <v>0</v>
      </c>
    </row>
    <row r="21" spans="1:13" ht="12.75">
      <c r="A21" s="3">
        <v>16</v>
      </c>
      <c r="B21" s="4" t="s">
        <v>17</v>
      </c>
      <c r="C21" s="15">
        <f t="shared" si="0"/>
        <v>1</v>
      </c>
      <c r="D21" s="5">
        <v>1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17">
        <v>0</v>
      </c>
    </row>
    <row r="22" spans="1:13" ht="12.75">
      <c r="A22" s="1">
        <v>17</v>
      </c>
      <c r="B22" s="2" t="s">
        <v>18</v>
      </c>
      <c r="C22" s="15">
        <f t="shared" si="0"/>
        <v>2</v>
      </c>
      <c r="D22" s="5">
        <v>0</v>
      </c>
      <c r="E22" s="5">
        <v>0</v>
      </c>
      <c r="F22" s="5">
        <v>2</v>
      </c>
      <c r="G22" s="5">
        <v>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7">
        <v>0</v>
      </c>
    </row>
    <row r="23" spans="1:13" ht="12.75">
      <c r="A23" s="1">
        <v>18</v>
      </c>
      <c r="B23" s="2" t="s">
        <v>19</v>
      </c>
      <c r="C23" s="15">
        <f t="shared" si="0"/>
        <v>1</v>
      </c>
      <c r="D23" s="5">
        <v>0</v>
      </c>
      <c r="E23" s="5">
        <v>0</v>
      </c>
      <c r="F23" s="5">
        <v>1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7">
        <v>0</v>
      </c>
    </row>
    <row r="24" spans="1:13" ht="12.75">
      <c r="A24" s="3">
        <v>19</v>
      </c>
      <c r="B24" s="4" t="s">
        <v>20</v>
      </c>
      <c r="C24" s="15">
        <f t="shared" si="0"/>
        <v>19</v>
      </c>
      <c r="D24" s="5">
        <v>6</v>
      </c>
      <c r="E24" s="5">
        <v>6</v>
      </c>
      <c r="F24" s="5">
        <v>13</v>
      </c>
      <c r="G24" s="5">
        <v>13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7">
        <v>0</v>
      </c>
    </row>
    <row r="25" spans="1:13" ht="12.75">
      <c r="A25" s="1">
        <v>20</v>
      </c>
      <c r="B25" s="2" t="s">
        <v>21</v>
      </c>
      <c r="C25" s="15">
        <f t="shared" si="0"/>
        <v>9</v>
      </c>
      <c r="D25" s="5">
        <v>1</v>
      </c>
      <c r="E25" s="5">
        <v>1</v>
      </c>
      <c r="F25" s="5">
        <v>8</v>
      </c>
      <c r="G25" s="5">
        <v>8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17">
        <v>0</v>
      </c>
    </row>
    <row r="26" spans="1:13" ht="12.75">
      <c r="A26" s="1">
        <v>21</v>
      </c>
      <c r="B26" s="2" t="s">
        <v>22</v>
      </c>
      <c r="C26" s="15">
        <f t="shared" si="0"/>
        <v>1</v>
      </c>
      <c r="D26" s="5">
        <v>0</v>
      </c>
      <c r="E26" s="5">
        <v>0</v>
      </c>
      <c r="F26" s="5">
        <v>1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17">
        <v>0</v>
      </c>
    </row>
    <row r="27" spans="1:13" ht="12.75">
      <c r="A27" s="1">
        <v>22</v>
      </c>
      <c r="B27" s="2" t="s">
        <v>23</v>
      </c>
      <c r="C27" s="15">
        <f t="shared" si="0"/>
        <v>3</v>
      </c>
      <c r="D27" s="5">
        <v>1</v>
      </c>
      <c r="E27" s="5">
        <v>1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7">
        <v>0</v>
      </c>
    </row>
    <row r="28" spans="1:13" ht="12.75">
      <c r="A28" s="1">
        <v>23</v>
      </c>
      <c r="B28" s="2" t="s">
        <v>24</v>
      </c>
      <c r="C28" s="15">
        <f t="shared" si="0"/>
        <v>1</v>
      </c>
      <c r="D28" s="5">
        <v>1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17">
        <v>0</v>
      </c>
    </row>
    <row r="29" spans="1:13" ht="12.75">
      <c r="A29" s="1">
        <v>24</v>
      </c>
      <c r="B29" s="2" t="s">
        <v>25</v>
      </c>
      <c r="C29" s="15">
        <f t="shared" si="0"/>
        <v>22</v>
      </c>
      <c r="D29" s="5">
        <v>1</v>
      </c>
      <c r="E29" s="5">
        <v>1</v>
      </c>
      <c r="F29" s="5">
        <v>21</v>
      </c>
      <c r="G29" s="5">
        <v>21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7">
        <v>0</v>
      </c>
    </row>
    <row r="30" spans="1:13" ht="12.75">
      <c r="A30" s="1">
        <v>25</v>
      </c>
      <c r="B30" s="2" t="s">
        <v>26</v>
      </c>
      <c r="C30" s="15">
        <f t="shared" si="0"/>
        <v>15</v>
      </c>
      <c r="D30" s="5">
        <v>2</v>
      </c>
      <c r="E30" s="5">
        <v>2</v>
      </c>
      <c r="F30" s="5">
        <v>13</v>
      </c>
      <c r="G30" s="5">
        <v>13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17">
        <v>0</v>
      </c>
    </row>
    <row r="31" spans="1:13" ht="13.5" customHeight="1">
      <c r="A31" s="1">
        <v>26</v>
      </c>
      <c r="B31" s="46" t="s">
        <v>45</v>
      </c>
      <c r="C31" s="15">
        <f t="shared" si="0"/>
        <v>17</v>
      </c>
      <c r="D31" s="5">
        <v>8</v>
      </c>
      <c r="E31" s="5">
        <v>5</v>
      </c>
      <c r="F31" s="5">
        <v>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17">
        <v>0</v>
      </c>
    </row>
    <row r="32" spans="1:13" ht="13.5" customHeight="1">
      <c r="A32" s="1">
        <v>27</v>
      </c>
      <c r="B32" s="47" t="s">
        <v>47</v>
      </c>
      <c r="C32" s="15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9">
        <v>0</v>
      </c>
    </row>
    <row r="33" spans="1:13" ht="13.5" customHeight="1">
      <c r="A33" s="1">
        <v>28</v>
      </c>
      <c r="B33" s="47" t="s">
        <v>48</v>
      </c>
      <c r="C33" s="15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19">
        <v>0</v>
      </c>
    </row>
    <row r="34" spans="1:13" ht="14.25" customHeight="1" thickBot="1">
      <c r="A34" s="1">
        <v>29</v>
      </c>
      <c r="B34" s="47" t="s">
        <v>46</v>
      </c>
      <c r="C34" s="18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9">
        <v>0</v>
      </c>
    </row>
    <row r="35" spans="1:13" ht="13.5" thickBot="1">
      <c r="A35" s="60" t="s">
        <v>27</v>
      </c>
      <c r="B35" s="61"/>
      <c r="C35" s="9">
        <f t="shared" si="0"/>
        <v>235</v>
      </c>
      <c r="D35" s="10">
        <f aca="true" t="shared" si="1" ref="D35:M35">SUM(D6:D34)</f>
        <v>66</v>
      </c>
      <c r="E35" s="10">
        <f t="shared" si="1"/>
        <v>63</v>
      </c>
      <c r="F35" s="10">
        <f t="shared" si="1"/>
        <v>169</v>
      </c>
      <c r="G35" s="10">
        <f t="shared" si="1"/>
        <v>139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1</v>
      </c>
      <c r="M35" s="11">
        <f t="shared" si="1"/>
        <v>0</v>
      </c>
    </row>
    <row r="36" spans="1:13" ht="13.5" thickBot="1">
      <c r="A36" s="62" t="s">
        <v>28</v>
      </c>
      <c r="B36" s="63"/>
      <c r="C36" s="12">
        <f t="shared" si="0"/>
        <v>218</v>
      </c>
      <c r="D36" s="13">
        <f aca="true" t="shared" si="2" ref="D36:M36">SUM(D6:D30)</f>
        <v>58</v>
      </c>
      <c r="E36" s="13">
        <f t="shared" si="2"/>
        <v>58</v>
      </c>
      <c r="F36" s="13">
        <f t="shared" si="2"/>
        <v>160</v>
      </c>
      <c r="G36" s="13">
        <f t="shared" si="2"/>
        <v>139</v>
      </c>
      <c r="H36" s="13">
        <f t="shared" si="2"/>
        <v>0</v>
      </c>
      <c r="I36" s="13">
        <f t="shared" si="2"/>
        <v>0</v>
      </c>
      <c r="J36" s="13">
        <f t="shared" si="2"/>
        <v>0</v>
      </c>
      <c r="K36" s="13">
        <f t="shared" si="2"/>
        <v>0</v>
      </c>
      <c r="L36" s="13">
        <f t="shared" si="2"/>
        <v>1</v>
      </c>
      <c r="M36" s="14">
        <f t="shared" si="2"/>
        <v>0</v>
      </c>
    </row>
  </sheetData>
  <sheetProtection/>
  <mergeCells count="17">
    <mergeCell ref="A36:B36"/>
    <mergeCell ref="C4:C5"/>
    <mergeCell ref="D4:E4"/>
    <mergeCell ref="F4:G4"/>
    <mergeCell ref="H4:H5"/>
    <mergeCell ref="K4:K5"/>
    <mergeCell ref="A35:B35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UCDC</cp:lastModifiedBy>
  <dcterms:created xsi:type="dcterms:W3CDTF">2013-05-31T13:42:43Z</dcterms:created>
  <dcterms:modified xsi:type="dcterms:W3CDTF">2018-09-28T10:44:25Z</dcterms:modified>
  <cp:category/>
  <cp:version/>
  <cp:contentType/>
  <cp:contentStatus/>
</cp:coreProperties>
</file>