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225" windowWidth="9570" windowHeight="11400" tabRatio="752" activeTab="11"/>
  </bookViews>
  <sheets>
    <sheet name="ТБ07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І квартал" sheetId="8" r:id="rId8"/>
    <sheet name="ІI квартал" sheetId="9" r:id="rId9"/>
    <sheet name="ІII квартал" sheetId="10" r:id="rId10"/>
    <sheet name="IV квартал" sheetId="11" r:id="rId11"/>
    <sheet name="Рік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1">'1'!$A$50:$M$58</definedName>
    <definedName name="_xlnm.Print_Area" localSheetId="5">'5'!$A$26:$J$34</definedName>
  </definedNames>
  <calcPr fullCalcOnLoad="1"/>
</workbook>
</file>

<file path=xl/sharedStrings.xml><?xml version="1.0" encoding="utf-8"?>
<sst xmlns="http://schemas.openxmlformats.org/spreadsheetml/2006/main" count="939" uniqueCount="44">
  <si>
    <t>№ п/п</t>
  </si>
  <si>
    <t>Найменування областей</t>
  </si>
  <si>
    <t>УКРАЇНА</t>
  </si>
  <si>
    <t>Миколаївська</t>
  </si>
  <si>
    <t>Харківська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</si>
  <si>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</si>
  <si>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</si>
  <si>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</si>
  <si>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</si>
  <si>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</si>
  <si>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</si>
  <si>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</si>
  <si>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</si>
  <si>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</si>
  <si>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</si>
  <si>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</si>
  <si>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Сума</t>
  </si>
  <si>
    <t>Результати дослідження стійкості мікробактерій туберкульозу до антимікробактеріальних препаратів у хворих на легеневий та позалегеневий туберкульоз за даними молекулярно генетичного методу GenoType</t>
  </si>
  <si>
    <t>Всього обстежено випадків ТБ молекулярно генетичними методами GenoType, з них: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</si>
  <si>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</si>
  <si>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</si>
  <si>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</si>
  <si>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</si>
  <si>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>Результати дослідження стійкості мікобактерій туберкульозу до антимікобактеріальних препаратів у хворих на легеневий та позалегеневий туберкульоз за даними молекулярно генетичного методуGenoType</t>
  </si>
  <si>
    <t xml:space="preserve">Кількість </t>
  </si>
  <si>
    <t>випадків</t>
  </si>
  <si>
    <t>позалегеневого ТБ</t>
  </si>
  <si>
    <t>Стійкість до одного АМБП (монорезистентність), з них: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</si>
  <si>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</si>
  <si>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 xml:space="preserve"> випадки з МБТ «+//стійкості до H + R не виявлено</t>
  </si>
  <si>
    <t>      випадки з МБТ+/стійкість до Н+ R</t>
  </si>
  <si>
    <t>         до H</t>
  </si>
  <si>
    <t>       до R</t>
  </si>
  <si>
    <t xml:space="preserve"> Випадки з МБТ «+//стійкості до H + R не виявлено</t>
  </si>
  <si>
    <t xml:space="preserve"> Випадки з МБТ+/стійкість до Н+ R </t>
  </si>
  <si>
    <t>В т.ч.  до H</t>
  </si>
  <si>
    <t>В т.ч.   до R</t>
  </si>
  <si>
    <t>1 квартал 2015 р.</t>
  </si>
  <si>
    <t>2 квартал 2015 р.</t>
  </si>
  <si>
    <t>3 квартал 2015 р.</t>
  </si>
  <si>
    <t>4 квартал 2015 р.</t>
  </si>
  <si>
    <t>1- 4 квартал (за 2015 рік)</t>
  </si>
  <si>
    <t>1-4 квартал (за 2015 рік)</t>
  </si>
  <si>
    <t>Результати дослідження стійкості мікобактерій туберкульозу до антимікобактеріальних препаратів у хворих на легеневий та позалегеневий туберкульоз за даними молекулярно генетичного методу GenoType за 2015 рік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</si>
</sst>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000"/>
    <numFmt numFmtId="196" formatCode="0.0000000"/>
    <numFmt numFmtId="197" formatCode="0.00000"/>
    <numFmt numFmtId="198" formatCode="0.0000"/>
    <numFmt numFmtId="199" formatCode="0.000"/>
    <numFmt numFmtId="200" formatCode="0.00000000"/>
    <numFmt numFmtId="201" formatCode="0.000000000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9" applyFont="1" applyFill="1" applyBorder="1" applyAlignment="1">
      <alignment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2" xfId="49" applyFont="1" applyFill="1" applyBorder="1" applyAlignment="1">
      <alignment horizontal="center" vertical="center" wrapText="1"/>
      <protection/>
    </xf>
    <xf numFmtId="0" fontId="6" fillId="32" borderId="13" xfId="4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88" fontId="9" fillId="0" borderId="14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32" borderId="15" xfId="49" applyFont="1" applyFill="1" applyBorder="1" applyAlignment="1">
      <alignment vertical="center"/>
      <protection/>
    </xf>
    <xf numFmtId="0" fontId="6" fillId="32" borderId="16" xfId="49" applyFont="1" applyFill="1" applyBorder="1" applyAlignment="1">
      <alignment horizontal="center" vertical="center" wrapText="1"/>
      <protection/>
    </xf>
    <xf numFmtId="0" fontId="8" fillId="32" borderId="17" xfId="49" applyFont="1" applyFill="1" applyBorder="1" applyAlignment="1">
      <alignment horizontal="center" vertical="center"/>
      <protection/>
    </xf>
    <xf numFmtId="0" fontId="13" fillId="33" borderId="13" xfId="0" applyFont="1" applyFill="1" applyBorder="1" applyAlignment="1">
      <alignment horizontal="center"/>
    </xf>
    <xf numFmtId="0" fontId="9" fillId="34" borderId="18" xfId="49" applyFont="1" applyFill="1" applyBorder="1" applyAlignment="1" applyProtection="1">
      <alignment horizontal="center" vertical="center"/>
      <protection locked="0"/>
    </xf>
    <xf numFmtId="0" fontId="9" fillId="34" borderId="19" xfId="49" applyFont="1" applyFill="1" applyBorder="1" applyAlignment="1" applyProtection="1">
      <alignment horizontal="center" vertical="center"/>
      <protection locked="0"/>
    </xf>
    <xf numFmtId="0" fontId="9" fillId="4" borderId="18" xfId="49" applyFont="1" applyFill="1" applyBorder="1" applyAlignment="1" applyProtection="1">
      <alignment horizontal="center" vertical="center"/>
      <protection locked="0"/>
    </xf>
    <xf numFmtId="0" fontId="9" fillId="4" borderId="19" xfId="49" applyFont="1" applyFill="1" applyBorder="1" applyAlignment="1" applyProtection="1">
      <alignment horizontal="center" vertical="center"/>
      <protection locked="0"/>
    </xf>
    <xf numFmtId="0" fontId="9" fillId="4" borderId="11" xfId="49" applyFont="1" applyFill="1" applyBorder="1" applyAlignment="1" applyProtection="1">
      <alignment horizontal="center" vertical="center"/>
      <protection locked="0"/>
    </xf>
    <xf numFmtId="0" fontId="9" fillId="4" borderId="13" xfId="49" applyFont="1" applyFill="1" applyBorder="1" applyAlignment="1" applyProtection="1">
      <alignment horizontal="center" vertical="center"/>
      <protection locked="0"/>
    </xf>
    <xf numFmtId="0" fontId="9" fillId="4" borderId="20" xfId="49" applyFont="1" applyFill="1" applyBorder="1" applyAlignment="1" applyProtection="1">
      <alignment horizontal="center" vertical="center"/>
      <protection locked="0"/>
    </xf>
    <xf numFmtId="0" fontId="9" fillId="4" borderId="21" xfId="49" applyFont="1" applyFill="1" applyBorder="1" applyAlignment="1" applyProtection="1">
      <alignment horizontal="center" vertical="center"/>
      <protection locked="0"/>
    </xf>
    <xf numFmtId="0" fontId="8" fillId="34" borderId="10" xfId="49" applyFont="1" applyFill="1" applyBorder="1" applyAlignment="1">
      <alignment vertical="center"/>
      <protection/>
    </xf>
    <xf numFmtId="0" fontId="8" fillId="32" borderId="17" xfId="49" applyFont="1" applyFill="1" applyBorder="1" applyAlignment="1">
      <alignment vertical="center"/>
      <protection/>
    </xf>
    <xf numFmtId="0" fontId="8" fillId="32" borderId="22" xfId="49" applyFont="1" applyFill="1" applyBorder="1" applyAlignment="1">
      <alignment vertical="center"/>
      <protection/>
    </xf>
    <xf numFmtId="0" fontId="9" fillId="4" borderId="14" xfId="49" applyFont="1" applyFill="1" applyBorder="1" applyAlignment="1" applyProtection="1">
      <alignment horizontal="center" vertical="center"/>
      <protection locked="0"/>
    </xf>
    <xf numFmtId="0" fontId="9" fillId="4" borderId="10" xfId="49" applyFont="1" applyFill="1" applyBorder="1" applyAlignment="1" applyProtection="1">
      <alignment horizontal="center" vertical="center"/>
      <protection locked="0"/>
    </xf>
    <xf numFmtId="0" fontId="9" fillId="34" borderId="20" xfId="49" applyFont="1" applyFill="1" applyBorder="1" applyAlignment="1" applyProtection="1">
      <alignment horizontal="center" vertical="center"/>
      <protection locked="0"/>
    </xf>
    <xf numFmtId="0" fontId="8" fillId="35" borderId="13" xfId="49" applyFont="1" applyFill="1" applyBorder="1" applyAlignment="1">
      <alignment horizontal="center" vertical="center"/>
      <protection/>
    </xf>
    <xf numFmtId="0" fontId="9" fillId="36" borderId="14" xfId="49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>
      <alignment horizontal="center"/>
    </xf>
    <xf numFmtId="0" fontId="9" fillId="36" borderId="23" xfId="49" applyFont="1" applyFill="1" applyBorder="1" applyAlignment="1" applyProtection="1">
      <alignment horizontal="center" vertical="center"/>
      <protection locked="0"/>
    </xf>
    <xf numFmtId="0" fontId="8" fillId="10" borderId="24" xfId="49" applyFont="1" applyFill="1" applyBorder="1" applyAlignment="1">
      <alignment horizontal="center" vertical="center"/>
      <protection/>
    </xf>
    <xf numFmtId="0" fontId="8" fillId="10" borderId="13" xfId="49" applyFont="1" applyFill="1" applyBorder="1" applyAlignment="1" applyProtection="1">
      <alignment horizontal="center" vertical="center"/>
      <protection locked="0"/>
    </xf>
    <xf numFmtId="0" fontId="6" fillId="32" borderId="25" xfId="49" applyFont="1" applyFill="1" applyBorder="1" applyAlignment="1">
      <alignment horizontal="center" vertical="center" wrapText="1"/>
      <protection/>
    </xf>
    <xf numFmtId="0" fontId="6" fillId="32" borderId="26" xfId="49" applyFont="1" applyFill="1" applyBorder="1" applyAlignment="1">
      <alignment horizontal="center" vertical="center" wrapText="1"/>
      <protection/>
    </xf>
    <xf numFmtId="0" fontId="8" fillId="10" borderId="27" xfId="49" applyFont="1" applyFill="1" applyBorder="1" applyAlignment="1" applyProtection="1">
      <alignment horizontal="center" vertical="center"/>
      <protection locked="0"/>
    </xf>
    <xf numFmtId="0" fontId="8" fillId="36" borderId="13" xfId="49" applyFont="1" applyFill="1" applyBorder="1" applyAlignment="1" applyProtection="1">
      <alignment horizontal="center" vertical="center"/>
      <protection locked="0"/>
    </xf>
    <xf numFmtId="0" fontId="8" fillId="35" borderId="28" xfId="49" applyFont="1" applyFill="1" applyBorder="1" applyAlignment="1">
      <alignment horizontal="center" vertical="center"/>
      <protection/>
    </xf>
    <xf numFmtId="0" fontId="8" fillId="37" borderId="24" xfId="49" applyFont="1" applyFill="1" applyBorder="1" applyAlignment="1" applyProtection="1">
      <alignment horizontal="center" vertical="center"/>
      <protection locked="0"/>
    </xf>
    <xf numFmtId="0" fontId="9" fillId="36" borderId="10" xfId="49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>
      <alignment horizontal="center"/>
    </xf>
    <xf numFmtId="0" fontId="8" fillId="32" borderId="13" xfId="49" applyFont="1" applyFill="1" applyBorder="1" applyAlignment="1">
      <alignment horizontal="center" vertical="center"/>
      <protection/>
    </xf>
    <xf numFmtId="0" fontId="8" fillId="32" borderId="13" xfId="49" applyFont="1" applyFill="1" applyBorder="1" applyAlignment="1">
      <alignment vertical="center"/>
      <protection/>
    </xf>
    <xf numFmtId="0" fontId="8" fillId="4" borderId="24" xfId="49" applyFont="1" applyFill="1" applyBorder="1" applyAlignment="1">
      <alignment horizontal="center" vertical="center"/>
      <protection/>
    </xf>
    <xf numFmtId="0" fontId="6" fillId="32" borderId="30" xfId="49" applyFont="1" applyFill="1" applyBorder="1" applyAlignment="1">
      <alignment horizontal="center" vertical="center" wrapText="1"/>
      <protection/>
    </xf>
    <xf numFmtId="0" fontId="8" fillId="37" borderId="13" xfId="49" applyFont="1" applyFill="1" applyBorder="1" applyAlignment="1" applyProtection="1">
      <alignment horizontal="center" vertical="center"/>
      <protection locked="0"/>
    </xf>
    <xf numFmtId="0" fontId="6" fillId="32" borderId="31" xfId="49" applyFont="1" applyFill="1" applyBorder="1" applyAlignment="1">
      <alignment horizontal="center" vertical="center" wrapText="1"/>
      <protection/>
    </xf>
    <xf numFmtId="0" fontId="8" fillId="37" borderId="32" xfId="49" applyFont="1" applyFill="1" applyBorder="1" applyAlignment="1" applyProtection="1">
      <alignment horizontal="center" vertical="center"/>
      <protection locked="0"/>
    </xf>
    <xf numFmtId="0" fontId="13" fillId="33" borderId="33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7" fillId="38" borderId="21" xfId="49" applyFont="1" applyFill="1" applyBorder="1" applyAlignment="1">
      <alignment horizontal="center" vertical="center" wrapText="1"/>
      <protection/>
    </xf>
    <xf numFmtId="0" fontId="8" fillId="38" borderId="17" xfId="49" applyFont="1" applyFill="1" applyBorder="1" applyAlignment="1">
      <alignment horizontal="center" vertical="center"/>
      <protection/>
    </xf>
    <xf numFmtId="0" fontId="8" fillId="38" borderId="10" xfId="49" applyFont="1" applyFill="1" applyBorder="1" applyAlignment="1">
      <alignment vertical="center"/>
      <protection/>
    </xf>
    <xf numFmtId="0" fontId="9" fillId="38" borderId="18" xfId="49" applyFont="1" applyFill="1" applyBorder="1" applyAlignment="1" applyProtection="1">
      <alignment horizontal="center" vertical="center"/>
      <protection locked="0"/>
    </xf>
    <xf numFmtId="0" fontId="9" fillId="38" borderId="19" xfId="49" applyFont="1" applyFill="1" applyBorder="1" applyAlignment="1" applyProtection="1">
      <alignment horizontal="center" vertical="center"/>
      <protection locked="0"/>
    </xf>
    <xf numFmtId="0" fontId="8" fillId="38" borderId="11" xfId="49" applyFont="1" applyFill="1" applyBorder="1" applyAlignment="1" applyProtection="1">
      <alignment horizontal="center" vertical="center"/>
      <protection locked="0"/>
    </xf>
    <xf numFmtId="0" fontId="6" fillId="38" borderId="34" xfId="49" applyFont="1" applyFill="1" applyBorder="1" applyAlignment="1">
      <alignment horizontal="center" vertical="center" wrapText="1"/>
      <protection/>
    </xf>
    <xf numFmtId="0" fontId="7" fillId="38" borderId="35" xfId="49" applyFont="1" applyFill="1" applyBorder="1" applyAlignment="1">
      <alignment horizontal="center" vertical="center" wrapText="1"/>
      <protection/>
    </xf>
    <xf numFmtId="0" fontId="6" fillId="38" borderId="35" xfId="49" applyFont="1" applyFill="1" applyBorder="1" applyAlignment="1">
      <alignment horizontal="center" vertical="center" wrapText="1"/>
      <protection/>
    </xf>
    <xf numFmtId="0" fontId="7" fillId="38" borderId="36" xfId="49" applyFont="1" applyFill="1" applyBorder="1" applyAlignment="1">
      <alignment horizontal="center" vertical="center" wrapText="1"/>
      <protection/>
    </xf>
    <xf numFmtId="0" fontId="6" fillId="38" borderId="28" xfId="49" applyFont="1" applyFill="1" applyBorder="1" applyAlignment="1">
      <alignment horizontal="center" vertical="center" wrapText="1"/>
      <protection/>
    </xf>
    <xf numFmtId="0" fontId="7" fillId="38" borderId="32" xfId="49" applyFont="1" applyFill="1" applyBorder="1" applyAlignment="1">
      <alignment horizontal="center" vertical="center" wrapText="1"/>
      <protection/>
    </xf>
    <xf numFmtId="0" fontId="9" fillId="38" borderId="14" xfId="49" applyFont="1" applyFill="1" applyBorder="1" applyAlignment="1" applyProtection="1">
      <alignment horizontal="center" vertical="center"/>
      <protection locked="0"/>
    </xf>
    <xf numFmtId="0" fontId="9" fillId="38" borderId="10" xfId="49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13" fillId="39" borderId="0" xfId="0" applyFont="1" applyFill="1" applyBorder="1" applyAlignment="1">
      <alignment horizontal="center"/>
    </xf>
    <xf numFmtId="0" fontId="6" fillId="32" borderId="29" xfId="49" applyFont="1" applyFill="1" applyBorder="1" applyAlignment="1">
      <alignment horizontal="center" vertical="center" wrapText="1"/>
      <protection/>
    </xf>
    <xf numFmtId="0" fontId="8" fillId="10" borderId="28" xfId="49" applyFont="1" applyFill="1" applyBorder="1" applyAlignment="1">
      <alignment horizontal="left" vertical="center"/>
      <protection/>
    </xf>
    <xf numFmtId="0" fontId="6" fillId="32" borderId="37" xfId="49" applyFont="1" applyFill="1" applyBorder="1" applyAlignment="1">
      <alignment horizontal="center" vertical="center" wrapText="1"/>
      <protection/>
    </xf>
    <xf numFmtId="0" fontId="6" fillId="32" borderId="38" xfId="49" applyFont="1" applyFill="1" applyBorder="1" applyAlignment="1">
      <alignment horizontal="center" vertical="center" wrapText="1"/>
      <protection/>
    </xf>
    <xf numFmtId="0" fontId="6" fillId="32" borderId="34" xfId="49" applyFont="1" applyFill="1" applyBorder="1" applyAlignment="1">
      <alignment horizontal="center" vertical="center" wrapText="1"/>
      <protection/>
    </xf>
    <xf numFmtId="0" fontId="6" fillId="32" borderId="39" xfId="49" applyFont="1" applyFill="1" applyBorder="1" applyAlignment="1">
      <alignment horizontal="center" vertical="center" wrapText="1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36" xfId="49" applyFont="1" applyFill="1" applyBorder="1" applyAlignment="1">
      <alignment horizontal="center" vertical="center" wrapText="1"/>
      <protection/>
    </xf>
    <xf numFmtId="0" fontId="6" fillId="32" borderId="41" xfId="49" applyFont="1" applyFill="1" applyBorder="1" applyAlignment="1">
      <alignment horizontal="center" vertical="center" wrapText="1"/>
      <protection/>
    </xf>
    <xf numFmtId="0" fontId="6" fillId="32" borderId="42" xfId="49" applyFont="1" applyFill="1" applyBorder="1" applyAlignment="1">
      <alignment horizontal="center" vertical="center" wrapText="1"/>
      <protection/>
    </xf>
    <xf numFmtId="0" fontId="6" fillId="32" borderId="43" xfId="49" applyFont="1" applyFill="1" applyBorder="1" applyAlignment="1">
      <alignment horizontal="center" vertical="center" wrapText="1"/>
      <protection/>
    </xf>
    <xf numFmtId="0" fontId="6" fillId="32" borderId="35" xfId="49" applyFont="1" applyFill="1" applyBorder="1" applyAlignment="1">
      <alignment horizontal="center" vertical="center" wrapText="1"/>
      <protection/>
    </xf>
    <xf numFmtId="0" fontId="6" fillId="32" borderId="44" xfId="49" applyFont="1" applyFill="1" applyBorder="1" applyAlignment="1">
      <alignment horizontal="center" vertical="center" wrapText="1"/>
      <protection/>
    </xf>
    <xf numFmtId="0" fontId="8" fillId="10" borderId="13" xfId="49" applyFont="1" applyFill="1" applyBorder="1" applyAlignment="1">
      <alignment horizontal="left" vertical="center"/>
      <protection/>
    </xf>
    <xf numFmtId="0" fontId="8" fillId="10" borderId="24" xfId="49" applyFont="1" applyFill="1" applyBorder="1" applyAlignment="1">
      <alignment horizontal="left" vertical="center"/>
      <protection/>
    </xf>
    <xf numFmtId="0" fontId="6" fillId="32" borderId="45" xfId="49" applyFont="1" applyFill="1" applyBorder="1" applyAlignment="1">
      <alignment horizontal="center" vertical="center" wrapText="1"/>
      <protection/>
    </xf>
    <xf numFmtId="0" fontId="6" fillId="32" borderId="15" xfId="49" applyFont="1" applyFill="1" applyBorder="1" applyAlignment="1">
      <alignment horizontal="center" vertical="center" wrapText="1"/>
      <protection/>
    </xf>
    <xf numFmtId="0" fontId="8" fillId="32" borderId="28" xfId="49" applyFont="1" applyFill="1" applyBorder="1" applyAlignment="1">
      <alignment horizontal="left" vertical="center"/>
      <protection/>
    </xf>
    <xf numFmtId="0" fontId="8" fillId="32" borderId="27" xfId="49" applyFont="1" applyFill="1" applyBorder="1" applyAlignment="1">
      <alignment horizontal="left" vertical="center"/>
      <protection/>
    </xf>
    <xf numFmtId="0" fontId="0" fillId="38" borderId="13" xfId="0" applyFill="1" applyBorder="1" applyAlignment="1">
      <alignment/>
    </xf>
    <xf numFmtId="0" fontId="7" fillId="38" borderId="13" xfId="49" applyFont="1" applyFill="1" applyBorder="1" applyAlignment="1">
      <alignment horizontal="center" vertical="center" wrapText="1"/>
      <protection/>
    </xf>
    <xf numFmtId="0" fontId="6" fillId="38" borderId="13" xfId="49" applyFont="1" applyFill="1" applyBorder="1" applyAlignment="1">
      <alignment horizontal="center" vertical="center" wrapText="1"/>
      <protection/>
    </xf>
    <xf numFmtId="0" fontId="8" fillId="40" borderId="24" xfId="49" applyFont="1" applyFill="1" applyBorder="1" applyAlignment="1" applyProtection="1">
      <alignment horizontal="center" vertical="center"/>
      <protection locked="0"/>
    </xf>
    <xf numFmtId="188" fontId="9" fillId="40" borderId="14" xfId="49" applyNumberFormat="1" applyFont="1" applyFill="1" applyBorder="1" applyAlignment="1" applyProtection="1">
      <alignment horizontal="center" vertical="center"/>
      <protection locked="0"/>
    </xf>
    <xf numFmtId="0" fontId="8" fillId="40" borderId="13" xfId="49" applyFont="1" applyFill="1" applyBorder="1" applyAlignment="1" applyProtection="1">
      <alignment horizontal="center" vertical="center"/>
      <protection locked="0"/>
    </xf>
    <xf numFmtId="0" fontId="8" fillId="40" borderId="32" xfId="49" applyFont="1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>
      <alignment wrapText="1"/>
    </xf>
    <xf numFmtId="0" fontId="56" fillId="0" borderId="0" xfId="54" applyFont="1">
      <alignment/>
      <protection/>
    </xf>
    <xf numFmtId="0" fontId="14" fillId="0" borderId="46" xfId="0" applyFont="1" applyBorder="1" applyAlignment="1">
      <alignment horizontal="center" wrapText="1"/>
    </xf>
    <xf numFmtId="0" fontId="14" fillId="0" borderId="47" xfId="0" applyFont="1" applyBorder="1" applyAlignment="1">
      <alignment horizontal="center" vertical="top" wrapText="1"/>
    </xf>
    <xf numFmtId="0" fontId="15" fillId="0" borderId="46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17" fillId="0" borderId="47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8" fillId="0" borderId="29" xfId="0" applyFont="1" applyBorder="1" applyAlignment="1">
      <alignment vertical="top" wrapText="1"/>
    </xf>
    <xf numFmtId="0" fontId="18" fillId="0" borderId="29" xfId="0" applyFont="1" applyBorder="1" applyAlignment="1">
      <alignment horizontal="left" vertical="top" wrapText="1" indent="4"/>
    </xf>
    <xf numFmtId="0" fontId="17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8" borderId="48" xfId="49" applyFont="1" applyFill="1" applyBorder="1" applyAlignment="1">
      <alignment horizontal="center" vertical="center" wrapText="1"/>
      <protection/>
    </xf>
    <xf numFmtId="1" fontId="13" fillId="33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49" applyFont="1" applyFill="1" applyBorder="1" applyAlignment="1">
      <alignment horizontal="center" vertical="center"/>
      <protection/>
    </xf>
    <xf numFmtId="188" fontId="8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17" fillId="0" borderId="47" xfId="0" applyNumberFormat="1" applyFont="1" applyBorder="1" applyAlignment="1">
      <alignment horizontal="center" vertical="center" wrapText="1"/>
    </xf>
    <xf numFmtId="0" fontId="6" fillId="32" borderId="49" xfId="49" applyFont="1" applyFill="1" applyBorder="1" applyAlignment="1">
      <alignment horizontal="center" vertical="center" wrapText="1"/>
      <protection/>
    </xf>
    <xf numFmtId="0" fontId="6" fillId="38" borderId="50" xfId="49" applyFont="1" applyFill="1" applyBorder="1" applyAlignment="1">
      <alignment horizontal="center" vertical="center" wrapText="1"/>
      <protection/>
    </xf>
    <xf numFmtId="0" fontId="9" fillId="36" borderId="51" xfId="49" applyFont="1" applyFill="1" applyBorder="1" applyAlignment="1" applyProtection="1">
      <alignment horizontal="center" vertical="center"/>
      <protection locked="0"/>
    </xf>
    <xf numFmtId="0" fontId="8" fillId="40" borderId="52" xfId="49" applyFont="1" applyFill="1" applyBorder="1" applyAlignment="1" applyProtection="1">
      <alignment horizontal="center" vertical="center"/>
      <protection locked="0"/>
    </xf>
    <xf numFmtId="0" fontId="9" fillId="4" borderId="53" xfId="49" applyFont="1" applyFill="1" applyBorder="1" applyAlignment="1" applyProtection="1">
      <alignment horizontal="center" vertical="center"/>
      <protection locked="0"/>
    </xf>
    <xf numFmtId="188" fontId="17" fillId="0" borderId="4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54" xfId="0" applyFont="1" applyFill="1" applyBorder="1" applyAlignment="1">
      <alignment horizontal="center"/>
    </xf>
    <xf numFmtId="0" fontId="6" fillId="38" borderId="30" xfId="49" applyFont="1" applyFill="1" applyBorder="1" applyAlignment="1">
      <alignment horizontal="center" vertical="center" wrapText="1"/>
      <protection/>
    </xf>
    <xf numFmtId="0" fontId="6" fillId="38" borderId="46" xfId="49" applyFont="1" applyFill="1" applyBorder="1" applyAlignment="1">
      <alignment horizontal="center" vertical="center" wrapText="1"/>
      <protection/>
    </xf>
    <xf numFmtId="0" fontId="6" fillId="38" borderId="29" xfId="49" applyFont="1" applyFill="1" applyBorder="1" applyAlignment="1">
      <alignment horizontal="center" vertical="center" wrapText="1"/>
      <protection/>
    </xf>
    <xf numFmtId="0" fontId="6" fillId="38" borderId="13" xfId="49" applyFont="1" applyFill="1" applyBorder="1" applyAlignment="1">
      <alignment horizontal="center" vertical="center" wrapText="1"/>
      <protection/>
    </xf>
    <xf numFmtId="0" fontId="7" fillId="38" borderId="13" xfId="49" applyFont="1" applyFill="1" applyBorder="1" applyAlignment="1">
      <alignment horizontal="center" vertical="center" wrapText="1"/>
      <protection/>
    </xf>
    <xf numFmtId="0" fontId="12" fillId="38" borderId="11" xfId="49" applyFont="1" applyFill="1" applyBorder="1" applyAlignment="1">
      <alignment horizontal="center" vertical="center"/>
      <protection/>
    </xf>
    <xf numFmtId="0" fontId="12" fillId="38" borderId="12" xfId="49" applyFont="1" applyFill="1" applyBorder="1" applyAlignment="1">
      <alignment horizontal="center" vertical="center"/>
      <protection/>
    </xf>
    <xf numFmtId="0" fontId="6" fillId="38" borderId="55" xfId="49" applyFont="1" applyFill="1" applyBorder="1" applyAlignment="1">
      <alignment horizontal="center" vertical="center" wrapText="1"/>
      <protection/>
    </xf>
    <xf numFmtId="0" fontId="6" fillId="38" borderId="56" xfId="49" applyFont="1" applyFill="1" applyBorder="1" applyAlignment="1">
      <alignment horizontal="center" vertical="center" wrapText="1"/>
      <protection/>
    </xf>
    <xf numFmtId="0" fontId="6" fillId="38" borderId="57" xfId="49" applyFont="1" applyFill="1" applyBorder="1" applyAlignment="1">
      <alignment horizontal="center" vertical="center" wrapText="1"/>
      <protection/>
    </xf>
    <xf numFmtId="0" fontId="7" fillId="38" borderId="58" xfId="49" applyFont="1" applyFill="1" applyBorder="1" applyAlignment="1">
      <alignment horizontal="center" vertical="center" wrapText="1"/>
      <protection/>
    </xf>
    <xf numFmtId="0" fontId="7" fillId="38" borderId="31" xfId="49" applyFont="1" applyFill="1" applyBorder="1" applyAlignment="1">
      <alignment horizontal="center" vertical="center" wrapText="1"/>
      <protection/>
    </xf>
    <xf numFmtId="0" fontId="7" fillId="38" borderId="59" xfId="49" applyFont="1" applyFill="1" applyBorder="1" applyAlignment="1">
      <alignment horizontal="center" vertical="center" wrapText="1"/>
      <protection/>
    </xf>
    <xf numFmtId="0" fontId="7" fillId="38" borderId="47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8" borderId="60" xfId="49" applyFont="1" applyFill="1" applyBorder="1" applyAlignment="1">
      <alignment horizontal="center" vertical="center" wrapText="1"/>
      <protection/>
    </xf>
    <xf numFmtId="0" fontId="7" fillId="38" borderId="61" xfId="49" applyFont="1" applyFill="1" applyBorder="1" applyAlignment="1">
      <alignment horizontal="center" vertical="center" wrapText="1"/>
      <protection/>
    </xf>
    <xf numFmtId="0" fontId="7" fillId="38" borderId="62" xfId="49" applyFont="1" applyFill="1" applyBorder="1" applyAlignment="1">
      <alignment horizontal="center" vertical="center" wrapText="1"/>
      <protection/>
    </xf>
    <xf numFmtId="0" fontId="7" fillId="38" borderId="63" xfId="49" applyFont="1" applyFill="1" applyBorder="1" applyAlignment="1">
      <alignment horizontal="center" vertical="center" wrapText="1"/>
      <protection/>
    </xf>
    <xf numFmtId="0" fontId="7" fillId="38" borderId="64" xfId="49" applyFont="1" applyFill="1" applyBorder="1" applyAlignment="1">
      <alignment horizontal="center" vertical="center" wrapText="1"/>
      <protection/>
    </xf>
    <xf numFmtId="0" fontId="12" fillId="34" borderId="11" xfId="49" applyFont="1" applyFill="1" applyBorder="1" applyAlignment="1">
      <alignment horizontal="center" vertical="center"/>
      <protection/>
    </xf>
    <xf numFmtId="0" fontId="12" fillId="34" borderId="12" xfId="49" applyFont="1" applyFill="1" applyBorder="1" applyAlignment="1">
      <alignment horizontal="center" vertical="center"/>
      <protection/>
    </xf>
    <xf numFmtId="0" fontId="6" fillId="32" borderId="30" xfId="49" applyFont="1" applyFill="1" applyBorder="1" applyAlignment="1">
      <alignment horizontal="center" vertical="center" wrapText="1"/>
      <protection/>
    </xf>
    <xf numFmtId="0" fontId="6" fillId="32" borderId="29" xfId="49" applyFont="1" applyFill="1" applyBorder="1" applyAlignment="1">
      <alignment horizontal="center" vertical="center" wrapText="1"/>
      <protection/>
    </xf>
    <xf numFmtId="0" fontId="6" fillId="32" borderId="46" xfId="49" applyFont="1" applyFill="1" applyBorder="1" applyAlignment="1">
      <alignment horizontal="center" vertical="center" wrapText="1"/>
      <protection/>
    </xf>
    <xf numFmtId="0" fontId="8" fillId="10" borderId="28" xfId="49" applyFont="1" applyFill="1" applyBorder="1" applyAlignment="1">
      <alignment horizontal="left" vertical="center"/>
      <protection/>
    </xf>
    <xf numFmtId="0" fontId="8" fillId="10" borderId="27" xfId="49" applyFont="1" applyFill="1" applyBorder="1" applyAlignment="1">
      <alignment horizontal="left" vertical="center"/>
      <protection/>
    </xf>
    <xf numFmtId="0" fontId="6" fillId="32" borderId="37" xfId="49" applyFont="1" applyFill="1" applyBorder="1" applyAlignment="1">
      <alignment horizontal="center" vertical="center" wrapText="1"/>
      <protection/>
    </xf>
    <xf numFmtId="0" fontId="6" fillId="32" borderId="38" xfId="49" applyFont="1" applyFill="1" applyBorder="1" applyAlignment="1">
      <alignment horizontal="center" vertical="center" wrapText="1"/>
      <protection/>
    </xf>
    <xf numFmtId="0" fontId="6" fillId="32" borderId="34" xfId="49" applyFont="1" applyFill="1" applyBorder="1" applyAlignment="1">
      <alignment horizontal="center" vertical="center" wrapText="1"/>
      <protection/>
    </xf>
    <xf numFmtId="0" fontId="6" fillId="32" borderId="39" xfId="49" applyFont="1" applyFill="1" applyBorder="1" applyAlignment="1">
      <alignment horizontal="center" vertical="center" wrapText="1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36" xfId="49" applyFont="1" applyFill="1" applyBorder="1" applyAlignment="1">
      <alignment horizontal="center" vertical="center" wrapText="1"/>
      <protection/>
    </xf>
    <xf numFmtId="0" fontId="12" fillId="34" borderId="25" xfId="49" applyFont="1" applyFill="1" applyBorder="1" applyAlignment="1">
      <alignment horizontal="center" vertical="center"/>
      <protection/>
    </xf>
    <xf numFmtId="0" fontId="8" fillId="32" borderId="11" xfId="49" applyFont="1" applyFill="1" applyBorder="1" applyAlignment="1">
      <alignment horizontal="center" vertical="center"/>
      <protection/>
    </xf>
    <xf numFmtId="0" fontId="8" fillId="32" borderId="12" xfId="49" applyFont="1" applyFill="1" applyBorder="1" applyAlignment="1">
      <alignment horizontal="center" vertical="center"/>
      <protection/>
    </xf>
    <xf numFmtId="0" fontId="8" fillId="10" borderId="28" xfId="49" applyFont="1" applyFill="1" applyBorder="1" applyAlignment="1">
      <alignment horizontal="left" vertical="center"/>
      <protection/>
    </xf>
    <xf numFmtId="0" fontId="8" fillId="10" borderId="24" xfId="49" applyFont="1" applyFill="1" applyBorder="1" applyAlignment="1">
      <alignment horizontal="left" vertical="center"/>
      <protection/>
    </xf>
    <xf numFmtId="0" fontId="8" fillId="10" borderId="34" xfId="49" applyFont="1" applyFill="1" applyBorder="1" applyAlignment="1">
      <alignment horizontal="left" vertical="center"/>
      <protection/>
    </xf>
    <xf numFmtId="0" fontId="8" fillId="10" borderId="35" xfId="49" applyFont="1" applyFill="1" applyBorder="1" applyAlignment="1">
      <alignment horizontal="left" vertical="center"/>
      <protection/>
    </xf>
    <xf numFmtId="0" fontId="6" fillId="32" borderId="58" xfId="49" applyFont="1" applyFill="1" applyBorder="1" applyAlignment="1">
      <alignment horizontal="center" vertical="center" wrapText="1"/>
      <protection/>
    </xf>
    <xf numFmtId="0" fontId="6" fillId="32" borderId="59" xfId="49" applyFont="1" applyFill="1" applyBorder="1" applyAlignment="1">
      <alignment horizontal="center" vertical="center" wrapText="1"/>
      <protection/>
    </xf>
    <xf numFmtId="0" fontId="8" fillId="10" borderId="24" xfId="49" applyFont="1" applyFill="1" applyBorder="1" applyAlignment="1">
      <alignment horizontal="left" vertical="center"/>
      <protection/>
    </xf>
    <xf numFmtId="0" fontId="14" fillId="0" borderId="5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4" fillId="0" borderId="30" xfId="0" applyFont="1" applyBorder="1" applyAlignment="1">
      <alignment horizontal="center" textRotation="90" wrapText="1"/>
    </xf>
    <xf numFmtId="0" fontId="14" fillId="0" borderId="46" xfId="0" applyFont="1" applyBorder="1" applyAlignment="1">
      <alignment horizontal="center" textRotation="90" wrapText="1"/>
    </xf>
    <xf numFmtId="0" fontId="14" fillId="0" borderId="29" xfId="0" applyFont="1" applyBorder="1" applyAlignment="1">
      <alignment horizontal="center" textRotation="90" wrapText="1"/>
    </xf>
    <xf numFmtId="0" fontId="14" fillId="0" borderId="58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54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65" xfId="0" applyFont="1" applyBorder="1" applyAlignment="1">
      <alignment horizontal="center" vertical="top" wrapText="1"/>
    </xf>
    <xf numFmtId="0" fontId="14" fillId="0" borderId="66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2" fontId="17" fillId="0" borderId="30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188" fontId="17" fillId="0" borderId="30" xfId="0" applyNumberFormat="1" applyFont="1" applyBorder="1" applyAlignment="1">
      <alignment horizontal="center" vertical="center" wrapText="1"/>
    </xf>
    <xf numFmtId="188" fontId="17" fillId="0" borderId="29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CDC\Desktop\&#1058;&#1080;&#1087;&#1072;_%20&#1057;&#1045;&#1056;&#1042;&#1045;&#1056;\NEW%203%20&#1082;&#1074;.%202015%20&#1088;\&#1058;&#1041;%200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CDC\Desktop\&#1058;&#1080;&#1087;&#1072;_%20&#1057;&#1045;&#1056;&#1042;&#1045;&#1056;\NEW%204%20&#1082;&#1074;.%202015%20&#1088;\&#1058;&#1041;%20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CDC\Desktop\&#1058;&#1080;&#1087;&#1072;_%20&#1057;&#1045;&#1056;&#1042;&#1045;&#1056;\_NEW%201%20&#1082;&#1074;.%202016%20&#1088;\&#1058;&#1041;%20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CDC\Desktop\&#1058;&#1080;&#1087;&#1072;_%20&#1057;&#1045;&#1056;&#1042;&#1045;&#1056;\_NEW_2%20&#1082;&#1074;.%202016%20&#1088;\&#1058;&#1041;%2007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19">
          <cell r="C19">
            <v>74</v>
          </cell>
          <cell r="D19">
            <v>14</v>
          </cell>
          <cell r="E19">
            <v>49</v>
          </cell>
          <cell r="G19">
            <v>115</v>
          </cell>
          <cell r="H19">
            <v>37</v>
          </cell>
          <cell r="I19">
            <v>65</v>
          </cell>
          <cell r="N19">
            <v>18</v>
          </cell>
        </row>
        <row r="25">
          <cell r="C25">
            <v>135</v>
          </cell>
          <cell r="D25">
            <v>36</v>
          </cell>
          <cell r="E25">
            <v>26</v>
          </cell>
          <cell r="G25">
            <v>125</v>
          </cell>
          <cell r="H25">
            <v>34</v>
          </cell>
          <cell r="I25">
            <v>7</v>
          </cell>
          <cell r="N25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55">
          <cell r="C55">
            <v>76</v>
          </cell>
          <cell r="D55">
            <v>25</v>
          </cell>
          <cell r="E55">
            <v>27</v>
          </cell>
          <cell r="G55">
            <v>120</v>
          </cell>
          <cell r="H55">
            <v>30</v>
          </cell>
          <cell r="I55">
            <v>41</v>
          </cell>
          <cell r="N55">
            <v>30</v>
          </cell>
        </row>
        <row r="61">
          <cell r="C61">
            <v>114</v>
          </cell>
          <cell r="D61">
            <v>34</v>
          </cell>
          <cell r="E61">
            <v>33</v>
          </cell>
          <cell r="G61">
            <v>126</v>
          </cell>
          <cell r="H61">
            <v>15</v>
          </cell>
          <cell r="I61">
            <v>7</v>
          </cell>
          <cell r="N61">
            <v>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91">
          <cell r="C91">
            <v>50</v>
          </cell>
          <cell r="D91">
            <v>14</v>
          </cell>
          <cell r="E91">
            <v>44</v>
          </cell>
          <cell r="G91">
            <v>118</v>
          </cell>
          <cell r="H91">
            <v>22</v>
          </cell>
          <cell r="I91">
            <v>53</v>
          </cell>
          <cell r="N91">
            <v>17</v>
          </cell>
        </row>
        <row r="97">
          <cell r="C97">
            <v>130</v>
          </cell>
          <cell r="D97">
            <v>23</v>
          </cell>
          <cell r="E97">
            <v>39</v>
          </cell>
          <cell r="G97">
            <v>117</v>
          </cell>
          <cell r="H97">
            <v>27</v>
          </cell>
          <cell r="I97">
            <v>8</v>
          </cell>
          <cell r="N97">
            <v>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127">
          <cell r="C127">
            <v>66</v>
          </cell>
          <cell r="D127">
            <v>21</v>
          </cell>
          <cell r="E127">
            <v>38</v>
          </cell>
          <cell r="G127">
            <v>118</v>
          </cell>
          <cell r="H127">
            <v>24</v>
          </cell>
          <cell r="I127">
            <v>47</v>
          </cell>
          <cell r="N127">
            <v>19</v>
          </cell>
        </row>
        <row r="133">
          <cell r="D133">
            <v>34</v>
          </cell>
          <cell r="E133">
            <v>32</v>
          </cell>
          <cell r="H133">
            <v>16</v>
          </cell>
          <cell r="I133">
            <v>9</v>
          </cell>
          <cell r="N133">
            <v>11</v>
          </cell>
        </row>
        <row r="134">
          <cell r="C134">
            <v>118</v>
          </cell>
          <cell r="G134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43">
      <selection activeCell="C44" sqref="C44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421875" style="0" customWidth="1"/>
  </cols>
  <sheetData>
    <row r="1" spans="1:11" ht="66.75" customHeight="1">
      <c r="A1" s="119" t="s">
        <v>17</v>
      </c>
      <c r="B1" s="119"/>
      <c r="C1" s="119"/>
      <c r="D1" s="119"/>
      <c r="E1" s="119"/>
      <c r="F1" s="119"/>
      <c r="G1" s="1"/>
      <c r="H1" s="1"/>
      <c r="I1" s="1"/>
      <c r="J1" s="1"/>
      <c r="K1" s="1"/>
    </row>
    <row r="3" spans="1:6" ht="31.5" customHeight="1">
      <c r="A3" s="120" t="s">
        <v>22</v>
      </c>
      <c r="B3" s="120"/>
      <c r="C3" s="120"/>
      <c r="D3" s="120"/>
      <c r="E3" s="120"/>
      <c r="F3" s="120"/>
    </row>
    <row r="4" spans="1:2" ht="15.75" thickBot="1">
      <c r="A4" s="121" t="s">
        <v>37</v>
      </c>
      <c r="B4" s="121"/>
    </row>
    <row r="5" spans="1:7" ht="33" customHeight="1" thickBot="1">
      <c r="A5" s="122" t="s">
        <v>0</v>
      </c>
      <c r="B5" s="122" t="s">
        <v>1</v>
      </c>
      <c r="C5" s="125" t="s">
        <v>19</v>
      </c>
      <c r="D5" s="125"/>
      <c r="E5" s="125"/>
      <c r="F5" s="126" t="s">
        <v>20</v>
      </c>
      <c r="G5" s="86"/>
    </row>
    <row r="6" spans="1:7" ht="42.75" customHeight="1" thickBot="1">
      <c r="A6" s="123"/>
      <c r="B6" s="123"/>
      <c r="C6" s="87" t="s">
        <v>10</v>
      </c>
      <c r="D6" s="87" t="s">
        <v>11</v>
      </c>
      <c r="E6" s="87" t="s">
        <v>6</v>
      </c>
      <c r="F6" s="126"/>
      <c r="G6" s="87" t="s">
        <v>16</v>
      </c>
    </row>
    <row r="7" spans="1:11" ht="13.5" thickBot="1">
      <c r="A7" s="124"/>
      <c r="B7" s="124"/>
      <c r="C7" s="88" t="s">
        <v>7</v>
      </c>
      <c r="D7" s="88" t="s">
        <v>7</v>
      </c>
      <c r="E7" s="88" t="s">
        <v>7</v>
      </c>
      <c r="F7" s="88" t="s">
        <v>7</v>
      </c>
      <c r="G7" s="87" t="s">
        <v>21</v>
      </c>
      <c r="I7" s="9"/>
      <c r="J7" s="9"/>
      <c r="K7" s="9"/>
    </row>
    <row r="8" spans="1:7" ht="15.75">
      <c r="A8" s="52">
        <v>1</v>
      </c>
      <c r="B8" s="53" t="s">
        <v>3</v>
      </c>
      <c r="C8" s="29">
        <f>'[1]Табл 1000'!$C$19+'[1]Табл 1000'!$G$19</f>
        <v>189</v>
      </c>
      <c r="D8" s="29">
        <f>'[1]Табл 1000'!$D$19+'[1]Табл 1000'!$H$19</f>
        <v>51</v>
      </c>
      <c r="E8" s="29">
        <f>'[1]Табл 1000'!$E$19+'[1]Табл 1000'!$I$19</f>
        <v>114</v>
      </c>
      <c r="F8" s="29">
        <f>'[1]Табл 1000'!$N$19</f>
        <v>18</v>
      </c>
      <c r="G8" s="49">
        <f>C8+D8+E8+F8</f>
        <v>372</v>
      </c>
    </row>
    <row r="9" spans="1:7" ht="15.75">
      <c r="A9" s="52">
        <v>2</v>
      </c>
      <c r="B9" s="53" t="s">
        <v>4</v>
      </c>
      <c r="C9" s="29">
        <f>'[1]Табл 1000'!$C$25+'[1]Табл 1000'!$G$25</f>
        <v>260</v>
      </c>
      <c r="D9" s="29">
        <f>'[1]Табл 1000'!$D$25+'[1]Табл 1000'!$H$25</f>
        <v>70</v>
      </c>
      <c r="E9" s="29">
        <f>'[1]Табл 1000'!$E$25+'[1]Табл 1000'!$I$25</f>
        <v>33</v>
      </c>
      <c r="F9" s="29">
        <f>'[1]Табл 1000'!$N$25</f>
        <v>21</v>
      </c>
      <c r="G9" s="49">
        <f>C9+D9+E9+F9</f>
        <v>384</v>
      </c>
    </row>
    <row r="10" spans="1:7" ht="16.5" thickBot="1">
      <c r="A10" s="52">
        <v>3</v>
      </c>
      <c r="B10" s="53" t="s">
        <v>15</v>
      </c>
      <c r="C10" s="40"/>
      <c r="D10" s="40"/>
      <c r="E10" s="40"/>
      <c r="F10" s="29"/>
      <c r="G10" s="49">
        <f>C10+D10+E10+F10</f>
        <v>0</v>
      </c>
    </row>
    <row r="11" spans="1:7" ht="16.5" thickBot="1">
      <c r="A11" s="127" t="s">
        <v>2</v>
      </c>
      <c r="B11" s="128"/>
      <c r="C11" s="39">
        <f>SUM(C8:C10)</f>
        <v>449</v>
      </c>
      <c r="D11" s="46">
        <f>SUM(D8:D10)</f>
        <v>121</v>
      </c>
      <c r="E11" s="48">
        <f>SUM(E8:E10)</f>
        <v>147</v>
      </c>
      <c r="F11" s="48">
        <f>SUM(F8:F10)</f>
        <v>39</v>
      </c>
      <c r="G11" s="48">
        <f>SUM(G8:G10)</f>
        <v>756</v>
      </c>
    </row>
    <row r="12" ht="13.5" thickBot="1"/>
    <row r="13" spans="3:7" ht="16.5" thickBot="1">
      <c r="C13" s="66"/>
      <c r="D13" s="66"/>
      <c r="E13" s="66"/>
      <c r="F13" s="66"/>
      <c r="G13" s="13">
        <f>C11+D11+E11+F11</f>
        <v>756</v>
      </c>
    </row>
    <row r="15" spans="1:6" ht="31.5" customHeight="1">
      <c r="A15" s="120" t="s">
        <v>22</v>
      </c>
      <c r="B15" s="120"/>
      <c r="C15" s="120"/>
      <c r="D15" s="120"/>
      <c r="E15" s="120"/>
      <c r="F15" s="120"/>
    </row>
    <row r="16" spans="1:2" ht="15.75" thickBot="1">
      <c r="A16" s="121" t="s">
        <v>38</v>
      </c>
      <c r="B16" s="121"/>
    </row>
    <row r="17" spans="1:7" ht="21.75" customHeight="1" thickBot="1">
      <c r="A17" s="122" t="s">
        <v>0</v>
      </c>
      <c r="B17" s="122" t="s">
        <v>1</v>
      </c>
      <c r="C17" s="125" t="s">
        <v>19</v>
      </c>
      <c r="D17" s="125"/>
      <c r="E17" s="125"/>
      <c r="F17" s="126" t="s">
        <v>20</v>
      </c>
      <c r="G17" s="86"/>
    </row>
    <row r="18" spans="1:7" ht="36.75" customHeight="1" thickBot="1">
      <c r="A18" s="123"/>
      <c r="B18" s="123"/>
      <c r="C18" s="87" t="s">
        <v>10</v>
      </c>
      <c r="D18" s="87" t="s">
        <v>11</v>
      </c>
      <c r="E18" s="87" t="s">
        <v>6</v>
      </c>
      <c r="F18" s="126"/>
      <c r="G18" s="87" t="s">
        <v>16</v>
      </c>
    </row>
    <row r="19" spans="1:7" ht="13.5" thickBot="1">
      <c r="A19" s="124"/>
      <c r="B19" s="124"/>
      <c r="C19" s="57" t="s">
        <v>7</v>
      </c>
      <c r="D19" s="59" t="s">
        <v>7</v>
      </c>
      <c r="E19" s="59" t="s">
        <v>7</v>
      </c>
      <c r="F19" s="61" t="s">
        <v>7</v>
      </c>
      <c r="G19" s="51" t="s">
        <v>21</v>
      </c>
    </row>
    <row r="20" spans="1:7" ht="15.75">
      <c r="A20" s="52">
        <v>1</v>
      </c>
      <c r="B20" s="53" t="s">
        <v>3</v>
      </c>
      <c r="C20" s="29">
        <f>'[2]Табл 1000'!$C$55+'[2]Табл 1000'!$G$55</f>
        <v>196</v>
      </c>
      <c r="D20" s="29">
        <f>'[2]Табл 1000'!$D$55+'[2]Табл 1000'!$H$55</f>
        <v>55</v>
      </c>
      <c r="E20" s="29">
        <f>'[2]Табл 1000'!$E$55+'[2]Табл 1000'!$I$55</f>
        <v>68</v>
      </c>
      <c r="F20" s="29">
        <f>'[2]Табл 1000'!$N$55</f>
        <v>30</v>
      </c>
      <c r="G20" s="49">
        <f>C20+D20+E20+F20</f>
        <v>349</v>
      </c>
    </row>
    <row r="21" spans="1:7" ht="15.75">
      <c r="A21" s="52">
        <v>2</v>
      </c>
      <c r="B21" s="53" t="s">
        <v>4</v>
      </c>
      <c r="C21" s="29">
        <f>'[2]Табл 1000'!$C$61+'[2]Табл 1000'!$G$61</f>
        <v>240</v>
      </c>
      <c r="D21" s="29">
        <f>'[2]Табл 1000'!$D$61+'[2]Табл 1000'!$H$61</f>
        <v>49</v>
      </c>
      <c r="E21" s="29">
        <f>'[2]Табл 1000'!$E$61+'[2]Табл 1000'!$I$61</f>
        <v>40</v>
      </c>
      <c r="F21" s="29">
        <f>'[2]Табл 1000'!$N$61</f>
        <v>32</v>
      </c>
      <c r="G21" s="49">
        <f>C21+D21+E21+F21</f>
        <v>361</v>
      </c>
    </row>
    <row r="22" spans="1:7" ht="16.5" thickBot="1">
      <c r="A22" s="52">
        <v>3</v>
      </c>
      <c r="B22" s="53" t="s">
        <v>15</v>
      </c>
      <c r="C22" s="40"/>
      <c r="D22" s="40"/>
      <c r="E22" s="40"/>
      <c r="F22" s="29"/>
      <c r="G22" s="49">
        <f>C22+D22+E22+F22</f>
        <v>0</v>
      </c>
    </row>
    <row r="23" spans="1:7" ht="16.5" thickBot="1">
      <c r="A23" s="127" t="s">
        <v>2</v>
      </c>
      <c r="B23" s="128"/>
      <c r="C23" s="39">
        <f>SUM(C20:C22)</f>
        <v>436</v>
      </c>
      <c r="D23" s="46">
        <f>SUM(D20:D22)</f>
        <v>104</v>
      </c>
      <c r="E23" s="48">
        <f>SUM(E20:E22)</f>
        <v>108</v>
      </c>
      <c r="F23" s="48">
        <f>SUM(F20:F22)</f>
        <v>62</v>
      </c>
      <c r="G23" s="48">
        <f>SUM(G20:G22)</f>
        <v>710</v>
      </c>
    </row>
    <row r="24" ht="13.5" thickBot="1"/>
    <row r="25" spans="3:7" ht="16.5" thickBot="1">
      <c r="C25" s="66"/>
      <c r="D25" s="66"/>
      <c r="E25" s="66"/>
      <c r="F25" s="66"/>
      <c r="G25" s="13">
        <f>C23+D23+E23+F23</f>
        <v>710</v>
      </c>
    </row>
    <row r="27" spans="1:6" ht="31.5" customHeight="1">
      <c r="A27" s="120" t="s">
        <v>22</v>
      </c>
      <c r="B27" s="120"/>
      <c r="C27" s="120"/>
      <c r="D27" s="120"/>
      <c r="E27" s="120"/>
      <c r="F27" s="120"/>
    </row>
    <row r="28" spans="1:2" ht="15.75" thickBot="1">
      <c r="A28" s="121" t="s">
        <v>39</v>
      </c>
      <c r="B28" s="121"/>
    </row>
    <row r="29" spans="1:7" ht="33.75" customHeight="1" thickBot="1">
      <c r="A29" s="122" t="s">
        <v>0</v>
      </c>
      <c r="B29" s="122" t="s">
        <v>1</v>
      </c>
      <c r="C29" s="125" t="s">
        <v>19</v>
      </c>
      <c r="D29" s="125"/>
      <c r="E29" s="125"/>
      <c r="F29" s="126" t="s">
        <v>20</v>
      </c>
      <c r="G29" s="86"/>
    </row>
    <row r="30" spans="1:7" ht="33" customHeight="1" thickBot="1">
      <c r="A30" s="123"/>
      <c r="B30" s="123"/>
      <c r="C30" s="87" t="s">
        <v>10</v>
      </c>
      <c r="D30" s="87" t="s">
        <v>11</v>
      </c>
      <c r="E30" s="87" t="s">
        <v>6</v>
      </c>
      <c r="F30" s="126"/>
      <c r="G30" s="87" t="s">
        <v>16</v>
      </c>
    </row>
    <row r="31" spans="1:7" ht="13.5" thickBot="1">
      <c r="A31" s="124"/>
      <c r="B31" s="124"/>
      <c r="C31" s="57" t="s">
        <v>7</v>
      </c>
      <c r="D31" s="59" t="s">
        <v>7</v>
      </c>
      <c r="E31" s="59" t="s">
        <v>7</v>
      </c>
      <c r="F31" s="61" t="s">
        <v>7</v>
      </c>
      <c r="G31" s="51" t="s">
        <v>21</v>
      </c>
    </row>
    <row r="32" spans="1:7" ht="15.75">
      <c r="A32" s="52">
        <v>1</v>
      </c>
      <c r="B32" s="53" t="s">
        <v>3</v>
      </c>
      <c r="C32" s="29">
        <f>'[3]Табл 1000'!$C$91+'[3]Табл 1000'!$G$91</f>
        <v>168</v>
      </c>
      <c r="D32" s="29">
        <f>'[3]Табл 1000'!$D$91+'[3]Табл 1000'!$H$91</f>
        <v>36</v>
      </c>
      <c r="E32" s="29">
        <f>'[3]Табл 1000'!$E$91+'[3]Табл 1000'!$I$91</f>
        <v>97</v>
      </c>
      <c r="F32" s="29">
        <f>'[3]Табл 1000'!$N$91</f>
        <v>17</v>
      </c>
      <c r="G32" s="49">
        <f>C32+D32+E32+F32</f>
        <v>318</v>
      </c>
    </row>
    <row r="33" spans="1:7" ht="15.75">
      <c r="A33" s="52">
        <v>2</v>
      </c>
      <c r="B33" s="53" t="s">
        <v>4</v>
      </c>
      <c r="C33" s="29">
        <f>'[3]Табл 1000'!$C$97+'[3]Табл 1000'!$G$97</f>
        <v>247</v>
      </c>
      <c r="D33" s="29">
        <f>'[3]Табл 1000'!$D$97+'[3]Табл 1000'!$H$97</f>
        <v>50</v>
      </c>
      <c r="E33" s="29">
        <f>'[3]Табл 1000'!$E$97+'[3]Табл 1000'!$I$97</f>
        <v>47</v>
      </c>
      <c r="F33" s="29">
        <f>'[3]Табл 1000'!$N$97</f>
        <v>14</v>
      </c>
      <c r="G33" s="49">
        <f>C33+D33+E33+F33</f>
        <v>358</v>
      </c>
    </row>
    <row r="34" spans="1:7" ht="16.5" thickBot="1">
      <c r="A34" s="52">
        <v>3</v>
      </c>
      <c r="B34" s="53" t="s">
        <v>15</v>
      </c>
      <c r="C34" s="40"/>
      <c r="D34" s="40"/>
      <c r="E34" s="40"/>
      <c r="F34" s="29"/>
      <c r="G34" s="49">
        <f>C34+D34+E34+F34</f>
        <v>0</v>
      </c>
    </row>
    <row r="35" spans="1:7" ht="16.5" thickBot="1">
      <c r="A35" s="127" t="s">
        <v>2</v>
      </c>
      <c r="B35" s="128"/>
      <c r="C35" s="39">
        <f>SUM(C32:C34)</f>
        <v>415</v>
      </c>
      <c r="D35" s="46">
        <f>SUM(D32:D34)</f>
        <v>86</v>
      </c>
      <c r="E35" s="48">
        <f>SUM(E32:E34)</f>
        <v>144</v>
      </c>
      <c r="F35" s="48">
        <f>SUM(F32:F34)</f>
        <v>31</v>
      </c>
      <c r="G35" s="48">
        <f>SUM(G32:G34)</f>
        <v>676</v>
      </c>
    </row>
    <row r="36" ht="13.5" thickBot="1"/>
    <row r="37" spans="3:7" ht="16.5" thickBot="1">
      <c r="C37" s="66"/>
      <c r="D37" s="66"/>
      <c r="E37" s="66"/>
      <c r="F37" s="66"/>
      <c r="G37" s="13">
        <f>C35+D35+E35+F35</f>
        <v>676</v>
      </c>
    </row>
    <row r="39" spans="1:6" ht="31.5" customHeight="1">
      <c r="A39" s="120" t="s">
        <v>22</v>
      </c>
      <c r="B39" s="120"/>
      <c r="C39" s="120"/>
      <c r="D39" s="120"/>
      <c r="E39" s="120"/>
      <c r="F39" s="120"/>
    </row>
    <row r="40" spans="1:2" ht="15.75" thickBot="1">
      <c r="A40" s="121" t="s">
        <v>40</v>
      </c>
      <c r="B40" s="121"/>
    </row>
    <row r="41" spans="1:7" ht="30" customHeight="1" thickBot="1">
      <c r="A41" s="122" t="s">
        <v>0</v>
      </c>
      <c r="B41" s="122" t="s">
        <v>1</v>
      </c>
      <c r="C41" s="125" t="s">
        <v>19</v>
      </c>
      <c r="D41" s="125"/>
      <c r="E41" s="125"/>
      <c r="F41" s="126" t="s">
        <v>20</v>
      </c>
      <c r="G41" s="86"/>
    </row>
    <row r="42" spans="1:7" ht="41.25" customHeight="1" thickBot="1">
      <c r="A42" s="123"/>
      <c r="B42" s="123"/>
      <c r="C42" s="87" t="s">
        <v>10</v>
      </c>
      <c r="D42" s="87" t="s">
        <v>11</v>
      </c>
      <c r="E42" s="87" t="s">
        <v>6</v>
      </c>
      <c r="F42" s="126"/>
      <c r="G42" s="87" t="s">
        <v>16</v>
      </c>
    </row>
    <row r="43" spans="1:7" ht="13.5" thickBot="1">
      <c r="A43" s="124"/>
      <c r="B43" s="124"/>
      <c r="C43" s="57" t="s">
        <v>7</v>
      </c>
      <c r="D43" s="59" t="s">
        <v>7</v>
      </c>
      <c r="E43" s="59" t="s">
        <v>7</v>
      </c>
      <c r="F43" s="61" t="s">
        <v>7</v>
      </c>
      <c r="G43" s="51" t="s">
        <v>21</v>
      </c>
    </row>
    <row r="44" spans="1:7" ht="15.75">
      <c r="A44" s="52">
        <v>1</v>
      </c>
      <c r="B44" s="53" t="s">
        <v>3</v>
      </c>
      <c r="C44" s="29">
        <f>'[4]Табл 1000'!$C$127+'[4]Табл 1000'!$G$127</f>
        <v>184</v>
      </c>
      <c r="D44" s="29">
        <f>'[4]Табл 1000'!$D$127+'[4]Табл 1000'!$H$127</f>
        <v>45</v>
      </c>
      <c r="E44" s="29">
        <f>'[4]Табл 1000'!$E$127+'[4]Табл 1000'!$I$127</f>
        <v>85</v>
      </c>
      <c r="F44" s="29">
        <f>'[4]Табл 1000'!$N$127</f>
        <v>19</v>
      </c>
      <c r="G44" s="49">
        <f>C44+D44+E44+F44</f>
        <v>333</v>
      </c>
    </row>
    <row r="45" spans="1:7" ht="15.75">
      <c r="A45" s="52">
        <v>2</v>
      </c>
      <c r="B45" s="53" t="s">
        <v>4</v>
      </c>
      <c r="C45" s="29">
        <f>'[4]Табл 1000'!$C$134+'[4]Табл 1000'!$G$134</f>
        <v>195</v>
      </c>
      <c r="D45" s="29">
        <f>'[4]Табл 1000'!$D$133+'[4]Табл 1000'!$H$133</f>
        <v>50</v>
      </c>
      <c r="E45" s="29">
        <f>'[4]Табл 1000'!$E$133+'[4]Табл 1000'!$I$133</f>
        <v>41</v>
      </c>
      <c r="F45" s="29">
        <f>'[4]Табл 1000'!$N$133</f>
        <v>11</v>
      </c>
      <c r="G45" s="49">
        <f>C45+D45+E45+F45</f>
        <v>297</v>
      </c>
    </row>
    <row r="46" spans="1:7" ht="16.5" thickBot="1">
      <c r="A46" s="52">
        <v>3</v>
      </c>
      <c r="B46" s="53" t="s">
        <v>15</v>
      </c>
      <c r="C46" s="40"/>
      <c r="D46" s="40"/>
      <c r="E46" s="40"/>
      <c r="F46" s="29"/>
      <c r="G46" s="49">
        <f>C46+D46+E46+F46</f>
        <v>0</v>
      </c>
    </row>
    <row r="47" spans="1:7" ht="16.5" thickBot="1">
      <c r="A47" s="127" t="s">
        <v>2</v>
      </c>
      <c r="B47" s="128"/>
      <c r="C47" s="39">
        <f>SUM(C44:C46)</f>
        <v>379</v>
      </c>
      <c r="D47" s="46">
        <f>SUM(D44:D46)</f>
        <v>95</v>
      </c>
      <c r="E47" s="48">
        <f>SUM(E44:E46)</f>
        <v>126</v>
      </c>
      <c r="F47" s="48">
        <f>SUM(F44:F46)</f>
        <v>30</v>
      </c>
      <c r="G47" s="48">
        <f>SUM(G44:G46)</f>
        <v>630</v>
      </c>
    </row>
    <row r="48" ht="13.5" thickBot="1"/>
    <row r="49" spans="3:7" ht="16.5" thickBot="1">
      <c r="C49" s="66"/>
      <c r="D49" s="66"/>
      <c r="E49" s="66"/>
      <c r="F49" s="66"/>
      <c r="G49" s="13">
        <f>C47+D47+E47+F47</f>
        <v>630</v>
      </c>
    </row>
    <row r="50" spans="1:6" ht="31.5" customHeight="1">
      <c r="A50" s="120" t="s">
        <v>22</v>
      </c>
      <c r="B50" s="120"/>
      <c r="C50" s="120"/>
      <c r="D50" s="120"/>
      <c r="E50" s="120"/>
      <c r="F50" s="120"/>
    </row>
    <row r="51" spans="1:2" ht="15.75" thickBot="1">
      <c r="A51" s="121" t="s">
        <v>41</v>
      </c>
      <c r="B51" s="121"/>
    </row>
    <row r="52" spans="1:7" ht="26.25" customHeight="1" thickBot="1">
      <c r="A52" s="122" t="s">
        <v>0</v>
      </c>
      <c r="B52" s="122" t="s">
        <v>1</v>
      </c>
      <c r="C52" s="125" t="s">
        <v>19</v>
      </c>
      <c r="D52" s="125"/>
      <c r="E52" s="125"/>
      <c r="F52" s="126" t="s">
        <v>20</v>
      </c>
      <c r="G52" s="86"/>
    </row>
    <row r="53" spans="1:7" ht="43.5" customHeight="1" thickBot="1">
      <c r="A53" s="123"/>
      <c r="B53" s="123"/>
      <c r="C53" s="87" t="s">
        <v>10</v>
      </c>
      <c r="D53" s="87" t="s">
        <v>11</v>
      </c>
      <c r="E53" s="87" t="s">
        <v>6</v>
      </c>
      <c r="F53" s="126"/>
      <c r="G53" s="87" t="s">
        <v>16</v>
      </c>
    </row>
    <row r="54" spans="1:7" ht="12" customHeight="1" thickBot="1">
      <c r="A54" s="124"/>
      <c r="B54" s="124"/>
      <c r="C54" s="57" t="s">
        <v>7</v>
      </c>
      <c r="D54" s="59" t="s">
        <v>7</v>
      </c>
      <c r="E54" s="59" t="s">
        <v>7</v>
      </c>
      <c r="F54" s="61" t="s">
        <v>7</v>
      </c>
      <c r="G54" s="105" t="s">
        <v>21</v>
      </c>
    </row>
    <row r="55" spans="1:7" ht="15.75">
      <c r="A55" s="52">
        <v>1</v>
      </c>
      <c r="B55" s="53" t="s">
        <v>3</v>
      </c>
      <c r="C55" s="31">
        <f aca="true" t="shared" si="0" ref="C55:F58">C8+C20+C32+C44</f>
        <v>737</v>
      </c>
      <c r="D55" s="29">
        <f t="shared" si="0"/>
        <v>187</v>
      </c>
      <c r="E55" s="29">
        <f t="shared" si="0"/>
        <v>364</v>
      </c>
      <c r="F55" s="29">
        <f t="shared" si="0"/>
        <v>84</v>
      </c>
      <c r="G55" s="106">
        <f>C55+D55+E55+F55</f>
        <v>1372</v>
      </c>
    </row>
    <row r="56" spans="1:7" ht="15.75">
      <c r="A56" s="52">
        <v>2</v>
      </c>
      <c r="B56" s="53" t="s">
        <v>4</v>
      </c>
      <c r="C56" s="31">
        <f t="shared" si="0"/>
        <v>942</v>
      </c>
      <c r="D56" s="29">
        <f t="shared" si="0"/>
        <v>219</v>
      </c>
      <c r="E56" s="29">
        <f t="shared" si="0"/>
        <v>161</v>
      </c>
      <c r="F56" s="29">
        <f t="shared" si="0"/>
        <v>78</v>
      </c>
      <c r="G56" s="106">
        <f>C56+D56+E56+F56</f>
        <v>1400</v>
      </c>
    </row>
    <row r="57" spans="1:7" ht="16.5" thickBot="1">
      <c r="A57" s="52">
        <v>3</v>
      </c>
      <c r="B57" s="53" t="s">
        <v>15</v>
      </c>
      <c r="C57" s="31">
        <f t="shared" si="0"/>
        <v>0</v>
      </c>
      <c r="D57" s="29">
        <f t="shared" si="0"/>
        <v>0</v>
      </c>
      <c r="E57" s="29">
        <f t="shared" si="0"/>
        <v>0</v>
      </c>
      <c r="F57" s="29">
        <f t="shared" si="0"/>
        <v>0</v>
      </c>
      <c r="G57" s="106">
        <f>C57+D57+E57+F57</f>
        <v>0</v>
      </c>
    </row>
    <row r="58" spans="1:7" ht="16.5" thickBot="1">
      <c r="A58" s="127" t="s">
        <v>2</v>
      </c>
      <c r="B58" s="128"/>
      <c r="C58" s="37">
        <f t="shared" si="0"/>
        <v>1679</v>
      </c>
      <c r="D58" s="37">
        <f t="shared" si="0"/>
        <v>406</v>
      </c>
      <c r="E58" s="37">
        <f t="shared" si="0"/>
        <v>525</v>
      </c>
      <c r="F58" s="37">
        <f t="shared" si="0"/>
        <v>162</v>
      </c>
      <c r="G58" s="37">
        <f>G11+G23+G35+G47</f>
        <v>2772</v>
      </c>
    </row>
  </sheetData>
  <sheetProtection/>
  <protectedRanges>
    <protectedRange sqref="C8:D10 C44:D46 C32:D34 C20:D22" name="Діапазон2"/>
    <protectedRange sqref="C8:F10 C44:F46 C32:F34 C20:F22" name="Діапазон1"/>
  </protectedRanges>
  <mergeCells count="36">
    <mergeCell ref="F52:F53"/>
    <mergeCell ref="A58:B58"/>
    <mergeCell ref="A50:F50"/>
    <mergeCell ref="A47:B47"/>
    <mergeCell ref="A51:B51"/>
    <mergeCell ref="A52:A54"/>
    <mergeCell ref="B52:B54"/>
    <mergeCell ref="C52:E52"/>
    <mergeCell ref="A41:A43"/>
    <mergeCell ref="B41:B43"/>
    <mergeCell ref="C41:E41"/>
    <mergeCell ref="F41:F42"/>
    <mergeCell ref="A35:B35"/>
    <mergeCell ref="A39:F39"/>
    <mergeCell ref="A40:B40"/>
    <mergeCell ref="A23:B23"/>
    <mergeCell ref="A27:F27"/>
    <mergeCell ref="A28:B28"/>
    <mergeCell ref="A29:A31"/>
    <mergeCell ref="B29:B31"/>
    <mergeCell ref="C29:E29"/>
    <mergeCell ref="F29:F30"/>
    <mergeCell ref="A11:B11"/>
    <mergeCell ref="A15:F15"/>
    <mergeCell ref="A16:B16"/>
    <mergeCell ref="A17:A19"/>
    <mergeCell ref="B17:B19"/>
    <mergeCell ref="C17:E17"/>
    <mergeCell ref="F17:F18"/>
    <mergeCell ref="A1:F1"/>
    <mergeCell ref="A3:F3"/>
    <mergeCell ref="A4:B4"/>
    <mergeCell ref="A5:A7"/>
    <mergeCell ref="B5:B7"/>
    <mergeCell ref="C5:E5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V6" sqref="V6"/>
    </sheetView>
  </sheetViews>
  <sheetFormatPr defaultColWidth="9.140625" defaultRowHeight="12.75"/>
  <cols>
    <col min="1" max="1" width="31.7109375" style="104" customWidth="1"/>
    <col min="2" max="2" width="5.57421875" style="104" customWidth="1"/>
    <col min="3" max="9" width="9.140625" style="104" customWidth="1"/>
    <col min="10" max="10" width="9.57421875" style="104" bestFit="1" customWidth="1"/>
    <col min="11" max="16384" width="9.140625" style="94" customWidth="1"/>
  </cols>
  <sheetData>
    <row r="1" spans="1:10" ht="32.25" customHeight="1" thickBot="1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32.25" customHeight="1">
      <c r="A2" s="93"/>
      <c r="B2" s="170" t="s">
        <v>5</v>
      </c>
      <c r="C2" s="173" t="s">
        <v>19</v>
      </c>
      <c r="D2" s="174"/>
      <c r="E2" s="174"/>
      <c r="F2" s="174"/>
      <c r="G2" s="174"/>
      <c r="H2" s="175"/>
      <c r="I2" s="173" t="s">
        <v>24</v>
      </c>
      <c r="J2" s="175"/>
    </row>
    <row r="3" spans="1:10" ht="32.25" customHeight="1" thickBot="1">
      <c r="A3" s="95" t="s">
        <v>9</v>
      </c>
      <c r="B3" s="171"/>
      <c r="C3" s="176"/>
      <c r="D3" s="177"/>
      <c r="E3" s="177"/>
      <c r="F3" s="177"/>
      <c r="G3" s="177"/>
      <c r="H3" s="178"/>
      <c r="I3" s="179" t="s">
        <v>25</v>
      </c>
      <c r="J3" s="180"/>
    </row>
    <row r="4" spans="1:10" ht="32.25" customHeight="1" thickBot="1">
      <c r="A4" s="97"/>
      <c r="B4" s="171"/>
      <c r="C4" s="181" t="s">
        <v>10</v>
      </c>
      <c r="D4" s="182"/>
      <c r="E4" s="181" t="s">
        <v>11</v>
      </c>
      <c r="F4" s="182"/>
      <c r="G4" s="181" t="s">
        <v>28</v>
      </c>
      <c r="H4" s="182"/>
      <c r="I4" s="176" t="s">
        <v>26</v>
      </c>
      <c r="J4" s="178"/>
    </row>
    <row r="5" spans="1:10" ht="32.25" customHeight="1" thickBot="1">
      <c r="A5" s="98"/>
      <c r="B5" s="172"/>
      <c r="C5" s="99" t="s">
        <v>7</v>
      </c>
      <c r="D5" s="99" t="s">
        <v>8</v>
      </c>
      <c r="E5" s="99" t="s">
        <v>7</v>
      </c>
      <c r="F5" s="99" t="s">
        <v>8</v>
      </c>
      <c r="G5" s="99" t="s">
        <v>7</v>
      </c>
      <c r="H5" s="99" t="s">
        <v>8</v>
      </c>
      <c r="I5" s="99" t="s">
        <v>7</v>
      </c>
      <c r="J5" s="99" t="s">
        <v>8</v>
      </c>
    </row>
    <row r="6" spans="1:10" ht="32.25" customHeight="1" thickBot="1">
      <c r="A6" s="100" t="s">
        <v>12</v>
      </c>
      <c r="B6" s="96" t="s">
        <v>13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96">
        <v>6</v>
      </c>
      <c r="I6" s="96">
        <v>7</v>
      </c>
      <c r="J6" s="96">
        <v>8</v>
      </c>
    </row>
    <row r="7" spans="1:10" ht="32.25" customHeight="1">
      <c r="A7" s="168" t="s">
        <v>18</v>
      </c>
      <c r="B7" s="166">
        <v>1</v>
      </c>
      <c r="C7" s="166">
        <f>1!D35</f>
        <v>116</v>
      </c>
      <c r="D7" s="183">
        <f>1!E35</f>
        <v>27.95180722891566</v>
      </c>
      <c r="E7" s="166">
        <f>1!F35</f>
        <v>17</v>
      </c>
      <c r="F7" s="183">
        <f>1!G35</f>
        <v>19.767441860465116</v>
      </c>
      <c r="G7" s="166">
        <f>1!H35</f>
        <v>68</v>
      </c>
      <c r="H7" s="183">
        <f>1!I35</f>
        <v>47.22222222222222</v>
      </c>
      <c r="I7" s="166">
        <f>1!J35</f>
        <v>1</v>
      </c>
      <c r="J7" s="183">
        <f>1!K35</f>
        <v>3.2258064516129035</v>
      </c>
    </row>
    <row r="8" spans="1:10" ht="18.75" customHeight="1" thickBot="1">
      <c r="A8" s="169"/>
      <c r="B8" s="167"/>
      <c r="C8" s="167"/>
      <c r="D8" s="184"/>
      <c r="E8" s="167"/>
      <c r="F8" s="184"/>
      <c r="G8" s="167"/>
      <c r="H8" s="184"/>
      <c r="I8" s="167"/>
      <c r="J8" s="184"/>
    </row>
    <row r="9" spans="1:10" ht="47.25" customHeight="1" thickBot="1">
      <c r="A9" s="102" t="s">
        <v>29</v>
      </c>
      <c r="B9" s="103">
        <v>2</v>
      </c>
      <c r="C9" s="103">
        <f>2!D35</f>
        <v>16</v>
      </c>
      <c r="D9" s="112">
        <f>2!E35</f>
        <v>13.793103448275863</v>
      </c>
      <c r="E9" s="103">
        <f>2!F35</f>
        <v>3</v>
      </c>
      <c r="F9" s="112">
        <f>2!G35</f>
        <v>17.64705882352941</v>
      </c>
      <c r="G9" s="103">
        <f>2!H35</f>
        <v>6</v>
      </c>
      <c r="H9" s="112">
        <f>2!I35</f>
        <v>8.823529411764705</v>
      </c>
      <c r="I9" s="103">
        <f>2!J35</f>
        <v>0</v>
      </c>
      <c r="J9" s="112">
        <f>2!K35</f>
        <v>0</v>
      </c>
    </row>
    <row r="10" spans="1:10" ht="45" customHeight="1" thickBot="1">
      <c r="A10" s="102" t="s">
        <v>30</v>
      </c>
      <c r="B10" s="103">
        <v>3</v>
      </c>
      <c r="C10" s="103">
        <f>3!D35</f>
        <v>25</v>
      </c>
      <c r="D10" s="112">
        <f>3!E35</f>
        <v>21.551724137931036</v>
      </c>
      <c r="E10" s="103">
        <f>3!F35</f>
        <v>7</v>
      </c>
      <c r="F10" s="112">
        <f>3!G35</f>
        <v>41.17647058823529</v>
      </c>
      <c r="G10" s="103">
        <f>3!H35</f>
        <v>20</v>
      </c>
      <c r="H10" s="112">
        <f>3!I35</f>
        <v>29.41176470588235</v>
      </c>
      <c r="I10" s="103">
        <f>3!J35</f>
        <v>1</v>
      </c>
      <c r="J10" s="112">
        <f>3!K35</f>
        <v>100</v>
      </c>
    </row>
    <row r="11" spans="1:10" ht="32.25" customHeight="1" thickBot="1">
      <c r="A11" s="101" t="s">
        <v>27</v>
      </c>
      <c r="B11" s="103">
        <v>4</v>
      </c>
      <c r="C11" s="103">
        <f>4!D35</f>
        <v>3</v>
      </c>
      <c r="D11" s="112">
        <f>4!E35</f>
        <v>2.586206896551724</v>
      </c>
      <c r="E11" s="103">
        <f>4!F35</f>
        <v>0</v>
      </c>
      <c r="F11" s="112">
        <f>4!G35</f>
        <v>0</v>
      </c>
      <c r="G11" s="103">
        <f>4!H35</f>
        <v>2</v>
      </c>
      <c r="H11" s="112">
        <f>4!I35</f>
        <v>2.941176470588235</v>
      </c>
      <c r="I11" s="103">
        <f>4!J35</f>
        <v>0</v>
      </c>
      <c r="J11" s="112">
        <f>4!K35</f>
        <v>0</v>
      </c>
    </row>
    <row r="12" spans="1:10" ht="32.25" customHeight="1" thickBot="1">
      <c r="A12" s="102" t="s">
        <v>31</v>
      </c>
      <c r="B12" s="103">
        <v>5</v>
      </c>
      <c r="C12" s="103">
        <f>5!D35</f>
        <v>6</v>
      </c>
      <c r="D12" s="112">
        <f>5!E35</f>
        <v>200</v>
      </c>
      <c r="E12" s="103">
        <f>5!F35</f>
        <v>0</v>
      </c>
      <c r="F12" s="112" t="e">
        <f>5!G35</f>
        <v>#DIV/0!</v>
      </c>
      <c r="G12" s="103">
        <f>5!H35</f>
        <v>2</v>
      </c>
      <c r="H12" s="112">
        <f>5!I35</f>
        <v>100</v>
      </c>
      <c r="I12" s="103">
        <f>5!J35</f>
        <v>0</v>
      </c>
      <c r="J12" s="112" t="e">
        <f>5!K35</f>
        <v>#DIV/0!</v>
      </c>
    </row>
    <row r="13" spans="1:10" ht="32.25" customHeight="1" thickBot="1">
      <c r="A13" s="102" t="s">
        <v>32</v>
      </c>
      <c r="B13" s="103">
        <v>6</v>
      </c>
      <c r="C13" s="103">
        <f>6!D35</f>
        <v>0</v>
      </c>
      <c r="D13" s="112">
        <f>6!E35</f>
        <v>0</v>
      </c>
      <c r="E13" s="103">
        <f>6!F35</f>
        <v>0</v>
      </c>
      <c r="F13" s="112" t="e">
        <f>6!G35</f>
        <v>#DIV/0!</v>
      </c>
      <c r="G13" s="103">
        <f>6!H35</f>
        <v>0</v>
      </c>
      <c r="H13" s="112">
        <f>6!I35</f>
        <v>0</v>
      </c>
      <c r="I13" s="103">
        <f>6!J35</f>
        <v>0</v>
      </c>
      <c r="J13" s="112" t="e">
        <f>6!K35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I15" sqref="I15"/>
    </sheetView>
  </sheetViews>
  <sheetFormatPr defaultColWidth="9.140625" defaultRowHeight="12.75"/>
  <cols>
    <col min="1" max="1" width="31.7109375" style="104" customWidth="1"/>
    <col min="2" max="2" width="5.57421875" style="104" customWidth="1"/>
    <col min="3" max="10" width="9.140625" style="104" customWidth="1"/>
    <col min="11" max="16384" width="9.140625" style="94" customWidth="1"/>
  </cols>
  <sheetData>
    <row r="1" spans="1:10" ht="32.25" customHeight="1" thickBot="1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32.25" customHeight="1">
      <c r="A2" s="93"/>
      <c r="B2" s="170" t="s">
        <v>5</v>
      </c>
      <c r="C2" s="173" t="s">
        <v>19</v>
      </c>
      <c r="D2" s="174"/>
      <c r="E2" s="174"/>
      <c r="F2" s="174"/>
      <c r="G2" s="174"/>
      <c r="H2" s="175"/>
      <c r="I2" s="173" t="s">
        <v>24</v>
      </c>
      <c r="J2" s="175"/>
    </row>
    <row r="3" spans="1:10" ht="32.25" customHeight="1" thickBot="1">
      <c r="A3" s="95" t="s">
        <v>9</v>
      </c>
      <c r="B3" s="171"/>
      <c r="C3" s="176"/>
      <c r="D3" s="177"/>
      <c r="E3" s="177"/>
      <c r="F3" s="177"/>
      <c r="G3" s="177"/>
      <c r="H3" s="178"/>
      <c r="I3" s="179" t="s">
        <v>25</v>
      </c>
      <c r="J3" s="180"/>
    </row>
    <row r="4" spans="1:10" ht="32.25" customHeight="1" thickBot="1">
      <c r="A4" s="97"/>
      <c r="B4" s="171"/>
      <c r="C4" s="181" t="s">
        <v>10</v>
      </c>
      <c r="D4" s="182"/>
      <c r="E4" s="181" t="s">
        <v>11</v>
      </c>
      <c r="F4" s="182"/>
      <c r="G4" s="181" t="s">
        <v>28</v>
      </c>
      <c r="H4" s="182"/>
      <c r="I4" s="176" t="s">
        <v>26</v>
      </c>
      <c r="J4" s="178"/>
    </row>
    <row r="5" spans="1:10" ht="32.25" customHeight="1" thickBot="1">
      <c r="A5" s="98"/>
      <c r="B5" s="172"/>
      <c r="C5" s="99" t="s">
        <v>7</v>
      </c>
      <c r="D5" s="99" t="s">
        <v>8</v>
      </c>
      <c r="E5" s="99" t="s">
        <v>7</v>
      </c>
      <c r="F5" s="99" t="s">
        <v>8</v>
      </c>
      <c r="G5" s="99" t="s">
        <v>7</v>
      </c>
      <c r="H5" s="99" t="s">
        <v>8</v>
      </c>
      <c r="I5" s="99" t="s">
        <v>7</v>
      </c>
      <c r="J5" s="99" t="s">
        <v>8</v>
      </c>
    </row>
    <row r="6" spans="1:10" ht="32.25" customHeight="1" thickBot="1">
      <c r="A6" s="100" t="s">
        <v>12</v>
      </c>
      <c r="B6" s="96" t="s">
        <v>13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96">
        <v>6</v>
      </c>
      <c r="I6" s="96">
        <v>7</v>
      </c>
      <c r="J6" s="96">
        <v>8</v>
      </c>
    </row>
    <row r="7" spans="1:10" ht="32.25" customHeight="1">
      <c r="A7" s="168" t="s">
        <v>18</v>
      </c>
      <c r="B7" s="166">
        <v>1</v>
      </c>
      <c r="C7" s="166">
        <f>1!D47</f>
        <v>33</v>
      </c>
      <c r="D7" s="166">
        <f>1!E47</f>
        <v>8.70712401055409</v>
      </c>
      <c r="E7" s="166">
        <f>1!F47</f>
        <v>5</v>
      </c>
      <c r="F7" s="166">
        <f>1!G47</f>
        <v>5.2631578947368425</v>
      </c>
      <c r="G7" s="166">
        <f>1!H47</f>
        <v>28</v>
      </c>
      <c r="H7" s="166">
        <f>1!I47</f>
        <v>22.22222222222222</v>
      </c>
      <c r="I7" s="166">
        <f>1!J47</f>
        <v>0</v>
      </c>
      <c r="J7" s="166">
        <f>1!K47</f>
        <v>0</v>
      </c>
    </row>
    <row r="8" spans="1:10" ht="18.75" customHeight="1" thickBot="1">
      <c r="A8" s="169"/>
      <c r="B8" s="167"/>
      <c r="C8" s="167"/>
      <c r="D8" s="167"/>
      <c r="E8" s="167"/>
      <c r="F8" s="167"/>
      <c r="G8" s="167"/>
      <c r="H8" s="167"/>
      <c r="I8" s="167"/>
      <c r="J8" s="167"/>
    </row>
    <row r="9" spans="1:10" ht="47.25" customHeight="1" thickBot="1">
      <c r="A9" s="102" t="s">
        <v>29</v>
      </c>
      <c r="B9" s="103">
        <v>2</v>
      </c>
      <c r="C9" s="103">
        <f>2!D47</f>
        <v>3</v>
      </c>
      <c r="D9" s="103">
        <f>2!E47</f>
        <v>9.09090909090909</v>
      </c>
      <c r="E9" s="103">
        <f>2!F47</f>
        <v>0</v>
      </c>
      <c r="F9" s="103">
        <f>2!G47</f>
        <v>0</v>
      </c>
      <c r="G9" s="103">
        <f>2!H47</f>
        <v>1</v>
      </c>
      <c r="H9" s="103">
        <f>2!I47</f>
        <v>3.571428571428571</v>
      </c>
      <c r="I9" s="103">
        <f>2!J47</f>
        <v>0</v>
      </c>
      <c r="J9" s="103" t="e">
        <f>2!K47</f>
        <v>#DIV/0!</v>
      </c>
    </row>
    <row r="10" spans="1:10" ht="45" customHeight="1" thickBot="1">
      <c r="A10" s="102" t="s">
        <v>30</v>
      </c>
      <c r="B10" s="103">
        <v>3</v>
      </c>
      <c r="C10" s="103">
        <f>3!D47</f>
        <v>22</v>
      </c>
      <c r="D10" s="103">
        <f>3!E47</f>
        <v>66.66666666666666</v>
      </c>
      <c r="E10" s="103">
        <f>3!F47</f>
        <v>4</v>
      </c>
      <c r="F10" s="103">
        <f>3!G47</f>
        <v>80</v>
      </c>
      <c r="G10" s="103">
        <f>3!H47</f>
        <v>15</v>
      </c>
      <c r="H10" s="103">
        <f>3!I47</f>
        <v>53.57142857142857</v>
      </c>
      <c r="I10" s="103">
        <f>3!J47</f>
        <v>0</v>
      </c>
      <c r="J10" s="103" t="e">
        <f>3!K47</f>
        <v>#DIV/0!</v>
      </c>
    </row>
    <row r="11" spans="1:10" ht="32.25" customHeight="1" thickBot="1">
      <c r="A11" s="101" t="s">
        <v>27</v>
      </c>
      <c r="B11" s="103">
        <v>4</v>
      </c>
      <c r="C11" s="103">
        <f>4!D47</f>
        <v>0</v>
      </c>
      <c r="D11" s="103">
        <f>4!E47</f>
        <v>0</v>
      </c>
      <c r="E11" s="103">
        <f>4!F47</f>
        <v>0</v>
      </c>
      <c r="F11" s="103">
        <f>4!G47</f>
        <v>0</v>
      </c>
      <c r="G11" s="103">
        <f>4!H47</f>
        <v>1</v>
      </c>
      <c r="H11" s="103">
        <f>4!I47</f>
        <v>3.571428571428571</v>
      </c>
      <c r="I11" s="103">
        <f>4!J47</f>
        <v>0</v>
      </c>
      <c r="J11" s="103" t="e">
        <f>4!K47</f>
        <v>#DIV/0!</v>
      </c>
    </row>
    <row r="12" spans="1:10" ht="32.25" customHeight="1" thickBot="1">
      <c r="A12" s="102" t="s">
        <v>31</v>
      </c>
      <c r="B12" s="103">
        <v>5</v>
      </c>
      <c r="C12" s="103">
        <f>5!D47</f>
        <v>0</v>
      </c>
      <c r="D12" s="103" t="e">
        <f>5!E47</f>
        <v>#DIV/0!</v>
      </c>
      <c r="E12" s="103">
        <f>5!F47</f>
        <v>0</v>
      </c>
      <c r="F12" s="103" t="e">
        <f>5!G47</f>
        <v>#DIV/0!</v>
      </c>
      <c r="G12" s="103">
        <f>5!H47</f>
        <v>1</v>
      </c>
      <c r="H12" s="103">
        <f>5!I47</f>
        <v>100</v>
      </c>
      <c r="I12" s="103">
        <f>5!J47</f>
        <v>0</v>
      </c>
      <c r="J12" s="103" t="e">
        <f>5!K47</f>
        <v>#DIV/0!</v>
      </c>
    </row>
    <row r="13" spans="1:10" ht="32.25" customHeight="1" thickBot="1">
      <c r="A13" s="102" t="s">
        <v>32</v>
      </c>
      <c r="B13" s="103">
        <v>6</v>
      </c>
      <c r="C13" s="103">
        <f>6!D47</f>
        <v>0</v>
      </c>
      <c r="D13" s="103" t="e">
        <f>6!E47</f>
        <v>#DIV/0!</v>
      </c>
      <c r="E13" s="103">
        <f>6!F47</f>
        <v>0</v>
      </c>
      <c r="F13" s="103" t="e">
        <f>6!G47</f>
        <v>#DIV/0!</v>
      </c>
      <c r="G13" s="103">
        <f>6!H47</f>
        <v>0</v>
      </c>
      <c r="H13" s="103">
        <f>6!I47</f>
        <v>0</v>
      </c>
      <c r="I13" s="103">
        <f>6!J47</f>
        <v>0</v>
      </c>
      <c r="J13" s="103" t="e">
        <f>6!K47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tabSelected="1" zoomScale="90" zoomScaleNormal="90" zoomScalePageLayoutView="0" workbookViewId="0" topLeftCell="A1">
      <selection activeCell="L5" sqref="L5"/>
    </sheetView>
  </sheetViews>
  <sheetFormatPr defaultColWidth="9.140625" defaultRowHeight="32.25" customHeight="1"/>
  <cols>
    <col min="1" max="1" width="31.7109375" style="104" customWidth="1"/>
    <col min="2" max="2" width="5.57421875" style="104" customWidth="1"/>
    <col min="3" max="10" width="9.140625" style="104" customWidth="1"/>
    <col min="11" max="16384" width="9.140625" style="94" customWidth="1"/>
  </cols>
  <sheetData>
    <row r="1" spans="1:10" ht="45.75" customHeight="1" thickBot="1">
      <c r="A1" s="165" t="s">
        <v>43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32.25" customHeight="1">
      <c r="A2" s="93"/>
      <c r="B2" s="170" t="s">
        <v>5</v>
      </c>
      <c r="C2" s="173" t="s">
        <v>19</v>
      </c>
      <c r="D2" s="174"/>
      <c r="E2" s="174"/>
      <c r="F2" s="174"/>
      <c r="G2" s="174"/>
      <c r="H2" s="175"/>
      <c r="I2" s="173" t="s">
        <v>24</v>
      </c>
      <c r="J2" s="175"/>
    </row>
    <row r="3" spans="1:10" ht="32.25" customHeight="1" thickBot="1">
      <c r="A3" s="95" t="s">
        <v>9</v>
      </c>
      <c r="B3" s="171"/>
      <c r="C3" s="176"/>
      <c r="D3" s="177"/>
      <c r="E3" s="177"/>
      <c r="F3" s="177"/>
      <c r="G3" s="177"/>
      <c r="H3" s="178"/>
      <c r="I3" s="179" t="s">
        <v>25</v>
      </c>
      <c r="J3" s="180"/>
    </row>
    <row r="4" spans="1:10" ht="32.25" customHeight="1" thickBot="1">
      <c r="A4" s="97"/>
      <c r="B4" s="171"/>
      <c r="C4" s="181" t="s">
        <v>10</v>
      </c>
      <c r="D4" s="182"/>
      <c r="E4" s="181" t="s">
        <v>11</v>
      </c>
      <c r="F4" s="182"/>
      <c r="G4" s="181" t="s">
        <v>28</v>
      </c>
      <c r="H4" s="182"/>
      <c r="I4" s="176" t="s">
        <v>26</v>
      </c>
      <c r="J4" s="178"/>
    </row>
    <row r="5" spans="1:10" ht="32.25" customHeight="1" thickBot="1">
      <c r="A5" s="98"/>
      <c r="B5" s="172"/>
      <c r="C5" s="99" t="s">
        <v>7</v>
      </c>
      <c r="D5" s="99" t="s">
        <v>8</v>
      </c>
      <c r="E5" s="99" t="s">
        <v>7</v>
      </c>
      <c r="F5" s="99" t="s">
        <v>8</v>
      </c>
      <c r="G5" s="99" t="s">
        <v>7</v>
      </c>
      <c r="H5" s="99" t="s">
        <v>8</v>
      </c>
      <c r="I5" s="99" t="s">
        <v>7</v>
      </c>
      <c r="J5" s="99" t="s">
        <v>8</v>
      </c>
    </row>
    <row r="6" spans="1:10" ht="32.25" customHeight="1" thickBot="1">
      <c r="A6" s="100" t="s">
        <v>12</v>
      </c>
      <c r="B6" s="96" t="s">
        <v>13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96">
        <v>6</v>
      </c>
      <c r="I6" s="96">
        <v>7</v>
      </c>
      <c r="J6" s="96">
        <v>8</v>
      </c>
    </row>
    <row r="7" spans="1:10" ht="32.25" customHeight="1">
      <c r="A7" s="168" t="s">
        <v>18</v>
      </c>
      <c r="B7" s="166">
        <v>1</v>
      </c>
      <c r="C7" s="166">
        <v>404</v>
      </c>
      <c r="D7" s="185">
        <v>24.061941631923766</v>
      </c>
      <c r="E7" s="166">
        <v>105</v>
      </c>
      <c r="F7" s="185">
        <v>25.862068965517246</v>
      </c>
      <c r="G7" s="166">
        <v>193</v>
      </c>
      <c r="H7" s="185">
        <v>36.76190476190476</v>
      </c>
      <c r="I7" s="166">
        <v>6</v>
      </c>
      <c r="J7" s="185">
        <v>3.7037037037037033</v>
      </c>
    </row>
    <row r="8" spans="1:10" ht="18.75" customHeight="1" thickBot="1">
      <c r="A8" s="169"/>
      <c r="B8" s="167"/>
      <c r="C8" s="167"/>
      <c r="D8" s="186"/>
      <c r="E8" s="167"/>
      <c r="F8" s="186"/>
      <c r="G8" s="167"/>
      <c r="H8" s="186"/>
      <c r="I8" s="167"/>
      <c r="J8" s="186"/>
    </row>
    <row r="9" spans="1:10" ht="47.25" customHeight="1" thickBot="1">
      <c r="A9" s="102" t="s">
        <v>29</v>
      </c>
      <c r="B9" s="103">
        <v>2</v>
      </c>
      <c r="C9" s="103">
        <v>57</v>
      </c>
      <c r="D9" s="118">
        <v>14.108910891089108</v>
      </c>
      <c r="E9" s="103">
        <v>13</v>
      </c>
      <c r="F9" s="118">
        <v>12.38095238095238</v>
      </c>
      <c r="G9" s="103">
        <v>20</v>
      </c>
      <c r="H9" s="118">
        <v>10.362694300518134</v>
      </c>
      <c r="I9" s="103">
        <v>2</v>
      </c>
      <c r="J9" s="118">
        <v>33.333333333333336</v>
      </c>
    </row>
    <row r="10" spans="1:10" ht="45" customHeight="1" thickBot="1">
      <c r="A10" s="102" t="s">
        <v>30</v>
      </c>
      <c r="B10" s="103">
        <v>3</v>
      </c>
      <c r="C10" s="103">
        <v>92</v>
      </c>
      <c r="D10" s="118">
        <v>22.77227722772277</v>
      </c>
      <c r="E10" s="103">
        <v>26</v>
      </c>
      <c r="F10" s="118">
        <v>24.76190476190476</v>
      </c>
      <c r="G10" s="103">
        <v>59</v>
      </c>
      <c r="H10" s="118">
        <v>30.5699481865285</v>
      </c>
      <c r="I10" s="103">
        <v>1</v>
      </c>
      <c r="J10" s="118">
        <v>16.666666666666668</v>
      </c>
    </row>
    <row r="11" spans="1:10" ht="32.25" customHeight="1" thickBot="1">
      <c r="A11" s="101" t="s">
        <v>27</v>
      </c>
      <c r="B11" s="103">
        <v>4</v>
      </c>
      <c r="C11" s="103">
        <v>42</v>
      </c>
      <c r="D11" s="118">
        <v>10.396039603960396</v>
      </c>
      <c r="E11" s="103">
        <v>6</v>
      </c>
      <c r="F11" s="118">
        <v>5.714285714285714</v>
      </c>
      <c r="G11" s="103">
        <v>18</v>
      </c>
      <c r="H11" s="118">
        <v>9.326424870466322</v>
      </c>
      <c r="I11" s="103">
        <v>1</v>
      </c>
      <c r="J11" s="118">
        <v>16.666666666666668</v>
      </c>
    </row>
    <row r="12" spans="1:10" ht="32.25" customHeight="1" thickBot="1">
      <c r="A12" s="102" t="s">
        <v>31</v>
      </c>
      <c r="B12" s="103">
        <v>5</v>
      </c>
      <c r="C12" s="103">
        <v>18</v>
      </c>
      <c r="D12" s="118">
        <v>42.85714285714286</v>
      </c>
      <c r="E12" s="103">
        <v>5</v>
      </c>
      <c r="F12" s="118">
        <v>83.33333333333334</v>
      </c>
      <c r="G12" s="103">
        <v>9</v>
      </c>
      <c r="H12" s="118">
        <v>50</v>
      </c>
      <c r="I12" s="103">
        <v>1</v>
      </c>
      <c r="J12" s="118">
        <v>100</v>
      </c>
    </row>
    <row r="13" spans="1:10" ht="32.25" customHeight="1" thickBot="1">
      <c r="A13" s="102" t="s">
        <v>32</v>
      </c>
      <c r="B13" s="103">
        <v>6</v>
      </c>
      <c r="C13" s="103">
        <v>27</v>
      </c>
      <c r="D13" s="118">
        <v>64.28571428571429</v>
      </c>
      <c r="E13" s="103">
        <v>1</v>
      </c>
      <c r="F13" s="118">
        <v>16.666666666666668</v>
      </c>
      <c r="G13" s="103">
        <v>9</v>
      </c>
      <c r="H13" s="118">
        <v>50</v>
      </c>
      <c r="I13" s="103">
        <v>0</v>
      </c>
      <c r="J13" s="118">
        <v>0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40">
      <selection activeCell="B57" sqref="B57:M57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7" ht="49.5" customHeight="1">
      <c r="A1" s="119" t="s">
        <v>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"/>
      <c r="M1" s="1"/>
      <c r="N1" s="1"/>
      <c r="O1" s="1"/>
      <c r="P1" s="1"/>
      <c r="Q1" s="1"/>
    </row>
    <row r="3" spans="1:11" ht="15">
      <c r="A3" s="136" t="s">
        <v>18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2" ht="15.75" thickBot="1">
      <c r="A4" s="121" t="s">
        <v>37</v>
      </c>
      <c r="B4" s="121"/>
    </row>
    <row r="5" spans="1:12" ht="16.5" customHeight="1">
      <c r="A5" s="122" t="s">
        <v>0</v>
      </c>
      <c r="B5" s="122" t="s">
        <v>1</v>
      </c>
      <c r="C5" s="122" t="s">
        <v>5</v>
      </c>
      <c r="D5" s="129" t="s">
        <v>19</v>
      </c>
      <c r="E5" s="130"/>
      <c r="F5" s="130"/>
      <c r="G5" s="130"/>
      <c r="H5" s="130"/>
      <c r="I5" s="131"/>
      <c r="J5" s="132" t="s">
        <v>20</v>
      </c>
      <c r="K5" s="133"/>
      <c r="L5" s="50"/>
    </row>
    <row r="6" spans="1:12" ht="35.25" customHeight="1" thickBot="1">
      <c r="A6" s="123"/>
      <c r="B6" s="123"/>
      <c r="C6" s="123"/>
      <c r="D6" s="139" t="s">
        <v>10</v>
      </c>
      <c r="E6" s="140"/>
      <c r="F6" s="141" t="s">
        <v>11</v>
      </c>
      <c r="G6" s="140"/>
      <c r="H6" s="137" t="s">
        <v>6</v>
      </c>
      <c r="I6" s="138"/>
      <c r="J6" s="134"/>
      <c r="K6" s="135"/>
      <c r="L6" s="51" t="s">
        <v>16</v>
      </c>
    </row>
    <row r="7" spans="1:17" ht="13.5" thickBot="1">
      <c r="A7" s="124"/>
      <c r="B7" s="124"/>
      <c r="C7" s="124"/>
      <c r="D7" s="57" t="s">
        <v>7</v>
      </c>
      <c r="E7" s="58" t="s">
        <v>8</v>
      </c>
      <c r="F7" s="59" t="s">
        <v>7</v>
      </c>
      <c r="G7" s="58" t="s">
        <v>8</v>
      </c>
      <c r="H7" s="59" t="s">
        <v>7</v>
      </c>
      <c r="I7" s="60" t="s">
        <v>8</v>
      </c>
      <c r="J7" s="61" t="s">
        <v>7</v>
      </c>
      <c r="K7" s="62" t="s">
        <v>8</v>
      </c>
      <c r="L7" s="51" t="s">
        <v>21</v>
      </c>
      <c r="O7" s="9"/>
      <c r="P7" s="9"/>
      <c r="Q7" s="9"/>
    </row>
    <row r="8" spans="1:12" ht="15.75">
      <c r="A8" s="52">
        <v>1</v>
      </c>
      <c r="B8" s="53" t="s">
        <v>3</v>
      </c>
      <c r="C8" s="54">
        <v>1</v>
      </c>
      <c r="D8" s="29">
        <v>21</v>
      </c>
      <c r="E8" s="8">
        <f>D8/ТБ07!C8%</f>
        <v>11.111111111111112</v>
      </c>
      <c r="F8" s="29">
        <v>5</v>
      </c>
      <c r="G8" s="8">
        <f>F8/ТБ07!D8%</f>
        <v>9.803921568627452</v>
      </c>
      <c r="H8" s="29">
        <v>16</v>
      </c>
      <c r="I8" s="8">
        <f>H8/ТБ07!E8%</f>
        <v>14.035087719298247</v>
      </c>
      <c r="J8" s="29">
        <v>0</v>
      </c>
      <c r="K8" s="8">
        <f>J8/ТБ07!F8%</f>
        <v>0</v>
      </c>
      <c r="L8" s="49">
        <f>D8+F8+H8+J8</f>
        <v>42</v>
      </c>
    </row>
    <row r="9" spans="1:12" ht="15.75">
      <c r="A9" s="52">
        <v>2</v>
      </c>
      <c r="B9" s="53" t="s">
        <v>4</v>
      </c>
      <c r="C9" s="54">
        <v>1</v>
      </c>
      <c r="D9" s="29">
        <v>9</v>
      </c>
      <c r="E9" s="8">
        <f>D9/ТБ07!C9%</f>
        <v>3.4615384615384612</v>
      </c>
      <c r="F9" s="29">
        <v>14</v>
      </c>
      <c r="G9" s="8">
        <f>F9/ТБ07!D9%</f>
        <v>20</v>
      </c>
      <c r="H9" s="29">
        <v>9</v>
      </c>
      <c r="I9" s="8">
        <f>H9/ТБ07!E9%</f>
        <v>27.27272727272727</v>
      </c>
      <c r="J9" s="29">
        <v>3</v>
      </c>
      <c r="K9" s="8">
        <f>J9/ТБ07!F9%</f>
        <v>14.285714285714286</v>
      </c>
      <c r="L9" s="49">
        <f>D9+F9+H9+J9</f>
        <v>35</v>
      </c>
    </row>
    <row r="10" spans="1:12" ht="16.5" thickBot="1">
      <c r="A10" s="52">
        <v>3</v>
      </c>
      <c r="B10" s="53"/>
      <c r="C10" s="55"/>
      <c r="D10" s="40"/>
      <c r="E10" s="8"/>
      <c r="F10" s="40"/>
      <c r="G10" s="8"/>
      <c r="H10" s="40"/>
      <c r="I10" s="8"/>
      <c r="J10" s="40"/>
      <c r="K10" s="8"/>
      <c r="L10" s="49"/>
    </row>
    <row r="11" spans="1:12" ht="16.5" thickBot="1">
      <c r="A11" s="127" t="s">
        <v>2</v>
      </c>
      <c r="B11" s="128"/>
      <c r="C11" s="56" t="s">
        <v>14</v>
      </c>
      <c r="D11" s="89">
        <f>SUM(D8:D10)</f>
        <v>30</v>
      </c>
      <c r="E11" s="90">
        <f>D11/ТБ07!C11%</f>
        <v>6.681514476614699</v>
      </c>
      <c r="F11" s="91">
        <f>SUM(F8:F10)</f>
        <v>19</v>
      </c>
      <c r="G11" s="90">
        <f>F11/ТБ07!D11%</f>
        <v>15.702479338842975</v>
      </c>
      <c r="H11" s="92">
        <f>SUM(H8:H10)</f>
        <v>25</v>
      </c>
      <c r="I11" s="90">
        <f>H11/ТБ07!E11%</f>
        <v>17.006802721088437</v>
      </c>
      <c r="J11" s="92">
        <f>SUM(J8:J10)</f>
        <v>3</v>
      </c>
      <c r="K11" s="90">
        <f>J11/ТБ07!F11%</f>
        <v>7.692307692307692</v>
      </c>
      <c r="L11" s="92">
        <f>SUM(L8:L10)</f>
        <v>77</v>
      </c>
    </row>
    <row r="12" ht="13.5" thickBot="1"/>
    <row r="13" spans="3:12" ht="16.5" thickBot="1">
      <c r="C13" s="65"/>
      <c r="D13" s="66"/>
      <c r="E13" s="65"/>
      <c r="F13" s="66"/>
      <c r="G13" s="65"/>
      <c r="H13" s="66"/>
      <c r="I13" s="65"/>
      <c r="J13" s="66"/>
      <c r="L13" s="13">
        <f>D11+F11+H11+J11</f>
        <v>77</v>
      </c>
    </row>
    <row r="15" spans="1:11" ht="15">
      <c r="A15" s="136" t="s">
        <v>18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2" ht="15.75" thickBot="1">
      <c r="A16" s="121" t="s">
        <v>38</v>
      </c>
      <c r="B16" s="121"/>
    </row>
    <row r="17" spans="1:12" ht="14.25" customHeight="1">
      <c r="A17" s="122" t="s">
        <v>0</v>
      </c>
      <c r="B17" s="122" t="s">
        <v>1</v>
      </c>
      <c r="C17" s="122" t="s">
        <v>5</v>
      </c>
      <c r="D17" s="129" t="s">
        <v>19</v>
      </c>
      <c r="E17" s="130"/>
      <c r="F17" s="130"/>
      <c r="G17" s="130"/>
      <c r="H17" s="130"/>
      <c r="I17" s="131"/>
      <c r="J17" s="132" t="s">
        <v>20</v>
      </c>
      <c r="K17" s="133"/>
      <c r="L17" s="50"/>
    </row>
    <row r="18" spans="1:12" ht="36.75" customHeight="1" thickBot="1">
      <c r="A18" s="123"/>
      <c r="B18" s="123"/>
      <c r="C18" s="123"/>
      <c r="D18" s="139" t="s">
        <v>10</v>
      </c>
      <c r="E18" s="140"/>
      <c r="F18" s="141" t="s">
        <v>11</v>
      </c>
      <c r="G18" s="140"/>
      <c r="H18" s="137" t="s">
        <v>6</v>
      </c>
      <c r="I18" s="138"/>
      <c r="J18" s="134"/>
      <c r="K18" s="135"/>
      <c r="L18" s="51" t="s">
        <v>16</v>
      </c>
    </row>
    <row r="19" spans="1:12" ht="13.5" thickBot="1">
      <c r="A19" s="124"/>
      <c r="B19" s="124"/>
      <c r="C19" s="124"/>
      <c r="D19" s="57" t="s">
        <v>7</v>
      </c>
      <c r="E19" s="58" t="s">
        <v>8</v>
      </c>
      <c r="F19" s="59" t="s">
        <v>7</v>
      </c>
      <c r="G19" s="58" t="s">
        <v>8</v>
      </c>
      <c r="H19" s="59" t="s">
        <v>7</v>
      </c>
      <c r="I19" s="60" t="s">
        <v>8</v>
      </c>
      <c r="J19" s="61" t="s">
        <v>7</v>
      </c>
      <c r="K19" s="62" t="s">
        <v>8</v>
      </c>
      <c r="L19" s="51" t="s">
        <v>21</v>
      </c>
    </row>
    <row r="20" spans="1:12" ht="15.75">
      <c r="A20" s="52">
        <v>1</v>
      </c>
      <c r="B20" s="53" t="s">
        <v>3</v>
      </c>
      <c r="C20" s="54">
        <v>1</v>
      </c>
      <c r="D20" s="29">
        <v>196</v>
      </c>
      <c r="E20" s="8">
        <f>D20/ТБ07!C20%</f>
        <v>100</v>
      </c>
      <c r="F20" s="29">
        <v>55</v>
      </c>
      <c r="G20" s="8">
        <f>F20/ТБ07!D20%</f>
        <v>99.99999999999999</v>
      </c>
      <c r="H20" s="29">
        <v>68</v>
      </c>
      <c r="I20" s="8">
        <f>H20/ТБ07!E20%</f>
        <v>99.99999999999999</v>
      </c>
      <c r="J20" s="29">
        <v>0</v>
      </c>
      <c r="K20" s="8">
        <f>J20/ТБ07!F20%</f>
        <v>0</v>
      </c>
      <c r="L20" s="49">
        <f>D20+F20+H20+J20</f>
        <v>319</v>
      </c>
    </row>
    <row r="21" spans="1:12" ht="15.75">
      <c r="A21" s="52">
        <v>2</v>
      </c>
      <c r="B21" s="53" t="s">
        <v>4</v>
      </c>
      <c r="C21" s="54">
        <v>1</v>
      </c>
      <c r="D21" s="29">
        <v>29</v>
      </c>
      <c r="E21" s="8">
        <f>D21/ТБ07!C21%</f>
        <v>12.083333333333334</v>
      </c>
      <c r="F21" s="29">
        <v>9</v>
      </c>
      <c r="G21" s="8">
        <f>F21/ТБ07!D21%</f>
        <v>18.367346938775512</v>
      </c>
      <c r="H21" s="29">
        <v>4</v>
      </c>
      <c r="I21" s="8">
        <f>H21/ТБ07!E21%</f>
        <v>10</v>
      </c>
      <c r="J21" s="29">
        <v>2</v>
      </c>
      <c r="K21" s="8">
        <f>J21/ТБ07!F21%</f>
        <v>6.25</v>
      </c>
      <c r="L21" s="49">
        <f>D21+F21+H21+J21</f>
        <v>44</v>
      </c>
    </row>
    <row r="22" spans="1:12" ht="16.5" thickBot="1">
      <c r="A22" s="52">
        <v>3</v>
      </c>
      <c r="B22" s="53"/>
      <c r="C22" s="55"/>
      <c r="D22" s="40"/>
      <c r="E22" s="8"/>
      <c r="F22" s="40"/>
      <c r="G22" s="8"/>
      <c r="H22" s="40"/>
      <c r="I22" s="8"/>
      <c r="J22" s="40"/>
      <c r="K22" s="8"/>
      <c r="L22" s="49"/>
    </row>
    <row r="23" spans="1:12" ht="16.5" thickBot="1">
      <c r="A23" s="127" t="s">
        <v>2</v>
      </c>
      <c r="B23" s="128"/>
      <c r="C23" s="56" t="s">
        <v>14</v>
      </c>
      <c r="D23" s="89">
        <f>SUM(D20:D22)</f>
        <v>225</v>
      </c>
      <c r="E23" s="90">
        <f>D23/ТБ07!C23%</f>
        <v>51.60550458715596</v>
      </c>
      <c r="F23" s="91">
        <f>SUM(F20:F22)</f>
        <v>64</v>
      </c>
      <c r="G23" s="90">
        <f>F23/ТБ07!D23%</f>
        <v>61.53846153846153</v>
      </c>
      <c r="H23" s="92">
        <f>SUM(H20:H22)</f>
        <v>72</v>
      </c>
      <c r="I23" s="90">
        <f>H23/ТБ07!E23%</f>
        <v>66.66666666666666</v>
      </c>
      <c r="J23" s="92">
        <f>SUM(J20:J22)</f>
        <v>2</v>
      </c>
      <c r="K23" s="90">
        <f>J23/ТБ07!F23%</f>
        <v>3.2258064516129035</v>
      </c>
      <c r="L23" s="92">
        <f>SUM(L20:L22)</f>
        <v>363</v>
      </c>
    </row>
    <row r="24" ht="13.5" thickBot="1"/>
    <row r="25" spans="4:12" ht="16.5" thickBot="1">
      <c r="D25" s="66"/>
      <c r="E25" s="65"/>
      <c r="F25" s="66"/>
      <c r="G25" s="65"/>
      <c r="H25" s="66"/>
      <c r="I25" s="66"/>
      <c r="J25" s="66"/>
      <c r="K25" s="65"/>
      <c r="L25" s="13">
        <f>D23+F23+H23+J23</f>
        <v>363</v>
      </c>
    </row>
    <row r="27" spans="1:11" ht="15">
      <c r="A27" s="136" t="s">
        <v>18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2" ht="15.75" thickBot="1">
      <c r="A28" s="121" t="s">
        <v>39</v>
      </c>
      <c r="B28" s="121"/>
    </row>
    <row r="29" spans="1:12" ht="12.75" customHeight="1">
      <c r="A29" s="122" t="s">
        <v>0</v>
      </c>
      <c r="B29" s="122" t="s">
        <v>1</v>
      </c>
      <c r="C29" s="122" t="s">
        <v>5</v>
      </c>
      <c r="D29" s="129" t="s">
        <v>19</v>
      </c>
      <c r="E29" s="130"/>
      <c r="F29" s="130"/>
      <c r="G29" s="130"/>
      <c r="H29" s="130"/>
      <c r="I29" s="131"/>
      <c r="J29" s="132" t="s">
        <v>20</v>
      </c>
      <c r="K29" s="133"/>
      <c r="L29" s="50"/>
    </row>
    <row r="30" spans="1:12" ht="33" customHeight="1" thickBot="1">
      <c r="A30" s="123"/>
      <c r="B30" s="123"/>
      <c r="C30" s="123"/>
      <c r="D30" s="139" t="s">
        <v>10</v>
      </c>
      <c r="E30" s="140"/>
      <c r="F30" s="141" t="s">
        <v>11</v>
      </c>
      <c r="G30" s="140"/>
      <c r="H30" s="137" t="s">
        <v>6</v>
      </c>
      <c r="I30" s="138"/>
      <c r="J30" s="134"/>
      <c r="K30" s="135"/>
      <c r="L30" s="51" t="s">
        <v>16</v>
      </c>
    </row>
    <row r="31" spans="1:12" ht="13.5" thickBot="1">
      <c r="A31" s="124"/>
      <c r="B31" s="124"/>
      <c r="C31" s="124"/>
      <c r="D31" s="57" t="s">
        <v>7</v>
      </c>
      <c r="E31" s="58" t="s">
        <v>8</v>
      </c>
      <c r="F31" s="59" t="s">
        <v>7</v>
      </c>
      <c r="G31" s="58" t="s">
        <v>8</v>
      </c>
      <c r="H31" s="59" t="s">
        <v>7</v>
      </c>
      <c r="I31" s="60" t="s">
        <v>8</v>
      </c>
      <c r="J31" s="61" t="s">
        <v>7</v>
      </c>
      <c r="K31" s="62" t="s">
        <v>8</v>
      </c>
      <c r="L31" s="51" t="s">
        <v>21</v>
      </c>
    </row>
    <row r="32" spans="1:12" ht="15.75">
      <c r="A32" s="52">
        <v>1</v>
      </c>
      <c r="B32" s="53" t="s">
        <v>3</v>
      </c>
      <c r="C32" s="54">
        <v>1</v>
      </c>
      <c r="D32" s="29">
        <v>100</v>
      </c>
      <c r="E32" s="8">
        <f>D32/ТБ07!C32%</f>
        <v>59.523809523809526</v>
      </c>
      <c r="F32" s="29">
        <v>16</v>
      </c>
      <c r="G32" s="8">
        <f>F32/ТБ07!D32%</f>
        <v>44.44444444444444</v>
      </c>
      <c r="H32" s="29">
        <v>66</v>
      </c>
      <c r="I32" s="8">
        <f>H32/ТБ07!E32%</f>
        <v>68.04123711340206</v>
      </c>
      <c r="J32" s="29">
        <v>0</v>
      </c>
      <c r="K32" s="8">
        <f>J32/ТБ07!F32%</f>
        <v>0</v>
      </c>
      <c r="L32" s="49">
        <f>D32+F32+H32+J32</f>
        <v>182</v>
      </c>
    </row>
    <row r="33" spans="1:12" ht="15.75">
      <c r="A33" s="52">
        <v>2</v>
      </c>
      <c r="B33" s="53" t="s">
        <v>4</v>
      </c>
      <c r="C33" s="54">
        <v>1</v>
      </c>
      <c r="D33" s="29">
        <v>16</v>
      </c>
      <c r="E33" s="8">
        <f>D33/ТБ07!C33%</f>
        <v>6.477732793522267</v>
      </c>
      <c r="F33" s="29">
        <v>1</v>
      </c>
      <c r="G33" s="8">
        <f>F33/ТБ07!D33%</f>
        <v>2</v>
      </c>
      <c r="H33" s="29">
        <v>2</v>
      </c>
      <c r="I33" s="8">
        <f>H33/ТБ07!E33%</f>
        <v>4.25531914893617</v>
      </c>
      <c r="J33" s="29">
        <v>1</v>
      </c>
      <c r="K33" s="8">
        <f>J33/ТБ07!F33%</f>
        <v>7.142857142857142</v>
      </c>
      <c r="L33" s="49">
        <f>D33+F33+H33+J33</f>
        <v>20</v>
      </c>
    </row>
    <row r="34" spans="1:12" ht="16.5" thickBot="1">
      <c r="A34" s="52">
        <v>3</v>
      </c>
      <c r="B34" s="53"/>
      <c r="C34" s="55"/>
      <c r="D34" s="40"/>
      <c r="E34" s="8"/>
      <c r="F34" s="40"/>
      <c r="G34" s="8"/>
      <c r="H34" s="40"/>
      <c r="I34" s="8"/>
      <c r="J34" s="40"/>
      <c r="K34" s="8"/>
      <c r="L34" s="49"/>
    </row>
    <row r="35" spans="1:12" ht="16.5" thickBot="1">
      <c r="A35" s="127" t="s">
        <v>2</v>
      </c>
      <c r="B35" s="128"/>
      <c r="C35" s="56" t="s">
        <v>14</v>
      </c>
      <c r="D35" s="89">
        <f>SUM(D32:D34)</f>
        <v>116</v>
      </c>
      <c r="E35" s="90">
        <f>D35/ТБ07!C35%</f>
        <v>27.95180722891566</v>
      </c>
      <c r="F35" s="91">
        <f>SUM(F32:F34)</f>
        <v>17</v>
      </c>
      <c r="G35" s="90">
        <f>F35/ТБ07!D35%</f>
        <v>19.767441860465116</v>
      </c>
      <c r="H35" s="92">
        <f>SUM(H32:H34)</f>
        <v>68</v>
      </c>
      <c r="I35" s="90">
        <f>H35/ТБ07!E35%</f>
        <v>47.22222222222222</v>
      </c>
      <c r="J35" s="92">
        <f>SUM(J32:J34)</f>
        <v>1</v>
      </c>
      <c r="K35" s="90">
        <f>J35/ТБ07!F35%</f>
        <v>3.2258064516129035</v>
      </c>
      <c r="L35" s="92">
        <f>SUM(L32:L34)</f>
        <v>202</v>
      </c>
    </row>
    <row r="36" ht="13.5" thickBot="1"/>
    <row r="37" spans="3:12" ht="16.5" thickBot="1">
      <c r="C37" s="65"/>
      <c r="D37" s="66"/>
      <c r="E37" s="65"/>
      <c r="F37" s="66"/>
      <c r="G37" s="65"/>
      <c r="H37" s="66"/>
      <c r="I37" s="66"/>
      <c r="J37" s="66"/>
      <c r="L37" s="13">
        <f>D35+F35+H35+J35</f>
        <v>202</v>
      </c>
    </row>
    <row r="39" spans="1:11" ht="15">
      <c r="A39" s="136" t="s">
        <v>18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2" ht="15.75" thickBot="1">
      <c r="A40" s="121" t="s">
        <v>40</v>
      </c>
      <c r="B40" s="121"/>
    </row>
    <row r="41" spans="1:12" ht="12.75" customHeight="1">
      <c r="A41" s="122" t="s">
        <v>0</v>
      </c>
      <c r="B41" s="122" t="s">
        <v>1</v>
      </c>
      <c r="C41" s="122" t="s">
        <v>5</v>
      </c>
      <c r="D41" s="129" t="s">
        <v>19</v>
      </c>
      <c r="E41" s="130"/>
      <c r="F41" s="130"/>
      <c r="G41" s="130"/>
      <c r="H41" s="130"/>
      <c r="I41" s="131"/>
      <c r="J41" s="132" t="s">
        <v>20</v>
      </c>
      <c r="K41" s="133"/>
      <c r="L41" s="50"/>
    </row>
    <row r="42" spans="1:12" ht="36" customHeight="1" thickBot="1">
      <c r="A42" s="123"/>
      <c r="B42" s="123"/>
      <c r="C42" s="123"/>
      <c r="D42" s="139" t="s">
        <v>10</v>
      </c>
      <c r="E42" s="140"/>
      <c r="F42" s="141" t="s">
        <v>11</v>
      </c>
      <c r="G42" s="140"/>
      <c r="H42" s="137" t="s">
        <v>6</v>
      </c>
      <c r="I42" s="138"/>
      <c r="J42" s="134"/>
      <c r="K42" s="135"/>
      <c r="L42" s="51" t="s">
        <v>16</v>
      </c>
    </row>
    <row r="43" spans="1:12" ht="13.5" thickBot="1">
      <c r="A43" s="124"/>
      <c r="B43" s="124"/>
      <c r="C43" s="124"/>
      <c r="D43" s="57" t="s">
        <v>7</v>
      </c>
      <c r="E43" s="58" t="s">
        <v>8</v>
      </c>
      <c r="F43" s="59" t="s">
        <v>7</v>
      </c>
      <c r="G43" s="58" t="s">
        <v>8</v>
      </c>
      <c r="H43" s="59" t="s">
        <v>7</v>
      </c>
      <c r="I43" s="60" t="s">
        <v>8</v>
      </c>
      <c r="J43" s="61" t="s">
        <v>7</v>
      </c>
      <c r="K43" s="62" t="s">
        <v>8</v>
      </c>
      <c r="L43" s="51" t="s">
        <v>21</v>
      </c>
    </row>
    <row r="44" spans="1:12" ht="15.75">
      <c r="A44" s="52">
        <v>1</v>
      </c>
      <c r="B44" s="53" t="s">
        <v>3</v>
      </c>
      <c r="C44" s="54">
        <v>1</v>
      </c>
      <c r="D44" s="29">
        <v>27</v>
      </c>
      <c r="E44" s="8">
        <f>D44/ТБ07!C44%</f>
        <v>14.67391304347826</v>
      </c>
      <c r="F44" s="29">
        <v>3</v>
      </c>
      <c r="G44" s="8">
        <f>F44/ТБ07!D44%</f>
        <v>6.666666666666666</v>
      </c>
      <c r="H44" s="29">
        <v>25</v>
      </c>
      <c r="I44" s="8">
        <f>H44/ТБ07!E44%</f>
        <v>29.411764705882355</v>
      </c>
      <c r="J44" s="29">
        <v>0</v>
      </c>
      <c r="K44" s="8">
        <f>J44/ТБ07!F44%</f>
        <v>0</v>
      </c>
      <c r="L44" s="49">
        <f>D44+F44+H44+J44</f>
        <v>55</v>
      </c>
    </row>
    <row r="45" spans="1:12" ht="15.75">
      <c r="A45" s="52">
        <v>2</v>
      </c>
      <c r="B45" s="53" t="s">
        <v>4</v>
      </c>
      <c r="C45" s="54">
        <v>1</v>
      </c>
      <c r="D45" s="29">
        <v>6</v>
      </c>
      <c r="E45" s="8">
        <f>D45/ТБ07!C45%</f>
        <v>3.076923076923077</v>
      </c>
      <c r="F45" s="29">
        <v>2</v>
      </c>
      <c r="G45" s="8">
        <f>F45/ТБ07!D45%</f>
        <v>4</v>
      </c>
      <c r="H45" s="29">
        <v>3</v>
      </c>
      <c r="I45" s="8">
        <f>H45/ТБ07!E45%</f>
        <v>7.317073170731708</v>
      </c>
      <c r="J45" s="29">
        <v>0</v>
      </c>
      <c r="K45" s="8">
        <f>J45/ТБ07!F45%</f>
        <v>0</v>
      </c>
      <c r="L45" s="49">
        <f>D45+F45+H45+J45</f>
        <v>11</v>
      </c>
    </row>
    <row r="46" spans="1:12" ht="16.5" thickBot="1">
      <c r="A46" s="52">
        <v>3</v>
      </c>
      <c r="B46" s="53"/>
      <c r="C46" s="55"/>
      <c r="D46" s="40"/>
      <c r="E46" s="8"/>
      <c r="F46" s="40"/>
      <c r="G46" s="8"/>
      <c r="H46" s="40"/>
      <c r="I46" s="8"/>
      <c r="J46" s="40"/>
      <c r="K46" s="8"/>
      <c r="L46" s="49"/>
    </row>
    <row r="47" spans="1:12" ht="16.5" thickBot="1">
      <c r="A47" s="127" t="s">
        <v>2</v>
      </c>
      <c r="B47" s="128"/>
      <c r="C47" s="56" t="s">
        <v>14</v>
      </c>
      <c r="D47" s="89">
        <f>SUM(D44:D46)</f>
        <v>33</v>
      </c>
      <c r="E47" s="90">
        <f>D47/ТБ07!C47%</f>
        <v>8.70712401055409</v>
      </c>
      <c r="F47" s="91">
        <f>SUM(F44:F46)</f>
        <v>5</v>
      </c>
      <c r="G47" s="90">
        <f>F47/ТБ07!D47%</f>
        <v>5.2631578947368425</v>
      </c>
      <c r="H47" s="92">
        <f>SUM(H44:H46)</f>
        <v>28</v>
      </c>
      <c r="I47" s="90">
        <f>H47/ТБ07!E47%</f>
        <v>22.22222222222222</v>
      </c>
      <c r="J47" s="92">
        <f>SUM(J44:J46)</f>
        <v>0</v>
      </c>
      <c r="K47" s="90">
        <f>J47/ТБ07!F47%</f>
        <v>0</v>
      </c>
      <c r="L47" s="92">
        <f>SUM(L44:L46)</f>
        <v>66</v>
      </c>
    </row>
    <row r="48" ht="13.5" thickBot="1"/>
    <row r="49" spans="3:12" ht="16.5" thickBot="1">
      <c r="C49" s="65"/>
      <c r="D49" s="66"/>
      <c r="E49" s="65"/>
      <c r="F49" s="66"/>
      <c r="G49" s="65"/>
      <c r="H49" s="66"/>
      <c r="I49" s="66"/>
      <c r="J49" s="66"/>
      <c r="K49" s="65"/>
      <c r="L49" s="13">
        <f>D47+F47+H47+J47</f>
        <v>66</v>
      </c>
    </row>
    <row r="50" spans="1:11" ht="15">
      <c r="A50" s="136" t="s">
        <v>18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2" ht="15.75" thickBot="1">
      <c r="A51" s="121" t="s">
        <v>41</v>
      </c>
      <c r="B51" s="121"/>
    </row>
    <row r="52" spans="1:12" ht="12.75" customHeight="1">
      <c r="A52" s="122" t="s">
        <v>0</v>
      </c>
      <c r="B52" s="122" t="s">
        <v>1</v>
      </c>
      <c r="C52" s="122" t="s">
        <v>5</v>
      </c>
      <c r="D52" s="129" t="s">
        <v>19</v>
      </c>
      <c r="E52" s="130"/>
      <c r="F52" s="130"/>
      <c r="G52" s="130"/>
      <c r="H52" s="130"/>
      <c r="I52" s="131"/>
      <c r="J52" s="132" t="s">
        <v>20</v>
      </c>
      <c r="K52" s="133"/>
      <c r="L52" s="50"/>
    </row>
    <row r="53" spans="1:12" ht="34.5" customHeight="1" thickBot="1">
      <c r="A53" s="123"/>
      <c r="B53" s="123"/>
      <c r="C53" s="123"/>
      <c r="D53" s="139" t="s">
        <v>10</v>
      </c>
      <c r="E53" s="140"/>
      <c r="F53" s="141" t="s">
        <v>11</v>
      </c>
      <c r="G53" s="140"/>
      <c r="H53" s="137" t="s">
        <v>6</v>
      </c>
      <c r="I53" s="138"/>
      <c r="J53" s="134"/>
      <c r="K53" s="135"/>
      <c r="L53" s="51" t="s">
        <v>16</v>
      </c>
    </row>
    <row r="54" spans="1:12" ht="13.5" thickBot="1">
      <c r="A54" s="124"/>
      <c r="B54" s="124"/>
      <c r="C54" s="124"/>
      <c r="D54" s="57" t="s">
        <v>7</v>
      </c>
      <c r="E54" s="58" t="s">
        <v>8</v>
      </c>
      <c r="F54" s="59" t="s">
        <v>7</v>
      </c>
      <c r="G54" s="58" t="s">
        <v>8</v>
      </c>
      <c r="H54" s="59" t="s">
        <v>7</v>
      </c>
      <c r="I54" s="60" t="s">
        <v>8</v>
      </c>
      <c r="J54" s="61" t="s">
        <v>7</v>
      </c>
      <c r="K54" s="62" t="s">
        <v>8</v>
      </c>
      <c r="L54" s="51" t="s">
        <v>21</v>
      </c>
    </row>
    <row r="55" spans="1:13" ht="15.75">
      <c r="A55" s="52">
        <v>1</v>
      </c>
      <c r="B55" s="53" t="s">
        <v>3</v>
      </c>
      <c r="C55" s="63">
        <v>1</v>
      </c>
      <c r="D55" s="29">
        <f>D8+D20+D32+D44</f>
        <v>344</v>
      </c>
      <c r="E55" s="8">
        <f>D55/ТБ07!C55%</f>
        <v>46.675712347354136</v>
      </c>
      <c r="F55" s="29">
        <f>F8+F20+F32+F44</f>
        <v>79</v>
      </c>
      <c r="G55" s="8">
        <f>F55/ТБ07!D55%</f>
        <v>42.24598930481283</v>
      </c>
      <c r="H55" s="29">
        <f>H8+H20+H32+H44</f>
        <v>175</v>
      </c>
      <c r="I55" s="8">
        <f>H55/ТБ07!E55%</f>
        <v>48.07692307692307</v>
      </c>
      <c r="J55" s="29">
        <f>J8+J20+J32+J44</f>
        <v>0</v>
      </c>
      <c r="K55" s="8">
        <f>J55/ТБ07!F55%</f>
        <v>0</v>
      </c>
      <c r="L55" s="49">
        <f>D55+F55+H55+J55</f>
        <v>598</v>
      </c>
      <c r="M55" s="30">
        <f>L8+L20+L32+L44</f>
        <v>598</v>
      </c>
    </row>
    <row r="56" spans="1:13" ht="15.75">
      <c r="A56" s="52">
        <v>2</v>
      </c>
      <c r="B56" s="53" t="s">
        <v>4</v>
      </c>
      <c r="C56" s="63">
        <v>1</v>
      </c>
      <c r="D56" s="29">
        <f>D9+D21+D33+D45</f>
        <v>60</v>
      </c>
      <c r="E56" s="8">
        <f>D56/ТБ07!C56%</f>
        <v>6.369426751592357</v>
      </c>
      <c r="F56" s="29">
        <f>F9+F21+F33+F45</f>
        <v>26</v>
      </c>
      <c r="G56" s="8">
        <f>F56/ТБ07!D56%</f>
        <v>11.872146118721462</v>
      </c>
      <c r="H56" s="29">
        <f>H9+H21+H33+H45</f>
        <v>18</v>
      </c>
      <c r="I56" s="8">
        <f>H56/ТБ07!E56%</f>
        <v>11.180124223602483</v>
      </c>
      <c r="J56" s="29">
        <f>J9+J21+J33+J45</f>
        <v>6</v>
      </c>
      <c r="K56" s="8">
        <f>J56/ТБ07!F56%</f>
        <v>7.692307692307692</v>
      </c>
      <c r="L56" s="49">
        <f>D56+F56+H56+J56</f>
        <v>110</v>
      </c>
      <c r="M56" s="30">
        <f>L9+L21+L33+L45</f>
        <v>110</v>
      </c>
    </row>
    <row r="57" spans="1:13" ht="16.5" thickBot="1">
      <c r="A57" s="52">
        <v>3</v>
      </c>
      <c r="B57" s="53"/>
      <c r="C57" s="64"/>
      <c r="D57" s="29"/>
      <c r="E57" s="8"/>
      <c r="F57" s="29"/>
      <c r="G57" s="8"/>
      <c r="H57" s="29"/>
      <c r="I57" s="8"/>
      <c r="J57" s="29"/>
      <c r="K57" s="8"/>
      <c r="L57" s="49"/>
      <c r="M57" s="30"/>
    </row>
    <row r="58" spans="1:13" ht="16.5" thickBot="1">
      <c r="A58" s="127" t="s">
        <v>2</v>
      </c>
      <c r="B58" s="128"/>
      <c r="C58" s="56" t="s">
        <v>14</v>
      </c>
      <c r="D58" s="89">
        <f>SUM(D55:D57)</f>
        <v>404</v>
      </c>
      <c r="E58" s="90">
        <f>D58/ТБ07!C58%</f>
        <v>24.061941631923766</v>
      </c>
      <c r="F58" s="91">
        <f>SUM(F55:F57)</f>
        <v>105</v>
      </c>
      <c r="G58" s="90">
        <f>F58/ТБ07!D58%</f>
        <v>25.862068965517246</v>
      </c>
      <c r="H58" s="92">
        <f>SUM(H55:H57)</f>
        <v>193</v>
      </c>
      <c r="I58" s="90">
        <f>H58/ТБ07!E58%</f>
        <v>36.76190476190476</v>
      </c>
      <c r="J58" s="92">
        <f>SUM(J55:J57)</f>
        <v>6</v>
      </c>
      <c r="K58" s="90">
        <f>J58/ТБ07!F58%</f>
        <v>3.7037037037037033</v>
      </c>
      <c r="L58" s="92">
        <f>SUM(L55:L57)</f>
        <v>708</v>
      </c>
      <c r="M58" s="41">
        <f>L11+L23+L35+L47</f>
        <v>708</v>
      </c>
    </row>
    <row r="59" ht="13.5" thickBot="1"/>
    <row r="60" spans="3:12" ht="16.5" thickBot="1">
      <c r="C60" s="65"/>
      <c r="D60" s="66"/>
      <c r="E60" s="65"/>
      <c r="F60" s="66"/>
      <c r="G60" s="65"/>
      <c r="H60" s="66"/>
      <c r="I60" s="66"/>
      <c r="J60" s="66"/>
      <c r="L60" s="13">
        <f>L13+L25+L37+L49</f>
        <v>708</v>
      </c>
    </row>
  </sheetData>
  <sheetProtection/>
  <protectedRanges>
    <protectedRange sqref="D8:D10 F8:F10 D20:D22 F20:F22 D32:D34 F32:F34 D44:D46 F44:F46 D55:D57 F55:F57 H55:H57 J55:J57" name="Діапазон2"/>
    <protectedRange sqref="D8:D10 F8:F10 H8:H10 J8:J10 J20:J22 D20:D22 F20:F22 H20:H22 H32:H34 F32:F34 D32:D34 J32:J34 H44:H46 F44:F46 D44:D46 J44:J46 D55:D57 F55:F57 H55:H57 J55:J57" name="Діапазон1"/>
  </protectedRanges>
  <mergeCells count="56">
    <mergeCell ref="H6:I6"/>
    <mergeCell ref="D5:I5"/>
    <mergeCell ref="J5:K6"/>
    <mergeCell ref="J17:K18"/>
    <mergeCell ref="H18:I18"/>
    <mergeCell ref="A27:K27"/>
    <mergeCell ref="F6:G6"/>
    <mergeCell ref="A41:A43"/>
    <mergeCell ref="B41:B43"/>
    <mergeCell ref="A52:A54"/>
    <mergeCell ref="D18:E18"/>
    <mergeCell ref="A4:B4"/>
    <mergeCell ref="A16:B16"/>
    <mergeCell ref="A11:B11"/>
    <mergeCell ref="D6:E6"/>
    <mergeCell ref="A23:B23"/>
    <mergeCell ref="A3:K3"/>
    <mergeCell ref="A15:K15"/>
    <mergeCell ref="A5:A7"/>
    <mergeCell ref="B5:B7"/>
    <mergeCell ref="C5:C7"/>
    <mergeCell ref="F18:G18"/>
    <mergeCell ref="A17:A19"/>
    <mergeCell ref="B17:B19"/>
    <mergeCell ref="C17:C19"/>
    <mergeCell ref="D17:I17"/>
    <mergeCell ref="J41:K42"/>
    <mergeCell ref="H42:I42"/>
    <mergeCell ref="A39:K39"/>
    <mergeCell ref="D42:E42"/>
    <mergeCell ref="A29:A31"/>
    <mergeCell ref="B29:B31"/>
    <mergeCell ref="C29:C31"/>
    <mergeCell ref="D29:I29"/>
    <mergeCell ref="J29:K30"/>
    <mergeCell ref="H30:I30"/>
    <mergeCell ref="H53:I53"/>
    <mergeCell ref="A40:B40"/>
    <mergeCell ref="A28:B28"/>
    <mergeCell ref="D30:E30"/>
    <mergeCell ref="C41:C43"/>
    <mergeCell ref="D41:I41"/>
    <mergeCell ref="F30:G30"/>
    <mergeCell ref="F42:G42"/>
    <mergeCell ref="F53:G53"/>
    <mergeCell ref="D53:E53"/>
    <mergeCell ref="A58:B58"/>
    <mergeCell ref="B52:B54"/>
    <mergeCell ref="C52:C54"/>
    <mergeCell ref="A1:K1"/>
    <mergeCell ref="A47:B47"/>
    <mergeCell ref="A35:B35"/>
    <mergeCell ref="A51:B51"/>
    <mergeCell ref="D52:I52"/>
    <mergeCell ref="J52:K53"/>
    <mergeCell ref="A50:K50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40">
      <selection activeCell="B57" sqref="B57:L57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4.25" customHeight="1">
      <c r="A1" s="119" t="s">
        <v>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"/>
      <c r="M1" s="1"/>
      <c r="N1" s="1"/>
      <c r="O1" s="1"/>
      <c r="P1" s="1"/>
      <c r="Q1" s="1"/>
      <c r="R1" s="1"/>
      <c r="S1" s="2"/>
      <c r="T1" s="2"/>
    </row>
    <row r="3" spans="2:9" ht="15.75" customHeight="1">
      <c r="B3" s="120" t="s">
        <v>33</v>
      </c>
      <c r="C3" s="120"/>
      <c r="D3" s="120"/>
      <c r="E3" s="120"/>
      <c r="F3" s="120"/>
      <c r="G3" s="120"/>
      <c r="H3" s="120"/>
      <c r="I3" s="120"/>
    </row>
    <row r="4" spans="1:2" ht="15.75" thickBot="1">
      <c r="A4" s="121" t="s">
        <v>37</v>
      </c>
      <c r="B4" s="121"/>
    </row>
    <row r="5" spans="1:12" ht="13.5" customHeight="1">
      <c r="A5" s="144" t="s">
        <v>0</v>
      </c>
      <c r="B5" s="144" t="s">
        <v>1</v>
      </c>
      <c r="C5" s="144" t="s">
        <v>5</v>
      </c>
      <c r="D5" s="129" t="s">
        <v>19</v>
      </c>
      <c r="E5" s="130"/>
      <c r="F5" s="130"/>
      <c r="G5" s="130"/>
      <c r="H5" s="130"/>
      <c r="I5" s="131"/>
      <c r="J5" s="132" t="s">
        <v>20</v>
      </c>
      <c r="K5" s="133"/>
      <c r="L5" s="50"/>
    </row>
    <row r="6" spans="1:12" ht="19.5" customHeight="1" thickBot="1">
      <c r="A6" s="145"/>
      <c r="B6" s="145"/>
      <c r="C6" s="145"/>
      <c r="D6" s="139" t="s">
        <v>10</v>
      </c>
      <c r="E6" s="140"/>
      <c r="F6" s="141" t="s">
        <v>11</v>
      </c>
      <c r="G6" s="140"/>
      <c r="H6" s="137" t="s">
        <v>6</v>
      </c>
      <c r="I6" s="138"/>
      <c r="J6" s="134"/>
      <c r="K6" s="135"/>
      <c r="L6" s="51" t="s">
        <v>16</v>
      </c>
    </row>
    <row r="7" spans="1:12" ht="13.5" thickBot="1">
      <c r="A7" s="6"/>
      <c r="B7" s="6"/>
      <c r="C7" s="4"/>
      <c r="D7" s="57" t="s">
        <v>7</v>
      </c>
      <c r="E7" s="58" t="s">
        <v>8</v>
      </c>
      <c r="F7" s="59" t="s">
        <v>7</v>
      </c>
      <c r="G7" s="58" t="s">
        <v>8</v>
      </c>
      <c r="H7" s="59" t="s">
        <v>7</v>
      </c>
      <c r="I7" s="60" t="s">
        <v>8</v>
      </c>
      <c r="J7" s="61" t="s">
        <v>7</v>
      </c>
      <c r="K7" s="62" t="s">
        <v>8</v>
      </c>
      <c r="L7" s="51" t="s">
        <v>21</v>
      </c>
    </row>
    <row r="8" spans="1:12" ht="15.75">
      <c r="A8" s="12">
        <v>1</v>
      </c>
      <c r="B8" s="3" t="s">
        <v>3</v>
      </c>
      <c r="C8" s="16">
        <v>2</v>
      </c>
      <c r="D8" s="29">
        <v>7</v>
      </c>
      <c r="E8" s="8">
        <f>D8/1!D8%</f>
        <v>33.333333333333336</v>
      </c>
      <c r="F8" s="29">
        <v>1</v>
      </c>
      <c r="G8" s="8">
        <f>F8/1!F8%</f>
        <v>20</v>
      </c>
      <c r="H8" s="29">
        <v>5</v>
      </c>
      <c r="I8" s="8">
        <f>H8/1!H8%</f>
        <v>31.25</v>
      </c>
      <c r="J8" s="29">
        <v>0</v>
      </c>
      <c r="K8" s="8" t="e">
        <f>J8/1!J8%</f>
        <v>#DIV/0!</v>
      </c>
      <c r="L8" s="49">
        <f>D8+F8+H8+J8</f>
        <v>13</v>
      </c>
    </row>
    <row r="9" spans="1:12" ht="15.75">
      <c r="A9" s="12">
        <v>2</v>
      </c>
      <c r="B9" s="3" t="s">
        <v>4</v>
      </c>
      <c r="C9" s="16">
        <v>2</v>
      </c>
      <c r="D9" s="29">
        <v>2</v>
      </c>
      <c r="E9" s="8">
        <f>D9/1!D9%</f>
        <v>22.22222222222222</v>
      </c>
      <c r="F9" s="29">
        <v>2</v>
      </c>
      <c r="G9" s="8">
        <f>F9/1!F9%</f>
        <v>14.285714285714285</v>
      </c>
      <c r="H9" s="29">
        <v>3</v>
      </c>
      <c r="I9" s="8">
        <f>H9/1!H9%</f>
        <v>33.333333333333336</v>
      </c>
      <c r="J9" s="29">
        <v>0</v>
      </c>
      <c r="K9" s="8">
        <f>J9/1!J9%</f>
        <v>0</v>
      </c>
      <c r="L9" s="49">
        <f>D9+F9+H9+J9</f>
        <v>7</v>
      </c>
    </row>
    <row r="10" spans="1:12" ht="16.5" thickBot="1">
      <c r="A10" s="12">
        <v>3</v>
      </c>
      <c r="B10" s="3"/>
      <c r="C10" s="17"/>
      <c r="D10" s="40"/>
      <c r="E10" s="8"/>
      <c r="F10" s="40"/>
      <c r="G10" s="8"/>
      <c r="H10" s="40"/>
      <c r="I10" s="8"/>
      <c r="J10" s="40"/>
      <c r="K10" s="8"/>
      <c r="L10" s="49"/>
    </row>
    <row r="11" spans="1:12" ht="16.5" thickBot="1">
      <c r="A11" s="142" t="s">
        <v>2</v>
      </c>
      <c r="B11" s="143"/>
      <c r="C11" s="17">
        <v>2</v>
      </c>
      <c r="D11" s="89">
        <f>SUM(D8:D10)</f>
        <v>9</v>
      </c>
      <c r="E11" s="90">
        <f>D11/1!D11%</f>
        <v>30</v>
      </c>
      <c r="F11" s="91">
        <f>SUM(F8:F10)</f>
        <v>3</v>
      </c>
      <c r="G11" s="90">
        <f>F11/1!F11%</f>
        <v>15.789473684210526</v>
      </c>
      <c r="H11" s="92">
        <f>SUM(H8:H10)</f>
        <v>8</v>
      </c>
      <c r="I11" s="90">
        <f>H11/1!H11%</f>
        <v>32</v>
      </c>
      <c r="J11" s="92">
        <f>SUM(J8:J10)</f>
        <v>0</v>
      </c>
      <c r="K11" s="90">
        <f>J11/1!J11%</f>
        <v>0</v>
      </c>
      <c r="L11" s="92">
        <f>SUM(L8:L10)</f>
        <v>20</v>
      </c>
    </row>
    <row r="12" ht="13.5" thickBot="1"/>
    <row r="13" spans="4:12" ht="16.5" thickBot="1">
      <c r="D13" s="66"/>
      <c r="E13" s="65"/>
      <c r="F13" s="66"/>
      <c r="G13" s="65"/>
      <c r="H13" s="66"/>
      <c r="I13" s="65"/>
      <c r="J13" s="66"/>
      <c r="L13" s="13">
        <f>D11+F11+H11+J11</f>
        <v>20</v>
      </c>
    </row>
    <row r="15" spans="2:9" ht="15.75" customHeight="1">
      <c r="B15" s="120" t="s">
        <v>33</v>
      </c>
      <c r="C15" s="120"/>
      <c r="D15" s="120"/>
      <c r="E15" s="120"/>
      <c r="F15" s="120"/>
      <c r="G15" s="120"/>
      <c r="H15" s="120"/>
      <c r="I15" s="120"/>
    </row>
    <row r="16" spans="1:2" ht="15.75" thickBot="1">
      <c r="A16" s="121" t="s">
        <v>38</v>
      </c>
      <c r="B16" s="121"/>
    </row>
    <row r="17" spans="1:12" ht="13.5" customHeight="1">
      <c r="A17" s="144" t="s">
        <v>0</v>
      </c>
      <c r="B17" s="144" t="s">
        <v>1</v>
      </c>
      <c r="C17" s="144" t="s">
        <v>5</v>
      </c>
      <c r="D17" s="129" t="s">
        <v>19</v>
      </c>
      <c r="E17" s="130"/>
      <c r="F17" s="130"/>
      <c r="G17" s="130"/>
      <c r="H17" s="130"/>
      <c r="I17" s="131"/>
      <c r="J17" s="132" t="s">
        <v>20</v>
      </c>
      <c r="K17" s="133"/>
      <c r="L17" s="50"/>
    </row>
    <row r="18" spans="1:12" ht="23.25" customHeight="1" thickBot="1">
      <c r="A18" s="145"/>
      <c r="B18" s="145"/>
      <c r="C18" s="146"/>
      <c r="D18" s="139" t="s">
        <v>10</v>
      </c>
      <c r="E18" s="140"/>
      <c r="F18" s="141" t="s">
        <v>11</v>
      </c>
      <c r="G18" s="140"/>
      <c r="H18" s="137" t="s">
        <v>6</v>
      </c>
      <c r="I18" s="138"/>
      <c r="J18" s="134"/>
      <c r="K18" s="135"/>
      <c r="L18" s="51" t="s">
        <v>16</v>
      </c>
    </row>
    <row r="19" spans="1:12" ht="29.25" customHeight="1" thickBot="1">
      <c r="A19" s="45"/>
      <c r="B19" s="113"/>
      <c r="C19" s="6"/>
      <c r="D19" s="114" t="s">
        <v>7</v>
      </c>
      <c r="E19" s="58" t="s">
        <v>8</v>
      </c>
      <c r="F19" s="59" t="s">
        <v>7</v>
      </c>
      <c r="G19" s="58" t="s">
        <v>8</v>
      </c>
      <c r="H19" s="59" t="s">
        <v>7</v>
      </c>
      <c r="I19" s="60" t="s">
        <v>8</v>
      </c>
      <c r="J19" s="61" t="s">
        <v>7</v>
      </c>
      <c r="K19" s="62" t="s">
        <v>8</v>
      </c>
      <c r="L19" s="51" t="s">
        <v>21</v>
      </c>
    </row>
    <row r="20" spans="1:12" ht="15.75">
      <c r="A20" s="12">
        <v>1</v>
      </c>
      <c r="B20" s="23" t="s">
        <v>3</v>
      </c>
      <c r="C20" s="25">
        <v>2</v>
      </c>
      <c r="D20" s="31">
        <v>18</v>
      </c>
      <c r="E20" s="8">
        <f>D20/1!D20%</f>
        <v>9.183673469387756</v>
      </c>
      <c r="F20" s="29">
        <v>3</v>
      </c>
      <c r="G20" s="8">
        <f>F20/1!F20%</f>
        <v>5.454545454545454</v>
      </c>
      <c r="H20" s="29">
        <v>3</v>
      </c>
      <c r="I20" s="8">
        <f>H20/1!H20%</f>
        <v>4.411764705882352</v>
      </c>
      <c r="J20" s="29">
        <v>0</v>
      </c>
      <c r="K20" s="8" t="e">
        <f>J20/1!J20%</f>
        <v>#DIV/0!</v>
      </c>
      <c r="L20" s="49">
        <f>D20+F20+H20+J20</f>
        <v>24</v>
      </c>
    </row>
    <row r="21" spans="1:12" ht="15.75">
      <c r="A21" s="12">
        <v>2</v>
      </c>
      <c r="B21" s="23" t="s">
        <v>4</v>
      </c>
      <c r="C21" s="26">
        <v>2</v>
      </c>
      <c r="D21" s="31">
        <v>11</v>
      </c>
      <c r="E21" s="8">
        <f>D21/1!D21%</f>
        <v>37.931034482758626</v>
      </c>
      <c r="F21" s="29">
        <v>4</v>
      </c>
      <c r="G21" s="8">
        <f>F21/1!F21%</f>
        <v>44.44444444444444</v>
      </c>
      <c r="H21" s="29">
        <v>2</v>
      </c>
      <c r="I21" s="8">
        <f>H21/1!H21%</f>
        <v>50</v>
      </c>
      <c r="J21" s="29">
        <v>2</v>
      </c>
      <c r="K21" s="8">
        <f>J21/1!J21%</f>
        <v>100</v>
      </c>
      <c r="L21" s="49">
        <f>D21+F21+H21+J21</f>
        <v>19</v>
      </c>
    </row>
    <row r="22" spans="1:12" ht="16.5" thickBot="1">
      <c r="A22" s="12">
        <v>3</v>
      </c>
      <c r="B22" s="23"/>
      <c r="C22" s="117"/>
      <c r="D22" s="115"/>
      <c r="E22" s="8"/>
      <c r="F22" s="40"/>
      <c r="G22" s="8"/>
      <c r="H22" s="40"/>
      <c r="I22" s="8"/>
      <c r="J22" s="40"/>
      <c r="K22" s="8"/>
      <c r="L22" s="49"/>
    </row>
    <row r="23" spans="1:12" ht="16.5" thickBot="1">
      <c r="A23" s="142" t="s">
        <v>2</v>
      </c>
      <c r="B23" s="155"/>
      <c r="C23" s="19">
        <v>2</v>
      </c>
      <c r="D23" s="116">
        <f>SUM(D20:D22)</f>
        <v>29</v>
      </c>
      <c r="E23" s="90">
        <f>D23/1!D23%</f>
        <v>12.88888888888889</v>
      </c>
      <c r="F23" s="91">
        <f>SUM(F20:F22)</f>
        <v>7</v>
      </c>
      <c r="G23" s="90">
        <f>F23/1!F23%</f>
        <v>10.9375</v>
      </c>
      <c r="H23" s="92">
        <f>SUM(H20:H22)</f>
        <v>5</v>
      </c>
      <c r="I23" s="90">
        <f>H23/1!H23%</f>
        <v>6.944444444444445</v>
      </c>
      <c r="J23" s="92">
        <f>SUM(J20:J22)</f>
        <v>2</v>
      </c>
      <c r="K23" s="90">
        <f>J23/1!J23%</f>
        <v>100</v>
      </c>
      <c r="L23" s="92">
        <f>SUM(L20:L22)</f>
        <v>43</v>
      </c>
    </row>
    <row r="24" ht="13.5" thickBot="1"/>
    <row r="25" spans="4:12" ht="16.5" thickBot="1">
      <c r="D25" s="66"/>
      <c r="E25" s="65"/>
      <c r="F25" s="66"/>
      <c r="G25" s="65"/>
      <c r="H25" s="66"/>
      <c r="I25" s="66"/>
      <c r="J25" s="66"/>
      <c r="K25" s="65"/>
      <c r="L25" s="13">
        <f>D23+F23+H23+J23</f>
        <v>43</v>
      </c>
    </row>
    <row r="27" spans="2:9" ht="15.75" customHeight="1">
      <c r="B27" s="120" t="s">
        <v>33</v>
      </c>
      <c r="C27" s="120"/>
      <c r="D27" s="120"/>
      <c r="E27" s="120"/>
      <c r="F27" s="120"/>
      <c r="G27" s="120"/>
      <c r="H27" s="120"/>
      <c r="I27" s="120"/>
    </row>
    <row r="28" spans="1:2" ht="15.75" thickBot="1">
      <c r="A28" s="121" t="s">
        <v>39</v>
      </c>
      <c r="B28" s="121"/>
    </row>
    <row r="29" spans="1:12" ht="13.5" customHeight="1">
      <c r="A29" s="144" t="s">
        <v>0</v>
      </c>
      <c r="B29" s="144" t="s">
        <v>1</v>
      </c>
      <c r="C29" s="144" t="s">
        <v>5</v>
      </c>
      <c r="D29" s="129" t="s">
        <v>19</v>
      </c>
      <c r="E29" s="130"/>
      <c r="F29" s="130"/>
      <c r="G29" s="130"/>
      <c r="H29" s="130"/>
      <c r="I29" s="131"/>
      <c r="J29" s="132" t="s">
        <v>20</v>
      </c>
      <c r="K29" s="133"/>
      <c r="L29" s="50"/>
    </row>
    <row r="30" spans="1:12" ht="26.25" customHeight="1" thickBot="1">
      <c r="A30" s="145"/>
      <c r="B30" s="145"/>
      <c r="C30" s="145"/>
      <c r="D30" s="139" t="s">
        <v>10</v>
      </c>
      <c r="E30" s="140"/>
      <c r="F30" s="141" t="s">
        <v>11</v>
      </c>
      <c r="G30" s="140"/>
      <c r="H30" s="137" t="s">
        <v>6</v>
      </c>
      <c r="I30" s="138"/>
      <c r="J30" s="134"/>
      <c r="K30" s="135"/>
      <c r="L30" s="51" t="s">
        <v>16</v>
      </c>
    </row>
    <row r="31" spans="1:12" ht="27.75" customHeight="1" thickBot="1">
      <c r="A31" s="45"/>
      <c r="B31" s="47"/>
      <c r="C31" s="4"/>
      <c r="D31" s="57" t="s">
        <v>7</v>
      </c>
      <c r="E31" s="58" t="s">
        <v>8</v>
      </c>
      <c r="F31" s="59" t="s">
        <v>7</v>
      </c>
      <c r="G31" s="58" t="s">
        <v>8</v>
      </c>
      <c r="H31" s="59" t="s">
        <v>7</v>
      </c>
      <c r="I31" s="60" t="s">
        <v>8</v>
      </c>
      <c r="J31" s="61" t="s">
        <v>7</v>
      </c>
      <c r="K31" s="62" t="s">
        <v>8</v>
      </c>
      <c r="L31" s="51" t="s">
        <v>21</v>
      </c>
    </row>
    <row r="32" spans="1:12" ht="15.75">
      <c r="A32" s="12">
        <v>1</v>
      </c>
      <c r="B32" s="3" t="s">
        <v>3</v>
      </c>
      <c r="C32" s="16">
        <v>2</v>
      </c>
      <c r="D32" s="29">
        <v>8</v>
      </c>
      <c r="E32" s="8">
        <f>D32/1!D32%</f>
        <v>8</v>
      </c>
      <c r="F32" s="29">
        <v>2</v>
      </c>
      <c r="G32" s="8">
        <f>F32/1!F32%</f>
        <v>12.5</v>
      </c>
      <c r="H32" s="29">
        <v>6</v>
      </c>
      <c r="I32" s="8">
        <f>H32/1!H32%</f>
        <v>9.09090909090909</v>
      </c>
      <c r="J32" s="29">
        <v>0</v>
      </c>
      <c r="K32" s="8" t="e">
        <f>J32/1!J32%</f>
        <v>#DIV/0!</v>
      </c>
      <c r="L32" s="49">
        <f>D32+F32+H32+J32</f>
        <v>16</v>
      </c>
    </row>
    <row r="33" spans="1:12" ht="15.75">
      <c r="A33" s="12">
        <v>2</v>
      </c>
      <c r="B33" s="3" t="s">
        <v>4</v>
      </c>
      <c r="C33" s="16">
        <v>2</v>
      </c>
      <c r="D33" s="29">
        <v>8</v>
      </c>
      <c r="E33" s="8">
        <f>D33/1!D33%</f>
        <v>50</v>
      </c>
      <c r="F33" s="29">
        <v>1</v>
      </c>
      <c r="G33" s="8">
        <f>F33/1!F33%</f>
        <v>100</v>
      </c>
      <c r="H33" s="29">
        <v>0</v>
      </c>
      <c r="I33" s="8">
        <f>H33/1!H33%</f>
        <v>0</v>
      </c>
      <c r="J33" s="29">
        <v>0</v>
      </c>
      <c r="K33" s="8">
        <f>J33/1!J33%</f>
        <v>0</v>
      </c>
      <c r="L33" s="49">
        <f>D33+F33+H33+J33</f>
        <v>9</v>
      </c>
    </row>
    <row r="34" spans="1:12" ht="16.5" thickBot="1">
      <c r="A34" s="12">
        <v>3</v>
      </c>
      <c r="B34" s="3"/>
      <c r="C34" s="17"/>
      <c r="D34" s="40"/>
      <c r="E34" s="8"/>
      <c r="F34" s="40"/>
      <c r="G34" s="8"/>
      <c r="H34" s="40"/>
      <c r="I34" s="8"/>
      <c r="J34" s="40"/>
      <c r="K34" s="8"/>
      <c r="L34" s="49"/>
    </row>
    <row r="35" spans="1:12" ht="16.5" thickBot="1">
      <c r="A35" s="142" t="s">
        <v>2</v>
      </c>
      <c r="B35" s="143"/>
      <c r="C35" s="17">
        <v>2</v>
      </c>
      <c r="D35" s="89">
        <f>SUM(D32:D34)</f>
        <v>16</v>
      </c>
      <c r="E35" s="90">
        <f>D35/1!D35%</f>
        <v>13.793103448275863</v>
      </c>
      <c r="F35" s="91">
        <f>SUM(F32:F34)</f>
        <v>3</v>
      </c>
      <c r="G35" s="90">
        <f>F35/1!F35%</f>
        <v>17.64705882352941</v>
      </c>
      <c r="H35" s="92">
        <f>SUM(H32:H34)</f>
        <v>6</v>
      </c>
      <c r="I35" s="90">
        <f>H35/1!H35%</f>
        <v>8.823529411764705</v>
      </c>
      <c r="J35" s="92">
        <f>SUM(J32:J34)</f>
        <v>0</v>
      </c>
      <c r="K35" s="90">
        <f>J35/1!J35%</f>
        <v>0</v>
      </c>
      <c r="L35" s="92">
        <f>SUM(L32:L34)</f>
        <v>25</v>
      </c>
    </row>
    <row r="36" ht="13.5" thickBot="1"/>
    <row r="37" spans="4:12" ht="16.5" thickBot="1">
      <c r="D37" s="66"/>
      <c r="E37" s="65"/>
      <c r="F37" s="66"/>
      <c r="G37" s="65"/>
      <c r="H37" s="66"/>
      <c r="I37" s="66"/>
      <c r="J37" s="66"/>
      <c r="L37" s="13">
        <f>D35+F35+H35+J35</f>
        <v>25</v>
      </c>
    </row>
    <row r="38" ht="15.75" customHeight="1"/>
    <row r="39" spans="2:9" ht="15">
      <c r="B39" s="120" t="s">
        <v>33</v>
      </c>
      <c r="C39" s="120"/>
      <c r="D39" s="120"/>
      <c r="E39" s="120"/>
      <c r="F39" s="120"/>
      <c r="G39" s="120"/>
      <c r="H39" s="120"/>
      <c r="I39" s="120"/>
    </row>
    <row r="40" spans="1:2" ht="13.5" customHeight="1" thickBot="1">
      <c r="A40" s="121" t="s">
        <v>40</v>
      </c>
      <c r="B40" s="121"/>
    </row>
    <row r="41" spans="1:12" ht="13.5" customHeight="1">
      <c r="A41" s="144" t="s">
        <v>0</v>
      </c>
      <c r="B41" s="144" t="s">
        <v>1</v>
      </c>
      <c r="C41" s="144" t="s">
        <v>5</v>
      </c>
      <c r="D41" s="129" t="s">
        <v>19</v>
      </c>
      <c r="E41" s="130"/>
      <c r="F41" s="130"/>
      <c r="G41" s="130"/>
      <c r="H41" s="130"/>
      <c r="I41" s="131"/>
      <c r="J41" s="132" t="s">
        <v>20</v>
      </c>
      <c r="K41" s="133"/>
      <c r="L41" s="50"/>
    </row>
    <row r="42" spans="1:12" ht="26.25" customHeight="1" thickBot="1">
      <c r="A42" s="145"/>
      <c r="B42" s="145"/>
      <c r="C42" s="145"/>
      <c r="D42" s="139" t="s">
        <v>10</v>
      </c>
      <c r="E42" s="140"/>
      <c r="F42" s="141" t="s">
        <v>11</v>
      </c>
      <c r="G42" s="140"/>
      <c r="H42" s="137" t="s">
        <v>6</v>
      </c>
      <c r="I42" s="138"/>
      <c r="J42" s="134"/>
      <c r="K42" s="135"/>
      <c r="L42" s="51" t="s">
        <v>16</v>
      </c>
    </row>
    <row r="43" spans="1:12" ht="27.75" customHeight="1" thickBot="1">
      <c r="A43" s="45"/>
      <c r="B43" s="47"/>
      <c r="C43" s="4"/>
      <c r="D43" s="57" t="s">
        <v>7</v>
      </c>
      <c r="E43" s="58" t="s">
        <v>8</v>
      </c>
      <c r="F43" s="59" t="s">
        <v>7</v>
      </c>
      <c r="G43" s="58" t="s">
        <v>8</v>
      </c>
      <c r="H43" s="59" t="s">
        <v>7</v>
      </c>
      <c r="I43" s="60" t="s">
        <v>8</v>
      </c>
      <c r="J43" s="61" t="s">
        <v>7</v>
      </c>
      <c r="K43" s="62" t="s">
        <v>8</v>
      </c>
      <c r="L43" s="51" t="s">
        <v>21</v>
      </c>
    </row>
    <row r="44" spans="1:12" ht="15.75">
      <c r="A44" s="12">
        <v>1</v>
      </c>
      <c r="B44" s="3" t="s">
        <v>3</v>
      </c>
      <c r="C44" s="16">
        <v>2</v>
      </c>
      <c r="D44" s="29">
        <v>0</v>
      </c>
      <c r="E44" s="8">
        <f>D44/1!D44%</f>
        <v>0</v>
      </c>
      <c r="F44" s="29">
        <v>0</v>
      </c>
      <c r="G44" s="8">
        <f>F44/1!F44%</f>
        <v>0</v>
      </c>
      <c r="H44" s="29">
        <v>1</v>
      </c>
      <c r="I44" s="8">
        <f>H44/1!H44%</f>
        <v>4</v>
      </c>
      <c r="J44" s="29">
        <v>0</v>
      </c>
      <c r="K44" s="8" t="e">
        <f>J44/1!J44%</f>
        <v>#DIV/0!</v>
      </c>
      <c r="L44" s="49">
        <f>D44+F44+H44+J44</f>
        <v>1</v>
      </c>
    </row>
    <row r="45" spans="1:12" ht="15.75">
      <c r="A45" s="12">
        <v>2</v>
      </c>
      <c r="B45" s="3" t="s">
        <v>4</v>
      </c>
      <c r="C45" s="16">
        <v>2</v>
      </c>
      <c r="D45" s="29">
        <v>3</v>
      </c>
      <c r="E45" s="8">
        <f>D45/1!D45%</f>
        <v>50</v>
      </c>
      <c r="F45" s="29">
        <v>0</v>
      </c>
      <c r="G45" s="8">
        <f>F45/1!F45%</f>
        <v>0</v>
      </c>
      <c r="H45" s="29">
        <v>0</v>
      </c>
      <c r="I45" s="8">
        <f>H45/1!H45%</f>
        <v>0</v>
      </c>
      <c r="J45" s="29">
        <v>0</v>
      </c>
      <c r="K45" s="8" t="e">
        <f>J45/1!J45%</f>
        <v>#DIV/0!</v>
      </c>
      <c r="L45" s="49">
        <f>D45+F45+H45+J45</f>
        <v>3</v>
      </c>
    </row>
    <row r="46" spans="1:12" ht="16.5" thickBot="1">
      <c r="A46" s="12">
        <v>3</v>
      </c>
      <c r="B46" s="3"/>
      <c r="C46" s="17"/>
      <c r="D46" s="40"/>
      <c r="E46" s="8"/>
      <c r="F46" s="40"/>
      <c r="G46" s="8"/>
      <c r="H46" s="40"/>
      <c r="I46" s="8"/>
      <c r="J46" s="40"/>
      <c r="K46" s="8"/>
      <c r="L46" s="49"/>
    </row>
    <row r="47" spans="1:12" ht="16.5" thickBot="1">
      <c r="A47" s="142" t="s">
        <v>2</v>
      </c>
      <c r="B47" s="143"/>
      <c r="C47" s="17">
        <v>2</v>
      </c>
      <c r="D47" s="89">
        <f>SUM(D44:D46)</f>
        <v>3</v>
      </c>
      <c r="E47" s="90">
        <f>D47/1!D47%</f>
        <v>9.09090909090909</v>
      </c>
      <c r="F47" s="91">
        <f>SUM(F44:F46)</f>
        <v>0</v>
      </c>
      <c r="G47" s="90">
        <f>F47/1!F47%</f>
        <v>0</v>
      </c>
      <c r="H47" s="92">
        <f>SUM(H44:H46)</f>
        <v>1</v>
      </c>
      <c r="I47" s="90">
        <f>H47/1!H47%</f>
        <v>3.571428571428571</v>
      </c>
      <c r="J47" s="92">
        <f>SUM(J44:J46)</f>
        <v>0</v>
      </c>
      <c r="K47" s="90" t="e">
        <f>J47/1!J47%</f>
        <v>#DIV/0!</v>
      </c>
      <c r="L47" s="92">
        <f>SUM(L44:L46)</f>
        <v>4</v>
      </c>
    </row>
    <row r="48" ht="13.5" thickBot="1"/>
    <row r="49" spans="4:12" ht="16.5" thickBot="1">
      <c r="D49" s="66"/>
      <c r="E49" s="65"/>
      <c r="F49" s="66"/>
      <c r="G49" s="65"/>
      <c r="H49" s="66"/>
      <c r="I49" s="66"/>
      <c r="J49" s="66"/>
      <c r="K49" s="65"/>
      <c r="L49" s="13">
        <f>D47+F47+H47+J47</f>
        <v>4</v>
      </c>
    </row>
    <row r="50" spans="2:9" ht="15.75" customHeight="1">
      <c r="B50" s="120" t="s">
        <v>33</v>
      </c>
      <c r="C50" s="120"/>
      <c r="D50" s="120"/>
      <c r="E50" s="120"/>
      <c r="F50" s="120"/>
      <c r="G50" s="120"/>
      <c r="H50" s="120"/>
      <c r="I50" s="120"/>
    </row>
    <row r="51" spans="1:2" ht="15.75" thickBot="1">
      <c r="A51" s="121" t="s">
        <v>42</v>
      </c>
      <c r="B51" s="121"/>
    </row>
    <row r="52" spans="1:12" ht="13.5" customHeight="1">
      <c r="A52" s="149" t="s">
        <v>0</v>
      </c>
      <c r="B52" s="152" t="s">
        <v>1</v>
      </c>
      <c r="C52" s="144" t="s">
        <v>5</v>
      </c>
      <c r="D52" s="129" t="s">
        <v>19</v>
      </c>
      <c r="E52" s="130"/>
      <c r="F52" s="130"/>
      <c r="G52" s="130"/>
      <c r="H52" s="130"/>
      <c r="I52" s="131"/>
      <c r="J52" s="132" t="s">
        <v>20</v>
      </c>
      <c r="K52" s="133"/>
      <c r="L52" s="50"/>
    </row>
    <row r="53" spans="1:12" ht="22.5" customHeight="1" thickBot="1">
      <c r="A53" s="150"/>
      <c r="B53" s="153"/>
      <c r="C53" s="146"/>
      <c r="D53" s="139" t="s">
        <v>10</v>
      </c>
      <c r="E53" s="140"/>
      <c r="F53" s="141" t="s">
        <v>11</v>
      </c>
      <c r="G53" s="140"/>
      <c r="H53" s="137" t="s">
        <v>6</v>
      </c>
      <c r="I53" s="138"/>
      <c r="J53" s="134"/>
      <c r="K53" s="135"/>
      <c r="L53" s="51" t="s">
        <v>16</v>
      </c>
    </row>
    <row r="54" spans="1:12" ht="27.75" customHeight="1" thickBot="1">
      <c r="A54" s="151"/>
      <c r="B54" s="154"/>
      <c r="C54" s="145"/>
      <c r="D54" s="57" t="s">
        <v>7</v>
      </c>
      <c r="E54" s="58" t="s">
        <v>8</v>
      </c>
      <c r="F54" s="59" t="s">
        <v>7</v>
      </c>
      <c r="G54" s="58" t="s">
        <v>8</v>
      </c>
      <c r="H54" s="59" t="s">
        <v>7</v>
      </c>
      <c r="I54" s="60" t="s">
        <v>8</v>
      </c>
      <c r="J54" s="61" t="s">
        <v>7</v>
      </c>
      <c r="K54" s="62" t="s">
        <v>8</v>
      </c>
      <c r="L54" s="51" t="s">
        <v>21</v>
      </c>
    </row>
    <row r="55" spans="1:12" ht="16.5" thickBot="1">
      <c r="A55" s="12">
        <v>1</v>
      </c>
      <c r="B55" s="24" t="s">
        <v>3</v>
      </c>
      <c r="C55" s="19">
        <v>2</v>
      </c>
      <c r="D55" s="29">
        <f>D8+D20+D32+D44</f>
        <v>33</v>
      </c>
      <c r="E55" s="8">
        <f>D55/1!D55%</f>
        <v>9.593023255813954</v>
      </c>
      <c r="F55" s="29">
        <f>F8+F20+F32+F44</f>
        <v>6</v>
      </c>
      <c r="G55" s="8">
        <f>F55/1!F55%</f>
        <v>7.594936708860759</v>
      </c>
      <c r="H55" s="29">
        <f>H8+H20+H32+H44</f>
        <v>15</v>
      </c>
      <c r="I55" s="8">
        <f>H55/1!H55%</f>
        <v>8.571428571428571</v>
      </c>
      <c r="J55" s="29">
        <f>J8+J20+J32+J44</f>
        <v>0</v>
      </c>
      <c r="K55" s="8" t="e">
        <f>J55/1!J55%</f>
        <v>#DIV/0!</v>
      </c>
      <c r="L55" s="49">
        <f>D55+F55+H55+J55</f>
        <v>54</v>
      </c>
    </row>
    <row r="56" spans="1:12" ht="16.5" thickBot="1">
      <c r="A56" s="12">
        <v>2</v>
      </c>
      <c r="B56" s="24" t="s">
        <v>4</v>
      </c>
      <c r="C56" s="19">
        <v>2</v>
      </c>
      <c r="D56" s="29">
        <f>D9+D21+D33+D45</f>
        <v>24</v>
      </c>
      <c r="E56" s="8">
        <f>D56/1!D56%</f>
        <v>40</v>
      </c>
      <c r="F56" s="29">
        <f>F9+F21+F33+F45</f>
        <v>7</v>
      </c>
      <c r="G56" s="8">
        <f>F56/1!F56%</f>
        <v>26.923076923076923</v>
      </c>
      <c r="H56" s="29">
        <f>H9+H21+H33+H45</f>
        <v>5</v>
      </c>
      <c r="I56" s="8">
        <f>H56/1!H56%</f>
        <v>27.77777777777778</v>
      </c>
      <c r="J56" s="29">
        <f>J9+J21+J33+J45</f>
        <v>2</v>
      </c>
      <c r="K56" s="8">
        <f>J56/1!J56%</f>
        <v>33.333333333333336</v>
      </c>
      <c r="L56" s="49">
        <f>D56+F56+H56+J56</f>
        <v>38</v>
      </c>
    </row>
    <row r="57" spans="1:12" ht="16.5" thickBot="1">
      <c r="A57" s="12">
        <v>3</v>
      </c>
      <c r="B57" s="24"/>
      <c r="C57" s="19"/>
      <c r="D57" s="29"/>
      <c r="E57" s="8"/>
      <c r="F57" s="29"/>
      <c r="G57" s="8"/>
      <c r="H57" s="29"/>
      <c r="I57" s="8"/>
      <c r="J57" s="29"/>
      <c r="K57" s="8"/>
      <c r="L57" s="49"/>
    </row>
    <row r="58" spans="1:12" ht="16.5" thickBot="1">
      <c r="A58" s="147" t="s">
        <v>2</v>
      </c>
      <c r="B58" s="148"/>
      <c r="C58" s="19">
        <v>2</v>
      </c>
      <c r="D58" s="89">
        <f>SUM(D55:D57)</f>
        <v>57</v>
      </c>
      <c r="E58" s="90">
        <f>D58/1!D58%</f>
        <v>14.108910891089108</v>
      </c>
      <c r="F58" s="91">
        <f>SUM(F55:F57)</f>
        <v>13</v>
      </c>
      <c r="G58" s="90">
        <f>F58/1!F58%</f>
        <v>12.38095238095238</v>
      </c>
      <c r="H58" s="92">
        <f>SUM(H55:H57)</f>
        <v>20</v>
      </c>
      <c r="I58" s="90">
        <f>H58/1!H58%</f>
        <v>10.362694300518134</v>
      </c>
      <c r="J58" s="92">
        <f>SUM(J55:J57)</f>
        <v>2</v>
      </c>
      <c r="K58" s="90">
        <f>J58/1!J58%</f>
        <v>33.333333333333336</v>
      </c>
      <c r="L58" s="92">
        <f>SUM(L55:L57)</f>
        <v>92</v>
      </c>
    </row>
    <row r="59" ht="13.5" thickBot="1"/>
    <row r="60" spans="4:12" ht="16.5" thickBot="1">
      <c r="D60" s="66"/>
      <c r="E60" s="65"/>
      <c r="F60" s="66"/>
      <c r="G60" s="65"/>
      <c r="H60" s="66"/>
      <c r="I60" s="66"/>
      <c r="J60" s="66"/>
      <c r="L60" s="13">
        <f>L13+L25+L37+L49</f>
        <v>92</v>
      </c>
    </row>
  </sheetData>
  <sheetProtection/>
  <protectedRanges>
    <protectedRange sqref="F8:F10 D8:D10 F20:F22 D20:D22 F32:F34 D32:D34 F44:F46 D44:D46 D55:D57 F55:F57 H55:H57 J55:J57" name="Діапазон2"/>
    <protectedRange sqref="D8:D10 F8:F10 H8:H10 J8:J10 D20:D22 F20:F22 H20:H22 J20:J22 D32:D34 F32:F34 H32:H34 J32:J34 D44:D46 F44:F46 H44:H46 J44:J46 D55:D57 F55:F57 H55:H57 J55:J57" name="Діапазон1_1"/>
  </protectedRanges>
  <mergeCells count="56">
    <mergeCell ref="J52:K53"/>
    <mergeCell ref="B3:I3"/>
    <mergeCell ref="B15:I15"/>
    <mergeCell ref="B27:I27"/>
    <mergeCell ref="B39:I39"/>
    <mergeCell ref="B50:I50"/>
    <mergeCell ref="J5:K6"/>
    <mergeCell ref="B5:B6"/>
    <mergeCell ref="C5:C6"/>
    <mergeCell ref="D5:I5"/>
    <mergeCell ref="F6:G6"/>
    <mergeCell ref="H6:I6"/>
    <mergeCell ref="C17:C18"/>
    <mergeCell ref="B29:B30"/>
    <mergeCell ref="C29:C30"/>
    <mergeCell ref="F18:G18"/>
    <mergeCell ref="J17:K18"/>
    <mergeCell ref="J29:K30"/>
    <mergeCell ref="D41:I41"/>
    <mergeCell ref="J41:K42"/>
    <mergeCell ref="D42:E42"/>
    <mergeCell ref="F42:G42"/>
    <mergeCell ref="H42:I42"/>
    <mergeCell ref="H18:I18"/>
    <mergeCell ref="D17:I17"/>
    <mergeCell ref="D18:E18"/>
    <mergeCell ref="A58:B58"/>
    <mergeCell ref="A52:A54"/>
    <mergeCell ref="B52:B54"/>
    <mergeCell ref="A51:B51"/>
    <mergeCell ref="A11:B11"/>
    <mergeCell ref="A17:A18"/>
    <mergeCell ref="B17:B18"/>
    <mergeCell ref="A40:B40"/>
    <mergeCell ref="A23:B23"/>
    <mergeCell ref="A29:A30"/>
    <mergeCell ref="F53:G53"/>
    <mergeCell ref="H53:I53"/>
    <mergeCell ref="C52:C54"/>
    <mergeCell ref="D52:I52"/>
    <mergeCell ref="D53:E53"/>
    <mergeCell ref="A4:B4"/>
    <mergeCell ref="A16:B16"/>
    <mergeCell ref="A28:B28"/>
    <mergeCell ref="A5:A6"/>
    <mergeCell ref="D6:E6"/>
    <mergeCell ref="A1:K1"/>
    <mergeCell ref="A47:B47"/>
    <mergeCell ref="F30:G30"/>
    <mergeCell ref="H30:I30"/>
    <mergeCell ref="A35:B35"/>
    <mergeCell ref="D30:E30"/>
    <mergeCell ref="D29:I29"/>
    <mergeCell ref="A41:A42"/>
    <mergeCell ref="B41:B42"/>
    <mergeCell ref="C41:C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37">
      <selection activeCell="B57" sqref="B57:L57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111" customFormat="1" ht="35.25" customHeight="1">
      <c r="A1" s="119" t="s">
        <v>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"/>
      <c r="M1" s="110"/>
      <c r="N1" s="110"/>
      <c r="O1" s="110"/>
      <c r="P1" s="110"/>
      <c r="Q1" s="110"/>
      <c r="R1" s="110"/>
      <c r="S1" s="110"/>
    </row>
    <row r="3" spans="1:21" ht="15.75" customHeight="1">
      <c r="A3" s="120" t="s">
        <v>34</v>
      </c>
      <c r="B3" s="120"/>
      <c r="C3" s="120"/>
      <c r="D3" s="120"/>
      <c r="E3" s="120"/>
      <c r="F3" s="120"/>
      <c r="G3" s="120"/>
      <c r="H3" s="120"/>
      <c r="I3" s="120"/>
      <c r="J3" s="120"/>
      <c r="K3" s="1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7" t="s">
        <v>37</v>
      </c>
    </row>
    <row r="5" spans="1:12" ht="13.5" customHeight="1">
      <c r="A5" s="144" t="s">
        <v>0</v>
      </c>
      <c r="B5" s="144" t="s">
        <v>1</v>
      </c>
      <c r="C5" s="144" t="s">
        <v>5</v>
      </c>
      <c r="D5" s="129" t="s">
        <v>19</v>
      </c>
      <c r="E5" s="130"/>
      <c r="F5" s="130"/>
      <c r="G5" s="130"/>
      <c r="H5" s="130"/>
      <c r="I5" s="131"/>
      <c r="J5" s="132" t="s">
        <v>20</v>
      </c>
      <c r="K5" s="133"/>
      <c r="L5" s="50"/>
    </row>
    <row r="6" spans="1:12" ht="37.5" customHeight="1" thickBot="1">
      <c r="A6" s="145"/>
      <c r="B6" s="145"/>
      <c r="C6" s="145"/>
      <c r="D6" s="139" t="s">
        <v>10</v>
      </c>
      <c r="E6" s="140"/>
      <c r="F6" s="141" t="s">
        <v>11</v>
      </c>
      <c r="G6" s="140"/>
      <c r="H6" s="137" t="s">
        <v>6</v>
      </c>
      <c r="I6" s="138"/>
      <c r="J6" s="134"/>
      <c r="K6" s="135"/>
      <c r="L6" s="51" t="s">
        <v>16</v>
      </c>
    </row>
    <row r="7" spans="1:12" ht="13.5" thickBot="1">
      <c r="A7" s="6"/>
      <c r="B7" s="5"/>
      <c r="C7" s="4"/>
      <c r="D7" s="57" t="s">
        <v>7</v>
      </c>
      <c r="E7" s="58" t="s">
        <v>8</v>
      </c>
      <c r="F7" s="59" t="s">
        <v>7</v>
      </c>
      <c r="G7" s="58" t="s">
        <v>8</v>
      </c>
      <c r="H7" s="59" t="s">
        <v>7</v>
      </c>
      <c r="I7" s="60" t="s">
        <v>8</v>
      </c>
      <c r="J7" s="61" t="s">
        <v>7</v>
      </c>
      <c r="K7" s="62" t="s">
        <v>8</v>
      </c>
      <c r="L7" s="51" t="s">
        <v>21</v>
      </c>
    </row>
    <row r="8" spans="1:12" ht="15.75">
      <c r="A8" s="12">
        <v>1</v>
      </c>
      <c r="B8" s="22" t="s">
        <v>3</v>
      </c>
      <c r="C8" s="14">
        <v>3</v>
      </c>
      <c r="D8" s="29">
        <v>3</v>
      </c>
      <c r="E8" s="8">
        <f>D8/1!D8%</f>
        <v>14.285714285714286</v>
      </c>
      <c r="F8" s="29">
        <v>0</v>
      </c>
      <c r="G8" s="8">
        <f>F8/1!F8%</f>
        <v>0</v>
      </c>
      <c r="H8" s="29">
        <v>6</v>
      </c>
      <c r="I8" s="8">
        <f>H8/1!H8%</f>
        <v>37.5</v>
      </c>
      <c r="J8" s="29">
        <v>0</v>
      </c>
      <c r="K8" s="8" t="e">
        <f>J8/1!J8%</f>
        <v>#DIV/0!</v>
      </c>
      <c r="L8" s="49">
        <f>D8+F8+H8+J8</f>
        <v>9</v>
      </c>
    </row>
    <row r="9" spans="1:12" ht="15.75">
      <c r="A9" s="12">
        <v>2</v>
      </c>
      <c r="B9" s="3" t="s">
        <v>4</v>
      </c>
      <c r="C9" s="14">
        <v>3</v>
      </c>
      <c r="D9" s="29">
        <v>2</v>
      </c>
      <c r="E9" s="8">
        <f>D9/1!D9%</f>
        <v>22.22222222222222</v>
      </c>
      <c r="F9" s="29">
        <v>5</v>
      </c>
      <c r="G9" s="8">
        <f>F9/1!F9%</f>
        <v>35.71428571428571</v>
      </c>
      <c r="H9" s="29">
        <v>2</v>
      </c>
      <c r="I9" s="8">
        <f>H9/1!H9%</f>
        <v>22.22222222222222</v>
      </c>
      <c r="J9" s="29">
        <v>0</v>
      </c>
      <c r="K9" s="8">
        <f>J9/1!J9%</f>
        <v>0</v>
      </c>
      <c r="L9" s="49">
        <f>D9+F9+H9+J9</f>
        <v>9</v>
      </c>
    </row>
    <row r="10" spans="1:12" ht="16.5" thickBot="1">
      <c r="A10" s="12">
        <v>3</v>
      </c>
      <c r="B10" s="3"/>
      <c r="C10" s="15"/>
      <c r="D10" s="40"/>
      <c r="E10" s="8"/>
      <c r="F10" s="40"/>
      <c r="G10" s="8"/>
      <c r="H10" s="40"/>
      <c r="I10" s="8"/>
      <c r="J10" s="40"/>
      <c r="K10" s="8"/>
      <c r="L10" s="49"/>
    </row>
    <row r="11" spans="1:12" ht="16.5" thickBot="1">
      <c r="A11" s="156" t="s">
        <v>2</v>
      </c>
      <c r="B11" s="157"/>
      <c r="C11" s="28">
        <v>3</v>
      </c>
      <c r="D11" s="89">
        <f>SUM(D8:D10)</f>
        <v>5</v>
      </c>
      <c r="E11" s="90">
        <f>D11/1!D11%</f>
        <v>16.666666666666668</v>
      </c>
      <c r="F11" s="91">
        <f>SUM(F8:F10)</f>
        <v>5</v>
      </c>
      <c r="G11" s="90">
        <f>F11/1!F11%</f>
        <v>26.31578947368421</v>
      </c>
      <c r="H11" s="92">
        <f>SUM(H8:H10)</f>
        <v>8</v>
      </c>
      <c r="I11" s="90">
        <f>H11/1!H11%</f>
        <v>32</v>
      </c>
      <c r="J11" s="92">
        <f>SUM(J8:J10)</f>
        <v>0</v>
      </c>
      <c r="K11" s="90">
        <f>J11/1!J11%</f>
        <v>0</v>
      </c>
      <c r="L11" s="92">
        <f>SUM(L8:L10)</f>
        <v>18</v>
      </c>
    </row>
    <row r="12" ht="13.5" thickBot="1"/>
    <row r="13" spans="4:12" ht="16.5" thickBot="1">
      <c r="D13" s="66"/>
      <c r="E13" s="65"/>
      <c r="F13" s="66"/>
      <c r="G13" s="65"/>
      <c r="H13" s="66"/>
      <c r="I13" s="65"/>
      <c r="J13" s="66"/>
      <c r="L13" s="13">
        <f>D11+F11+H11+J11</f>
        <v>18</v>
      </c>
    </row>
    <row r="15" spans="1:10" ht="15">
      <c r="A15" s="120" t="s">
        <v>34</v>
      </c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21" ht="15.75" customHeight="1" thickBot="1">
      <c r="A16" s="7" t="s">
        <v>38</v>
      </c>
      <c r="M16" s="1"/>
      <c r="N16" s="1"/>
      <c r="O16" s="1"/>
      <c r="P16" s="1"/>
      <c r="Q16" s="1"/>
      <c r="R16" s="1"/>
      <c r="S16" s="1"/>
      <c r="T16" s="2"/>
      <c r="U16" s="2"/>
    </row>
    <row r="17" spans="1:12" ht="25.5" customHeight="1">
      <c r="A17" s="45" t="s">
        <v>0</v>
      </c>
      <c r="B17" s="45" t="s">
        <v>1</v>
      </c>
      <c r="C17" s="45" t="s">
        <v>5</v>
      </c>
      <c r="D17" s="129" t="s">
        <v>19</v>
      </c>
      <c r="E17" s="130"/>
      <c r="F17" s="130"/>
      <c r="G17" s="130"/>
      <c r="H17" s="130"/>
      <c r="I17" s="131"/>
      <c r="J17" s="132" t="s">
        <v>20</v>
      </c>
      <c r="K17" s="133"/>
      <c r="L17" s="50"/>
    </row>
    <row r="18" spans="1:12" ht="23.25" customHeight="1" thickBot="1">
      <c r="A18" s="67"/>
      <c r="B18" s="67"/>
      <c r="C18" s="67"/>
      <c r="D18" s="139" t="s">
        <v>10</v>
      </c>
      <c r="E18" s="140"/>
      <c r="F18" s="141" t="s">
        <v>11</v>
      </c>
      <c r="G18" s="140"/>
      <c r="H18" s="137" t="s">
        <v>6</v>
      </c>
      <c r="I18" s="138"/>
      <c r="J18" s="134"/>
      <c r="K18" s="135"/>
      <c r="L18" s="51" t="s">
        <v>16</v>
      </c>
    </row>
    <row r="19" spans="1:12" ht="25.5" customHeight="1" thickBot="1">
      <c r="A19" s="6"/>
      <c r="B19" s="5"/>
      <c r="C19" s="4"/>
      <c r="D19" s="57" t="s">
        <v>7</v>
      </c>
      <c r="E19" s="58" t="s">
        <v>8</v>
      </c>
      <c r="F19" s="59" t="s">
        <v>7</v>
      </c>
      <c r="G19" s="58" t="s">
        <v>8</v>
      </c>
      <c r="H19" s="59" t="s">
        <v>7</v>
      </c>
      <c r="I19" s="60" t="s">
        <v>8</v>
      </c>
      <c r="J19" s="61" t="s">
        <v>7</v>
      </c>
      <c r="K19" s="62" t="s">
        <v>8</v>
      </c>
      <c r="L19" s="51" t="s">
        <v>21</v>
      </c>
    </row>
    <row r="20" spans="1:12" ht="15.75">
      <c r="A20" s="12">
        <v>1</v>
      </c>
      <c r="B20" s="22" t="s">
        <v>3</v>
      </c>
      <c r="C20" s="14">
        <v>3</v>
      </c>
      <c r="D20" s="29">
        <v>33</v>
      </c>
      <c r="E20" s="8">
        <f>D20/1!D20%</f>
        <v>16.836734693877553</v>
      </c>
      <c r="F20" s="29">
        <v>8</v>
      </c>
      <c r="G20" s="8">
        <f>F20/1!F20%</f>
        <v>14.545454545454545</v>
      </c>
      <c r="H20" s="29">
        <v>16</v>
      </c>
      <c r="I20" s="8">
        <f>H20/1!H20%</f>
        <v>23.52941176470588</v>
      </c>
      <c r="J20" s="29">
        <v>0</v>
      </c>
      <c r="K20" s="8" t="e">
        <f>J20/1!J20%</f>
        <v>#DIV/0!</v>
      </c>
      <c r="L20" s="49">
        <f>D20+F20+H20+J20</f>
        <v>57</v>
      </c>
    </row>
    <row r="21" spans="1:12" ht="15.75">
      <c r="A21" s="12">
        <v>2</v>
      </c>
      <c r="B21" s="3" t="s">
        <v>4</v>
      </c>
      <c r="C21" s="14">
        <v>3</v>
      </c>
      <c r="D21" s="29">
        <v>7</v>
      </c>
      <c r="E21" s="8">
        <f>D21/1!D21%</f>
        <v>24.13793103448276</v>
      </c>
      <c r="F21" s="29">
        <v>2</v>
      </c>
      <c r="G21" s="8">
        <f>F21/1!F21%</f>
        <v>22.22222222222222</v>
      </c>
      <c r="H21" s="29">
        <v>0</v>
      </c>
      <c r="I21" s="8">
        <f>H21/1!H21%</f>
        <v>0</v>
      </c>
      <c r="J21" s="29">
        <v>0</v>
      </c>
      <c r="K21" s="8">
        <f>J21/1!J21%</f>
        <v>0</v>
      </c>
      <c r="L21" s="49">
        <f>D21+F21+H21+J21</f>
        <v>9</v>
      </c>
    </row>
    <row r="22" spans="1:12" ht="16.5" thickBot="1">
      <c r="A22" s="12">
        <v>3</v>
      </c>
      <c r="B22" s="3"/>
      <c r="C22" s="15"/>
      <c r="D22" s="40"/>
      <c r="E22" s="8"/>
      <c r="F22" s="40"/>
      <c r="G22" s="8"/>
      <c r="H22" s="40"/>
      <c r="I22" s="8"/>
      <c r="J22" s="40"/>
      <c r="K22" s="8"/>
      <c r="L22" s="49"/>
    </row>
    <row r="23" spans="1:12" ht="16.5" thickBot="1">
      <c r="A23" s="156" t="s">
        <v>2</v>
      </c>
      <c r="B23" s="157"/>
      <c r="C23" s="28">
        <v>3</v>
      </c>
      <c r="D23" s="89">
        <f>SUM(D20:D22)</f>
        <v>40</v>
      </c>
      <c r="E23" s="90">
        <f>D23/1!D23%</f>
        <v>17.77777777777778</v>
      </c>
      <c r="F23" s="91">
        <f>SUM(F20:F22)</f>
        <v>10</v>
      </c>
      <c r="G23" s="90">
        <f>F23/1!F23%</f>
        <v>15.625</v>
      </c>
      <c r="H23" s="92">
        <f>SUM(H20:H22)</f>
        <v>16</v>
      </c>
      <c r="I23" s="90">
        <f>H23/1!H23%</f>
        <v>22.22222222222222</v>
      </c>
      <c r="J23" s="92">
        <f>SUM(J20:J22)</f>
        <v>0</v>
      </c>
      <c r="K23" s="90">
        <f>J23/1!J23%</f>
        <v>0</v>
      </c>
      <c r="L23" s="92">
        <f>SUM(L20:L22)</f>
        <v>66</v>
      </c>
    </row>
    <row r="24" ht="13.5" thickBot="1"/>
    <row r="25" spans="4:12" ht="16.5" thickBot="1">
      <c r="D25" s="66"/>
      <c r="E25" s="65"/>
      <c r="F25" s="66"/>
      <c r="G25" s="65"/>
      <c r="H25" s="66"/>
      <c r="I25" s="66"/>
      <c r="J25" s="66"/>
      <c r="K25" s="65"/>
      <c r="L25" s="13">
        <f>D23+F23+H23+J23</f>
        <v>66</v>
      </c>
    </row>
    <row r="27" spans="1:21" ht="15.75" customHeight="1">
      <c r="A27" s="120" t="s">
        <v>34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"/>
      <c r="M27" s="1"/>
      <c r="N27" s="1"/>
      <c r="O27" s="1"/>
      <c r="P27" s="1"/>
      <c r="Q27" s="1"/>
      <c r="R27" s="1"/>
      <c r="S27" s="1"/>
      <c r="T27" s="2"/>
      <c r="U27" s="2"/>
    </row>
    <row r="28" ht="13.5" thickBot="1">
      <c r="A28" s="7" t="s">
        <v>39</v>
      </c>
    </row>
    <row r="29" spans="1:12" ht="25.5" customHeight="1">
      <c r="A29" s="45" t="s">
        <v>0</v>
      </c>
      <c r="B29" s="45" t="s">
        <v>1</v>
      </c>
      <c r="C29" s="45" t="s">
        <v>5</v>
      </c>
      <c r="D29" s="129" t="s">
        <v>19</v>
      </c>
      <c r="E29" s="130"/>
      <c r="F29" s="130"/>
      <c r="G29" s="130"/>
      <c r="H29" s="130"/>
      <c r="I29" s="131"/>
      <c r="J29" s="132" t="s">
        <v>20</v>
      </c>
      <c r="K29" s="133"/>
      <c r="L29" s="50"/>
    </row>
    <row r="30" spans="1:12" ht="23.25" customHeight="1" thickBot="1">
      <c r="A30" s="67"/>
      <c r="B30" s="67"/>
      <c r="C30" s="67"/>
      <c r="D30" s="139" t="s">
        <v>10</v>
      </c>
      <c r="E30" s="140"/>
      <c r="F30" s="141" t="s">
        <v>11</v>
      </c>
      <c r="G30" s="140"/>
      <c r="H30" s="137" t="s">
        <v>6</v>
      </c>
      <c r="I30" s="138"/>
      <c r="J30" s="134"/>
      <c r="K30" s="135"/>
      <c r="L30" s="51" t="s">
        <v>16</v>
      </c>
    </row>
    <row r="31" spans="1:12" ht="13.5" customHeight="1" thickBot="1">
      <c r="A31" s="6"/>
      <c r="B31" s="6"/>
      <c r="C31" s="4"/>
      <c r="D31" s="57" t="s">
        <v>7</v>
      </c>
      <c r="E31" s="58" t="s">
        <v>8</v>
      </c>
      <c r="F31" s="59" t="s">
        <v>7</v>
      </c>
      <c r="G31" s="58" t="s">
        <v>8</v>
      </c>
      <c r="H31" s="59" t="s">
        <v>7</v>
      </c>
      <c r="I31" s="60" t="s">
        <v>8</v>
      </c>
      <c r="J31" s="61" t="s">
        <v>7</v>
      </c>
      <c r="K31" s="62" t="s">
        <v>8</v>
      </c>
      <c r="L31" s="51" t="s">
        <v>21</v>
      </c>
    </row>
    <row r="32" spans="1:12" ht="15.75">
      <c r="A32" s="12">
        <v>1</v>
      </c>
      <c r="B32" s="22" t="s">
        <v>3</v>
      </c>
      <c r="C32" s="14">
        <v>3</v>
      </c>
      <c r="D32" s="29">
        <v>23</v>
      </c>
      <c r="E32" s="8">
        <f>D32/1!D32%</f>
        <v>23</v>
      </c>
      <c r="F32" s="29">
        <v>7</v>
      </c>
      <c r="G32" s="8">
        <f>F32/1!F32%</f>
        <v>43.75</v>
      </c>
      <c r="H32" s="29">
        <v>20</v>
      </c>
      <c r="I32" s="8">
        <f>H32/1!H32%</f>
        <v>30.3030303030303</v>
      </c>
      <c r="J32" s="29">
        <v>0</v>
      </c>
      <c r="K32" s="8" t="e">
        <f>J32/1!J32%</f>
        <v>#DIV/0!</v>
      </c>
      <c r="L32" s="49">
        <f>D32+F32+H32+J32</f>
        <v>50</v>
      </c>
    </row>
    <row r="33" spans="1:12" ht="15.75">
      <c r="A33" s="12">
        <v>2</v>
      </c>
      <c r="B33" s="3" t="s">
        <v>4</v>
      </c>
      <c r="C33" s="14">
        <v>3</v>
      </c>
      <c r="D33" s="29">
        <v>2</v>
      </c>
      <c r="E33" s="8">
        <f>D33/1!D33%</f>
        <v>12.5</v>
      </c>
      <c r="F33" s="29">
        <v>0</v>
      </c>
      <c r="G33" s="8">
        <f>F33/1!F33%</f>
        <v>0</v>
      </c>
      <c r="H33" s="29">
        <v>0</v>
      </c>
      <c r="I33" s="8">
        <f>H33/1!H33%</f>
        <v>0</v>
      </c>
      <c r="J33" s="29">
        <v>1</v>
      </c>
      <c r="K33" s="8">
        <f>J33/1!J33%</f>
        <v>100</v>
      </c>
      <c r="L33" s="49">
        <f>D33+F33+H33+J33</f>
        <v>3</v>
      </c>
    </row>
    <row r="34" spans="1:12" ht="16.5" thickBot="1">
      <c r="A34" s="12">
        <v>3</v>
      </c>
      <c r="B34" s="3"/>
      <c r="C34" s="15"/>
      <c r="D34" s="40"/>
      <c r="E34" s="8"/>
      <c r="F34" s="40"/>
      <c r="G34" s="8"/>
      <c r="H34" s="40"/>
      <c r="I34" s="8"/>
      <c r="J34" s="40"/>
      <c r="K34" s="8"/>
      <c r="L34" s="49"/>
    </row>
    <row r="35" spans="1:12" ht="16.5" thickBot="1">
      <c r="A35" s="156" t="s">
        <v>2</v>
      </c>
      <c r="B35" s="157"/>
      <c r="C35" s="28">
        <v>3</v>
      </c>
      <c r="D35" s="89">
        <f>SUM(D32:D34)</f>
        <v>25</v>
      </c>
      <c r="E35" s="90">
        <f>D35/1!D35%</f>
        <v>21.551724137931036</v>
      </c>
      <c r="F35" s="91">
        <f>SUM(F32:F34)</f>
        <v>7</v>
      </c>
      <c r="G35" s="90">
        <f>F35/1!F35%</f>
        <v>41.17647058823529</v>
      </c>
      <c r="H35" s="92">
        <f>SUM(H32:H34)</f>
        <v>20</v>
      </c>
      <c r="I35" s="90">
        <f>H35/1!H35%</f>
        <v>29.41176470588235</v>
      </c>
      <c r="J35" s="92">
        <f>SUM(J32:J34)</f>
        <v>1</v>
      </c>
      <c r="K35" s="90">
        <f>J35/1!J35%</f>
        <v>100</v>
      </c>
      <c r="L35" s="92">
        <f>SUM(L32:L34)</f>
        <v>53</v>
      </c>
    </row>
    <row r="36" ht="13.5" thickBot="1"/>
    <row r="37" spans="4:12" ht="16.5" thickBot="1">
      <c r="D37" s="66"/>
      <c r="E37" s="65"/>
      <c r="F37" s="66"/>
      <c r="G37" s="65"/>
      <c r="H37" s="66"/>
      <c r="I37" s="66"/>
      <c r="J37" s="66"/>
      <c r="L37" s="13">
        <f>D35+F35+H35+J35</f>
        <v>53</v>
      </c>
    </row>
    <row r="39" spans="1:21" ht="15.75" customHeight="1">
      <c r="A39" s="120" t="s">
        <v>34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"/>
      <c r="M39" s="1"/>
      <c r="N39" s="1"/>
      <c r="O39" s="1"/>
      <c r="P39" s="1"/>
      <c r="Q39" s="1"/>
      <c r="R39" s="1"/>
      <c r="S39" s="1"/>
      <c r="T39" s="2"/>
      <c r="U39" s="2"/>
    </row>
    <row r="40" ht="13.5" thickBot="1">
      <c r="A40" s="7" t="s">
        <v>40</v>
      </c>
    </row>
    <row r="41" spans="1:12" ht="25.5" customHeight="1">
      <c r="A41" s="45" t="s">
        <v>0</v>
      </c>
      <c r="B41" s="45" t="s">
        <v>1</v>
      </c>
      <c r="C41" s="45" t="s">
        <v>5</v>
      </c>
      <c r="D41" s="129" t="s">
        <v>19</v>
      </c>
      <c r="E41" s="130"/>
      <c r="F41" s="130"/>
      <c r="G41" s="130"/>
      <c r="H41" s="130"/>
      <c r="I41" s="131"/>
      <c r="J41" s="132" t="s">
        <v>20</v>
      </c>
      <c r="K41" s="133"/>
      <c r="L41" s="50"/>
    </row>
    <row r="42" spans="1:12" ht="23.25" customHeight="1" thickBot="1">
      <c r="A42" s="67"/>
      <c r="B42" s="67"/>
      <c r="C42" s="67"/>
      <c r="D42" s="139" t="s">
        <v>10</v>
      </c>
      <c r="E42" s="140"/>
      <c r="F42" s="141" t="s">
        <v>11</v>
      </c>
      <c r="G42" s="140"/>
      <c r="H42" s="137" t="s">
        <v>6</v>
      </c>
      <c r="I42" s="138"/>
      <c r="J42" s="134"/>
      <c r="K42" s="135"/>
      <c r="L42" s="51" t="s">
        <v>16</v>
      </c>
    </row>
    <row r="43" spans="1:12" ht="13.5" thickBot="1">
      <c r="A43" s="6"/>
      <c r="B43" s="5"/>
      <c r="C43" s="4"/>
      <c r="D43" s="57" t="s">
        <v>7</v>
      </c>
      <c r="E43" s="58" t="s">
        <v>8</v>
      </c>
      <c r="F43" s="59" t="s">
        <v>7</v>
      </c>
      <c r="G43" s="58" t="s">
        <v>8</v>
      </c>
      <c r="H43" s="59" t="s">
        <v>7</v>
      </c>
      <c r="I43" s="60" t="s">
        <v>8</v>
      </c>
      <c r="J43" s="61" t="s">
        <v>7</v>
      </c>
      <c r="K43" s="62" t="s">
        <v>8</v>
      </c>
      <c r="L43" s="51" t="s">
        <v>21</v>
      </c>
    </row>
    <row r="44" spans="1:12" ht="15.75">
      <c r="A44" s="12">
        <v>1</v>
      </c>
      <c r="B44" s="22" t="s">
        <v>3</v>
      </c>
      <c r="C44" s="14">
        <v>3</v>
      </c>
      <c r="D44" s="29">
        <v>21</v>
      </c>
      <c r="E44" s="8">
        <f>D44/1!D44%</f>
        <v>77.77777777777777</v>
      </c>
      <c r="F44" s="29">
        <v>3</v>
      </c>
      <c r="G44" s="8">
        <f>F44/1!F44%</f>
        <v>100</v>
      </c>
      <c r="H44" s="29">
        <v>14</v>
      </c>
      <c r="I44" s="8">
        <f>H44/1!H44%</f>
        <v>56</v>
      </c>
      <c r="J44" s="29">
        <v>0</v>
      </c>
      <c r="K44" s="8" t="e">
        <f>J44/1!J44%</f>
        <v>#DIV/0!</v>
      </c>
      <c r="L44" s="49">
        <f>D44+F44+H44+J44</f>
        <v>38</v>
      </c>
    </row>
    <row r="45" spans="1:12" ht="15.75">
      <c r="A45" s="12">
        <v>2</v>
      </c>
      <c r="B45" s="3" t="s">
        <v>4</v>
      </c>
      <c r="C45" s="14">
        <v>3</v>
      </c>
      <c r="D45" s="29">
        <v>1</v>
      </c>
      <c r="E45" s="8">
        <f>D45/1!D45%</f>
        <v>16.666666666666668</v>
      </c>
      <c r="F45" s="29">
        <v>1</v>
      </c>
      <c r="G45" s="8">
        <f>F45/1!F45%</f>
        <v>50</v>
      </c>
      <c r="H45" s="29">
        <v>1</v>
      </c>
      <c r="I45" s="8">
        <f>H45/1!H45%</f>
        <v>33.333333333333336</v>
      </c>
      <c r="J45" s="29">
        <v>0</v>
      </c>
      <c r="K45" s="8" t="e">
        <f>J45/1!J45%</f>
        <v>#DIV/0!</v>
      </c>
      <c r="L45" s="49">
        <f>D45+F45+H45+J45</f>
        <v>3</v>
      </c>
    </row>
    <row r="46" spans="1:12" ht="16.5" thickBot="1">
      <c r="A46" s="12">
        <v>3</v>
      </c>
      <c r="B46" s="3"/>
      <c r="C46" s="15"/>
      <c r="D46" s="40"/>
      <c r="E46" s="8"/>
      <c r="F46" s="40"/>
      <c r="G46" s="8"/>
      <c r="H46" s="40"/>
      <c r="I46" s="8"/>
      <c r="J46" s="40"/>
      <c r="K46" s="8"/>
      <c r="L46" s="49"/>
    </row>
    <row r="47" spans="1:12" ht="16.5" thickBot="1">
      <c r="A47" s="156" t="s">
        <v>2</v>
      </c>
      <c r="B47" s="157"/>
      <c r="C47" s="28">
        <v>3</v>
      </c>
      <c r="D47" s="89">
        <f>SUM(D44:D46)</f>
        <v>22</v>
      </c>
      <c r="E47" s="90">
        <f>D47/1!D47%</f>
        <v>66.66666666666666</v>
      </c>
      <c r="F47" s="91">
        <f>SUM(F44:F46)</f>
        <v>4</v>
      </c>
      <c r="G47" s="90">
        <f>F47/1!F47%</f>
        <v>80</v>
      </c>
      <c r="H47" s="92">
        <f>SUM(H44:H46)</f>
        <v>15</v>
      </c>
      <c r="I47" s="90">
        <f>H47/1!H47%</f>
        <v>53.57142857142857</v>
      </c>
      <c r="J47" s="92">
        <f>SUM(J44:J46)</f>
        <v>0</v>
      </c>
      <c r="K47" s="90" t="e">
        <f>J47/1!J47%</f>
        <v>#DIV/0!</v>
      </c>
      <c r="L47" s="92">
        <f>SUM(L44:L46)</f>
        <v>41</v>
      </c>
    </row>
    <row r="48" ht="13.5" thickBot="1"/>
    <row r="49" spans="1:12" ht="16.5" thickBot="1">
      <c r="A49" s="107"/>
      <c r="B49" s="107"/>
      <c r="C49" s="107"/>
      <c r="D49" s="66"/>
      <c r="E49" s="65"/>
      <c r="F49" s="66"/>
      <c r="G49" s="65"/>
      <c r="H49" s="66"/>
      <c r="I49" s="66"/>
      <c r="J49" s="66"/>
      <c r="K49" s="65"/>
      <c r="L49" s="13">
        <f>D47+F47+H47+J47</f>
        <v>41</v>
      </c>
    </row>
    <row r="50" spans="1:21" ht="15.75" customHeight="1">
      <c r="A50" s="120" t="s">
        <v>34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"/>
      <c r="M50" s="1"/>
      <c r="N50" s="1"/>
      <c r="O50" s="1"/>
      <c r="P50" s="1"/>
      <c r="Q50" s="1"/>
      <c r="R50" s="1"/>
      <c r="S50" s="1"/>
      <c r="T50" s="2"/>
      <c r="U50" s="2"/>
    </row>
    <row r="51" ht="13.5" thickBot="1">
      <c r="A51" s="7" t="s">
        <v>42</v>
      </c>
    </row>
    <row r="52" spans="1:12" ht="25.5" customHeight="1">
      <c r="A52" s="69" t="s">
        <v>0</v>
      </c>
      <c r="B52" s="76" t="s">
        <v>1</v>
      </c>
      <c r="C52" s="76" t="s">
        <v>5</v>
      </c>
      <c r="D52" s="129" t="s">
        <v>19</v>
      </c>
      <c r="E52" s="130"/>
      <c r="F52" s="130"/>
      <c r="G52" s="130"/>
      <c r="H52" s="130"/>
      <c r="I52" s="131"/>
      <c r="J52" s="132" t="s">
        <v>20</v>
      </c>
      <c r="K52" s="133"/>
      <c r="L52" s="50"/>
    </row>
    <row r="53" spans="1:12" ht="21" customHeight="1" thickBot="1">
      <c r="A53" s="70"/>
      <c r="B53" s="77"/>
      <c r="C53" s="77"/>
      <c r="D53" s="139" t="s">
        <v>10</v>
      </c>
      <c r="E53" s="140"/>
      <c r="F53" s="141" t="s">
        <v>11</v>
      </c>
      <c r="G53" s="140"/>
      <c r="H53" s="137" t="s">
        <v>6</v>
      </c>
      <c r="I53" s="138"/>
      <c r="J53" s="134"/>
      <c r="K53" s="135"/>
      <c r="L53" s="51" t="s">
        <v>16</v>
      </c>
    </row>
    <row r="54" spans="1:12" ht="13.5" thickBot="1">
      <c r="A54" s="71"/>
      <c r="B54" s="78"/>
      <c r="C54" s="78"/>
      <c r="D54" s="57" t="s">
        <v>7</v>
      </c>
      <c r="E54" s="58" t="s">
        <v>8</v>
      </c>
      <c r="F54" s="59" t="s">
        <v>7</v>
      </c>
      <c r="G54" s="58" t="s">
        <v>8</v>
      </c>
      <c r="H54" s="59" t="s">
        <v>7</v>
      </c>
      <c r="I54" s="60" t="s">
        <v>8</v>
      </c>
      <c r="J54" s="61" t="s">
        <v>7</v>
      </c>
      <c r="K54" s="62" t="s">
        <v>8</v>
      </c>
      <c r="L54" s="51" t="s">
        <v>21</v>
      </c>
    </row>
    <row r="55" spans="1:12" ht="15.75">
      <c r="A55" s="12">
        <v>1</v>
      </c>
      <c r="B55" s="10" t="s">
        <v>3</v>
      </c>
      <c r="C55" s="27">
        <v>3</v>
      </c>
      <c r="D55" s="29">
        <f>D8+D20+D32+D44</f>
        <v>80</v>
      </c>
      <c r="E55" s="8">
        <f>D55/1!D55%</f>
        <v>23.25581395348837</v>
      </c>
      <c r="F55" s="29">
        <f>F8+F20+F32+F44</f>
        <v>18</v>
      </c>
      <c r="G55" s="8">
        <f>F55/1!F55%</f>
        <v>22.78481012658228</v>
      </c>
      <c r="H55" s="29">
        <f>H8+H20+H32+H44</f>
        <v>56</v>
      </c>
      <c r="I55" s="8">
        <f>H55/1!H55%</f>
        <v>32</v>
      </c>
      <c r="J55" s="29">
        <f>J8+J20+J32+J44</f>
        <v>0</v>
      </c>
      <c r="K55" s="8" t="e">
        <f>J55/1!J55%</f>
        <v>#DIV/0!</v>
      </c>
      <c r="L55" s="49">
        <f>D55+F55+H55+J55</f>
        <v>154</v>
      </c>
    </row>
    <row r="56" spans="1:12" ht="15.75">
      <c r="A56" s="12">
        <v>2</v>
      </c>
      <c r="B56" s="10" t="s">
        <v>4</v>
      </c>
      <c r="C56" s="27">
        <v>3</v>
      </c>
      <c r="D56" s="29">
        <f>D9+D21+D33+D45</f>
        <v>12</v>
      </c>
      <c r="E56" s="8">
        <f>D56/1!D56%</f>
        <v>20</v>
      </c>
      <c r="F56" s="29">
        <f>F9+F21+F33+F45</f>
        <v>8</v>
      </c>
      <c r="G56" s="8">
        <f>F56/1!F56%</f>
        <v>30.769230769230766</v>
      </c>
      <c r="H56" s="29">
        <f>H9+H21+H33+H45</f>
        <v>3</v>
      </c>
      <c r="I56" s="8">
        <f>H56/1!H56%</f>
        <v>16.666666666666668</v>
      </c>
      <c r="J56" s="29">
        <f>J9+J21+J33+J45</f>
        <v>1</v>
      </c>
      <c r="K56" s="8">
        <f>J56/1!J56%</f>
        <v>16.666666666666668</v>
      </c>
      <c r="L56" s="49">
        <f>D56+F56+H56+J56</f>
        <v>24</v>
      </c>
    </row>
    <row r="57" spans="1:12" ht="16.5" thickBot="1">
      <c r="A57" s="12">
        <v>3</v>
      </c>
      <c r="B57" s="3"/>
      <c r="C57" s="15"/>
      <c r="D57" s="29"/>
      <c r="E57" s="8"/>
      <c r="F57" s="29"/>
      <c r="G57" s="8"/>
      <c r="H57" s="29"/>
      <c r="I57" s="8"/>
      <c r="J57" s="29"/>
      <c r="K57" s="8"/>
      <c r="L57" s="49"/>
    </row>
    <row r="58" spans="1:12" ht="16.5" thickBot="1">
      <c r="A58" s="158" t="s">
        <v>2</v>
      </c>
      <c r="B58" s="159"/>
      <c r="C58" s="38">
        <v>3</v>
      </c>
      <c r="D58" s="89">
        <f>SUM(D55:D57)</f>
        <v>92</v>
      </c>
      <c r="E58" s="90">
        <f>D58/1!D58%</f>
        <v>22.77227722772277</v>
      </c>
      <c r="F58" s="91">
        <f>SUM(F55:F57)</f>
        <v>26</v>
      </c>
      <c r="G58" s="90">
        <f>F58/1!F58%</f>
        <v>24.76190476190476</v>
      </c>
      <c r="H58" s="92">
        <f>SUM(H55:H57)</f>
        <v>59</v>
      </c>
      <c r="I58" s="90">
        <f>H58/1!H58%</f>
        <v>30.5699481865285</v>
      </c>
      <c r="J58" s="92">
        <f>SUM(J55:J57)</f>
        <v>1</v>
      </c>
      <c r="K58" s="90">
        <f>J58/1!J58%</f>
        <v>16.666666666666668</v>
      </c>
      <c r="L58" s="92">
        <f>SUM(L55:L57)</f>
        <v>178</v>
      </c>
    </row>
    <row r="59" ht="13.5" thickBot="1"/>
    <row r="60" spans="4:12" ht="16.5" thickBot="1">
      <c r="D60" s="66"/>
      <c r="E60" s="65"/>
      <c r="F60" s="66"/>
      <c r="G60" s="65"/>
      <c r="H60" s="66"/>
      <c r="I60" s="66"/>
      <c r="J60" s="66"/>
      <c r="L60" s="13">
        <f>L13+L25+L37+L49</f>
        <v>178</v>
      </c>
    </row>
  </sheetData>
  <sheetProtection/>
  <protectedRanges>
    <protectedRange sqref="F8:F10 D8:D10 D20:D22 F20:F22 D32:D34 F32:F34 D44:D46 F44:F46 D55:D57 F55:F57 H55:H57 J55:J57" name="Діапазон2"/>
    <protectedRange sqref="D8:D10 F8:F10 H8:H10 J8:J10 J20:J22 D20:D22 F20:F22 H20:H22 J32:J34 D32:D34 F32:F34 H32:H34 D44:D46 F44:F46 H44:H46 J44:J46 D55:D57 F55:F57 H55:H57 J55:J57" name="Діапазон1"/>
  </protectedRanges>
  <mergeCells count="39">
    <mergeCell ref="A3:J3"/>
    <mergeCell ref="A58:B58"/>
    <mergeCell ref="A11:B11"/>
    <mergeCell ref="D6:E6"/>
    <mergeCell ref="F6:G6"/>
    <mergeCell ref="H6:I6"/>
    <mergeCell ref="D5:I5"/>
    <mergeCell ref="A5:A6"/>
    <mergeCell ref="F42:G42"/>
    <mergeCell ref="A35:B35"/>
    <mergeCell ref="B5:B6"/>
    <mergeCell ref="C5:C6"/>
    <mergeCell ref="D17:I17"/>
    <mergeCell ref="J17:K18"/>
    <mergeCell ref="D18:E18"/>
    <mergeCell ref="F18:G18"/>
    <mergeCell ref="H18:I18"/>
    <mergeCell ref="J5:K6"/>
    <mergeCell ref="A15:J15"/>
    <mergeCell ref="H42:I42"/>
    <mergeCell ref="A27:J27"/>
    <mergeCell ref="A39:J39"/>
    <mergeCell ref="A50:J50"/>
    <mergeCell ref="A23:B23"/>
    <mergeCell ref="D29:I29"/>
    <mergeCell ref="J29:K30"/>
    <mergeCell ref="D30:E30"/>
    <mergeCell ref="F30:G30"/>
    <mergeCell ref="H30:I30"/>
    <mergeCell ref="A1:K1"/>
    <mergeCell ref="A47:B47"/>
    <mergeCell ref="D41:I41"/>
    <mergeCell ref="J41:K42"/>
    <mergeCell ref="D42:E42"/>
    <mergeCell ref="D52:I52"/>
    <mergeCell ref="J52:K53"/>
    <mergeCell ref="D53:E53"/>
    <mergeCell ref="F53:G53"/>
    <mergeCell ref="H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37">
      <selection activeCell="N57" sqref="N57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2.25" customHeight="1">
      <c r="A1" s="119" t="s">
        <v>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"/>
      <c r="M1" s="1"/>
      <c r="N1" s="1"/>
      <c r="O1" s="1"/>
      <c r="P1" s="1"/>
      <c r="Q1" s="1"/>
      <c r="R1" s="1"/>
      <c r="S1" s="1"/>
      <c r="T1" s="2"/>
      <c r="U1" s="2"/>
    </row>
    <row r="3" spans="2:11" ht="15">
      <c r="B3" s="1" t="s">
        <v>27</v>
      </c>
      <c r="C3" s="1"/>
      <c r="D3" s="1"/>
      <c r="E3" s="1"/>
      <c r="F3" s="1"/>
      <c r="G3" s="1"/>
      <c r="H3" s="1"/>
      <c r="I3" s="1"/>
      <c r="K3" s="1"/>
    </row>
    <row r="4" ht="13.5" thickBot="1">
      <c r="A4" s="7" t="s">
        <v>37</v>
      </c>
    </row>
    <row r="5" spans="1:12" ht="13.5" customHeight="1">
      <c r="A5" s="144" t="s">
        <v>0</v>
      </c>
      <c r="B5" s="144" t="s">
        <v>1</v>
      </c>
      <c r="C5" s="144" t="s">
        <v>5</v>
      </c>
      <c r="D5" s="129" t="s">
        <v>19</v>
      </c>
      <c r="E5" s="130"/>
      <c r="F5" s="130"/>
      <c r="G5" s="130"/>
      <c r="H5" s="130"/>
      <c r="I5" s="131"/>
      <c r="J5" s="132" t="s">
        <v>20</v>
      </c>
      <c r="K5" s="133"/>
      <c r="L5" s="50"/>
    </row>
    <row r="6" spans="1:12" ht="27.75" customHeight="1" thickBot="1">
      <c r="A6" s="145"/>
      <c r="B6" s="145"/>
      <c r="C6" s="145"/>
      <c r="D6" s="139" t="s">
        <v>10</v>
      </c>
      <c r="E6" s="140"/>
      <c r="F6" s="141" t="s">
        <v>11</v>
      </c>
      <c r="G6" s="140"/>
      <c r="H6" s="137" t="s">
        <v>6</v>
      </c>
      <c r="I6" s="138"/>
      <c r="J6" s="134"/>
      <c r="K6" s="135"/>
      <c r="L6" s="51" t="s">
        <v>16</v>
      </c>
    </row>
    <row r="7" spans="1:12" ht="13.5" thickBot="1">
      <c r="A7" s="6"/>
      <c r="B7" s="5"/>
      <c r="C7" s="4"/>
      <c r="D7" s="57" t="s">
        <v>7</v>
      </c>
      <c r="E7" s="58" t="s">
        <v>8</v>
      </c>
      <c r="F7" s="59" t="s">
        <v>7</v>
      </c>
      <c r="G7" s="58" t="s">
        <v>8</v>
      </c>
      <c r="H7" s="59" t="s">
        <v>7</v>
      </c>
      <c r="I7" s="60" t="s">
        <v>8</v>
      </c>
      <c r="J7" s="61" t="s">
        <v>7</v>
      </c>
      <c r="K7" s="62" t="s">
        <v>8</v>
      </c>
      <c r="L7" s="51" t="s">
        <v>21</v>
      </c>
    </row>
    <row r="8" spans="1:12" ht="15.75">
      <c r="A8" s="12">
        <v>1</v>
      </c>
      <c r="B8" s="3" t="s">
        <v>3</v>
      </c>
      <c r="C8" s="16">
        <v>4</v>
      </c>
      <c r="D8" s="29">
        <v>8</v>
      </c>
      <c r="E8" s="8">
        <f>D8/1!D8%</f>
        <v>38.095238095238095</v>
      </c>
      <c r="F8" s="29">
        <v>1</v>
      </c>
      <c r="G8" s="8">
        <f>F8/1!F8%</f>
        <v>20</v>
      </c>
      <c r="H8" s="29">
        <v>13</v>
      </c>
      <c r="I8" s="8">
        <f>H8/1!H8%</f>
        <v>81.25</v>
      </c>
      <c r="J8" s="29">
        <v>0</v>
      </c>
      <c r="K8" s="8" t="e">
        <f>J8/1!J8%</f>
        <v>#DIV/0!</v>
      </c>
      <c r="L8" s="49">
        <f>D8+F8+H8+J8</f>
        <v>22</v>
      </c>
    </row>
    <row r="9" spans="1:12" ht="15.75">
      <c r="A9" s="12">
        <v>2</v>
      </c>
      <c r="B9" s="3" t="s">
        <v>4</v>
      </c>
      <c r="C9" s="16">
        <v>4</v>
      </c>
      <c r="D9" s="29">
        <v>1</v>
      </c>
      <c r="E9" s="8">
        <f>D9/1!D9%</f>
        <v>11.11111111111111</v>
      </c>
      <c r="F9" s="29">
        <v>2</v>
      </c>
      <c r="G9" s="8">
        <f>F9/1!F9%</f>
        <v>14.285714285714285</v>
      </c>
      <c r="H9" s="29">
        <v>0</v>
      </c>
      <c r="I9" s="8">
        <f>H9/1!H9%</f>
        <v>0</v>
      </c>
      <c r="J9" s="29">
        <v>1</v>
      </c>
      <c r="K9" s="8">
        <f>J9/1!J9%</f>
        <v>33.333333333333336</v>
      </c>
      <c r="L9" s="49">
        <f>D9+F9+H9+J9</f>
        <v>4</v>
      </c>
    </row>
    <row r="10" spans="1:12" ht="16.5" thickBot="1">
      <c r="A10" s="12">
        <v>3</v>
      </c>
      <c r="B10" s="3"/>
      <c r="C10" s="17"/>
      <c r="D10" s="40"/>
      <c r="E10" s="8"/>
      <c r="F10" s="40"/>
      <c r="G10" s="8"/>
      <c r="H10" s="40"/>
      <c r="I10" s="8"/>
      <c r="J10" s="40"/>
      <c r="K10" s="8"/>
      <c r="L10" s="49"/>
    </row>
    <row r="11" spans="1:12" ht="16.5" thickBot="1">
      <c r="A11" s="156" t="s">
        <v>2</v>
      </c>
      <c r="B11" s="157"/>
      <c r="C11" s="18" t="s">
        <v>14</v>
      </c>
      <c r="D11" s="89">
        <f>SUM(D8:D10)</f>
        <v>9</v>
      </c>
      <c r="E11" s="90">
        <f>D11/1!D11%</f>
        <v>30</v>
      </c>
      <c r="F11" s="91">
        <f>SUM(F8:F10)</f>
        <v>3</v>
      </c>
      <c r="G11" s="90">
        <f>F11/1!F11%</f>
        <v>15.789473684210526</v>
      </c>
      <c r="H11" s="92">
        <f>SUM(H8:H10)</f>
        <v>13</v>
      </c>
      <c r="I11" s="90">
        <f>H11/1!H11%</f>
        <v>52</v>
      </c>
      <c r="J11" s="92">
        <f>SUM(J8:J10)</f>
        <v>1</v>
      </c>
      <c r="K11" s="90">
        <f>J11/1!J11%</f>
        <v>33.333333333333336</v>
      </c>
      <c r="L11" s="92">
        <f>SUM(L8:L10)</f>
        <v>26</v>
      </c>
    </row>
    <row r="12" ht="13.5" thickBot="1"/>
    <row r="13" spans="4:12" ht="16.5" thickBot="1">
      <c r="D13" s="66"/>
      <c r="E13" s="65"/>
      <c r="F13" s="66"/>
      <c r="G13" s="65"/>
      <c r="H13" s="66"/>
      <c r="I13" s="65"/>
      <c r="J13" s="66"/>
      <c r="L13" s="13">
        <f>D11+F11+H11+J11</f>
        <v>26</v>
      </c>
    </row>
    <row r="15" ht="15">
      <c r="B15" s="1" t="s">
        <v>27</v>
      </c>
    </row>
    <row r="16" ht="13.5" thickBot="1">
      <c r="A16" s="7" t="s">
        <v>38</v>
      </c>
    </row>
    <row r="17" spans="1:12" ht="27" customHeight="1">
      <c r="A17" s="45" t="s">
        <v>0</v>
      </c>
      <c r="B17" s="45" t="s">
        <v>1</v>
      </c>
      <c r="C17" s="45" t="s">
        <v>5</v>
      </c>
      <c r="D17" s="129" t="s">
        <v>19</v>
      </c>
      <c r="E17" s="130"/>
      <c r="F17" s="130"/>
      <c r="G17" s="130"/>
      <c r="H17" s="130"/>
      <c r="I17" s="131"/>
      <c r="J17" s="132" t="s">
        <v>20</v>
      </c>
      <c r="K17" s="133"/>
      <c r="L17" s="50"/>
    </row>
    <row r="18" spans="1:12" ht="21.75" customHeight="1" thickBot="1">
      <c r="A18" s="67"/>
      <c r="B18" s="67"/>
      <c r="C18" s="67"/>
      <c r="D18" s="139" t="s">
        <v>10</v>
      </c>
      <c r="E18" s="140"/>
      <c r="F18" s="141" t="s">
        <v>11</v>
      </c>
      <c r="G18" s="140"/>
      <c r="H18" s="137" t="s">
        <v>6</v>
      </c>
      <c r="I18" s="138"/>
      <c r="J18" s="134"/>
      <c r="K18" s="135"/>
      <c r="L18" s="51" t="s">
        <v>16</v>
      </c>
    </row>
    <row r="19" spans="1:12" ht="24.75" customHeight="1" thickBot="1">
      <c r="A19" s="6"/>
      <c r="B19" s="5"/>
      <c r="C19" s="4"/>
      <c r="D19" s="57" t="s">
        <v>7</v>
      </c>
      <c r="E19" s="58" t="s">
        <v>8</v>
      </c>
      <c r="F19" s="59" t="s">
        <v>7</v>
      </c>
      <c r="G19" s="58" t="s">
        <v>8</v>
      </c>
      <c r="H19" s="59" t="s">
        <v>7</v>
      </c>
      <c r="I19" s="60" t="s">
        <v>8</v>
      </c>
      <c r="J19" s="61" t="s">
        <v>7</v>
      </c>
      <c r="K19" s="62" t="s">
        <v>8</v>
      </c>
      <c r="L19" s="51" t="s">
        <v>21</v>
      </c>
    </row>
    <row r="20" spans="1:12" ht="15.75">
      <c r="A20" s="12">
        <v>1</v>
      </c>
      <c r="B20" s="3" t="s">
        <v>3</v>
      </c>
      <c r="C20" s="16">
        <v>4</v>
      </c>
      <c r="D20" s="29">
        <v>24</v>
      </c>
      <c r="E20" s="8">
        <f>D20/1!D20%</f>
        <v>12.244897959183673</v>
      </c>
      <c r="F20" s="29">
        <v>0</v>
      </c>
      <c r="G20" s="8">
        <f>F20/1!F20%</f>
        <v>0</v>
      </c>
      <c r="H20" s="29">
        <v>2</v>
      </c>
      <c r="I20" s="8">
        <f>H20/1!H20%</f>
        <v>2.941176470588235</v>
      </c>
      <c r="J20" s="29">
        <v>0</v>
      </c>
      <c r="K20" s="8" t="e">
        <f>J20/1!J20%</f>
        <v>#DIV/0!</v>
      </c>
      <c r="L20" s="49">
        <f>D20+F20+H20+J20</f>
        <v>26</v>
      </c>
    </row>
    <row r="21" spans="1:12" ht="15.75">
      <c r="A21" s="12">
        <v>2</v>
      </c>
      <c r="B21" s="3" t="s">
        <v>4</v>
      </c>
      <c r="C21" s="16">
        <v>4</v>
      </c>
      <c r="D21" s="29">
        <v>6</v>
      </c>
      <c r="E21" s="8">
        <f>D21/1!D21%</f>
        <v>20.689655172413794</v>
      </c>
      <c r="F21" s="29">
        <v>3</v>
      </c>
      <c r="G21" s="8">
        <f>F21/1!F21%</f>
        <v>33.333333333333336</v>
      </c>
      <c r="H21" s="29">
        <v>0</v>
      </c>
      <c r="I21" s="8">
        <f>H21/1!H21%</f>
        <v>0</v>
      </c>
      <c r="J21" s="29">
        <v>0</v>
      </c>
      <c r="K21" s="8">
        <f>J21/1!J21%</f>
        <v>0</v>
      </c>
      <c r="L21" s="49">
        <f>D21+F21+H21+J21</f>
        <v>9</v>
      </c>
    </row>
    <row r="22" spans="1:12" ht="16.5" thickBot="1">
      <c r="A22" s="12">
        <v>3</v>
      </c>
      <c r="B22" s="3"/>
      <c r="C22" s="17"/>
      <c r="D22" s="40"/>
      <c r="E22" s="8"/>
      <c r="F22" s="40"/>
      <c r="G22" s="8"/>
      <c r="H22" s="40"/>
      <c r="I22" s="8"/>
      <c r="J22" s="40"/>
      <c r="K22" s="8"/>
      <c r="L22" s="49"/>
    </row>
    <row r="23" spans="1:12" ht="16.5" thickBot="1">
      <c r="A23" s="156" t="s">
        <v>2</v>
      </c>
      <c r="B23" s="157"/>
      <c r="C23" s="18" t="s">
        <v>14</v>
      </c>
      <c r="D23" s="89">
        <f>SUM(D20:D22)</f>
        <v>30</v>
      </c>
      <c r="E23" s="90">
        <f>D23/1!D23%</f>
        <v>13.333333333333334</v>
      </c>
      <c r="F23" s="91">
        <f>SUM(F20:F22)</f>
        <v>3</v>
      </c>
      <c r="G23" s="90">
        <f>F23/1!F23%</f>
        <v>4.6875</v>
      </c>
      <c r="H23" s="92">
        <f>SUM(H20:H22)</f>
        <v>2</v>
      </c>
      <c r="I23" s="90">
        <f>H23/1!H23%</f>
        <v>2.7777777777777777</v>
      </c>
      <c r="J23" s="92">
        <f>SUM(J20:J22)</f>
        <v>0</v>
      </c>
      <c r="K23" s="90">
        <f>J23/1!J23%</f>
        <v>0</v>
      </c>
      <c r="L23" s="92">
        <f>SUM(L20:L22)</f>
        <v>35</v>
      </c>
    </row>
    <row r="24" ht="13.5" thickBot="1"/>
    <row r="25" spans="4:12" ht="16.5" thickBot="1">
      <c r="D25" s="66"/>
      <c r="E25" s="65"/>
      <c r="F25" s="66"/>
      <c r="G25" s="65"/>
      <c r="H25" s="66"/>
      <c r="I25" s="66"/>
      <c r="J25" s="66"/>
      <c r="K25" s="65"/>
      <c r="L25" s="13">
        <f>D23+F23+H23+J23</f>
        <v>35</v>
      </c>
    </row>
    <row r="27" spans="2:11" ht="15">
      <c r="B27" s="1" t="s">
        <v>27</v>
      </c>
      <c r="K27" s="1"/>
    </row>
    <row r="28" ht="13.5" thickBot="1">
      <c r="A28" s="7" t="s">
        <v>39</v>
      </c>
    </row>
    <row r="29" spans="1:12" ht="27.75" customHeight="1">
      <c r="A29" s="45" t="s">
        <v>0</v>
      </c>
      <c r="B29" s="45" t="s">
        <v>1</v>
      </c>
      <c r="C29" s="45" t="s">
        <v>5</v>
      </c>
      <c r="D29" s="129" t="s">
        <v>19</v>
      </c>
      <c r="E29" s="130"/>
      <c r="F29" s="130"/>
      <c r="G29" s="130"/>
      <c r="H29" s="130"/>
      <c r="I29" s="131"/>
      <c r="J29" s="132" t="s">
        <v>20</v>
      </c>
      <c r="K29" s="133"/>
      <c r="L29" s="50"/>
    </row>
    <row r="30" spans="1:12" ht="20.25" customHeight="1" thickBot="1">
      <c r="A30" s="67"/>
      <c r="B30" s="67"/>
      <c r="C30" s="67"/>
      <c r="D30" s="139" t="s">
        <v>10</v>
      </c>
      <c r="E30" s="140"/>
      <c r="F30" s="141" t="s">
        <v>11</v>
      </c>
      <c r="G30" s="140"/>
      <c r="H30" s="137" t="s">
        <v>6</v>
      </c>
      <c r="I30" s="138"/>
      <c r="J30" s="134"/>
      <c r="K30" s="135"/>
      <c r="L30" s="51" t="s">
        <v>16</v>
      </c>
    </row>
    <row r="31" spans="1:12" ht="13.5" customHeight="1" thickBot="1">
      <c r="A31" s="6"/>
      <c r="B31" s="5"/>
      <c r="C31" s="4"/>
      <c r="D31" s="57" t="s">
        <v>7</v>
      </c>
      <c r="E31" s="58" t="s">
        <v>8</v>
      </c>
      <c r="F31" s="59" t="s">
        <v>7</v>
      </c>
      <c r="G31" s="58" t="s">
        <v>8</v>
      </c>
      <c r="H31" s="59" t="s">
        <v>7</v>
      </c>
      <c r="I31" s="60" t="s">
        <v>8</v>
      </c>
      <c r="J31" s="61" t="s">
        <v>7</v>
      </c>
      <c r="K31" s="62" t="s">
        <v>8</v>
      </c>
      <c r="L31" s="51" t="s">
        <v>21</v>
      </c>
    </row>
    <row r="32" spans="1:12" ht="15.75">
      <c r="A32" s="12">
        <v>1</v>
      </c>
      <c r="B32" s="3" t="s">
        <v>3</v>
      </c>
      <c r="C32" s="16">
        <v>4</v>
      </c>
      <c r="D32" s="29">
        <v>0</v>
      </c>
      <c r="E32" s="8">
        <f>D32/1!D32%</f>
        <v>0</v>
      </c>
      <c r="F32" s="29">
        <v>0</v>
      </c>
      <c r="G32" s="8">
        <f>F32/1!F32%</f>
        <v>0</v>
      </c>
      <c r="H32" s="29">
        <v>0</v>
      </c>
      <c r="I32" s="8">
        <f>H32/1!H32%</f>
        <v>0</v>
      </c>
      <c r="J32" s="29">
        <v>0</v>
      </c>
      <c r="K32" s="8" t="e">
        <f>J32/1!J32%</f>
        <v>#DIV/0!</v>
      </c>
      <c r="L32" s="49">
        <f>D32+F32+H32+J32</f>
        <v>0</v>
      </c>
    </row>
    <row r="33" spans="1:12" ht="15.75">
      <c r="A33" s="12">
        <v>2</v>
      </c>
      <c r="B33" s="3" t="s">
        <v>4</v>
      </c>
      <c r="C33" s="16">
        <v>4</v>
      </c>
      <c r="D33" s="29">
        <v>3</v>
      </c>
      <c r="E33" s="8">
        <f>D33/1!D33%</f>
        <v>18.75</v>
      </c>
      <c r="F33" s="29">
        <v>0</v>
      </c>
      <c r="G33" s="8">
        <f>F33/1!F33%</f>
        <v>0</v>
      </c>
      <c r="H33" s="29">
        <v>2</v>
      </c>
      <c r="I33" s="8">
        <f>H33/1!H33%</f>
        <v>100</v>
      </c>
      <c r="J33" s="29">
        <v>0</v>
      </c>
      <c r="K33" s="8">
        <f>J33/1!J33%</f>
        <v>0</v>
      </c>
      <c r="L33" s="49">
        <f>D33+F33+H33+J33</f>
        <v>5</v>
      </c>
    </row>
    <row r="34" spans="1:12" ht="16.5" thickBot="1">
      <c r="A34" s="12">
        <v>3</v>
      </c>
      <c r="B34" s="3"/>
      <c r="C34" s="17"/>
      <c r="D34" s="40"/>
      <c r="E34" s="8"/>
      <c r="F34" s="40"/>
      <c r="G34" s="8"/>
      <c r="H34" s="40"/>
      <c r="I34" s="8"/>
      <c r="J34" s="40"/>
      <c r="K34" s="8"/>
      <c r="L34" s="49"/>
    </row>
    <row r="35" spans="1:12" ht="16.5" thickBot="1">
      <c r="A35" s="156" t="s">
        <v>2</v>
      </c>
      <c r="B35" s="157"/>
      <c r="C35" s="18" t="s">
        <v>14</v>
      </c>
      <c r="D35" s="89">
        <f>SUM(D32:D34)</f>
        <v>3</v>
      </c>
      <c r="E35" s="90">
        <f>D35/1!D35%</f>
        <v>2.586206896551724</v>
      </c>
      <c r="F35" s="91">
        <f>SUM(F32:F34)</f>
        <v>0</v>
      </c>
      <c r="G35" s="90">
        <f>F35/1!F35%</f>
        <v>0</v>
      </c>
      <c r="H35" s="92">
        <f>SUM(H32:H34)</f>
        <v>2</v>
      </c>
      <c r="I35" s="90">
        <f>H35/1!H35%</f>
        <v>2.941176470588235</v>
      </c>
      <c r="J35" s="92">
        <f>SUM(J32:J34)</f>
        <v>0</v>
      </c>
      <c r="K35" s="90">
        <f>J35/1!J35%</f>
        <v>0</v>
      </c>
      <c r="L35" s="92">
        <f>SUM(L32:L34)</f>
        <v>5</v>
      </c>
    </row>
    <row r="36" ht="13.5" thickBot="1"/>
    <row r="37" spans="4:12" ht="16.5" thickBot="1">
      <c r="D37" s="66"/>
      <c r="E37" s="65"/>
      <c r="F37" s="66"/>
      <c r="G37" s="65"/>
      <c r="H37" s="66"/>
      <c r="I37" s="66"/>
      <c r="J37" s="66"/>
      <c r="L37" s="13">
        <f>D35+F35+H35+J35</f>
        <v>5</v>
      </c>
    </row>
    <row r="39" spans="2:11" ht="15">
      <c r="B39" s="1" t="s">
        <v>27</v>
      </c>
      <c r="K39" s="1"/>
    </row>
    <row r="40" ht="13.5" thickBot="1">
      <c r="A40" s="7" t="s">
        <v>40</v>
      </c>
    </row>
    <row r="41" spans="1:12" ht="12.75" customHeight="1">
      <c r="A41" s="45" t="s">
        <v>0</v>
      </c>
      <c r="B41" s="45" t="s">
        <v>1</v>
      </c>
      <c r="C41" s="45" t="s">
        <v>5</v>
      </c>
      <c r="D41" s="129" t="s">
        <v>19</v>
      </c>
      <c r="E41" s="130"/>
      <c r="F41" s="130"/>
      <c r="G41" s="130"/>
      <c r="H41" s="130"/>
      <c r="I41" s="131"/>
      <c r="J41" s="132" t="s">
        <v>20</v>
      </c>
      <c r="K41" s="133"/>
      <c r="L41" s="50"/>
    </row>
    <row r="42" spans="1:12" ht="21" customHeight="1" thickBot="1">
      <c r="A42" s="67"/>
      <c r="B42" s="67"/>
      <c r="C42" s="67"/>
      <c r="D42" s="139" t="s">
        <v>10</v>
      </c>
      <c r="E42" s="140"/>
      <c r="F42" s="141" t="s">
        <v>11</v>
      </c>
      <c r="G42" s="140"/>
      <c r="H42" s="137" t="s">
        <v>6</v>
      </c>
      <c r="I42" s="138"/>
      <c r="J42" s="134"/>
      <c r="K42" s="135"/>
      <c r="L42" s="51" t="s">
        <v>16</v>
      </c>
    </row>
    <row r="43" spans="1:12" ht="13.5" thickBot="1">
      <c r="A43" s="6"/>
      <c r="B43" s="5"/>
      <c r="C43" s="4"/>
      <c r="D43" s="57" t="s">
        <v>7</v>
      </c>
      <c r="E43" s="58" t="s">
        <v>8</v>
      </c>
      <c r="F43" s="59" t="s">
        <v>7</v>
      </c>
      <c r="G43" s="58" t="s">
        <v>8</v>
      </c>
      <c r="H43" s="59" t="s">
        <v>7</v>
      </c>
      <c r="I43" s="60" t="s">
        <v>8</v>
      </c>
      <c r="J43" s="61" t="s">
        <v>7</v>
      </c>
      <c r="K43" s="62" t="s">
        <v>8</v>
      </c>
      <c r="L43" s="51" t="s">
        <v>21</v>
      </c>
    </row>
    <row r="44" spans="1:12" ht="15.75">
      <c r="A44" s="12">
        <v>1</v>
      </c>
      <c r="B44" s="3" t="s">
        <v>3</v>
      </c>
      <c r="C44" s="16">
        <v>4</v>
      </c>
      <c r="D44" s="29">
        <v>0</v>
      </c>
      <c r="E44" s="8">
        <f>D44/1!D44%</f>
        <v>0</v>
      </c>
      <c r="F44" s="29">
        <v>0</v>
      </c>
      <c r="G44" s="8">
        <f>F44/1!F44%</f>
        <v>0</v>
      </c>
      <c r="H44" s="29">
        <v>0</v>
      </c>
      <c r="I44" s="8">
        <f>H44/1!H44%</f>
        <v>0</v>
      </c>
      <c r="J44" s="29">
        <v>0</v>
      </c>
      <c r="K44" s="8" t="e">
        <f>J44/1!J44%</f>
        <v>#DIV/0!</v>
      </c>
      <c r="L44" s="49">
        <f>D44+F44+H44+J44</f>
        <v>0</v>
      </c>
    </row>
    <row r="45" spans="1:12" ht="15.75">
      <c r="A45" s="12">
        <v>2</v>
      </c>
      <c r="B45" s="3" t="s">
        <v>4</v>
      </c>
      <c r="C45" s="16">
        <v>4</v>
      </c>
      <c r="D45" s="29">
        <v>0</v>
      </c>
      <c r="E45" s="8">
        <f>D45/1!D45%</f>
        <v>0</v>
      </c>
      <c r="F45" s="29">
        <v>0</v>
      </c>
      <c r="G45" s="8">
        <f>F45/1!F45%</f>
        <v>0</v>
      </c>
      <c r="H45" s="29">
        <v>1</v>
      </c>
      <c r="I45" s="8">
        <f>H45/1!H45%</f>
        <v>33.333333333333336</v>
      </c>
      <c r="J45" s="29">
        <v>0</v>
      </c>
      <c r="K45" s="8" t="e">
        <f>J45/1!J45%</f>
        <v>#DIV/0!</v>
      </c>
      <c r="L45" s="49">
        <f>D45+F45+H45+J45</f>
        <v>1</v>
      </c>
    </row>
    <row r="46" spans="1:12" ht="16.5" thickBot="1">
      <c r="A46" s="12">
        <v>3</v>
      </c>
      <c r="B46" s="3"/>
      <c r="C46" s="17"/>
      <c r="D46" s="40"/>
      <c r="E46" s="8"/>
      <c r="F46" s="40"/>
      <c r="G46" s="8"/>
      <c r="H46" s="40"/>
      <c r="I46" s="8"/>
      <c r="J46" s="40"/>
      <c r="K46" s="8"/>
      <c r="L46" s="49"/>
    </row>
    <row r="47" spans="1:12" ht="16.5" thickBot="1">
      <c r="A47" s="156" t="s">
        <v>2</v>
      </c>
      <c r="B47" s="157"/>
      <c r="C47" s="18" t="s">
        <v>14</v>
      </c>
      <c r="D47" s="89">
        <f>SUM(D44:D46)</f>
        <v>0</v>
      </c>
      <c r="E47" s="90">
        <f>D47/1!D47%</f>
        <v>0</v>
      </c>
      <c r="F47" s="91">
        <f>SUM(F44:F46)</f>
        <v>0</v>
      </c>
      <c r="G47" s="90">
        <f>F47/1!F47%</f>
        <v>0</v>
      </c>
      <c r="H47" s="92">
        <f>SUM(H44:H46)</f>
        <v>1</v>
      </c>
      <c r="I47" s="90">
        <f>H47/1!H47%</f>
        <v>3.571428571428571</v>
      </c>
      <c r="J47" s="92">
        <f>SUM(J44:J46)</f>
        <v>0</v>
      </c>
      <c r="K47" s="90" t="e">
        <f>J47/1!J47%</f>
        <v>#DIV/0!</v>
      </c>
      <c r="L47" s="92">
        <f>SUM(L44:L46)</f>
        <v>1</v>
      </c>
    </row>
    <row r="48" ht="13.5" thickBot="1"/>
    <row r="49" spans="4:12" ht="16.5" thickBot="1">
      <c r="D49" s="66"/>
      <c r="E49" s="65"/>
      <c r="F49" s="66"/>
      <c r="G49" s="65"/>
      <c r="H49" s="66"/>
      <c r="I49" s="66"/>
      <c r="J49" s="66"/>
      <c r="K49" s="65"/>
      <c r="L49" s="13">
        <f>D47+F47+H47+J47</f>
        <v>1</v>
      </c>
    </row>
    <row r="50" spans="2:11" ht="15.75">
      <c r="B50" s="1" t="s">
        <v>27</v>
      </c>
      <c r="D50" s="108"/>
      <c r="E50" s="109"/>
      <c r="F50" s="108"/>
      <c r="G50" s="109"/>
      <c r="H50" s="108"/>
      <c r="I50" s="109"/>
      <c r="K50" s="1"/>
    </row>
    <row r="51" ht="13.5" thickBot="1">
      <c r="A51" s="7" t="s">
        <v>42</v>
      </c>
    </row>
    <row r="52" spans="1:12" ht="12.75" customHeight="1">
      <c r="A52" s="69" t="s">
        <v>0</v>
      </c>
      <c r="B52" s="76" t="s">
        <v>1</v>
      </c>
      <c r="C52" s="72" t="s">
        <v>5</v>
      </c>
      <c r="D52" s="129" t="s">
        <v>19</v>
      </c>
      <c r="E52" s="130"/>
      <c r="F52" s="130"/>
      <c r="G52" s="130"/>
      <c r="H52" s="130"/>
      <c r="I52" s="131"/>
      <c r="J52" s="132" t="s">
        <v>20</v>
      </c>
      <c r="K52" s="133"/>
      <c r="L52" s="50"/>
    </row>
    <row r="53" spans="1:12" ht="18.75" customHeight="1" thickBot="1">
      <c r="A53" s="70"/>
      <c r="B53" s="77"/>
      <c r="C53" s="73"/>
      <c r="D53" s="139" t="s">
        <v>10</v>
      </c>
      <c r="E53" s="140"/>
      <c r="F53" s="141" t="s">
        <v>11</v>
      </c>
      <c r="G53" s="140"/>
      <c r="H53" s="137" t="s">
        <v>6</v>
      </c>
      <c r="I53" s="138"/>
      <c r="J53" s="134"/>
      <c r="K53" s="135"/>
      <c r="L53" s="51" t="s">
        <v>16</v>
      </c>
    </row>
    <row r="54" spans="1:12" ht="13.5" thickBot="1">
      <c r="A54" s="71"/>
      <c r="B54" s="78"/>
      <c r="C54" s="74"/>
      <c r="D54" s="57" t="s">
        <v>7</v>
      </c>
      <c r="E54" s="58" t="s">
        <v>8</v>
      </c>
      <c r="F54" s="59" t="s">
        <v>7</v>
      </c>
      <c r="G54" s="58" t="s">
        <v>8</v>
      </c>
      <c r="H54" s="59" t="s">
        <v>7</v>
      </c>
      <c r="I54" s="60" t="s">
        <v>8</v>
      </c>
      <c r="J54" s="61" t="s">
        <v>7</v>
      </c>
      <c r="K54" s="62" t="s">
        <v>8</v>
      </c>
      <c r="L54" s="51" t="s">
        <v>21</v>
      </c>
    </row>
    <row r="55" spans="1:12" ht="15.75">
      <c r="A55" s="12">
        <v>1</v>
      </c>
      <c r="B55" s="10" t="s">
        <v>3</v>
      </c>
      <c r="C55" s="20">
        <v>4</v>
      </c>
      <c r="D55" s="29">
        <f>D8+D20+D32+D44</f>
        <v>32</v>
      </c>
      <c r="E55" s="8">
        <f>D55/1!D55%</f>
        <v>9.30232558139535</v>
      </c>
      <c r="F55" s="29">
        <f>F8+F20+F32+F44</f>
        <v>1</v>
      </c>
      <c r="G55" s="8">
        <f>F55/1!F55%</f>
        <v>1.2658227848101264</v>
      </c>
      <c r="H55" s="29">
        <f>H8+H20+H32+H44</f>
        <v>15</v>
      </c>
      <c r="I55" s="8">
        <f>H55/1!H55%</f>
        <v>8.571428571428571</v>
      </c>
      <c r="J55" s="29">
        <f>J8+J20+J32+J44</f>
        <v>0</v>
      </c>
      <c r="K55" s="8" t="e">
        <f>J55/1!J55%</f>
        <v>#DIV/0!</v>
      </c>
      <c r="L55" s="49">
        <f>D55+F55+H55+J55</f>
        <v>48</v>
      </c>
    </row>
    <row r="56" spans="1:12" ht="15.75">
      <c r="A56" s="12">
        <v>2</v>
      </c>
      <c r="B56" s="10" t="s">
        <v>4</v>
      </c>
      <c r="C56" s="20">
        <v>4</v>
      </c>
      <c r="D56" s="29">
        <f>D9+D21+D33+D45</f>
        <v>10</v>
      </c>
      <c r="E56" s="8">
        <f>D56/1!D56%</f>
        <v>16.666666666666668</v>
      </c>
      <c r="F56" s="29">
        <f>F9+F21+F33+F45</f>
        <v>5</v>
      </c>
      <c r="G56" s="8">
        <f>F56/1!F56%</f>
        <v>19.23076923076923</v>
      </c>
      <c r="H56" s="29">
        <f>H9+H21+H33+H45</f>
        <v>3</v>
      </c>
      <c r="I56" s="8">
        <f>H56/1!H56%</f>
        <v>16.666666666666668</v>
      </c>
      <c r="J56" s="29">
        <f>J9+J21+J33+J45</f>
        <v>1</v>
      </c>
      <c r="K56" s="8">
        <f>J56/1!J56%</f>
        <v>16.666666666666668</v>
      </c>
      <c r="L56" s="49">
        <f>D56+F56+H56+J56</f>
        <v>19</v>
      </c>
    </row>
    <row r="57" spans="1:12" ht="16.5" thickBot="1">
      <c r="A57" s="12">
        <v>3</v>
      </c>
      <c r="B57" s="3"/>
      <c r="C57" s="20"/>
      <c r="D57" s="29"/>
      <c r="E57" s="8"/>
      <c r="F57" s="29"/>
      <c r="G57" s="8"/>
      <c r="H57" s="29"/>
      <c r="I57" s="8"/>
      <c r="J57" s="29"/>
      <c r="K57" s="8"/>
      <c r="L57" s="49"/>
    </row>
    <row r="58" spans="1:12" ht="16.5" thickBot="1">
      <c r="A58" s="160" t="s">
        <v>2</v>
      </c>
      <c r="B58" s="161"/>
      <c r="C58" s="44">
        <v>4</v>
      </c>
      <c r="D58" s="89">
        <f>SUM(D55:D57)</f>
        <v>42</v>
      </c>
      <c r="E58" s="90">
        <f>D58/1!D58%</f>
        <v>10.396039603960396</v>
      </c>
      <c r="F58" s="91">
        <f>SUM(F55:F57)</f>
        <v>6</v>
      </c>
      <c r="G58" s="90">
        <f>F58/1!F58%</f>
        <v>5.714285714285714</v>
      </c>
      <c r="H58" s="92">
        <f>SUM(H55:H57)</f>
        <v>18</v>
      </c>
      <c r="I58" s="90">
        <f>H58/1!H58%</f>
        <v>9.326424870466322</v>
      </c>
      <c r="J58" s="92">
        <f>SUM(J55:J57)</f>
        <v>1</v>
      </c>
      <c r="K58" s="90">
        <f>J58/1!J58%</f>
        <v>16.666666666666668</v>
      </c>
      <c r="L58" s="92">
        <f>SUM(L55:L57)</f>
        <v>67</v>
      </c>
    </row>
    <row r="59" ht="13.5" thickBot="1"/>
    <row r="60" spans="4:12" ht="16.5" thickBot="1">
      <c r="D60" s="66"/>
      <c r="E60" s="65"/>
      <c r="F60" s="66"/>
      <c r="G60" s="65"/>
      <c r="H60" s="66"/>
      <c r="I60" s="66"/>
      <c r="J60" s="66"/>
      <c r="L60" s="13">
        <f>L13+L25+L37+L49</f>
        <v>67</v>
      </c>
    </row>
  </sheetData>
  <sheetProtection/>
  <protectedRanges>
    <protectedRange sqref="F8:F10 D8:D10 D20:D22 F20:F22 D32:D34 F32:F34 D44:D46 F44:F46 D55:D57 F55:F57 J55:J57 H55:H57" name="Діапазон2_1"/>
    <protectedRange sqref="D8:D10 F8:F10 H8:H10 J8:J10 J20:J22 D20:D22 F20:F22 H20:H22 J32:J34 D32:D34 F32:F34 H32:H34 D44:D46 F44:F46 H44:H46 J44:J46 D55:D57 F55:F57 J55:J57 H55:H57" name="Діапазон1_1"/>
  </protectedRanges>
  <mergeCells count="34">
    <mergeCell ref="A58:B58"/>
    <mergeCell ref="B5:B6"/>
    <mergeCell ref="A35:B35"/>
    <mergeCell ref="F6:G6"/>
    <mergeCell ref="D6:E6"/>
    <mergeCell ref="A23:B23"/>
    <mergeCell ref="A5:A6"/>
    <mergeCell ref="D29:I29"/>
    <mergeCell ref="A47:B47"/>
    <mergeCell ref="D52:I52"/>
    <mergeCell ref="J17:K18"/>
    <mergeCell ref="D18:E18"/>
    <mergeCell ref="D5:I5"/>
    <mergeCell ref="H6:I6"/>
    <mergeCell ref="H30:I30"/>
    <mergeCell ref="D42:E42"/>
    <mergeCell ref="F42:G42"/>
    <mergeCell ref="H42:I42"/>
    <mergeCell ref="A1:K1"/>
    <mergeCell ref="J52:K53"/>
    <mergeCell ref="D53:E53"/>
    <mergeCell ref="F53:G53"/>
    <mergeCell ref="H53:I53"/>
    <mergeCell ref="J29:K30"/>
    <mergeCell ref="J41:K42"/>
    <mergeCell ref="J5:K6"/>
    <mergeCell ref="D17:I17"/>
    <mergeCell ref="C5:C6"/>
    <mergeCell ref="A11:B11"/>
    <mergeCell ref="D30:E30"/>
    <mergeCell ref="F30:G30"/>
    <mergeCell ref="D41:I41"/>
    <mergeCell ref="F18:G18"/>
    <mergeCell ref="H18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37">
      <selection activeCell="B57" sqref="B57:L57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5.25" customHeight="1">
      <c r="A1" s="119" t="s">
        <v>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"/>
      <c r="M1" s="1"/>
      <c r="N1" s="1"/>
      <c r="O1" s="1"/>
      <c r="P1" s="1"/>
      <c r="Q1" s="1"/>
      <c r="R1" s="1"/>
      <c r="S1" s="1"/>
      <c r="T1" s="2"/>
      <c r="U1" s="2"/>
    </row>
    <row r="3" spans="2:3" ht="15">
      <c r="B3" s="1" t="s">
        <v>35</v>
      </c>
      <c r="C3" s="1"/>
    </row>
    <row r="4" ht="13.5" customHeight="1" thickBot="1">
      <c r="A4" s="7" t="s">
        <v>37</v>
      </c>
    </row>
    <row r="5" spans="1:12" ht="24" customHeight="1">
      <c r="A5" s="45" t="s">
        <v>0</v>
      </c>
      <c r="B5" s="45" t="s">
        <v>1</v>
      </c>
      <c r="C5" s="45" t="s">
        <v>5</v>
      </c>
      <c r="D5" s="129" t="s">
        <v>19</v>
      </c>
      <c r="E5" s="130"/>
      <c r="F5" s="130"/>
      <c r="G5" s="130"/>
      <c r="H5" s="130"/>
      <c r="I5" s="131"/>
      <c r="J5" s="132" t="s">
        <v>20</v>
      </c>
      <c r="K5" s="133"/>
      <c r="L5" s="50"/>
    </row>
    <row r="6" spans="1:12" ht="20.25" customHeight="1" thickBot="1">
      <c r="A6" s="67"/>
      <c r="B6" s="67"/>
      <c r="C6" s="67"/>
      <c r="D6" s="139" t="s">
        <v>10</v>
      </c>
      <c r="E6" s="140"/>
      <c r="F6" s="141" t="s">
        <v>11</v>
      </c>
      <c r="G6" s="140"/>
      <c r="H6" s="137" t="s">
        <v>6</v>
      </c>
      <c r="I6" s="138"/>
      <c r="J6" s="134"/>
      <c r="K6" s="135"/>
      <c r="L6" s="51" t="s">
        <v>16</v>
      </c>
    </row>
    <row r="7" spans="1:12" ht="13.5" thickBot="1">
      <c r="A7" s="6"/>
      <c r="B7" s="5"/>
      <c r="C7" s="4"/>
      <c r="D7" s="57" t="s">
        <v>7</v>
      </c>
      <c r="E7" s="58" t="s">
        <v>8</v>
      </c>
      <c r="F7" s="59" t="s">
        <v>7</v>
      </c>
      <c r="G7" s="58" t="s">
        <v>8</v>
      </c>
      <c r="H7" s="59" t="s">
        <v>7</v>
      </c>
      <c r="I7" s="60" t="s">
        <v>8</v>
      </c>
      <c r="J7" s="61" t="s">
        <v>7</v>
      </c>
      <c r="K7" s="62" t="s">
        <v>8</v>
      </c>
      <c r="L7" s="51" t="s">
        <v>21</v>
      </c>
    </row>
    <row r="8" spans="1:12" ht="15.75">
      <c r="A8" s="12">
        <v>1</v>
      </c>
      <c r="B8" s="3" t="s">
        <v>3</v>
      </c>
      <c r="C8" s="16">
        <v>5</v>
      </c>
      <c r="D8" s="29">
        <v>4</v>
      </c>
      <c r="E8" s="8">
        <f>D8/4!D8%</f>
        <v>50</v>
      </c>
      <c r="F8" s="29">
        <v>1</v>
      </c>
      <c r="G8" s="8">
        <f>F8/4!F8%</f>
        <v>100</v>
      </c>
      <c r="H8" s="29">
        <v>6</v>
      </c>
      <c r="I8" s="8">
        <f>H8/4!H8%</f>
        <v>46.15384615384615</v>
      </c>
      <c r="J8" s="29">
        <v>0</v>
      </c>
      <c r="K8" s="8" t="e">
        <f>J8/4!J8%</f>
        <v>#DIV/0!</v>
      </c>
      <c r="L8" s="49">
        <f>D8+F8+H8+J8</f>
        <v>11</v>
      </c>
    </row>
    <row r="9" spans="1:12" ht="15.75">
      <c r="A9" s="12">
        <v>2</v>
      </c>
      <c r="B9" s="3" t="s">
        <v>4</v>
      </c>
      <c r="C9" s="16">
        <v>5</v>
      </c>
      <c r="D9" s="29">
        <v>1</v>
      </c>
      <c r="E9" s="8">
        <f>D9/4!D9%</f>
        <v>100</v>
      </c>
      <c r="F9" s="29">
        <v>1</v>
      </c>
      <c r="G9" s="8">
        <f>F9/4!F9%</f>
        <v>50</v>
      </c>
      <c r="H9" s="29">
        <v>0</v>
      </c>
      <c r="I9" s="8" t="e">
        <f>H9/4!H9%</f>
        <v>#DIV/0!</v>
      </c>
      <c r="J9" s="29">
        <v>1</v>
      </c>
      <c r="K9" s="8">
        <f>J9/4!J9%</f>
        <v>100</v>
      </c>
      <c r="L9" s="49">
        <f>D9+F9+H9+J9</f>
        <v>3</v>
      </c>
    </row>
    <row r="10" spans="1:12" ht="16.5" thickBot="1">
      <c r="A10" s="12">
        <v>3</v>
      </c>
      <c r="B10" s="3"/>
      <c r="C10" s="21"/>
      <c r="D10" s="40"/>
      <c r="E10" s="8"/>
      <c r="F10" s="40"/>
      <c r="G10" s="8"/>
      <c r="H10" s="40"/>
      <c r="I10" s="8"/>
      <c r="J10" s="40"/>
      <c r="K10" s="8"/>
      <c r="L10" s="49"/>
    </row>
    <row r="11" spans="1:12" ht="16.5" thickBot="1">
      <c r="A11" s="68" t="s">
        <v>2</v>
      </c>
      <c r="B11" s="81"/>
      <c r="C11" s="36" t="s">
        <v>14</v>
      </c>
      <c r="D11" s="89">
        <f>SUM(D8:D10)</f>
        <v>5</v>
      </c>
      <c r="E11" s="90">
        <f>D11/4!D11%</f>
        <v>55.55555555555556</v>
      </c>
      <c r="F11" s="91">
        <f>SUM(F8:F10)</f>
        <v>2</v>
      </c>
      <c r="G11" s="90">
        <f>F11/4!F11%</f>
        <v>66.66666666666667</v>
      </c>
      <c r="H11" s="92">
        <f>SUM(H8:H10)</f>
        <v>6</v>
      </c>
      <c r="I11" s="90">
        <f>H11/4!H11%</f>
        <v>46.15384615384615</v>
      </c>
      <c r="J11" s="92">
        <f>SUM(J8:J10)</f>
        <v>1</v>
      </c>
      <c r="K11" s="90">
        <f>J11/4!J11%</f>
        <v>100</v>
      </c>
      <c r="L11" s="92">
        <f>SUM(L8:L10)</f>
        <v>14</v>
      </c>
    </row>
    <row r="12" ht="13.5" thickBot="1"/>
    <row r="13" spans="4:12" ht="16.5" thickBot="1">
      <c r="D13" s="66"/>
      <c r="E13" s="65"/>
      <c r="F13" s="66"/>
      <c r="G13" s="65"/>
      <c r="H13" s="66"/>
      <c r="I13" s="65"/>
      <c r="J13" s="66"/>
      <c r="L13" s="13">
        <f>D11+F11+H11+J11</f>
        <v>14</v>
      </c>
    </row>
    <row r="15" spans="2:5" ht="15">
      <c r="B15" s="1" t="s">
        <v>35</v>
      </c>
      <c r="C15" s="1"/>
      <c r="D15" s="1"/>
      <c r="E15" s="1"/>
    </row>
    <row r="16" ht="13.5" thickBot="1">
      <c r="A16" s="7" t="s">
        <v>38</v>
      </c>
    </row>
    <row r="17" spans="1:12" ht="13.5" customHeight="1">
      <c r="A17" s="144" t="s">
        <v>0</v>
      </c>
      <c r="B17" s="144" t="s">
        <v>1</v>
      </c>
      <c r="C17" s="144" t="s">
        <v>5</v>
      </c>
      <c r="D17" s="129" t="s">
        <v>19</v>
      </c>
      <c r="E17" s="130"/>
      <c r="F17" s="130"/>
      <c r="G17" s="130"/>
      <c r="H17" s="130"/>
      <c r="I17" s="131"/>
      <c r="J17" s="132" t="s">
        <v>20</v>
      </c>
      <c r="K17" s="133"/>
      <c r="L17" s="50"/>
    </row>
    <row r="18" spans="1:12" ht="24.75" customHeight="1" thickBot="1">
      <c r="A18" s="145"/>
      <c r="B18" s="145"/>
      <c r="C18" s="145"/>
      <c r="D18" s="139" t="s">
        <v>10</v>
      </c>
      <c r="E18" s="140"/>
      <c r="F18" s="141" t="s">
        <v>11</v>
      </c>
      <c r="G18" s="140"/>
      <c r="H18" s="137" t="s">
        <v>6</v>
      </c>
      <c r="I18" s="138"/>
      <c r="J18" s="134"/>
      <c r="K18" s="135"/>
      <c r="L18" s="51" t="s">
        <v>16</v>
      </c>
    </row>
    <row r="19" spans="1:12" ht="13.5" thickBot="1">
      <c r="A19" s="6"/>
      <c r="B19" s="5"/>
      <c r="C19" s="4"/>
      <c r="D19" s="57" t="s">
        <v>7</v>
      </c>
      <c r="E19" s="58" t="s">
        <v>8</v>
      </c>
      <c r="F19" s="59" t="s">
        <v>7</v>
      </c>
      <c r="G19" s="58" t="s">
        <v>8</v>
      </c>
      <c r="H19" s="59" t="s">
        <v>7</v>
      </c>
      <c r="I19" s="60" t="s">
        <v>8</v>
      </c>
      <c r="J19" s="61" t="s">
        <v>7</v>
      </c>
      <c r="K19" s="62" t="s">
        <v>8</v>
      </c>
      <c r="L19" s="51" t="s">
        <v>21</v>
      </c>
    </row>
    <row r="20" spans="1:12" ht="15.75">
      <c r="A20" s="12">
        <v>1</v>
      </c>
      <c r="B20" s="3" t="s">
        <v>3</v>
      </c>
      <c r="C20" s="16">
        <v>5</v>
      </c>
      <c r="D20" s="29">
        <v>4</v>
      </c>
      <c r="E20" s="8">
        <f>D20/4!D20%</f>
        <v>16.666666666666668</v>
      </c>
      <c r="F20" s="29">
        <v>0</v>
      </c>
      <c r="G20" s="8" t="e">
        <f>F20/4!F20%</f>
        <v>#DIV/0!</v>
      </c>
      <c r="H20" s="29">
        <v>0</v>
      </c>
      <c r="I20" s="8">
        <f>H20/4!H20%</f>
        <v>0</v>
      </c>
      <c r="J20" s="29">
        <v>0</v>
      </c>
      <c r="K20" s="8" t="e">
        <f>J20/4!J20%</f>
        <v>#DIV/0!</v>
      </c>
      <c r="L20" s="49">
        <f>D20+F20+H20+J20</f>
        <v>4</v>
      </c>
    </row>
    <row r="21" spans="1:12" ht="15.75">
      <c r="A21" s="12">
        <v>2</v>
      </c>
      <c r="B21" s="3" t="s">
        <v>4</v>
      </c>
      <c r="C21" s="16">
        <v>5</v>
      </c>
      <c r="D21" s="29">
        <v>3</v>
      </c>
      <c r="E21" s="8">
        <f>D21/4!D21%</f>
        <v>50</v>
      </c>
      <c r="F21" s="29">
        <v>3</v>
      </c>
      <c r="G21" s="8">
        <f>F21/4!F21%</f>
        <v>100</v>
      </c>
      <c r="H21" s="29">
        <v>0</v>
      </c>
      <c r="I21" s="8" t="e">
        <f>H21/4!H21%</f>
        <v>#DIV/0!</v>
      </c>
      <c r="J21" s="29">
        <v>0</v>
      </c>
      <c r="K21" s="8" t="e">
        <f>J21/4!J21%</f>
        <v>#DIV/0!</v>
      </c>
      <c r="L21" s="49">
        <f>D21+F21+H21+J21</f>
        <v>6</v>
      </c>
    </row>
    <row r="22" spans="1:12" ht="16.5" thickBot="1">
      <c r="A22" s="12">
        <v>3</v>
      </c>
      <c r="B22" s="3"/>
      <c r="C22" s="21"/>
      <c r="D22" s="40"/>
      <c r="E22" s="8"/>
      <c r="F22" s="40"/>
      <c r="G22" s="8"/>
      <c r="H22" s="40"/>
      <c r="I22" s="8"/>
      <c r="J22" s="40"/>
      <c r="K22" s="8"/>
      <c r="L22" s="49"/>
    </row>
    <row r="23" spans="1:12" ht="16.5" thickBot="1">
      <c r="A23" s="68" t="s">
        <v>2</v>
      </c>
      <c r="B23" s="81"/>
      <c r="C23" s="36" t="s">
        <v>14</v>
      </c>
      <c r="D23" s="89">
        <f>SUM(D20:D22)</f>
        <v>7</v>
      </c>
      <c r="E23" s="90">
        <f>D23/4!D23%</f>
        <v>23.333333333333336</v>
      </c>
      <c r="F23" s="91">
        <f>SUM(F20:F22)</f>
        <v>3</v>
      </c>
      <c r="G23" s="90">
        <f>F23/4!F23%</f>
        <v>100</v>
      </c>
      <c r="H23" s="92">
        <f>SUM(H20:H22)</f>
        <v>0</v>
      </c>
      <c r="I23" s="90">
        <f>H23/4!H23%</f>
        <v>0</v>
      </c>
      <c r="J23" s="92">
        <f>SUM(J20:J22)</f>
        <v>0</v>
      </c>
      <c r="K23" s="90" t="e">
        <f>J23/4!J23%</f>
        <v>#DIV/0!</v>
      </c>
      <c r="L23" s="92">
        <f>SUM(L20:L22)</f>
        <v>10</v>
      </c>
    </row>
    <row r="24" ht="13.5" thickBot="1"/>
    <row r="25" spans="4:12" ht="16.5" thickBot="1">
      <c r="D25" s="66"/>
      <c r="E25" s="65"/>
      <c r="F25" s="66"/>
      <c r="G25" s="65"/>
      <c r="H25" s="66"/>
      <c r="I25" s="66"/>
      <c r="J25" s="66"/>
      <c r="K25" s="65"/>
      <c r="L25" s="13">
        <f>D23+F23+H23+J23</f>
        <v>10</v>
      </c>
    </row>
    <row r="27" spans="2:3" ht="15">
      <c r="B27" s="1" t="s">
        <v>35</v>
      </c>
      <c r="C27" s="1"/>
    </row>
    <row r="28" ht="13.5" customHeight="1" thickBot="1">
      <c r="A28" s="7" t="s">
        <v>39</v>
      </c>
    </row>
    <row r="29" spans="1:12" ht="21" customHeight="1">
      <c r="A29" s="45" t="s">
        <v>0</v>
      </c>
      <c r="B29" s="45" t="s">
        <v>1</v>
      </c>
      <c r="C29" s="45" t="s">
        <v>5</v>
      </c>
      <c r="D29" s="129" t="s">
        <v>19</v>
      </c>
      <c r="E29" s="130"/>
      <c r="F29" s="130"/>
      <c r="G29" s="130"/>
      <c r="H29" s="130"/>
      <c r="I29" s="131"/>
      <c r="J29" s="132" t="s">
        <v>20</v>
      </c>
      <c r="K29" s="133"/>
      <c r="L29" s="50"/>
    </row>
    <row r="30" spans="1:12" ht="21.75" customHeight="1" thickBot="1">
      <c r="A30" s="67"/>
      <c r="B30" s="67"/>
      <c r="C30" s="67"/>
      <c r="D30" s="139" t="s">
        <v>10</v>
      </c>
      <c r="E30" s="140"/>
      <c r="F30" s="141" t="s">
        <v>11</v>
      </c>
      <c r="G30" s="140"/>
      <c r="H30" s="137" t="s">
        <v>6</v>
      </c>
      <c r="I30" s="138"/>
      <c r="J30" s="134"/>
      <c r="K30" s="135"/>
      <c r="L30" s="51" t="s">
        <v>16</v>
      </c>
    </row>
    <row r="31" spans="1:12" ht="13.5" thickBot="1">
      <c r="A31" s="6"/>
      <c r="B31" s="34"/>
      <c r="C31" s="6"/>
      <c r="D31" s="57" t="s">
        <v>7</v>
      </c>
      <c r="E31" s="58" t="s">
        <v>8</v>
      </c>
      <c r="F31" s="59" t="s">
        <v>7</v>
      </c>
      <c r="G31" s="58" t="s">
        <v>8</v>
      </c>
      <c r="H31" s="59" t="s">
        <v>7</v>
      </c>
      <c r="I31" s="60" t="s">
        <v>8</v>
      </c>
      <c r="J31" s="61" t="s">
        <v>7</v>
      </c>
      <c r="K31" s="62" t="s">
        <v>8</v>
      </c>
      <c r="L31" s="51" t="s">
        <v>21</v>
      </c>
    </row>
    <row r="32" spans="1:12" ht="15.75">
      <c r="A32" s="12">
        <v>1</v>
      </c>
      <c r="B32" s="3" t="s">
        <v>3</v>
      </c>
      <c r="C32" s="16">
        <v>5</v>
      </c>
      <c r="D32" s="29">
        <v>3</v>
      </c>
      <c r="E32" s="8" t="e">
        <f>D32/4!D32%</f>
        <v>#DIV/0!</v>
      </c>
      <c r="F32" s="29">
        <v>0</v>
      </c>
      <c r="G32" s="8" t="e">
        <f>F32/4!F32%</f>
        <v>#DIV/0!</v>
      </c>
      <c r="H32" s="29">
        <v>0</v>
      </c>
      <c r="I32" s="8" t="e">
        <f>H32/4!H32%</f>
        <v>#DIV/0!</v>
      </c>
      <c r="J32" s="29">
        <v>0</v>
      </c>
      <c r="K32" s="8" t="e">
        <f>J32/4!J32%</f>
        <v>#DIV/0!</v>
      </c>
      <c r="L32" s="49">
        <f>D32+F32+H32+J32</f>
        <v>3</v>
      </c>
    </row>
    <row r="33" spans="1:12" ht="15.75">
      <c r="A33" s="12">
        <v>2</v>
      </c>
      <c r="B33" s="3" t="s">
        <v>4</v>
      </c>
      <c r="C33" s="16">
        <v>5</v>
      </c>
      <c r="D33" s="29">
        <v>3</v>
      </c>
      <c r="E33" s="8">
        <f>D33/4!D33%</f>
        <v>100</v>
      </c>
      <c r="F33" s="29">
        <v>0</v>
      </c>
      <c r="G33" s="8" t="e">
        <f>F33/4!F33%</f>
        <v>#DIV/0!</v>
      </c>
      <c r="H33" s="29">
        <v>2</v>
      </c>
      <c r="I33" s="8">
        <f>H33/4!H33%</f>
        <v>100</v>
      </c>
      <c r="J33" s="29">
        <v>0</v>
      </c>
      <c r="K33" s="8" t="e">
        <f>J33/4!J33%</f>
        <v>#DIV/0!</v>
      </c>
      <c r="L33" s="49">
        <f>D33+F33+H33+J33</f>
        <v>5</v>
      </c>
    </row>
    <row r="34" spans="1:12" ht="16.5" thickBot="1">
      <c r="A34" s="12">
        <v>3</v>
      </c>
      <c r="B34" s="3"/>
      <c r="C34" s="21"/>
      <c r="D34" s="40"/>
      <c r="E34" s="8"/>
      <c r="F34" s="40"/>
      <c r="G34" s="8"/>
      <c r="H34" s="40"/>
      <c r="I34" s="8"/>
      <c r="J34" s="40"/>
      <c r="K34" s="8"/>
      <c r="L34" s="49"/>
    </row>
    <row r="35" spans="1:12" ht="16.5" thickBot="1">
      <c r="A35" s="68" t="s">
        <v>2</v>
      </c>
      <c r="B35" s="81"/>
      <c r="C35" s="36" t="s">
        <v>14</v>
      </c>
      <c r="D35" s="89">
        <f>SUM(D32:D34)</f>
        <v>6</v>
      </c>
      <c r="E35" s="90">
        <f>D35/4!D35%</f>
        <v>200</v>
      </c>
      <c r="F35" s="91">
        <f>SUM(F32:F34)</f>
        <v>0</v>
      </c>
      <c r="G35" s="90" t="e">
        <f>F35/4!F35%</f>
        <v>#DIV/0!</v>
      </c>
      <c r="H35" s="92">
        <f>SUM(H32:H34)</f>
        <v>2</v>
      </c>
      <c r="I35" s="90">
        <f>H35/4!H35%</f>
        <v>100</v>
      </c>
      <c r="J35" s="92">
        <f>SUM(J32:J34)</f>
        <v>0</v>
      </c>
      <c r="K35" s="90" t="e">
        <f>J35/4!J35%</f>
        <v>#DIV/0!</v>
      </c>
      <c r="L35" s="92">
        <f>SUM(L32:L34)</f>
        <v>8</v>
      </c>
    </row>
    <row r="36" ht="13.5" thickBot="1"/>
    <row r="37" spans="4:12" ht="16.5" thickBot="1">
      <c r="D37" s="66"/>
      <c r="E37" s="65"/>
      <c r="F37" s="66"/>
      <c r="G37" s="65"/>
      <c r="H37" s="66"/>
      <c r="I37" s="66"/>
      <c r="J37" s="66"/>
      <c r="L37" s="13">
        <f>D35+F35+H35+J35</f>
        <v>8</v>
      </c>
    </row>
    <row r="39" spans="2:3" ht="15">
      <c r="B39" s="1" t="s">
        <v>35</v>
      </c>
      <c r="C39" s="1"/>
    </row>
    <row r="40" ht="13.5" thickBot="1">
      <c r="A40" s="7" t="s">
        <v>40</v>
      </c>
    </row>
    <row r="41" spans="1:12" ht="13.5" customHeight="1">
      <c r="A41" s="144" t="s">
        <v>0</v>
      </c>
      <c r="B41" s="162" t="s">
        <v>1</v>
      </c>
      <c r="C41" s="144" t="s">
        <v>5</v>
      </c>
      <c r="D41" s="129" t="s">
        <v>19</v>
      </c>
      <c r="E41" s="130"/>
      <c r="F41" s="130"/>
      <c r="G41" s="130"/>
      <c r="H41" s="130"/>
      <c r="I41" s="131"/>
      <c r="J41" s="132" t="s">
        <v>20</v>
      </c>
      <c r="K41" s="133"/>
      <c r="L41" s="50"/>
    </row>
    <row r="42" spans="1:12" ht="25.5" customHeight="1" thickBot="1">
      <c r="A42" s="145"/>
      <c r="B42" s="163"/>
      <c r="C42" s="145"/>
      <c r="D42" s="139" t="s">
        <v>10</v>
      </c>
      <c r="E42" s="140"/>
      <c r="F42" s="141" t="s">
        <v>11</v>
      </c>
      <c r="G42" s="140"/>
      <c r="H42" s="137" t="s">
        <v>6</v>
      </c>
      <c r="I42" s="138"/>
      <c r="J42" s="134"/>
      <c r="K42" s="135"/>
      <c r="L42" s="51" t="s">
        <v>16</v>
      </c>
    </row>
    <row r="43" spans="1:12" ht="13.5" thickBot="1">
      <c r="A43" s="6"/>
      <c r="B43" s="34"/>
      <c r="C43" s="4"/>
      <c r="D43" s="57" t="s">
        <v>7</v>
      </c>
      <c r="E43" s="58" t="s">
        <v>8</v>
      </c>
      <c r="F43" s="59" t="s">
        <v>7</v>
      </c>
      <c r="G43" s="58" t="s">
        <v>8</v>
      </c>
      <c r="H43" s="59" t="s">
        <v>7</v>
      </c>
      <c r="I43" s="60" t="s">
        <v>8</v>
      </c>
      <c r="J43" s="61" t="s">
        <v>7</v>
      </c>
      <c r="K43" s="62" t="s">
        <v>8</v>
      </c>
      <c r="L43" s="51" t="s">
        <v>21</v>
      </c>
    </row>
    <row r="44" spans="1:12" ht="15.75">
      <c r="A44" s="12">
        <v>1</v>
      </c>
      <c r="B44" s="3" t="s">
        <v>3</v>
      </c>
      <c r="C44" s="16">
        <v>5</v>
      </c>
      <c r="D44" s="29">
        <v>0</v>
      </c>
      <c r="E44" s="8" t="e">
        <f>D44/4!D44%</f>
        <v>#DIV/0!</v>
      </c>
      <c r="F44" s="29">
        <v>0</v>
      </c>
      <c r="G44" s="8" t="e">
        <f>F44/4!F44%</f>
        <v>#DIV/0!</v>
      </c>
      <c r="H44" s="29">
        <v>0</v>
      </c>
      <c r="I44" s="8" t="e">
        <f>H44/4!H44%</f>
        <v>#DIV/0!</v>
      </c>
      <c r="J44" s="29">
        <v>0</v>
      </c>
      <c r="K44" s="8" t="e">
        <f>J44/4!J44%</f>
        <v>#DIV/0!</v>
      </c>
      <c r="L44" s="49">
        <f>D44+F44+H44+J44</f>
        <v>0</v>
      </c>
    </row>
    <row r="45" spans="1:12" ht="15.75">
      <c r="A45" s="12">
        <v>2</v>
      </c>
      <c r="B45" s="3" t="s">
        <v>4</v>
      </c>
      <c r="C45" s="16">
        <v>5</v>
      </c>
      <c r="D45" s="29">
        <v>0</v>
      </c>
      <c r="E45" s="8" t="e">
        <f>D45/4!D45%</f>
        <v>#DIV/0!</v>
      </c>
      <c r="F45" s="29">
        <v>0</v>
      </c>
      <c r="G45" s="8" t="e">
        <f>F45/4!F45%</f>
        <v>#DIV/0!</v>
      </c>
      <c r="H45" s="29">
        <v>1</v>
      </c>
      <c r="I45" s="8">
        <f>H45/4!H45%</f>
        <v>100</v>
      </c>
      <c r="J45" s="29">
        <v>0</v>
      </c>
      <c r="K45" s="8" t="e">
        <f>J45/4!J45%</f>
        <v>#DIV/0!</v>
      </c>
      <c r="L45" s="49">
        <f>D45+F45+H45+J45</f>
        <v>1</v>
      </c>
    </row>
    <row r="46" spans="1:12" ht="16.5" thickBot="1">
      <c r="A46" s="12">
        <v>3</v>
      </c>
      <c r="B46" s="3"/>
      <c r="C46" s="21"/>
      <c r="D46" s="40"/>
      <c r="E46" s="8"/>
      <c r="F46" s="40"/>
      <c r="G46" s="8"/>
      <c r="H46" s="40"/>
      <c r="I46" s="8"/>
      <c r="J46" s="40"/>
      <c r="K46" s="8"/>
      <c r="L46" s="49"/>
    </row>
    <row r="47" spans="1:12" ht="16.5" thickBot="1">
      <c r="A47" s="68" t="s">
        <v>2</v>
      </c>
      <c r="B47" s="81"/>
      <c r="C47" s="36" t="s">
        <v>14</v>
      </c>
      <c r="D47" s="89">
        <f>SUM(D44:D46)</f>
        <v>0</v>
      </c>
      <c r="E47" s="90" t="e">
        <f>D47/4!D47%</f>
        <v>#DIV/0!</v>
      </c>
      <c r="F47" s="91">
        <f>SUM(F44:F46)</f>
        <v>0</v>
      </c>
      <c r="G47" s="90" t="e">
        <f>F47/4!F47%</f>
        <v>#DIV/0!</v>
      </c>
      <c r="H47" s="92">
        <f>SUM(H44:H46)</f>
        <v>1</v>
      </c>
      <c r="I47" s="90">
        <f>H47/4!H47%</f>
        <v>100</v>
      </c>
      <c r="J47" s="92">
        <f>SUM(J44:J46)</f>
        <v>0</v>
      </c>
      <c r="K47" s="90" t="e">
        <f>J47/4!J47%</f>
        <v>#DIV/0!</v>
      </c>
      <c r="L47" s="92">
        <f>SUM(L44:L46)</f>
        <v>1</v>
      </c>
    </row>
    <row r="48" ht="13.5" thickBot="1"/>
    <row r="49" spans="4:12" ht="16.5" thickBot="1">
      <c r="D49" s="66"/>
      <c r="E49" s="65"/>
      <c r="F49" s="66"/>
      <c r="G49" s="65"/>
      <c r="H49" s="66"/>
      <c r="I49" s="66"/>
      <c r="J49" s="66"/>
      <c r="K49" s="65"/>
      <c r="L49" s="13">
        <f>D47+F47+H47+J47</f>
        <v>1</v>
      </c>
    </row>
    <row r="50" spans="2:3" ht="15">
      <c r="B50" s="1" t="s">
        <v>35</v>
      </c>
      <c r="C50" s="1"/>
    </row>
    <row r="51" ht="13.5" thickBot="1">
      <c r="A51" s="7" t="s">
        <v>42</v>
      </c>
    </row>
    <row r="52" spans="1:12" ht="25.5" customHeight="1">
      <c r="A52" s="69" t="s">
        <v>0</v>
      </c>
      <c r="B52" s="76" t="s">
        <v>1</v>
      </c>
      <c r="C52" s="72" t="s">
        <v>5</v>
      </c>
      <c r="D52" s="129" t="s">
        <v>19</v>
      </c>
      <c r="E52" s="130"/>
      <c r="F52" s="130"/>
      <c r="G52" s="130"/>
      <c r="H52" s="130"/>
      <c r="I52" s="131"/>
      <c r="J52" s="132" t="s">
        <v>20</v>
      </c>
      <c r="K52" s="133"/>
      <c r="L52" s="50"/>
    </row>
    <row r="53" spans="1:12" ht="19.5" customHeight="1" thickBot="1">
      <c r="A53" s="70"/>
      <c r="B53" s="77"/>
      <c r="C53" s="73"/>
      <c r="D53" s="139" t="s">
        <v>10</v>
      </c>
      <c r="E53" s="140"/>
      <c r="F53" s="141" t="s">
        <v>11</v>
      </c>
      <c r="G53" s="140"/>
      <c r="H53" s="137" t="s">
        <v>6</v>
      </c>
      <c r="I53" s="138"/>
      <c r="J53" s="134"/>
      <c r="K53" s="135"/>
      <c r="L53" s="51" t="s">
        <v>16</v>
      </c>
    </row>
    <row r="54" spans="1:12" ht="13.5" thickBot="1">
      <c r="A54" s="71"/>
      <c r="B54" s="78"/>
      <c r="C54" s="74"/>
      <c r="D54" s="57" t="s">
        <v>7</v>
      </c>
      <c r="E54" s="58" t="s">
        <v>8</v>
      </c>
      <c r="F54" s="59" t="s">
        <v>7</v>
      </c>
      <c r="G54" s="58" t="s">
        <v>8</v>
      </c>
      <c r="H54" s="59" t="s">
        <v>7</v>
      </c>
      <c r="I54" s="60" t="s">
        <v>8</v>
      </c>
      <c r="J54" s="61" t="s">
        <v>7</v>
      </c>
      <c r="K54" s="62" t="s">
        <v>8</v>
      </c>
      <c r="L54" s="51" t="s">
        <v>21</v>
      </c>
    </row>
    <row r="55" spans="1:12" ht="16.5" thickBot="1">
      <c r="A55" s="42">
        <v>1</v>
      </c>
      <c r="B55" s="43" t="s">
        <v>3</v>
      </c>
      <c r="C55" s="19">
        <v>5</v>
      </c>
      <c r="D55" s="29">
        <f>D8+D20+D32+D44</f>
        <v>11</v>
      </c>
      <c r="E55" s="8">
        <f>D55/4!D55%</f>
        <v>34.375</v>
      </c>
      <c r="F55" s="29">
        <f>F8+F20+F32+F44</f>
        <v>1</v>
      </c>
      <c r="G55" s="8">
        <f>F55/4!F55%</f>
        <v>100</v>
      </c>
      <c r="H55" s="29">
        <f>H8+H20+H32+H44</f>
        <v>6</v>
      </c>
      <c r="I55" s="8">
        <f>H55/4!H55%</f>
        <v>40</v>
      </c>
      <c r="J55" s="29">
        <f>J8+J20+J32+J44</f>
        <v>0</v>
      </c>
      <c r="K55" s="8" t="e">
        <f>J55/4!J55%</f>
        <v>#DIV/0!</v>
      </c>
      <c r="L55" s="49">
        <f>D55+F55+H55+J55</f>
        <v>18</v>
      </c>
    </row>
    <row r="56" spans="1:12" ht="16.5" thickBot="1">
      <c r="A56" s="42">
        <v>2</v>
      </c>
      <c r="B56" s="43" t="s">
        <v>4</v>
      </c>
      <c r="C56" s="19">
        <v>5</v>
      </c>
      <c r="D56" s="29">
        <f>D9+D21+D33+D45</f>
        <v>7</v>
      </c>
      <c r="E56" s="8">
        <f>D56/4!D56%</f>
        <v>70</v>
      </c>
      <c r="F56" s="29">
        <f>F9+F21+F33+F45</f>
        <v>4</v>
      </c>
      <c r="G56" s="8">
        <f>F56/4!F56%</f>
        <v>80</v>
      </c>
      <c r="H56" s="29">
        <f>H9+H21+H33+H45</f>
        <v>3</v>
      </c>
      <c r="I56" s="8">
        <f>H56/4!H56%</f>
        <v>100</v>
      </c>
      <c r="J56" s="29">
        <f>J9+J21+J33+J45</f>
        <v>1</v>
      </c>
      <c r="K56" s="8">
        <f>J56/4!J56%</f>
        <v>100</v>
      </c>
      <c r="L56" s="49">
        <f>D56+F56+H56+J56</f>
        <v>15</v>
      </c>
    </row>
    <row r="57" spans="1:12" ht="16.5" thickBot="1">
      <c r="A57" s="42">
        <v>3</v>
      </c>
      <c r="B57" s="3"/>
      <c r="C57" s="19"/>
      <c r="D57" s="29"/>
      <c r="E57" s="8"/>
      <c r="F57" s="29"/>
      <c r="G57" s="8"/>
      <c r="H57" s="29"/>
      <c r="I57" s="8"/>
      <c r="J57" s="29"/>
      <c r="K57" s="8"/>
      <c r="L57" s="49"/>
    </row>
    <row r="58" spans="1:12" ht="16.5" thickBot="1">
      <c r="A58" s="80" t="s">
        <v>2</v>
      </c>
      <c r="B58" s="80"/>
      <c r="C58" s="33">
        <v>5</v>
      </c>
      <c r="D58" s="89">
        <f>SUM(D55:D57)</f>
        <v>18</v>
      </c>
      <c r="E58" s="90">
        <f>D58/4!D58%</f>
        <v>42.85714285714286</v>
      </c>
      <c r="F58" s="91">
        <f>SUM(F55:F57)</f>
        <v>5</v>
      </c>
      <c r="G58" s="90">
        <f>F58/4!F58%</f>
        <v>83.33333333333334</v>
      </c>
      <c r="H58" s="92">
        <f>SUM(H55:H57)</f>
        <v>9</v>
      </c>
      <c r="I58" s="90">
        <f>H58/4!H58%</f>
        <v>50</v>
      </c>
      <c r="J58" s="92">
        <f>SUM(J55:J57)</f>
        <v>1</v>
      </c>
      <c r="K58" s="90">
        <f>J58/4!J58%</f>
        <v>100</v>
      </c>
      <c r="L58" s="92">
        <f>SUM(L55:L57)</f>
        <v>33</v>
      </c>
    </row>
    <row r="59" ht="13.5" thickBot="1"/>
    <row r="60" spans="4:12" ht="16.5" thickBot="1">
      <c r="D60" s="66"/>
      <c r="E60" s="65"/>
      <c r="F60" s="66"/>
      <c r="G60" s="65"/>
      <c r="H60" s="66"/>
      <c r="I60" s="66"/>
      <c r="J60" s="66"/>
      <c r="L60" s="13">
        <f>L13+L25+L37+L49</f>
        <v>33</v>
      </c>
    </row>
  </sheetData>
  <sheetProtection/>
  <protectedRanges>
    <protectedRange sqref="F8:F10 D8:D10 F20:F22 D20:D22 F32:F34 D32:D34 F44:F46 D44:D46 D55:D57 F55:F57 H55:H57 J55:J57" name="Діапазон2"/>
    <protectedRange sqref="D8:D10 F8:F10 H8:H10 J8:J10 D20:D22 F20:F22 H20:H22 J20:J22 D32:D34 F32:F34 H32:H34 J32:J34 D44:D46 F44:F46 H44:H46 J44:J46 D55:D57 F55:F57 H55:H57 J55:J57" name="Діапазон1_1"/>
  </protectedRanges>
  <mergeCells count="32">
    <mergeCell ref="A17:A18"/>
    <mergeCell ref="D17:I17"/>
    <mergeCell ref="D18:E18"/>
    <mergeCell ref="D5:I5"/>
    <mergeCell ref="C41:C42"/>
    <mergeCell ref="B41:B42"/>
    <mergeCell ref="B17:B18"/>
    <mergeCell ref="C17:C18"/>
    <mergeCell ref="F18:G18"/>
    <mergeCell ref="H18:I18"/>
    <mergeCell ref="F30:G30"/>
    <mergeCell ref="H30:I30"/>
    <mergeCell ref="J41:K42"/>
    <mergeCell ref="D29:I29"/>
    <mergeCell ref="J29:K30"/>
    <mergeCell ref="D30:E30"/>
    <mergeCell ref="D52:I52"/>
    <mergeCell ref="J52:K53"/>
    <mergeCell ref="D53:E53"/>
    <mergeCell ref="F53:G53"/>
    <mergeCell ref="H53:I53"/>
    <mergeCell ref="F42:G42"/>
    <mergeCell ref="A41:A42"/>
    <mergeCell ref="D42:E42"/>
    <mergeCell ref="H42:I42"/>
    <mergeCell ref="A1:K1"/>
    <mergeCell ref="D41:I41"/>
    <mergeCell ref="J5:K6"/>
    <mergeCell ref="D6:E6"/>
    <mergeCell ref="F6:G6"/>
    <mergeCell ref="H6:I6"/>
    <mergeCell ref="J17:K18"/>
  </mergeCells>
  <printOptions/>
  <pageMargins left="0.75" right="0.75" top="0.42" bottom="0.49" header="0.18" footer="0.2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37">
      <selection activeCell="B57" sqref="B57:L57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5.25" customHeight="1">
      <c r="A1" s="119" t="s">
        <v>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"/>
      <c r="M1" s="1"/>
      <c r="N1" s="1"/>
      <c r="O1" s="1"/>
      <c r="P1" s="1"/>
      <c r="Q1" s="1"/>
      <c r="R1" s="1"/>
      <c r="S1" s="1"/>
      <c r="T1" s="2"/>
      <c r="U1" s="2"/>
    </row>
    <row r="3" spans="2:3" ht="15">
      <c r="B3" s="1" t="s">
        <v>36</v>
      </c>
      <c r="C3" s="1"/>
    </row>
    <row r="4" ht="13.5" customHeight="1" thickBot="1">
      <c r="A4" s="7" t="s">
        <v>37</v>
      </c>
    </row>
    <row r="5" spans="1:12" ht="29.25" customHeight="1">
      <c r="A5" s="45" t="s">
        <v>0</v>
      </c>
      <c r="B5" s="45" t="s">
        <v>1</v>
      </c>
      <c r="C5" s="45" t="s">
        <v>5</v>
      </c>
      <c r="D5" s="129" t="s">
        <v>19</v>
      </c>
      <c r="E5" s="130"/>
      <c r="F5" s="130"/>
      <c r="G5" s="130"/>
      <c r="H5" s="130"/>
      <c r="I5" s="131"/>
      <c r="J5" s="132" t="s">
        <v>20</v>
      </c>
      <c r="K5" s="133"/>
      <c r="L5" s="50"/>
    </row>
    <row r="6" spans="1:12" ht="21" customHeight="1" thickBot="1">
      <c r="A6" s="67"/>
      <c r="B6" s="67"/>
      <c r="C6" s="67"/>
      <c r="D6" s="139" t="s">
        <v>10</v>
      </c>
      <c r="E6" s="140"/>
      <c r="F6" s="141" t="s">
        <v>11</v>
      </c>
      <c r="G6" s="140"/>
      <c r="H6" s="137" t="s">
        <v>6</v>
      </c>
      <c r="I6" s="138"/>
      <c r="J6" s="134"/>
      <c r="K6" s="135"/>
      <c r="L6" s="51" t="s">
        <v>16</v>
      </c>
    </row>
    <row r="7" spans="1:12" ht="13.5" thickBot="1">
      <c r="A7" s="6"/>
      <c r="B7" s="5"/>
      <c r="C7" s="4"/>
      <c r="D7" s="57" t="s">
        <v>7</v>
      </c>
      <c r="E7" s="58" t="s">
        <v>8</v>
      </c>
      <c r="F7" s="59" t="s">
        <v>7</v>
      </c>
      <c r="G7" s="58" t="s">
        <v>8</v>
      </c>
      <c r="H7" s="59" t="s">
        <v>7</v>
      </c>
      <c r="I7" s="60" t="s">
        <v>8</v>
      </c>
      <c r="J7" s="61" t="s">
        <v>7</v>
      </c>
      <c r="K7" s="62" t="s">
        <v>8</v>
      </c>
      <c r="L7" s="51" t="s">
        <v>21</v>
      </c>
    </row>
    <row r="8" spans="1:12" ht="15.75">
      <c r="A8" s="12">
        <v>1</v>
      </c>
      <c r="B8" s="23" t="s">
        <v>3</v>
      </c>
      <c r="C8" s="25">
        <v>6</v>
      </c>
      <c r="D8" s="29">
        <v>4</v>
      </c>
      <c r="E8" s="8">
        <f>D8/4!D8%</f>
        <v>50</v>
      </c>
      <c r="F8" s="29">
        <v>0</v>
      </c>
      <c r="G8" s="8">
        <f>F8/4!F8%</f>
        <v>0</v>
      </c>
      <c r="H8" s="29">
        <v>7</v>
      </c>
      <c r="I8" s="8">
        <f>H8/4!H8%</f>
        <v>53.84615384615385</v>
      </c>
      <c r="J8" s="29">
        <v>0</v>
      </c>
      <c r="K8" s="8" t="e">
        <f>J8/4!J8%</f>
        <v>#DIV/0!</v>
      </c>
      <c r="L8" s="49">
        <f>D8+F8+H8+J8</f>
        <v>11</v>
      </c>
    </row>
    <row r="9" spans="1:12" ht="15.75">
      <c r="A9" s="12">
        <v>2</v>
      </c>
      <c r="B9" s="23" t="s">
        <v>4</v>
      </c>
      <c r="C9" s="25">
        <v>6</v>
      </c>
      <c r="D9" s="29">
        <v>0</v>
      </c>
      <c r="E9" s="8">
        <f>D9/4!D9%</f>
        <v>0</v>
      </c>
      <c r="F9" s="29">
        <v>1</v>
      </c>
      <c r="G9" s="8">
        <f>F9/4!F9%</f>
        <v>50</v>
      </c>
      <c r="H9" s="29">
        <v>0</v>
      </c>
      <c r="I9" s="8" t="e">
        <f>H9/4!H9%</f>
        <v>#DIV/0!</v>
      </c>
      <c r="J9" s="29">
        <v>0</v>
      </c>
      <c r="K9" s="8">
        <f>J9/4!J9%</f>
        <v>0</v>
      </c>
      <c r="L9" s="49">
        <f>D9+F9+H9+J9</f>
        <v>1</v>
      </c>
    </row>
    <row r="10" spans="1:12" ht="16.5" thickBot="1">
      <c r="A10" s="12">
        <v>3</v>
      </c>
      <c r="B10" s="23"/>
      <c r="C10" s="26"/>
      <c r="D10" s="40"/>
      <c r="E10" s="8"/>
      <c r="F10" s="40"/>
      <c r="G10" s="8"/>
      <c r="H10" s="40"/>
      <c r="I10" s="8"/>
      <c r="J10" s="40"/>
      <c r="K10" s="8"/>
      <c r="L10" s="49"/>
    </row>
    <row r="11" spans="1:12" ht="16.5" thickBot="1">
      <c r="A11" s="84" t="s">
        <v>2</v>
      </c>
      <c r="B11" s="85"/>
      <c r="C11" s="18" t="s">
        <v>14</v>
      </c>
      <c r="D11" s="89">
        <f>SUM(D8:D10)</f>
        <v>4</v>
      </c>
      <c r="E11" s="90">
        <f>D11/4!D11%</f>
        <v>44.44444444444444</v>
      </c>
      <c r="F11" s="91">
        <f>SUM(F8:F10)</f>
        <v>1</v>
      </c>
      <c r="G11" s="90">
        <f>F11/4!F11%</f>
        <v>33.333333333333336</v>
      </c>
      <c r="H11" s="92">
        <f>SUM(H8:H10)</f>
        <v>7</v>
      </c>
      <c r="I11" s="90">
        <f>H11/4!H11%</f>
        <v>53.84615384615385</v>
      </c>
      <c r="J11" s="92">
        <f>SUM(J8:J10)</f>
        <v>0</v>
      </c>
      <c r="K11" s="90">
        <f>J11/4!J11%</f>
        <v>0</v>
      </c>
      <c r="L11" s="92">
        <f>SUM(L8:L10)</f>
        <v>12</v>
      </c>
    </row>
    <row r="12" ht="13.5" thickBot="1"/>
    <row r="13" spans="4:12" ht="16.5" thickBot="1">
      <c r="D13" s="66"/>
      <c r="E13" s="65"/>
      <c r="F13" s="66"/>
      <c r="G13" s="65"/>
      <c r="H13" s="66"/>
      <c r="I13" s="65"/>
      <c r="J13" s="66"/>
      <c r="L13" s="13">
        <f>D11+F11+H11+J11</f>
        <v>12</v>
      </c>
    </row>
    <row r="15" spans="2:5" ht="15">
      <c r="B15" s="1" t="s">
        <v>36</v>
      </c>
      <c r="D15" s="1"/>
      <c r="E15" s="1"/>
    </row>
    <row r="16" ht="13.5" thickBot="1">
      <c r="A16" s="7" t="s">
        <v>38</v>
      </c>
    </row>
    <row r="17" spans="1:12" ht="13.5" customHeight="1">
      <c r="A17" s="144" t="s">
        <v>0</v>
      </c>
      <c r="B17" s="144" t="s">
        <v>1</v>
      </c>
      <c r="C17" s="144" t="s">
        <v>5</v>
      </c>
      <c r="D17" s="129" t="s">
        <v>19</v>
      </c>
      <c r="E17" s="130"/>
      <c r="F17" s="130"/>
      <c r="G17" s="130"/>
      <c r="H17" s="130"/>
      <c r="I17" s="131"/>
      <c r="J17" s="132" t="s">
        <v>20</v>
      </c>
      <c r="K17" s="133"/>
      <c r="L17" s="50"/>
    </row>
    <row r="18" spans="1:12" ht="25.5" customHeight="1" thickBot="1">
      <c r="A18" s="145"/>
      <c r="B18" s="145"/>
      <c r="C18" s="145"/>
      <c r="D18" s="139" t="s">
        <v>10</v>
      </c>
      <c r="E18" s="140"/>
      <c r="F18" s="141" t="s">
        <v>11</v>
      </c>
      <c r="G18" s="140"/>
      <c r="H18" s="137" t="s">
        <v>6</v>
      </c>
      <c r="I18" s="138"/>
      <c r="J18" s="134"/>
      <c r="K18" s="135"/>
      <c r="L18" s="51" t="s">
        <v>16</v>
      </c>
    </row>
    <row r="19" spans="1:12" ht="13.5" thickBot="1">
      <c r="A19" s="6"/>
      <c r="B19" s="5"/>
      <c r="C19" s="4"/>
      <c r="D19" s="57" t="s">
        <v>7</v>
      </c>
      <c r="E19" s="58" t="s">
        <v>8</v>
      </c>
      <c r="F19" s="59" t="s">
        <v>7</v>
      </c>
      <c r="G19" s="58" t="s">
        <v>8</v>
      </c>
      <c r="H19" s="59" t="s">
        <v>7</v>
      </c>
      <c r="I19" s="60" t="s">
        <v>8</v>
      </c>
      <c r="J19" s="61" t="s">
        <v>7</v>
      </c>
      <c r="K19" s="62" t="s">
        <v>8</v>
      </c>
      <c r="L19" s="51" t="s">
        <v>21</v>
      </c>
    </row>
    <row r="20" spans="1:12" ht="15.75">
      <c r="A20" s="12">
        <v>1</v>
      </c>
      <c r="B20" s="23" t="s">
        <v>3</v>
      </c>
      <c r="C20" s="25">
        <v>6</v>
      </c>
      <c r="D20" s="29">
        <v>20</v>
      </c>
      <c r="E20" s="8">
        <f>D20/4!D20%</f>
        <v>83.33333333333334</v>
      </c>
      <c r="F20" s="29">
        <v>0</v>
      </c>
      <c r="G20" s="8" t="e">
        <f>F20/4!F20%</f>
        <v>#DIV/0!</v>
      </c>
      <c r="H20" s="29">
        <v>2</v>
      </c>
      <c r="I20" s="8">
        <f>H20/4!H20%</f>
        <v>100</v>
      </c>
      <c r="J20" s="29">
        <v>0</v>
      </c>
      <c r="K20" s="8" t="e">
        <f>J20/4!J20%</f>
        <v>#DIV/0!</v>
      </c>
      <c r="L20" s="49">
        <f>D20+F20+H20+J20</f>
        <v>22</v>
      </c>
    </row>
    <row r="21" spans="1:12" ht="15.75">
      <c r="A21" s="12">
        <v>2</v>
      </c>
      <c r="B21" s="23" t="s">
        <v>4</v>
      </c>
      <c r="C21" s="25">
        <v>6</v>
      </c>
      <c r="D21" s="29">
        <v>3</v>
      </c>
      <c r="E21" s="8">
        <f>D21/4!D21%</f>
        <v>50</v>
      </c>
      <c r="F21" s="29">
        <v>0</v>
      </c>
      <c r="G21" s="8">
        <f>F21/4!F21%</f>
        <v>0</v>
      </c>
      <c r="H21" s="29">
        <v>0</v>
      </c>
      <c r="I21" s="8" t="e">
        <f>H21/4!H21%</f>
        <v>#DIV/0!</v>
      </c>
      <c r="J21" s="29">
        <v>0</v>
      </c>
      <c r="K21" s="8" t="e">
        <f>J21/4!J21%</f>
        <v>#DIV/0!</v>
      </c>
      <c r="L21" s="49">
        <f>D21+F21+H21+J21</f>
        <v>3</v>
      </c>
    </row>
    <row r="22" spans="1:12" ht="16.5" thickBot="1">
      <c r="A22" s="12">
        <v>3</v>
      </c>
      <c r="B22" s="23"/>
      <c r="C22" s="26"/>
      <c r="D22" s="40"/>
      <c r="E22" s="8"/>
      <c r="F22" s="40"/>
      <c r="G22" s="8"/>
      <c r="H22" s="40"/>
      <c r="I22" s="8"/>
      <c r="J22" s="40"/>
      <c r="K22" s="8"/>
      <c r="L22" s="49"/>
    </row>
    <row r="23" spans="1:12" ht="16.5" thickBot="1">
      <c r="A23" s="84" t="s">
        <v>2</v>
      </c>
      <c r="B23" s="85"/>
      <c r="C23" s="18" t="s">
        <v>14</v>
      </c>
      <c r="D23" s="89">
        <f>SUM(D20:D22)</f>
        <v>23</v>
      </c>
      <c r="E23" s="90">
        <f>D23/4!D23%</f>
        <v>76.66666666666667</v>
      </c>
      <c r="F23" s="91">
        <f>SUM(F20:F22)</f>
        <v>0</v>
      </c>
      <c r="G23" s="90">
        <f>F23/4!F23%</f>
        <v>0</v>
      </c>
      <c r="H23" s="92">
        <f>SUM(H20:H22)</f>
        <v>2</v>
      </c>
      <c r="I23" s="90">
        <f>H23/4!H23%</f>
        <v>100</v>
      </c>
      <c r="J23" s="92">
        <f>SUM(J20:J22)</f>
        <v>0</v>
      </c>
      <c r="K23" s="90" t="e">
        <f>J23/4!J23%</f>
        <v>#DIV/0!</v>
      </c>
      <c r="L23" s="92">
        <f>SUM(L20:L22)</f>
        <v>25</v>
      </c>
    </row>
    <row r="24" ht="13.5" thickBot="1"/>
    <row r="25" spans="4:12" ht="16.5" thickBot="1">
      <c r="D25" s="66"/>
      <c r="E25" s="65"/>
      <c r="F25" s="66"/>
      <c r="G25" s="65"/>
      <c r="H25" s="66"/>
      <c r="I25" s="66"/>
      <c r="J25" s="66"/>
      <c r="K25" s="65"/>
      <c r="L25" s="13">
        <f>D23+F23+H23+J23</f>
        <v>25</v>
      </c>
    </row>
    <row r="26" ht="15.75" customHeight="1"/>
    <row r="27" ht="15.75" customHeight="1">
      <c r="B27" s="1" t="s">
        <v>36</v>
      </c>
    </row>
    <row r="28" ht="13.5" thickBot="1">
      <c r="A28" s="7" t="s">
        <v>39</v>
      </c>
    </row>
    <row r="29" spans="1:12" ht="25.5" customHeight="1">
      <c r="A29" s="45" t="s">
        <v>0</v>
      </c>
      <c r="B29" s="45" t="s">
        <v>1</v>
      </c>
      <c r="C29" s="45" t="s">
        <v>5</v>
      </c>
      <c r="D29" s="129" t="s">
        <v>19</v>
      </c>
      <c r="E29" s="130"/>
      <c r="F29" s="130"/>
      <c r="G29" s="130"/>
      <c r="H29" s="130"/>
      <c r="I29" s="131"/>
      <c r="J29" s="132" t="s">
        <v>20</v>
      </c>
      <c r="K29" s="133"/>
      <c r="L29" s="50"/>
    </row>
    <row r="30" spans="1:12" ht="21.75" customHeight="1" thickBot="1">
      <c r="A30" s="67"/>
      <c r="B30" s="67"/>
      <c r="C30" s="67"/>
      <c r="D30" s="139" t="s">
        <v>10</v>
      </c>
      <c r="E30" s="140"/>
      <c r="F30" s="141" t="s">
        <v>11</v>
      </c>
      <c r="G30" s="140"/>
      <c r="H30" s="137" t="s">
        <v>6</v>
      </c>
      <c r="I30" s="138"/>
      <c r="J30" s="134"/>
      <c r="K30" s="135"/>
      <c r="L30" s="51" t="s">
        <v>16</v>
      </c>
    </row>
    <row r="31" spans="1:12" ht="27.75" customHeight="1" thickBot="1">
      <c r="A31" s="6"/>
      <c r="B31" s="5"/>
      <c r="C31" s="4"/>
      <c r="D31" s="57" t="s">
        <v>7</v>
      </c>
      <c r="E31" s="58" t="s">
        <v>8</v>
      </c>
      <c r="F31" s="59" t="s">
        <v>7</v>
      </c>
      <c r="G31" s="58" t="s">
        <v>8</v>
      </c>
      <c r="H31" s="59" t="s">
        <v>7</v>
      </c>
      <c r="I31" s="60" t="s">
        <v>8</v>
      </c>
      <c r="J31" s="61" t="s">
        <v>7</v>
      </c>
      <c r="K31" s="62" t="s">
        <v>8</v>
      </c>
      <c r="L31" s="51" t="s">
        <v>21</v>
      </c>
    </row>
    <row r="32" spans="1:12" ht="15.75">
      <c r="A32" s="12">
        <v>1</v>
      </c>
      <c r="B32" s="23" t="s">
        <v>3</v>
      </c>
      <c r="C32" s="25">
        <v>6</v>
      </c>
      <c r="D32" s="29">
        <v>0</v>
      </c>
      <c r="E32" s="8" t="e">
        <f>D32/4!D32%</f>
        <v>#DIV/0!</v>
      </c>
      <c r="F32" s="29">
        <v>0</v>
      </c>
      <c r="G32" s="8" t="e">
        <f>F32/4!F32%</f>
        <v>#DIV/0!</v>
      </c>
      <c r="H32" s="29">
        <v>0</v>
      </c>
      <c r="I32" s="8" t="e">
        <f>H32/4!H32%</f>
        <v>#DIV/0!</v>
      </c>
      <c r="J32" s="29">
        <v>0</v>
      </c>
      <c r="K32" s="8" t="e">
        <f>J32/4!J32%</f>
        <v>#DIV/0!</v>
      </c>
      <c r="L32" s="49">
        <f>D32+F32+H32+J32</f>
        <v>0</v>
      </c>
    </row>
    <row r="33" spans="1:12" ht="15.75">
      <c r="A33" s="12">
        <v>2</v>
      </c>
      <c r="B33" s="23" t="s">
        <v>4</v>
      </c>
      <c r="C33" s="25">
        <v>6</v>
      </c>
      <c r="D33" s="29">
        <v>0</v>
      </c>
      <c r="E33" s="8">
        <f>D33/4!D33%</f>
        <v>0</v>
      </c>
      <c r="F33" s="29">
        <v>0</v>
      </c>
      <c r="G33" s="8" t="e">
        <f>F33/4!F33%</f>
        <v>#DIV/0!</v>
      </c>
      <c r="H33" s="29">
        <v>0</v>
      </c>
      <c r="I33" s="8">
        <f>H33/4!H33%</f>
        <v>0</v>
      </c>
      <c r="J33" s="29">
        <v>0</v>
      </c>
      <c r="K33" s="8" t="e">
        <f>J33/4!J33%</f>
        <v>#DIV/0!</v>
      </c>
      <c r="L33" s="49">
        <f>D33+F33+H33+J33</f>
        <v>0</v>
      </c>
    </row>
    <row r="34" spans="1:12" ht="16.5" thickBot="1">
      <c r="A34" s="12">
        <v>3</v>
      </c>
      <c r="B34" s="23"/>
      <c r="C34" s="26"/>
      <c r="D34" s="40"/>
      <c r="E34" s="8"/>
      <c r="F34" s="40"/>
      <c r="G34" s="8"/>
      <c r="H34" s="40"/>
      <c r="I34" s="8"/>
      <c r="J34" s="40"/>
      <c r="K34" s="8"/>
      <c r="L34" s="49"/>
    </row>
    <row r="35" spans="1:12" ht="16.5" thickBot="1">
      <c r="A35" s="84" t="s">
        <v>2</v>
      </c>
      <c r="B35" s="85"/>
      <c r="C35" s="18" t="s">
        <v>14</v>
      </c>
      <c r="D35" s="89">
        <f>SUM(D32:D34)</f>
        <v>0</v>
      </c>
      <c r="E35" s="90">
        <f>D35/4!D35%</f>
        <v>0</v>
      </c>
      <c r="F35" s="91">
        <f>SUM(F32:F34)</f>
        <v>0</v>
      </c>
      <c r="G35" s="90" t="e">
        <f>F35/4!F35%</f>
        <v>#DIV/0!</v>
      </c>
      <c r="H35" s="92">
        <f>SUM(H32:H34)</f>
        <v>0</v>
      </c>
      <c r="I35" s="90">
        <f>H35/4!H35%</f>
        <v>0</v>
      </c>
      <c r="J35" s="92">
        <f>SUM(J32:J34)</f>
        <v>0</v>
      </c>
      <c r="K35" s="90" t="e">
        <f>J35/4!J35%</f>
        <v>#DIV/0!</v>
      </c>
      <c r="L35" s="92">
        <f>SUM(L32:L34)</f>
        <v>0</v>
      </c>
    </row>
    <row r="36" ht="13.5" thickBot="1"/>
    <row r="37" spans="4:12" ht="16.5" thickBot="1">
      <c r="D37" s="66"/>
      <c r="E37" s="65"/>
      <c r="F37" s="66"/>
      <c r="G37" s="65"/>
      <c r="H37" s="66"/>
      <c r="I37" s="66"/>
      <c r="J37" s="66"/>
      <c r="L37" s="13">
        <f>D35+F35+H35+J35</f>
        <v>0</v>
      </c>
    </row>
    <row r="39" ht="15">
      <c r="B39" s="1" t="s">
        <v>36</v>
      </c>
    </row>
    <row r="40" ht="13.5" thickBot="1">
      <c r="A40" s="7" t="s">
        <v>40</v>
      </c>
    </row>
    <row r="41" spans="1:12" ht="13.5" customHeight="1">
      <c r="A41" s="144" t="s">
        <v>0</v>
      </c>
      <c r="B41" s="144" t="s">
        <v>1</v>
      </c>
      <c r="C41" s="144" t="s">
        <v>5</v>
      </c>
      <c r="D41" s="129" t="s">
        <v>19</v>
      </c>
      <c r="E41" s="130"/>
      <c r="F41" s="130"/>
      <c r="G41" s="130"/>
      <c r="H41" s="130"/>
      <c r="I41" s="131"/>
      <c r="J41" s="132" t="s">
        <v>20</v>
      </c>
      <c r="K41" s="133"/>
      <c r="L41" s="50"/>
    </row>
    <row r="42" spans="1:12" ht="27.75" customHeight="1" thickBot="1">
      <c r="A42" s="145"/>
      <c r="B42" s="145"/>
      <c r="C42" s="145"/>
      <c r="D42" s="139" t="s">
        <v>10</v>
      </c>
      <c r="E42" s="140"/>
      <c r="F42" s="141" t="s">
        <v>11</v>
      </c>
      <c r="G42" s="140"/>
      <c r="H42" s="137" t="s">
        <v>6</v>
      </c>
      <c r="I42" s="138"/>
      <c r="J42" s="134"/>
      <c r="K42" s="135"/>
      <c r="L42" s="51" t="s">
        <v>16</v>
      </c>
    </row>
    <row r="43" spans="1:12" ht="13.5" thickBot="1">
      <c r="A43" s="6"/>
      <c r="B43" s="5"/>
      <c r="C43" s="4"/>
      <c r="D43" s="57" t="s">
        <v>7</v>
      </c>
      <c r="E43" s="58" t="s">
        <v>8</v>
      </c>
      <c r="F43" s="59" t="s">
        <v>7</v>
      </c>
      <c r="G43" s="58" t="s">
        <v>8</v>
      </c>
      <c r="H43" s="59" t="s">
        <v>7</v>
      </c>
      <c r="I43" s="60" t="s">
        <v>8</v>
      </c>
      <c r="J43" s="61" t="s">
        <v>7</v>
      </c>
      <c r="K43" s="62" t="s">
        <v>8</v>
      </c>
      <c r="L43" s="51" t="s">
        <v>21</v>
      </c>
    </row>
    <row r="44" spans="1:12" ht="15.75">
      <c r="A44" s="12">
        <v>1</v>
      </c>
      <c r="B44" s="23" t="s">
        <v>3</v>
      </c>
      <c r="C44" s="25">
        <v>6</v>
      </c>
      <c r="D44" s="29">
        <v>0</v>
      </c>
      <c r="E44" s="8" t="e">
        <f>D44/4!D44%</f>
        <v>#DIV/0!</v>
      </c>
      <c r="F44" s="29">
        <v>0</v>
      </c>
      <c r="G44" s="8" t="e">
        <f>F44/4!F44%</f>
        <v>#DIV/0!</v>
      </c>
      <c r="H44" s="29">
        <v>0</v>
      </c>
      <c r="I44" s="8" t="e">
        <f>H44/4!H44%</f>
        <v>#DIV/0!</v>
      </c>
      <c r="J44" s="29">
        <v>0</v>
      </c>
      <c r="K44" s="8" t="e">
        <f>J44/4!J44%</f>
        <v>#DIV/0!</v>
      </c>
      <c r="L44" s="49">
        <f>D44+F44+H44+J44</f>
        <v>0</v>
      </c>
    </row>
    <row r="45" spans="1:12" ht="15.75">
      <c r="A45" s="12">
        <v>2</v>
      </c>
      <c r="B45" s="23" t="s">
        <v>4</v>
      </c>
      <c r="C45" s="25">
        <v>6</v>
      </c>
      <c r="D45" s="29">
        <v>0</v>
      </c>
      <c r="E45" s="8" t="e">
        <f>D45/4!D45%</f>
        <v>#DIV/0!</v>
      </c>
      <c r="F45" s="29">
        <v>0</v>
      </c>
      <c r="G45" s="8" t="e">
        <f>F45/4!F45%</f>
        <v>#DIV/0!</v>
      </c>
      <c r="H45" s="29">
        <v>0</v>
      </c>
      <c r="I45" s="8">
        <f>H45/4!H45%</f>
        <v>0</v>
      </c>
      <c r="J45" s="29">
        <v>0</v>
      </c>
      <c r="K45" s="8" t="e">
        <f>J45/4!J45%</f>
        <v>#DIV/0!</v>
      </c>
      <c r="L45" s="49">
        <f>D45+F45+H45+J45</f>
        <v>0</v>
      </c>
    </row>
    <row r="46" spans="1:12" ht="16.5" thickBot="1">
      <c r="A46" s="12">
        <v>3</v>
      </c>
      <c r="B46" s="23"/>
      <c r="C46" s="26"/>
      <c r="D46" s="40"/>
      <c r="E46" s="8"/>
      <c r="F46" s="40"/>
      <c r="G46" s="8"/>
      <c r="H46" s="40"/>
      <c r="I46" s="8"/>
      <c r="J46" s="40"/>
      <c r="K46" s="8"/>
      <c r="L46" s="49"/>
    </row>
    <row r="47" spans="1:12" ht="16.5" thickBot="1">
      <c r="A47" s="84" t="s">
        <v>2</v>
      </c>
      <c r="B47" s="85"/>
      <c r="C47" s="18" t="s">
        <v>14</v>
      </c>
      <c r="D47" s="89">
        <f>SUM(D44:D46)</f>
        <v>0</v>
      </c>
      <c r="E47" s="90" t="e">
        <f>D47/4!D47%</f>
        <v>#DIV/0!</v>
      </c>
      <c r="F47" s="91">
        <f>SUM(F44:F46)</f>
        <v>0</v>
      </c>
      <c r="G47" s="90" t="e">
        <f>F47/4!F47%</f>
        <v>#DIV/0!</v>
      </c>
      <c r="H47" s="92">
        <f>SUM(H44:H46)</f>
        <v>0</v>
      </c>
      <c r="I47" s="90">
        <f>H47/4!H47%</f>
        <v>0</v>
      </c>
      <c r="J47" s="92">
        <f>SUM(J44:J46)</f>
        <v>0</v>
      </c>
      <c r="K47" s="90" t="e">
        <f>J47/4!J47%</f>
        <v>#DIV/0!</v>
      </c>
      <c r="L47" s="92">
        <f>SUM(L44:L46)</f>
        <v>0</v>
      </c>
    </row>
    <row r="48" ht="13.5" thickBot="1"/>
    <row r="49" spans="4:12" ht="16.5" thickBot="1">
      <c r="D49" s="66"/>
      <c r="E49" s="65"/>
      <c r="F49" s="66"/>
      <c r="G49" s="65"/>
      <c r="H49" s="66"/>
      <c r="I49" s="66"/>
      <c r="J49" s="66"/>
      <c r="K49" s="65"/>
      <c r="L49" s="13">
        <f>D47+F47+H47+J47</f>
        <v>0</v>
      </c>
    </row>
    <row r="50" ht="15">
      <c r="B50" s="1" t="s">
        <v>36</v>
      </c>
    </row>
    <row r="51" ht="13.5" thickBot="1">
      <c r="A51" s="7" t="s">
        <v>42</v>
      </c>
    </row>
    <row r="52" spans="1:12" ht="25.5" customHeight="1">
      <c r="A52" s="79" t="s">
        <v>0</v>
      </c>
      <c r="B52" s="75" t="s">
        <v>1</v>
      </c>
      <c r="C52" s="75" t="s">
        <v>5</v>
      </c>
      <c r="D52" s="129" t="s">
        <v>19</v>
      </c>
      <c r="E52" s="130"/>
      <c r="F52" s="130"/>
      <c r="G52" s="130"/>
      <c r="H52" s="130"/>
      <c r="I52" s="131"/>
      <c r="J52" s="132" t="s">
        <v>20</v>
      </c>
      <c r="K52" s="133"/>
      <c r="L52" s="50"/>
    </row>
    <row r="53" spans="1:12" ht="21" customHeight="1" thickBot="1">
      <c r="A53" s="82"/>
      <c r="B53" s="83"/>
      <c r="C53" s="83"/>
      <c r="D53" s="139" t="s">
        <v>10</v>
      </c>
      <c r="E53" s="140"/>
      <c r="F53" s="141" t="s">
        <v>11</v>
      </c>
      <c r="G53" s="140"/>
      <c r="H53" s="137" t="s">
        <v>6</v>
      </c>
      <c r="I53" s="138"/>
      <c r="J53" s="134"/>
      <c r="K53" s="135"/>
      <c r="L53" s="51" t="s">
        <v>16</v>
      </c>
    </row>
    <row r="54" spans="1:12" ht="13.5" thickBot="1">
      <c r="A54" s="35"/>
      <c r="B54" s="11"/>
      <c r="C54" s="11"/>
      <c r="D54" s="57" t="s">
        <v>7</v>
      </c>
      <c r="E54" s="58" t="s">
        <v>8</v>
      </c>
      <c r="F54" s="59" t="s">
        <v>7</v>
      </c>
      <c r="G54" s="58" t="s">
        <v>8</v>
      </c>
      <c r="H54" s="59" t="s">
        <v>7</v>
      </c>
      <c r="I54" s="60" t="s">
        <v>8</v>
      </c>
      <c r="J54" s="61" t="s">
        <v>7</v>
      </c>
      <c r="K54" s="62" t="s">
        <v>8</v>
      </c>
      <c r="L54" s="51" t="s">
        <v>21</v>
      </c>
    </row>
    <row r="55" spans="1:12" ht="15.75">
      <c r="A55" s="12">
        <v>1</v>
      </c>
      <c r="B55" s="24" t="s">
        <v>3</v>
      </c>
      <c r="C55" s="25">
        <v>6</v>
      </c>
      <c r="D55" s="29">
        <f>D8+D20+D32+D44</f>
        <v>24</v>
      </c>
      <c r="E55" s="8">
        <f>D55/4!D55%</f>
        <v>75</v>
      </c>
      <c r="F55" s="29">
        <f>F8+F20+F32+F44</f>
        <v>0</v>
      </c>
      <c r="G55" s="8">
        <f>F55/4!F55%</f>
        <v>0</v>
      </c>
      <c r="H55" s="29">
        <f>H8+H20+H32+H44</f>
        <v>9</v>
      </c>
      <c r="I55" s="8">
        <f>H55/4!H55%</f>
        <v>60</v>
      </c>
      <c r="J55" s="29">
        <f>J8+J20+J32+J44</f>
        <v>0</v>
      </c>
      <c r="K55" s="8" t="e">
        <f>J55/4!J55%</f>
        <v>#DIV/0!</v>
      </c>
      <c r="L55" s="49">
        <f>D55+F55+H55+J55</f>
        <v>33</v>
      </c>
    </row>
    <row r="56" spans="1:12" ht="15.75">
      <c r="A56" s="12">
        <v>2</v>
      </c>
      <c r="B56" s="24" t="s">
        <v>4</v>
      </c>
      <c r="C56" s="25">
        <v>6</v>
      </c>
      <c r="D56" s="29">
        <f aca="true" t="shared" si="0" ref="D56:F57">D9+D21+D33+D45</f>
        <v>3</v>
      </c>
      <c r="E56" s="8">
        <f>D56/4!D56%</f>
        <v>30</v>
      </c>
      <c r="F56" s="29">
        <f t="shared" si="0"/>
        <v>1</v>
      </c>
      <c r="G56" s="8">
        <f>F56/4!F56%</f>
        <v>20</v>
      </c>
      <c r="H56" s="29">
        <f aca="true" t="shared" si="1" ref="H56:J57">H9+H21+H33+H45</f>
        <v>0</v>
      </c>
      <c r="I56" s="8">
        <f>H56/4!H56%</f>
        <v>0</v>
      </c>
      <c r="J56" s="29">
        <f t="shared" si="1"/>
        <v>0</v>
      </c>
      <c r="K56" s="8">
        <f>J56/4!J56%</f>
        <v>0</v>
      </c>
      <c r="L56" s="49">
        <f>D56+F56+H56+J56</f>
        <v>4</v>
      </c>
    </row>
    <row r="57" spans="1:12" ht="16.5" thickBot="1">
      <c r="A57" s="12">
        <v>3</v>
      </c>
      <c r="B57" s="23"/>
      <c r="C57" s="26"/>
      <c r="D57" s="29"/>
      <c r="E57" s="8"/>
      <c r="F57" s="29"/>
      <c r="G57" s="8"/>
      <c r="H57" s="29"/>
      <c r="I57" s="8"/>
      <c r="J57" s="29"/>
      <c r="K57" s="8"/>
      <c r="L57" s="49"/>
    </row>
    <row r="58" spans="1:12" ht="16.5" thickBot="1">
      <c r="A58" s="147" t="s">
        <v>2</v>
      </c>
      <c r="B58" s="164"/>
      <c r="C58" s="32">
        <v>6</v>
      </c>
      <c r="D58" s="89">
        <f>SUM(D55:D57)</f>
        <v>27</v>
      </c>
      <c r="E58" s="90">
        <f>D58/4!D58%</f>
        <v>64.28571428571429</v>
      </c>
      <c r="F58" s="91">
        <f>SUM(F55:F57)</f>
        <v>1</v>
      </c>
      <c r="G58" s="90">
        <f>F58/4!F58%</f>
        <v>16.666666666666668</v>
      </c>
      <c r="H58" s="92">
        <f>SUM(H55:H57)</f>
        <v>9</v>
      </c>
      <c r="I58" s="90">
        <f>H58/4!H58%</f>
        <v>50</v>
      </c>
      <c r="J58" s="92">
        <f>SUM(J55:J57)</f>
        <v>0</v>
      </c>
      <c r="K58" s="90">
        <f>J58/4!J58%</f>
        <v>0</v>
      </c>
      <c r="L58" s="92">
        <f>SUM(L55:L57)</f>
        <v>37</v>
      </c>
    </row>
    <row r="59" ht="13.5" thickBot="1"/>
    <row r="60" spans="4:12" ht="16.5" thickBot="1">
      <c r="D60" s="66"/>
      <c r="E60" s="65"/>
      <c r="F60" s="66"/>
      <c r="G60" s="65"/>
      <c r="H60" s="66"/>
      <c r="I60" s="66"/>
      <c r="J60" s="66"/>
      <c r="L60" s="13">
        <f>L13+L25+L37+L49</f>
        <v>37</v>
      </c>
    </row>
  </sheetData>
  <sheetProtection/>
  <protectedRanges>
    <protectedRange sqref="F8:F10 D8:D10 D55:D57 F55:F57 H55:H57 J55:J57 F20:F22 D20:D22 F32:F34 D32:D34 F44:F46 D44:D46" name="Діапазон2_1"/>
    <protectedRange sqref="D8:D10 F8:F10 H8:H10 J8:J10 D55:D57 F55:F57 H55:H57 J55:J57 D20:D22 F20:F22 H20:H22 J20:J22 D32:D34 F32:F34 H32:H34 J32:J34 D44:D46 F44:F46 H44:H46 J44:J46" name="Діапазон1_1_1"/>
  </protectedRanges>
  <mergeCells count="33">
    <mergeCell ref="D29:I29"/>
    <mergeCell ref="J5:K6"/>
    <mergeCell ref="D6:E6"/>
    <mergeCell ref="F6:G6"/>
    <mergeCell ref="J29:K30"/>
    <mergeCell ref="D30:E30"/>
    <mergeCell ref="F30:G30"/>
    <mergeCell ref="H30:I30"/>
    <mergeCell ref="A58:B58"/>
    <mergeCell ref="F42:G42"/>
    <mergeCell ref="F18:G18"/>
    <mergeCell ref="D41:I41"/>
    <mergeCell ref="B41:B42"/>
    <mergeCell ref="H42:I42"/>
    <mergeCell ref="H18:I18"/>
    <mergeCell ref="A41:A42"/>
    <mergeCell ref="C41:C42"/>
    <mergeCell ref="D42:E42"/>
    <mergeCell ref="A17:A18"/>
    <mergeCell ref="B17:B18"/>
    <mergeCell ref="A1:K1"/>
    <mergeCell ref="D5:I5"/>
    <mergeCell ref="C17:C18"/>
    <mergeCell ref="D17:I17"/>
    <mergeCell ref="D18:E18"/>
    <mergeCell ref="H6:I6"/>
    <mergeCell ref="J17:K18"/>
    <mergeCell ref="J41:K42"/>
    <mergeCell ref="D52:I52"/>
    <mergeCell ref="J52:K53"/>
    <mergeCell ref="D53:E53"/>
    <mergeCell ref="F53:G53"/>
    <mergeCell ref="H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C15" sqref="C15"/>
    </sheetView>
  </sheetViews>
  <sheetFormatPr defaultColWidth="9.140625" defaultRowHeight="12.75"/>
  <cols>
    <col min="1" max="1" width="31.7109375" style="104" customWidth="1"/>
    <col min="2" max="2" width="5.57421875" style="104" customWidth="1"/>
    <col min="3" max="10" width="9.140625" style="104" customWidth="1"/>
    <col min="11" max="16384" width="9.140625" style="94" customWidth="1"/>
  </cols>
  <sheetData>
    <row r="1" spans="1:10" ht="40.5" customHeight="1" thickBot="1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32.25" customHeight="1">
      <c r="A2" s="93"/>
      <c r="B2" s="170" t="s">
        <v>5</v>
      </c>
      <c r="C2" s="173" t="s">
        <v>19</v>
      </c>
      <c r="D2" s="174"/>
      <c r="E2" s="174"/>
      <c r="F2" s="174"/>
      <c r="G2" s="174"/>
      <c r="H2" s="175"/>
      <c r="I2" s="173" t="s">
        <v>24</v>
      </c>
      <c r="J2" s="175"/>
    </row>
    <row r="3" spans="1:10" ht="32.25" customHeight="1" thickBot="1">
      <c r="A3" s="95" t="s">
        <v>9</v>
      </c>
      <c r="B3" s="171"/>
      <c r="C3" s="176"/>
      <c r="D3" s="177"/>
      <c r="E3" s="177"/>
      <c r="F3" s="177"/>
      <c r="G3" s="177"/>
      <c r="H3" s="178"/>
      <c r="I3" s="179" t="s">
        <v>25</v>
      </c>
      <c r="J3" s="180"/>
    </row>
    <row r="4" spans="1:10" ht="32.25" customHeight="1" thickBot="1">
      <c r="A4" s="97"/>
      <c r="B4" s="171"/>
      <c r="C4" s="181" t="s">
        <v>10</v>
      </c>
      <c r="D4" s="182"/>
      <c r="E4" s="181" t="s">
        <v>11</v>
      </c>
      <c r="F4" s="182"/>
      <c r="G4" s="181" t="s">
        <v>28</v>
      </c>
      <c r="H4" s="182"/>
      <c r="I4" s="176" t="s">
        <v>26</v>
      </c>
      <c r="J4" s="178"/>
    </row>
    <row r="5" spans="1:10" ht="32.25" customHeight="1" thickBot="1">
      <c r="A5" s="98"/>
      <c r="B5" s="172"/>
      <c r="C5" s="99" t="s">
        <v>7</v>
      </c>
      <c r="D5" s="99" t="s">
        <v>8</v>
      </c>
      <c r="E5" s="99" t="s">
        <v>7</v>
      </c>
      <c r="F5" s="99" t="s">
        <v>8</v>
      </c>
      <c r="G5" s="99" t="s">
        <v>7</v>
      </c>
      <c r="H5" s="99" t="s">
        <v>8</v>
      </c>
      <c r="I5" s="99" t="s">
        <v>7</v>
      </c>
      <c r="J5" s="99" t="s">
        <v>8</v>
      </c>
    </row>
    <row r="6" spans="1:10" ht="32.25" customHeight="1" thickBot="1">
      <c r="A6" s="100" t="s">
        <v>12</v>
      </c>
      <c r="B6" s="96" t="s">
        <v>13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96">
        <v>6</v>
      </c>
      <c r="I6" s="96">
        <v>7</v>
      </c>
      <c r="J6" s="96">
        <v>8</v>
      </c>
    </row>
    <row r="7" spans="1:10" ht="32.25" customHeight="1">
      <c r="A7" s="168" t="s">
        <v>18</v>
      </c>
      <c r="B7" s="166">
        <v>1</v>
      </c>
      <c r="C7" s="166">
        <f>1!D11</f>
        <v>30</v>
      </c>
      <c r="D7" s="183">
        <f>1!E11</f>
        <v>6.681514476614699</v>
      </c>
      <c r="E7" s="166">
        <f>1!F11</f>
        <v>19</v>
      </c>
      <c r="F7" s="166">
        <f>1!G11</f>
        <v>15.702479338842975</v>
      </c>
      <c r="G7" s="166">
        <f>1!H11</f>
        <v>25</v>
      </c>
      <c r="H7" s="166">
        <f>1!I11</f>
        <v>17.006802721088437</v>
      </c>
      <c r="I7" s="166">
        <f>1!J11</f>
        <v>3</v>
      </c>
      <c r="J7" s="166">
        <f>1!K11</f>
        <v>7.692307692307692</v>
      </c>
    </row>
    <row r="8" spans="1:10" ht="18.75" customHeight="1" thickBot="1">
      <c r="A8" s="169"/>
      <c r="B8" s="167"/>
      <c r="C8" s="167"/>
      <c r="D8" s="184"/>
      <c r="E8" s="167"/>
      <c r="F8" s="167"/>
      <c r="G8" s="167"/>
      <c r="H8" s="167"/>
      <c r="I8" s="167"/>
      <c r="J8" s="167"/>
    </row>
    <row r="9" spans="1:10" ht="47.25" customHeight="1" thickBot="1">
      <c r="A9" s="102" t="s">
        <v>29</v>
      </c>
      <c r="B9" s="103">
        <v>2</v>
      </c>
      <c r="C9" s="103">
        <f>2!D11</f>
        <v>9</v>
      </c>
      <c r="D9" s="112">
        <f>2!E11</f>
        <v>30</v>
      </c>
      <c r="E9" s="103">
        <f>2!F11</f>
        <v>3</v>
      </c>
      <c r="F9" s="103">
        <f>2!G11</f>
        <v>15.789473684210526</v>
      </c>
      <c r="G9" s="103">
        <f>2!H11</f>
        <v>8</v>
      </c>
      <c r="H9" s="103">
        <f>2!I11</f>
        <v>32</v>
      </c>
      <c r="I9" s="103">
        <f>2!J11</f>
        <v>0</v>
      </c>
      <c r="J9" s="103">
        <f>2!K11</f>
        <v>0</v>
      </c>
    </row>
    <row r="10" spans="1:10" ht="45" customHeight="1" thickBot="1">
      <c r="A10" s="102" t="s">
        <v>30</v>
      </c>
      <c r="B10" s="103">
        <v>3</v>
      </c>
      <c r="C10" s="103">
        <f>3!D11</f>
        <v>5</v>
      </c>
      <c r="D10" s="112">
        <f>3!E11</f>
        <v>16.666666666666668</v>
      </c>
      <c r="E10" s="103">
        <f>3!F11</f>
        <v>5</v>
      </c>
      <c r="F10" s="103">
        <f>3!G11</f>
        <v>26.31578947368421</v>
      </c>
      <c r="G10" s="103">
        <f>3!H11</f>
        <v>8</v>
      </c>
      <c r="H10" s="103">
        <f>3!I11</f>
        <v>32</v>
      </c>
      <c r="I10" s="103">
        <f>3!J11</f>
        <v>0</v>
      </c>
      <c r="J10" s="103">
        <f>3!K11</f>
        <v>0</v>
      </c>
    </row>
    <row r="11" spans="1:10" ht="32.25" customHeight="1" thickBot="1">
      <c r="A11" s="101" t="s">
        <v>27</v>
      </c>
      <c r="B11" s="103">
        <v>4</v>
      </c>
      <c r="C11" s="103">
        <f>4!D11</f>
        <v>9</v>
      </c>
      <c r="D11" s="112">
        <f>4!E11</f>
        <v>30</v>
      </c>
      <c r="E11" s="103">
        <f>4!F11</f>
        <v>3</v>
      </c>
      <c r="F11" s="103">
        <f>4!G11</f>
        <v>15.789473684210526</v>
      </c>
      <c r="G11" s="103">
        <f>4!H11</f>
        <v>13</v>
      </c>
      <c r="H11" s="103">
        <f>4!I11</f>
        <v>52</v>
      </c>
      <c r="I11" s="103">
        <f>4!J11</f>
        <v>1</v>
      </c>
      <c r="J11" s="103">
        <f>4!K11</f>
        <v>33.333333333333336</v>
      </c>
    </row>
    <row r="12" spans="1:10" ht="32.25" customHeight="1" thickBot="1">
      <c r="A12" s="102" t="s">
        <v>31</v>
      </c>
      <c r="B12" s="103">
        <v>5</v>
      </c>
      <c r="C12" s="103">
        <f>5!D11</f>
        <v>5</v>
      </c>
      <c r="D12" s="112">
        <f>5!E11</f>
        <v>55.55555555555556</v>
      </c>
      <c r="E12" s="103">
        <f>5!F11</f>
        <v>2</v>
      </c>
      <c r="F12" s="103">
        <f>5!G11</f>
        <v>66.66666666666667</v>
      </c>
      <c r="G12" s="103">
        <f>5!H11</f>
        <v>6</v>
      </c>
      <c r="H12" s="103">
        <f>5!I11</f>
        <v>46.15384615384615</v>
      </c>
      <c r="I12" s="103">
        <f>5!J11</f>
        <v>1</v>
      </c>
      <c r="J12" s="103">
        <f>5!K11</f>
        <v>100</v>
      </c>
    </row>
    <row r="13" spans="1:10" ht="32.25" customHeight="1" thickBot="1">
      <c r="A13" s="102" t="s">
        <v>32</v>
      </c>
      <c r="B13" s="103">
        <v>6</v>
      </c>
      <c r="C13" s="103">
        <f>6!D11</f>
        <v>4</v>
      </c>
      <c r="D13" s="112">
        <f>6!E11</f>
        <v>44.44444444444444</v>
      </c>
      <c r="E13" s="103">
        <f>6!F11</f>
        <v>1</v>
      </c>
      <c r="F13" s="103">
        <f>6!G11</f>
        <v>33.333333333333336</v>
      </c>
      <c r="G13" s="103">
        <f>6!H11</f>
        <v>7</v>
      </c>
      <c r="H13" s="103">
        <f>6!I11</f>
        <v>53.84615384615385</v>
      </c>
      <c r="I13" s="103">
        <f>6!J11</f>
        <v>0</v>
      </c>
      <c r="J13" s="103">
        <f>6!K11</f>
        <v>0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I4:J4"/>
    <mergeCell ref="I7:I8"/>
    <mergeCell ref="J7:J8"/>
    <mergeCell ref="C7:C8"/>
    <mergeCell ref="D7:D8"/>
    <mergeCell ref="E7:E8"/>
    <mergeCell ref="F7:F8"/>
    <mergeCell ref="G7:G8"/>
    <mergeCell ref="H7:H8"/>
    <mergeCell ref="A1:J1"/>
    <mergeCell ref="B7:B8"/>
    <mergeCell ref="A7:A8"/>
    <mergeCell ref="B2:B5"/>
    <mergeCell ref="C2:H3"/>
    <mergeCell ref="I2:J2"/>
    <mergeCell ref="I3:J3"/>
    <mergeCell ref="C4:D4"/>
    <mergeCell ref="E4:F4"/>
    <mergeCell ref="G4:H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31.7109375" style="104" customWidth="1"/>
    <col min="2" max="2" width="5.57421875" style="104" customWidth="1"/>
    <col min="3" max="10" width="9.140625" style="104" customWidth="1"/>
    <col min="11" max="16384" width="9.140625" style="94" customWidth="1"/>
  </cols>
  <sheetData>
    <row r="1" spans="1:10" ht="32.25" customHeight="1" thickBot="1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32.25" customHeight="1">
      <c r="A2" s="93"/>
      <c r="B2" s="170" t="s">
        <v>5</v>
      </c>
      <c r="C2" s="173" t="s">
        <v>19</v>
      </c>
      <c r="D2" s="174"/>
      <c r="E2" s="174"/>
      <c r="F2" s="174"/>
      <c r="G2" s="174"/>
      <c r="H2" s="175"/>
      <c r="I2" s="173" t="s">
        <v>24</v>
      </c>
      <c r="J2" s="175"/>
    </row>
    <row r="3" spans="1:10" ht="32.25" customHeight="1" thickBot="1">
      <c r="A3" s="95" t="s">
        <v>9</v>
      </c>
      <c r="B3" s="171"/>
      <c r="C3" s="176"/>
      <c r="D3" s="177"/>
      <c r="E3" s="177"/>
      <c r="F3" s="177"/>
      <c r="G3" s="177"/>
      <c r="H3" s="178"/>
      <c r="I3" s="179" t="s">
        <v>25</v>
      </c>
      <c r="J3" s="180"/>
    </row>
    <row r="4" spans="1:10" ht="32.25" customHeight="1" thickBot="1">
      <c r="A4" s="97"/>
      <c r="B4" s="171"/>
      <c r="C4" s="181" t="s">
        <v>10</v>
      </c>
      <c r="D4" s="182"/>
      <c r="E4" s="181" t="s">
        <v>11</v>
      </c>
      <c r="F4" s="182"/>
      <c r="G4" s="181" t="s">
        <v>28</v>
      </c>
      <c r="H4" s="182"/>
      <c r="I4" s="176" t="s">
        <v>26</v>
      </c>
      <c r="J4" s="178"/>
    </row>
    <row r="5" spans="1:10" ht="32.25" customHeight="1" thickBot="1">
      <c r="A5" s="98"/>
      <c r="B5" s="172"/>
      <c r="C5" s="99" t="s">
        <v>7</v>
      </c>
      <c r="D5" s="99" t="s">
        <v>8</v>
      </c>
      <c r="E5" s="99" t="s">
        <v>7</v>
      </c>
      <c r="F5" s="99" t="s">
        <v>8</v>
      </c>
      <c r="G5" s="99" t="s">
        <v>7</v>
      </c>
      <c r="H5" s="99" t="s">
        <v>8</v>
      </c>
      <c r="I5" s="99" t="s">
        <v>7</v>
      </c>
      <c r="J5" s="99" t="s">
        <v>8</v>
      </c>
    </row>
    <row r="6" spans="1:10" ht="32.25" customHeight="1" thickBot="1">
      <c r="A6" s="100" t="s">
        <v>12</v>
      </c>
      <c r="B6" s="96" t="s">
        <v>13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96">
        <v>6</v>
      </c>
      <c r="I6" s="96">
        <v>7</v>
      </c>
      <c r="J6" s="96">
        <v>8</v>
      </c>
    </row>
    <row r="7" spans="1:10" ht="32.25" customHeight="1">
      <c r="A7" s="168" t="s">
        <v>18</v>
      </c>
      <c r="B7" s="166">
        <v>1</v>
      </c>
      <c r="C7" s="166">
        <f>1!D23</f>
        <v>225</v>
      </c>
      <c r="D7" s="166">
        <f>1!E23</f>
        <v>51.60550458715596</v>
      </c>
      <c r="E7" s="166">
        <f>1!F23</f>
        <v>64</v>
      </c>
      <c r="F7" s="166">
        <f>1!G23</f>
        <v>61.53846153846153</v>
      </c>
      <c r="G7" s="166">
        <f>1!H23</f>
        <v>72</v>
      </c>
      <c r="H7" s="166">
        <f>1!I23</f>
        <v>66.66666666666666</v>
      </c>
      <c r="I7" s="166">
        <f>1!J23</f>
        <v>2</v>
      </c>
      <c r="J7" s="166">
        <f>1!K23</f>
        <v>3.2258064516129035</v>
      </c>
    </row>
    <row r="8" spans="1:10" ht="18.75" customHeight="1" thickBot="1">
      <c r="A8" s="169"/>
      <c r="B8" s="167"/>
      <c r="C8" s="167"/>
      <c r="D8" s="167"/>
      <c r="E8" s="167"/>
      <c r="F8" s="167"/>
      <c r="G8" s="167"/>
      <c r="H8" s="167"/>
      <c r="I8" s="167"/>
      <c r="J8" s="167"/>
    </row>
    <row r="9" spans="1:10" ht="47.25" customHeight="1" thickBot="1">
      <c r="A9" s="102" t="s">
        <v>29</v>
      </c>
      <c r="B9" s="103">
        <v>2</v>
      </c>
      <c r="C9" s="103">
        <f>2!D23</f>
        <v>29</v>
      </c>
      <c r="D9" s="103">
        <f>2!E23</f>
        <v>12.88888888888889</v>
      </c>
      <c r="E9" s="103">
        <f>2!F23</f>
        <v>7</v>
      </c>
      <c r="F9" s="103">
        <f>2!G23</f>
        <v>10.9375</v>
      </c>
      <c r="G9" s="103">
        <f>2!H23</f>
        <v>5</v>
      </c>
      <c r="H9" s="103">
        <f>2!I23</f>
        <v>6.944444444444445</v>
      </c>
      <c r="I9" s="103">
        <f>2!J23</f>
        <v>2</v>
      </c>
      <c r="J9" s="103">
        <f>2!K23</f>
        <v>100</v>
      </c>
    </row>
    <row r="10" spans="1:10" ht="45" customHeight="1" thickBot="1">
      <c r="A10" s="102" t="s">
        <v>30</v>
      </c>
      <c r="B10" s="103">
        <v>3</v>
      </c>
      <c r="C10" s="103">
        <f>3!D23</f>
        <v>40</v>
      </c>
      <c r="D10" s="103">
        <f>3!E23</f>
        <v>17.77777777777778</v>
      </c>
      <c r="E10" s="103">
        <f>3!F23</f>
        <v>10</v>
      </c>
      <c r="F10" s="103">
        <f>3!G23</f>
        <v>15.625</v>
      </c>
      <c r="G10" s="103">
        <f>3!H23</f>
        <v>16</v>
      </c>
      <c r="H10" s="103">
        <f>3!I23</f>
        <v>22.22222222222222</v>
      </c>
      <c r="I10" s="103">
        <f>3!J23</f>
        <v>0</v>
      </c>
      <c r="J10" s="103">
        <f>3!K23</f>
        <v>0</v>
      </c>
    </row>
    <row r="11" spans="1:10" ht="32.25" customHeight="1" thickBot="1">
      <c r="A11" s="101" t="s">
        <v>27</v>
      </c>
      <c r="B11" s="103">
        <v>4</v>
      </c>
      <c r="C11" s="103">
        <f>4!D23</f>
        <v>30</v>
      </c>
      <c r="D11" s="103">
        <f>4!E23</f>
        <v>13.333333333333334</v>
      </c>
      <c r="E11" s="103">
        <f>4!F23</f>
        <v>3</v>
      </c>
      <c r="F11" s="103">
        <f>4!G23</f>
        <v>4.6875</v>
      </c>
      <c r="G11" s="103">
        <f>4!H23</f>
        <v>2</v>
      </c>
      <c r="H11" s="103">
        <f>4!I23</f>
        <v>2.7777777777777777</v>
      </c>
      <c r="I11" s="103">
        <f>4!J23</f>
        <v>0</v>
      </c>
      <c r="J11" s="103">
        <f>4!K23</f>
        <v>0</v>
      </c>
    </row>
    <row r="12" spans="1:10" ht="32.25" customHeight="1" thickBot="1">
      <c r="A12" s="102" t="s">
        <v>31</v>
      </c>
      <c r="B12" s="103">
        <v>5</v>
      </c>
      <c r="C12" s="103">
        <f>5!D23</f>
        <v>7</v>
      </c>
      <c r="D12" s="103">
        <f>5!E23</f>
        <v>23.333333333333336</v>
      </c>
      <c r="E12" s="103">
        <f>5!F23</f>
        <v>3</v>
      </c>
      <c r="F12" s="103">
        <f>5!G23</f>
        <v>100</v>
      </c>
      <c r="G12" s="103">
        <f>5!H23</f>
        <v>0</v>
      </c>
      <c r="H12" s="103">
        <f>5!I23</f>
        <v>0</v>
      </c>
      <c r="I12" s="103">
        <f>5!J23</f>
        <v>0</v>
      </c>
      <c r="J12" s="103" t="e">
        <f>5!K23</f>
        <v>#DIV/0!</v>
      </c>
    </row>
    <row r="13" spans="1:10" ht="32.25" customHeight="1" thickBot="1">
      <c r="A13" s="102" t="s">
        <v>32</v>
      </c>
      <c r="B13" s="103">
        <v>6</v>
      </c>
      <c r="C13" s="103">
        <f>6!D23</f>
        <v>23</v>
      </c>
      <c r="D13" s="103">
        <f>6!E23</f>
        <v>76.66666666666667</v>
      </c>
      <c r="E13" s="103">
        <f>6!F23</f>
        <v>0</v>
      </c>
      <c r="F13" s="103">
        <f>6!G23</f>
        <v>0</v>
      </c>
      <c r="G13" s="103">
        <f>6!H23</f>
        <v>2</v>
      </c>
      <c r="H13" s="103">
        <f>6!I23</f>
        <v>100</v>
      </c>
      <c r="I13" s="103">
        <f>6!J23</f>
        <v>0</v>
      </c>
      <c r="J13" s="103" t="e">
        <f>6!K23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</mergeCells>
  <printOptions/>
  <pageMargins left="0.25" right="0.26" top="0.17" bottom="0.24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UCDC</cp:lastModifiedBy>
  <cp:lastPrinted>2014-05-06T12:40:02Z</cp:lastPrinted>
  <dcterms:created xsi:type="dcterms:W3CDTF">2010-01-15T09:38:00Z</dcterms:created>
  <dcterms:modified xsi:type="dcterms:W3CDTF">2016-12-09T10:04:31Z</dcterms:modified>
  <cp:category/>
  <cp:version/>
  <cp:contentType/>
  <cp:contentStatus/>
</cp:coreProperties>
</file>