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HC22\Desktop\Флешка\COVID 3,5 млн\"/>
    </mc:Choice>
  </mc:AlternateContent>
  <xr:revisionPtr revIDLastSave="0" documentId="13_ncr:1_{D75AAB2F-899D-4A11-87EE-8F7B2A381460}" xr6:coauthVersionLast="45" xr6:coauthVersionMax="45" xr10:uidLastSave="{00000000-0000-0000-0000-000000000000}"/>
  <bookViews>
    <workbookView xWindow="-120" yWindow="-120" windowWidth="29040" windowHeight="15840" tabRatio="745" xr2:uid="{00000000-000D-0000-FFFF-FFFF00000000}"/>
  </bookViews>
  <sheets>
    <sheet name="2220" sheetId="7" r:id="rId1"/>
    <sheet name="Language" sheetId="4" state="veryHidden" r:id="rId2"/>
  </sheets>
  <definedNames>
    <definedName name="_xlnm._FilterDatabase" localSheetId="0" hidden="1">'2220'!$A$1:$G$5</definedName>
    <definedName name="Languages">Language!$F$2:$F$4</definedName>
    <definedName name="TOTAL_COST">Language!$B$35</definedName>
  </definedNames>
  <calcPr calcId="191029"/>
</workbook>
</file>

<file path=xl/calcChain.xml><?xml version="1.0" encoding="utf-8"?>
<calcChain xmlns="http://schemas.openxmlformats.org/spreadsheetml/2006/main">
  <c r="E1" i="4" l="1"/>
  <c r="B2" i="4" l="1"/>
  <c r="A2" i="4" s="1"/>
  <c r="A133" i="4" l="1"/>
  <c r="B133" i="4" s="1"/>
  <c r="A132" i="4"/>
  <c r="B132" i="4" s="1"/>
  <c r="A134" i="4"/>
  <c r="B134" i="4" s="1"/>
  <c r="A135" i="4"/>
  <c r="B135" i="4" s="1"/>
  <c r="A131" i="4"/>
  <c r="B131" i="4" s="1"/>
  <c r="A122" i="4" l="1"/>
  <c r="A123" i="4"/>
  <c r="A124" i="4"/>
  <c r="A125" i="4"/>
  <c r="A126" i="4"/>
  <c r="B126" i="4" s="1"/>
  <c r="A127" i="4"/>
  <c r="B127" i="4" s="1"/>
  <c r="A128" i="4"/>
  <c r="A129" i="4"/>
  <c r="A130" i="4"/>
  <c r="B130" i="4" s="1"/>
  <c r="B128" i="4" l="1"/>
  <c r="B123" i="4"/>
  <c r="B122" i="4"/>
  <c r="B124" i="4"/>
  <c r="B129" i="4"/>
  <c r="B125" i="4"/>
  <c r="A107" i="4" l="1"/>
  <c r="A108" i="4"/>
  <c r="B108" i="4" s="1"/>
  <c r="A109" i="4"/>
  <c r="A110" i="4"/>
  <c r="A111" i="4"/>
  <c r="A112" i="4"/>
  <c r="A113" i="4"/>
  <c r="B113" i="4" s="1"/>
  <c r="A114" i="4"/>
  <c r="A115" i="4"/>
  <c r="A116" i="4"/>
  <c r="A117" i="4"/>
  <c r="A118" i="4"/>
  <c r="A119" i="4"/>
  <c r="A120" i="4"/>
  <c r="A121" i="4"/>
  <c r="B121" i="4" s="1"/>
  <c r="B114" i="4" l="1"/>
  <c r="B109" i="4"/>
  <c r="B119" i="4"/>
  <c r="B115" i="4"/>
  <c r="B111" i="4"/>
  <c r="B107" i="4"/>
  <c r="B118" i="4"/>
  <c r="B110" i="4"/>
  <c r="B117" i="4"/>
  <c r="B120" i="4"/>
  <c r="B116" i="4"/>
  <c r="B112" i="4"/>
  <c r="A97" i="4"/>
  <c r="B97" i="4" s="1"/>
  <c r="A98" i="4"/>
  <c r="A99" i="4"/>
  <c r="B99" i="4" s="1"/>
  <c r="A100" i="4"/>
  <c r="A101" i="4"/>
  <c r="A102" i="4"/>
  <c r="A103" i="4"/>
  <c r="B103" i="4" s="1"/>
  <c r="A104" i="4"/>
  <c r="A105" i="4"/>
  <c r="A106" i="4"/>
  <c r="A96" i="4"/>
  <c r="B96" i="4" s="1"/>
  <c r="A90" i="4"/>
  <c r="B90" i="4" s="1"/>
  <c r="A91" i="4"/>
  <c r="B91" i="4" s="1"/>
  <c r="A92" i="4"/>
  <c r="B92" i="4" s="1"/>
  <c r="A93" i="4"/>
  <c r="A94" i="4"/>
  <c r="A95" i="4"/>
  <c r="A85" i="4"/>
  <c r="A86" i="4"/>
  <c r="A87" i="4"/>
  <c r="A88" i="4"/>
  <c r="A89" i="4"/>
  <c r="A71" i="4"/>
  <c r="B71" i="4" s="1"/>
  <c r="A72" i="4"/>
  <c r="A73" i="4"/>
  <c r="A74" i="4"/>
  <c r="A75" i="4"/>
  <c r="A76" i="4"/>
  <c r="A77" i="4"/>
  <c r="A78" i="4"/>
  <c r="A79" i="4"/>
  <c r="A80" i="4"/>
  <c r="A81" i="4"/>
  <c r="B81" i="4" s="1"/>
  <c r="A82" i="4"/>
  <c r="A83" i="4"/>
  <c r="A84" i="4"/>
  <c r="B79" i="4" l="1"/>
  <c r="B75" i="4"/>
  <c r="B82" i="4"/>
  <c r="B78" i="4"/>
  <c r="B89" i="4"/>
  <c r="B85" i="4"/>
  <c r="B105" i="4"/>
  <c r="B101" i="4"/>
  <c r="B83" i="4"/>
  <c r="B86" i="4"/>
  <c r="B93" i="4"/>
  <c r="B74" i="4"/>
  <c r="B106" i="4"/>
  <c r="B102" i="4"/>
  <c r="B98" i="4"/>
  <c r="B77" i="4"/>
  <c r="B73" i="4"/>
  <c r="B88" i="4"/>
  <c r="B95" i="4"/>
  <c r="B84" i="4"/>
  <c r="B80" i="4"/>
  <c r="B76" i="4"/>
  <c r="B72" i="4"/>
  <c r="B87" i="4"/>
  <c r="B94" i="4"/>
  <c r="B104" i="4"/>
  <c r="B100" i="4"/>
  <c r="A52" i="4" l="1"/>
  <c r="A48" i="4"/>
  <c r="B48" i="4" s="1"/>
  <c r="A49" i="4"/>
  <c r="B49" i="4" s="1"/>
  <c r="A50" i="4"/>
  <c r="A51" i="4"/>
  <c r="A53" i="4"/>
  <c r="A54" i="4"/>
  <c r="A55" i="4"/>
  <c r="A56" i="4"/>
  <c r="A57" i="4"/>
  <c r="B57" i="4" s="1"/>
  <c r="A58" i="4"/>
  <c r="B58" i="4" s="1"/>
  <c r="A59" i="4"/>
  <c r="B59" i="4" s="1"/>
  <c r="A60" i="4"/>
  <c r="B60" i="4" s="1"/>
  <c r="A61" i="4"/>
  <c r="B61" i="4" s="1"/>
  <c r="A62" i="4"/>
  <c r="B62" i="4" s="1"/>
  <c r="A63" i="4"/>
  <c r="A64" i="4"/>
  <c r="B64" i="4" s="1"/>
  <c r="A65" i="4"/>
  <c r="B65" i="4" s="1"/>
  <c r="A66" i="4"/>
  <c r="A67" i="4"/>
  <c r="A68" i="4"/>
  <c r="A69" i="4"/>
  <c r="A70" i="4"/>
  <c r="A47" i="4"/>
  <c r="B47" i="4" s="1"/>
  <c r="A46" i="4"/>
  <c r="B46" i="4" s="1"/>
  <c r="A45" i="4"/>
  <c r="B45" i="4" s="1"/>
  <c r="A44" i="4"/>
  <c r="B44" i="4" s="1"/>
  <c r="A43" i="4"/>
  <c r="A42" i="4"/>
  <c r="A41" i="4"/>
  <c r="A40" i="4"/>
  <c r="B40" i="4" s="1"/>
  <c r="A39" i="4"/>
  <c r="B39" i="4" s="1"/>
  <c r="A38" i="4"/>
  <c r="A3" i="4"/>
  <c r="A4" i="4"/>
  <c r="A5" i="4"/>
  <c r="A6" i="4"/>
  <c r="A7" i="4"/>
  <c r="A8" i="4"/>
  <c r="B8" i="4" s="1"/>
  <c r="A9" i="4"/>
  <c r="B9" i="4" s="1"/>
  <c r="A37" i="4"/>
  <c r="A36" i="4"/>
  <c r="A35" i="4"/>
  <c r="B35" i="4" s="1"/>
  <c r="A34" i="4"/>
  <c r="B34" i="4" s="1"/>
  <c r="A33" i="4"/>
  <c r="A32" i="4"/>
  <c r="A31" i="4"/>
  <c r="B31" i="4" s="1"/>
  <c r="A30" i="4"/>
  <c r="B30" i="4" s="1"/>
  <c r="A29" i="4"/>
  <c r="B29" i="4" s="1"/>
  <c r="A28" i="4"/>
  <c r="B28" i="4" s="1"/>
  <c r="A27" i="4"/>
  <c r="B27" i="4" s="1"/>
  <c r="A26" i="4"/>
  <c r="B26" i="4" s="1"/>
  <c r="A25" i="4"/>
  <c r="B25" i="4" s="1"/>
  <c r="A24" i="4"/>
  <c r="B24" i="4" s="1"/>
  <c r="A23" i="4"/>
  <c r="B23" i="4" s="1"/>
  <c r="A22" i="4"/>
  <c r="B22" i="4" s="1"/>
  <c r="A21" i="4"/>
  <c r="A20" i="4"/>
  <c r="A19" i="4"/>
  <c r="A18" i="4"/>
  <c r="B18" i="4" s="1"/>
  <c r="A17" i="4"/>
  <c r="B17" i="4" s="1"/>
  <c r="A16" i="4"/>
  <c r="B16" i="4" s="1"/>
  <c r="A15" i="4"/>
  <c r="B15" i="4" s="1"/>
  <c r="A14" i="4"/>
  <c r="B14" i="4" s="1"/>
  <c r="A13" i="4"/>
  <c r="A12" i="4"/>
  <c r="A11" i="4"/>
  <c r="B11" i="4" s="1"/>
  <c r="A10" i="4"/>
  <c r="B10" i="4" s="1"/>
  <c r="H11" i="4" l="1"/>
  <c r="B13" i="4"/>
  <c r="B56" i="4"/>
  <c r="B43" i="4"/>
  <c r="B50" i="4"/>
  <c r="B52" i="4"/>
  <c r="B19" i="4"/>
  <c r="B4" i="4"/>
  <c r="B70" i="4"/>
  <c r="B66" i="4"/>
  <c r="B54" i="4"/>
  <c r="B21" i="4"/>
  <c r="B33" i="4"/>
  <c r="B37" i="4"/>
  <c r="B6" i="4"/>
  <c r="B38" i="4"/>
  <c r="B42" i="4"/>
  <c r="B68" i="4"/>
  <c r="B51" i="4"/>
  <c r="B5" i="4"/>
  <c r="B67" i="4"/>
  <c r="B63" i="4"/>
  <c r="B55" i="4"/>
  <c r="H10" i="4"/>
  <c r="B12" i="4"/>
  <c r="B20" i="4"/>
  <c r="B32" i="4"/>
  <c r="B36" i="4"/>
  <c r="B7" i="4"/>
  <c r="B41" i="4"/>
  <c r="B69" i="4"/>
  <c r="B53" i="4"/>
  <c r="B3" i="4"/>
</calcChain>
</file>

<file path=xl/sharedStrings.xml><?xml version="1.0" encoding="utf-8"?>
<sst xmlns="http://schemas.openxmlformats.org/spreadsheetml/2006/main" count="313" uniqueCount="280">
  <si>
    <t>NOMBRE D'ANNEE D'AMMORTISSEMENT</t>
  </si>
  <si>
    <t>COUT D'ACQUISITION (Hors Taxe)</t>
  </si>
  <si>
    <t>IDENTIFICATION</t>
  </si>
  <si>
    <t>VALEUR D'AMORTISSEMENT</t>
  </si>
  <si>
    <t xml:space="preserve">Enter in cell A2 the number corresponding to the language (1-English, 2- French, 3-Russian). </t>
  </si>
  <si>
    <t>Désignation</t>
  </si>
  <si>
    <t>Category</t>
  </si>
  <si>
    <t xml:space="preserve">Prix unitaire </t>
  </si>
  <si>
    <t>Unit price</t>
  </si>
  <si>
    <t xml:space="preserve">Currency </t>
  </si>
  <si>
    <t>Prix par an</t>
  </si>
  <si>
    <t>Prix par jour</t>
  </si>
  <si>
    <t>Price per patient</t>
  </si>
  <si>
    <t>Price per year</t>
  </si>
  <si>
    <t>Price per day</t>
  </si>
  <si>
    <t>Currency</t>
  </si>
  <si>
    <t>Monnaie</t>
  </si>
  <si>
    <t>Categorie</t>
  </si>
  <si>
    <t>Reagents</t>
  </si>
  <si>
    <t>Reactifs</t>
  </si>
  <si>
    <t>Consummables</t>
  </si>
  <si>
    <t>Equipment</t>
  </si>
  <si>
    <t>Consommables</t>
  </si>
  <si>
    <t>Equipement</t>
  </si>
  <si>
    <t>Number units per package</t>
  </si>
  <si>
    <t>Unite par paquets</t>
  </si>
  <si>
    <t>Unite utilise par patient</t>
  </si>
  <si>
    <t>Ordering Reference</t>
  </si>
  <si>
    <t>Référence de commande</t>
  </si>
  <si>
    <t>Name</t>
  </si>
  <si>
    <t>Package price</t>
  </si>
  <si>
    <t>Prix du paquet</t>
  </si>
  <si>
    <t>Quantity units used per year</t>
  </si>
  <si>
    <t>Quantite d'unite utilise par an</t>
  </si>
  <si>
    <t>Quality controls are to be considered here as reagents</t>
  </si>
  <si>
    <t>Personnel protective equipment such as gloves, masks, googles…should be put under consummables</t>
  </si>
  <si>
    <t>Identification</t>
  </si>
  <si>
    <t>Acquisition price (without tax)</t>
  </si>
  <si>
    <t xml:space="preserve">Number of years </t>
  </si>
  <si>
    <t>Amortization value</t>
  </si>
  <si>
    <t>Category staff</t>
  </si>
  <si>
    <t>Staff identification</t>
  </si>
  <si>
    <t>Monthly salary</t>
  </si>
  <si>
    <t>Salary per working day</t>
  </si>
  <si>
    <t>Categorie du personnel</t>
  </si>
  <si>
    <t>Identification du personnel</t>
  </si>
  <si>
    <t>Salaire mensuel</t>
  </si>
  <si>
    <t>Salaire par jour travaille</t>
  </si>
  <si>
    <t>% of time per day spent on one serie of test</t>
  </si>
  <si>
    <t>Salary per serie of test</t>
  </si>
  <si>
    <t>Number of tests per serie</t>
  </si>
  <si>
    <t>Salary cost per test</t>
  </si>
  <si>
    <t>% du temps passe a effectuer une serie d analyse</t>
  </si>
  <si>
    <t>Outil d evaluation pour le cout d un test</t>
  </si>
  <si>
    <t>Number of different analysis performed in the laboratory/day</t>
  </si>
  <si>
    <t>Total cost of reagents and consummables / day</t>
  </si>
  <si>
    <t>Total cost of reagents and consummables / test</t>
  </si>
  <si>
    <t>Tests evaluated per day</t>
  </si>
  <si>
    <t>Tests evaluated per patient</t>
  </si>
  <si>
    <t>COST</t>
  </si>
  <si>
    <t>Price / use per day</t>
  </si>
  <si>
    <t>Total equipment cost per use</t>
  </si>
  <si>
    <t>Total staff cost per day</t>
  </si>
  <si>
    <t>Total staff cost per test</t>
  </si>
  <si>
    <t>Total facility cost/day</t>
  </si>
  <si>
    <t>Total facility cost/ analysis</t>
  </si>
  <si>
    <t>Total Cost</t>
  </si>
  <si>
    <t>Количество единиц упаковки</t>
  </si>
  <si>
    <t>Цена за единицу</t>
  </si>
  <si>
    <t>Количество единиц, используемых в год</t>
  </si>
  <si>
    <t>Цена (сутки)</t>
  </si>
  <si>
    <t>Реактивы</t>
  </si>
  <si>
    <t>Расходные материалы</t>
  </si>
  <si>
    <t>Оборудование</t>
  </si>
  <si>
    <t>Стоимость упаковки</t>
  </si>
  <si>
    <t>Контроль качества должен рассматриваться здесь как реагент</t>
  </si>
  <si>
    <t>Идентификация</t>
  </si>
  <si>
    <t>Цена приобретения (без налога)</t>
  </si>
  <si>
    <t>Количество лет</t>
  </si>
  <si>
    <t>Амортизационная стоимость</t>
  </si>
  <si>
    <t>Цена в год</t>
  </si>
  <si>
    <t>Цена за сутки</t>
  </si>
  <si>
    <t xml:space="preserve">Категория персонала </t>
  </si>
  <si>
    <t>Персонал</t>
  </si>
  <si>
    <t>Месячная зарплата</t>
  </si>
  <si>
    <t>Зарплата за рабочий день</t>
  </si>
  <si>
    <t>Цена для одного пациента</t>
  </si>
  <si>
    <t>Общая стоимость</t>
  </si>
  <si>
    <t>Общая стоимость оборудования в день</t>
  </si>
  <si>
    <t>Общая стоимость персонала в день</t>
  </si>
  <si>
    <t>Месячная плата</t>
  </si>
  <si>
    <t>Стоимость газа (отопления) в месяц</t>
  </si>
  <si>
    <t>Стоимость электроэнергии в месяц</t>
  </si>
  <si>
    <t>Общая стоимость предприятия / тестирования</t>
  </si>
  <si>
    <t>Тесты, оцениваемые в день</t>
  </si>
  <si>
    <t>Номер заказа</t>
  </si>
  <si>
    <t>Dropdownlists/раскрывающиеся списки</t>
  </si>
  <si>
    <t>Laboratory Test Costing Tool</t>
  </si>
  <si>
    <t>Annual salary</t>
  </si>
  <si>
    <t>Sample type</t>
  </si>
  <si>
    <t>Testing schedule (times per week)</t>
  </si>
  <si>
    <t xml:space="preserve">Lab Working Weeks per year: </t>
  </si>
  <si>
    <t xml:space="preserve">Year </t>
  </si>
  <si>
    <t>Lab Working Days per year:</t>
  </si>
  <si>
    <t>Detection of (name of test)</t>
  </si>
  <si>
    <t>Testing area (scope)</t>
  </si>
  <si>
    <t>Intended use</t>
  </si>
  <si>
    <t>automatic calculations = Protected</t>
  </si>
  <si>
    <t>Commercial (or in house) test kit</t>
  </si>
  <si>
    <t xml:space="preserve">Time needed to run one testing batch
 (minutes)
</t>
  </si>
  <si>
    <t>Mean of tests per years</t>
  </si>
  <si>
    <t>Method</t>
  </si>
  <si>
    <t>Number of testing batches (runs) per year</t>
  </si>
  <si>
    <t>Units Used 
for all patient Samples (Annually)</t>
  </si>
  <si>
    <t>Units Used 
for retesting (Annually)</t>
  </si>
  <si>
    <t>Total Price for All Units (Annually)</t>
  </si>
  <si>
    <t>Reagent Price for 1 patient test</t>
  </si>
  <si>
    <t xml:space="preserve">Total Number of Units
(Annually)
</t>
  </si>
  <si>
    <t>Unit used per patient sample</t>
  </si>
  <si>
    <t>Количество единиц, используемых для одного образца пациента</t>
  </si>
  <si>
    <t>Name/Manufacturer</t>
  </si>
  <si>
    <t>Equipment type</t>
  </si>
  <si>
    <t>Lab Working Hours per day</t>
  </si>
  <si>
    <t>Number of Testing methods
run on same General equipment</t>
  </si>
  <si>
    <t>% of use for method /day</t>
  </si>
  <si>
    <t>Category of laboratory staff</t>
  </si>
  <si>
    <t>Specific Equipment</t>
  </si>
  <si>
    <t>General Equipment</t>
  </si>
  <si>
    <t>% of time dedicated for testing of (at time point when performing the testing)</t>
  </si>
  <si>
    <t xml:space="preserve">Additional admin costs </t>
  </si>
  <si>
    <t>Internet/telephone</t>
  </si>
  <si>
    <t xml:space="preserve">Building maintenance costs/year </t>
  </si>
  <si>
    <t>Gas and heating cost/year</t>
  </si>
  <si>
    <t>Water cost/year</t>
  </si>
  <si>
    <t>Electricity cost/ year</t>
  </si>
  <si>
    <t>Total facility cost/year</t>
  </si>
  <si>
    <t>Annual Rent cost</t>
  </si>
  <si>
    <t xml:space="preserve">Total QM cost for one test </t>
  </si>
  <si>
    <t xml:space="preserve">Total QM Annual cost for </t>
  </si>
  <si>
    <t xml:space="preserve">Annual Audit (price) </t>
  </si>
  <si>
    <t># total number of methods being audited</t>
  </si>
  <si>
    <t xml:space="preserve">Lab Financial Minutes (LFM) per 1 test </t>
  </si>
  <si>
    <t>Other costs</t>
  </si>
  <si>
    <t>Proficiency Testing panel  cost for</t>
  </si>
  <si>
    <t>Name of test</t>
  </si>
  <si>
    <t>Equipment cost per test</t>
  </si>
  <si>
    <t>Staff cost per test</t>
  </si>
  <si>
    <t>Facility cost per test</t>
  </si>
  <si>
    <t>Quality Management cost per test</t>
  </si>
  <si>
    <t>Reagents and consumables cost per test</t>
  </si>
  <si>
    <t>Total cost of 1 test</t>
  </si>
  <si>
    <t>Total Personnel cost per 1 LFM</t>
  </si>
  <si>
    <t>Total equipment cost per 1 LFM</t>
  </si>
  <si>
    <t>Total facility cost per 1 LFM</t>
  </si>
  <si>
    <t>Total personnel cost 1 LFM</t>
  </si>
  <si>
    <t>Personnel cost per day</t>
  </si>
  <si>
    <t>Personnel cost per hour</t>
  </si>
  <si>
    <t>Equipment cost per day</t>
  </si>
  <si>
    <t xml:space="preserve">Equipment cost per hour </t>
  </si>
  <si>
    <t>Cost of All Equipment per 1 LFM</t>
  </si>
  <si>
    <t xml:space="preserve">Maintenance contract cost per year </t>
  </si>
  <si>
    <t xml:space="preserve">Maintenance cost per day </t>
  </si>
  <si>
    <t>Equipment  cost per day</t>
  </si>
  <si>
    <t xml:space="preserve">Equipment cost per 1 LFM </t>
  </si>
  <si>
    <t xml:space="preserve">Results </t>
  </si>
  <si>
    <t xml:space="preserve">Data Entry </t>
  </si>
  <si>
    <t>Количество рабочих часов лаборатории в день</t>
  </si>
  <si>
    <t>Количество рабочих дней лаборатории в год</t>
  </si>
  <si>
    <t>Количество рабочих недель лаборатории в год</t>
  </si>
  <si>
    <t>График проведения исследований (сколько раз в неделю)</t>
  </si>
  <si>
    <t>Количество проведения исследований в год (сколько раз в год)</t>
  </si>
  <si>
    <t>Наименование исследования (анализа)</t>
  </si>
  <si>
    <t>Категория</t>
  </si>
  <si>
    <t>Валюта</t>
  </si>
  <si>
    <t>ИНСТРУМЕНТ ДЛЯ ОЦЕНКИ СТОИМОСТИ ЛАБОРАТОРНЫХ АНАЛИЗОВ</t>
  </si>
  <si>
    <t>Заработная плата за исследование (анализ)</t>
  </si>
  <si>
    <t>Общая стоимость персонала за исследование (анализ)</t>
  </si>
  <si>
    <t>Зарплата за исследование (анализ)</t>
  </si>
  <si>
    <t>Среднее количество исследований (анализов) в год</t>
  </si>
  <si>
    <t>Количество единиц, используемых для всех образцов (в год)</t>
  </si>
  <si>
    <t>QC per 1 batch (run)</t>
  </si>
  <si>
    <t>Units Used for all QC (Annually)</t>
  </si>
  <si>
    <t>Количество единиц, используемых для всех КК (в год)</t>
  </si>
  <si>
    <t>Calibrators per 1 batch (run)</t>
  </si>
  <si>
    <t>КК на 1 серию анализов</t>
  </si>
  <si>
    <t>Калибраторы на 1 серию анализов</t>
  </si>
  <si>
    <t>Units Used 
for all Calibrations (Annually)</t>
  </si>
  <si>
    <t>Количество единиц, используемых для повторного тестирования (в год)</t>
  </si>
  <si>
    <t>Общее количество единиц (в год)</t>
  </si>
  <si>
    <t>Общая цена единиц (в год)</t>
  </si>
  <si>
    <t>Стоимость реагентов и расходных материалов (1 анализ)</t>
  </si>
  <si>
    <t>Тип оборудования</t>
  </si>
  <si>
    <t>Стоимость оборудования в день</t>
  </si>
  <si>
    <t>Стоимость оборудования в час</t>
  </si>
  <si>
    <t>Ввод данных</t>
  </si>
  <si>
    <t>Результат</t>
  </si>
  <si>
    <t>Дополнительные административные расходы</t>
  </si>
  <si>
    <t>Другие расходы</t>
  </si>
  <si>
    <t>Общее количество проверяемых методов</t>
  </si>
  <si>
    <t>Стоимость панели для проверки квалификации</t>
  </si>
  <si>
    <t>Стоимость 1 ФМЛ для всего оборудования</t>
  </si>
  <si>
    <t>Годовая зарплата</t>
  </si>
  <si>
    <t xml:space="preserve">Наименование </t>
  </si>
  <si>
    <t>Год</t>
  </si>
  <si>
    <t>Область применения</t>
  </si>
  <si>
    <t>Тип образца</t>
  </si>
  <si>
    <t>Метод</t>
  </si>
  <si>
    <t>Средства защиты персонала, такие как перчатки, маски, очки, должны быть поставлены в категорию «Расходные материалы»</t>
  </si>
  <si>
    <t>Процент времени в день, потраченный на одну серию исследований (анализов)</t>
  </si>
  <si>
    <t>Количество исследований (анализов) каждой серии</t>
  </si>
  <si>
    <t>Процент использования в день</t>
  </si>
  <si>
    <t>Цена использования в день</t>
  </si>
  <si>
    <t>Затраты (сумма контракта) на обслуживание в год</t>
  </si>
  <si>
    <t>Стоимость обслуживания в день</t>
  </si>
  <si>
    <t>Общая стоимость использования оборудования</t>
  </si>
  <si>
    <t>Расходы на обслуживание здания в месяц</t>
  </si>
  <si>
    <t>Стоимость воды в месяц</t>
  </si>
  <si>
    <t>Общая стоимость объекта в месяц</t>
  </si>
  <si>
    <t>Общая стоимость объекта в день</t>
  </si>
  <si>
    <t>Количество различных тестов, выполненных в лаборатории в день</t>
  </si>
  <si>
    <t>Общая стоимость реагентов и расходных материалов в день</t>
  </si>
  <si>
    <t>Исследования (анализы), проводимые на одного пациента</t>
  </si>
  <si>
    <t>Стоимость</t>
  </si>
  <si>
    <t>Предполагаемое использование</t>
  </si>
  <si>
    <t>Коммерческий (или 'in house') комплект реагентов</t>
  </si>
  <si>
    <t>Время, требующееся для выполнения одной серии исследований / анализов (минуты)</t>
  </si>
  <si>
    <t>Рассчитанное значение финансовой минуты работы лаборатории (ФМЛ) на 1 исследование (тест)</t>
  </si>
  <si>
    <t>Автоматические вычисления = защищенные ячейки</t>
  </si>
  <si>
    <t>Количество единиц, используемых для калибровки (в год)</t>
  </si>
  <si>
    <t>Стоимость 1 ФМЛ для оборудования</t>
  </si>
  <si>
    <t>Процент использования на метод/день</t>
  </si>
  <si>
    <t>Стоимость персонала в день</t>
  </si>
  <si>
    <t>Стоимость персонала в час</t>
  </si>
  <si>
    <t>Стоимость 1 ФМЛ для персонала</t>
  </si>
  <si>
    <t>Стоимость 1 ФМЛ для помещения</t>
  </si>
  <si>
    <t>Общая стоимость 1 исследования (анализа)</t>
  </si>
  <si>
    <t>Стоимость оборудования (1 анализ)</t>
  </si>
  <si>
    <t>Стоимость персонала (1 анализ)</t>
  </si>
  <si>
    <t>Стоимость помещения (1 анализ)</t>
  </si>
  <si>
    <t>Стоимость управления качеством (1 анализ)</t>
  </si>
  <si>
    <t>Стоимость 1 ФМЛ для всего персонала</t>
  </si>
  <si>
    <t>Интернет, телефон</t>
  </si>
  <si>
    <t>Ежегодный аудит (цена)</t>
  </si>
  <si>
    <t>Вспомогательное оборудование</t>
  </si>
  <si>
    <t>Основное оборудование</t>
  </si>
  <si>
    <t>Общая стоимость реагентов и расходных материалов за 1 исследование (анализ)</t>
  </si>
  <si>
    <t>Стоимость управления качеством (годовая)</t>
  </si>
  <si>
    <t xml:space="preserve">Название/производитель
</t>
  </si>
  <si>
    <t>Название/
производитель</t>
  </si>
  <si>
    <t>WARNING!</t>
  </si>
  <si>
    <t>ПРЕДУПРЕЖДЕНИЕ!</t>
  </si>
  <si>
    <t>This is a DEMONSTRATION version with restricted functionality.
You cannot print data from the demonstration version (printing is disabled).</t>
  </si>
  <si>
    <t>Ceci est une version de DÉMONSTRATION avec une fonctionnalité restreinte. Traduction incomplète.
Vous ne pouvez pas imprimer de données à partir de la version de démonstration (l'impression est désactivée).</t>
  </si>
  <si>
    <t>ATTENTION!</t>
  </si>
  <si>
    <t>English</t>
  </si>
  <si>
    <t>French</t>
  </si>
  <si>
    <t>Russian</t>
  </si>
  <si>
    <t>Languages</t>
  </si>
  <si>
    <t>Selected language:</t>
  </si>
  <si>
    <r>
      <t xml:space="preserve">Contact </t>
    </r>
    <r>
      <rPr>
        <b/>
        <sz val="11"/>
        <color theme="1"/>
        <rFont val="Calibri"/>
        <family val="2"/>
        <scheme val="minor"/>
      </rPr>
      <t>eulab@who.int</t>
    </r>
    <r>
      <rPr>
        <sz val="11"/>
        <color theme="1"/>
        <rFont val="Calibri"/>
        <family val="2"/>
        <scheme val="minor"/>
      </rPr>
      <t xml:space="preserve"> for further information.</t>
    </r>
  </si>
  <si>
    <r>
      <t xml:space="preserve">Contactez </t>
    </r>
    <r>
      <rPr>
        <b/>
        <sz val="11"/>
        <color theme="1"/>
        <rFont val="Calibri"/>
        <family val="2"/>
        <scheme val="minor"/>
      </rPr>
      <t>eulab@who.int</t>
    </r>
    <r>
      <rPr>
        <sz val="11"/>
        <color theme="1"/>
        <rFont val="Calibri"/>
        <family val="2"/>
        <scheme val="minor"/>
      </rPr>
      <t xml:space="preserve"> pour plus d'informations.</t>
    </r>
  </si>
  <si>
    <t>Это ДЕМОНСТРАЦИОННАЯ версия с ограниченной функциональностью.
Вы не можете распечатать данные из этой версии (Функция «Печатать» отключена).</t>
  </si>
  <si>
    <r>
      <t xml:space="preserve">Для получения дополнительной информации, пожалуйста, обращайтесь  по электронному адресу: </t>
    </r>
    <r>
      <rPr>
        <b/>
        <sz val="11"/>
        <color theme="1"/>
        <rFont val="Calibri"/>
        <family val="2"/>
        <scheme val="minor"/>
      </rPr>
      <t xml:space="preserve">eulab@who.int </t>
    </r>
  </si>
  <si>
    <t>Одиниця         виміру</t>
  </si>
  <si>
    <t>Кількість</t>
  </si>
  <si>
    <t>Накінечники універсальні 1000 мкл, з фільтром (вільні RNasa\DNasa для ПЛР – штатив на 96 од.)</t>
  </si>
  <si>
    <t>Накінечники універсальні 100 мкл, з фільтром (вільні RNasa\DNasa для ПЛР – штатив на 96 од.)</t>
  </si>
  <si>
    <t>Накінечники універсальні 20-200 мкл, з фільтром (вільні RNasa\DNasa для ПЛР – штатив на 96 од.)</t>
  </si>
  <si>
    <t>Накінечники універсальні 0,1-10 мкл, з фільтром (вільні RNasa\DNasa для ПЛР – штатив на 96 од.)</t>
  </si>
  <si>
    <t>Назва товару</t>
  </si>
  <si>
    <t>ДК 021:2015</t>
  </si>
  <si>
    <t>ДК 33190000-8 Медичне обладнання та вироби медичного призначення різні</t>
  </si>
  <si>
    <t>Опис предмета закупівлі (технічні, якісні характеристики)</t>
  </si>
  <si>
    <t>штатив</t>
  </si>
  <si>
    <t>Накінечники універсальні  об’ємом 100 мкл, з фільтром. Повинні бути стерильними, вільними від РНК-аз та ДНК-аз, апірогенними, універсальними (підходити для роботи дозаторами піпетковими одноканальними будь-якого виробника) Штатив на 96 одиниць</t>
  </si>
  <si>
    <t>згідно коду УКТ ЗЕД</t>
  </si>
  <si>
    <t>Накінечники універсальні  об’ємом 1000 мкл, з фільтром. Повинні бути стерильними, вільними від РНК-аз та ДНК-аз, апірогенними, універсальними (підходити для роботи дозаторами піпетковими одноканальними будь-якого виробника) Штатив на 96 одиниць</t>
  </si>
  <si>
    <t>Накінечники універсальні  об’ємом 20-200 мкл, з фільтром. Повинні бути стерильними, вільними від РНК-аз та ДНК-аз, апірогенними, універсальними (підходити для роботи дозаторами піпетковими одноканальними будь-якого виробника) Штатив на 96 одиниць</t>
  </si>
  <si>
    <t>Накінечники універсальні  об’ємом 0,1 -10 мкл, з фільтром. Повинні бути стерильними, вільними від РНК-аз та ДНК-аз, апірогенними, універсальними (підходити для роботи дозаторами піпетковими одноканальними будь-якого виробника) Штатив на 96 одиниць</t>
  </si>
  <si>
    <t>Лот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</si>
</sst>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Alignment="1"/>
    <xf numFmtId="0" fontId="3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9.140625" style="29"/>
    <col min="2" max="2" width="42" customWidth="1"/>
    <col min="3" max="3" width="37" customWidth="1"/>
    <col min="4" max="4" width="12" customWidth="1"/>
    <col min="5" max="5" width="24.42578125" customWidth="1"/>
    <col min="6" max="6" width="13.28515625" customWidth="1"/>
    <col min="7" max="7" width="13.5703125" style="29" customWidth="1"/>
  </cols>
  <sheetData>
    <row r="1" spans="1:7" ht="75" x14ac:dyDescent="0.25">
      <c r="A1" s="24" t="s">
        <v>279</v>
      </c>
      <c r="B1" s="24" t="s">
        <v>269</v>
      </c>
      <c r="C1" s="24" t="s">
        <v>272</v>
      </c>
      <c r="D1" s="24" t="s">
        <v>275</v>
      </c>
      <c r="E1" s="24" t="s">
        <v>270</v>
      </c>
      <c r="F1" s="24" t="s">
        <v>263</v>
      </c>
      <c r="G1" s="25" t="s">
        <v>264</v>
      </c>
    </row>
    <row r="2" spans="1:7" ht="117.75" customHeight="1" x14ac:dyDescent="0.25">
      <c r="A2" s="28">
        <v>1</v>
      </c>
      <c r="B2" s="26" t="s">
        <v>265</v>
      </c>
      <c r="C2" s="26" t="s">
        <v>276</v>
      </c>
      <c r="D2" s="27">
        <v>3926</v>
      </c>
      <c r="E2" s="26" t="s">
        <v>271</v>
      </c>
      <c r="F2" s="27" t="s">
        <v>273</v>
      </c>
      <c r="G2" s="27">
        <v>3000</v>
      </c>
    </row>
    <row r="3" spans="1:7" ht="120" customHeight="1" x14ac:dyDescent="0.25">
      <c r="A3" s="28">
        <v>2</v>
      </c>
      <c r="B3" s="26" t="s">
        <v>266</v>
      </c>
      <c r="C3" s="26" t="s">
        <v>274</v>
      </c>
      <c r="D3" s="27">
        <v>3926</v>
      </c>
      <c r="E3" s="26" t="s">
        <v>271</v>
      </c>
      <c r="F3" s="27" t="s">
        <v>273</v>
      </c>
      <c r="G3" s="27">
        <v>2000</v>
      </c>
    </row>
    <row r="4" spans="1:7" ht="112.5" customHeight="1" x14ac:dyDescent="0.25">
      <c r="A4" s="28">
        <v>3</v>
      </c>
      <c r="B4" s="26" t="s">
        <v>267</v>
      </c>
      <c r="C4" s="26" t="s">
        <v>277</v>
      </c>
      <c r="D4" s="27">
        <v>3926</v>
      </c>
      <c r="E4" s="26" t="s">
        <v>271</v>
      </c>
      <c r="F4" s="27" t="s">
        <v>273</v>
      </c>
      <c r="G4" s="27">
        <v>2000</v>
      </c>
    </row>
    <row r="5" spans="1:7" ht="120" x14ac:dyDescent="0.25">
      <c r="A5" s="28">
        <v>4</v>
      </c>
      <c r="B5" s="26" t="s">
        <v>268</v>
      </c>
      <c r="C5" s="26" t="s">
        <v>278</v>
      </c>
      <c r="D5" s="27">
        <v>3926</v>
      </c>
      <c r="E5" s="26" t="s">
        <v>271</v>
      </c>
      <c r="F5" s="27" t="s">
        <v>273</v>
      </c>
      <c r="G5" s="27">
        <v>1000</v>
      </c>
    </row>
  </sheetData>
  <autoFilter ref="A1:G5" xr:uid="{00000000-0009-0000-0000-000000000000}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H135"/>
  <sheetViews>
    <sheetView zoomScaleNormal="100" workbookViewId="0"/>
  </sheetViews>
  <sheetFormatPr defaultColWidth="8.85546875" defaultRowHeight="15.75" x14ac:dyDescent="0.25"/>
  <cols>
    <col min="1" max="1" width="8.85546875" style="8"/>
    <col min="2" max="2" width="41.28515625" style="22" customWidth="1"/>
    <col min="3" max="3" width="43.85546875" style="11" customWidth="1"/>
    <col min="4" max="4" width="35" style="11" customWidth="1"/>
    <col min="5" max="5" width="61.28515625" style="8" customWidth="1"/>
    <col min="6" max="6" width="30.7109375" style="7" customWidth="1"/>
    <col min="7" max="7" width="8.85546875" style="8"/>
    <col min="8" max="8" width="23.42578125" style="8" customWidth="1"/>
    <col min="9" max="16384" width="8.85546875" style="8"/>
  </cols>
  <sheetData>
    <row r="1" spans="1:8" x14ac:dyDescent="0.25">
      <c r="A1" s="3" t="s">
        <v>4</v>
      </c>
      <c r="B1" s="4"/>
      <c r="C1" s="5"/>
      <c r="D1" s="23" t="s">
        <v>258</v>
      </c>
      <c r="E1" s="6" t="e">
        <f>#REF!</f>
        <v>#REF!</v>
      </c>
      <c r="F1" s="7" t="s">
        <v>257</v>
      </c>
    </row>
    <row r="2" spans="1:8" s="11" customFormat="1" x14ac:dyDescent="0.25">
      <c r="A2" s="9" t="e">
        <f>B2</f>
        <v>#REF!</v>
      </c>
      <c r="B2" s="4" t="e">
        <f>IF(E1="English",C2, IF(E1="French",D2,E2))</f>
        <v>#REF!</v>
      </c>
      <c r="C2" s="5">
        <v>1</v>
      </c>
      <c r="D2" s="5">
        <v>2</v>
      </c>
      <c r="E2" s="5">
        <v>3</v>
      </c>
      <c r="F2" s="7" t="s">
        <v>254</v>
      </c>
    </row>
    <row r="3" spans="1:8" s="11" customFormat="1" x14ac:dyDescent="0.25">
      <c r="A3" s="12" t="e">
        <f t="shared" ref="A3:A62" si="0">A$2</f>
        <v>#REF!</v>
      </c>
      <c r="B3" s="4" t="e">
        <f>IF(A3=1,C3, IF( A3=2,D3,E3))</f>
        <v>#REF!</v>
      </c>
      <c r="C3" s="5" t="s">
        <v>6</v>
      </c>
      <c r="D3" s="5" t="s">
        <v>17</v>
      </c>
      <c r="E3" s="13" t="s">
        <v>172</v>
      </c>
      <c r="F3" s="10" t="s">
        <v>255</v>
      </c>
    </row>
    <row r="4" spans="1:8" s="11" customFormat="1" x14ac:dyDescent="0.25">
      <c r="A4" s="12" t="e">
        <f t="shared" si="0"/>
        <v>#REF!</v>
      </c>
      <c r="B4" s="4" t="e">
        <f t="shared" ref="B4:B67" si="1">IF(A4=1,C4, IF( A4=2,D4,E4))</f>
        <v>#REF!</v>
      </c>
      <c r="C4" s="5" t="s">
        <v>27</v>
      </c>
      <c r="D4" s="5" t="s">
        <v>28</v>
      </c>
      <c r="E4" s="13" t="s">
        <v>95</v>
      </c>
      <c r="F4" s="11" t="s">
        <v>256</v>
      </c>
    </row>
    <row r="5" spans="1:8" s="11" customFormat="1" x14ac:dyDescent="0.25">
      <c r="A5" s="12" t="e">
        <f t="shared" si="0"/>
        <v>#REF!</v>
      </c>
      <c r="B5" s="4" t="e">
        <f t="shared" si="1"/>
        <v>#REF!</v>
      </c>
      <c r="C5" s="5" t="s">
        <v>29</v>
      </c>
      <c r="D5" s="5" t="s">
        <v>5</v>
      </c>
      <c r="E5" s="13" t="s">
        <v>202</v>
      </c>
    </row>
    <row r="6" spans="1:8" s="11" customFormat="1" x14ac:dyDescent="0.25">
      <c r="A6" s="12" t="e">
        <f t="shared" si="0"/>
        <v>#REF!</v>
      </c>
      <c r="B6" s="4" t="e">
        <f t="shared" si="1"/>
        <v>#REF!</v>
      </c>
      <c r="C6" s="5" t="s">
        <v>24</v>
      </c>
      <c r="D6" s="5" t="s">
        <v>25</v>
      </c>
      <c r="E6" s="13" t="s">
        <v>67</v>
      </c>
    </row>
    <row r="7" spans="1:8" s="11" customFormat="1" x14ac:dyDescent="0.25">
      <c r="A7" s="12" t="e">
        <f t="shared" si="0"/>
        <v>#REF!</v>
      </c>
      <c r="B7" s="4" t="e">
        <f t="shared" si="1"/>
        <v>#REF!</v>
      </c>
      <c r="C7" s="5" t="s">
        <v>8</v>
      </c>
      <c r="D7" s="5" t="s">
        <v>7</v>
      </c>
      <c r="E7" s="13" t="s">
        <v>68</v>
      </c>
    </row>
    <row r="8" spans="1:8" s="11" customFormat="1" ht="30" x14ac:dyDescent="0.25">
      <c r="A8" s="12" t="e">
        <f t="shared" si="0"/>
        <v>#REF!</v>
      </c>
      <c r="B8" s="4" t="e">
        <f t="shared" si="1"/>
        <v>#REF!</v>
      </c>
      <c r="C8" s="5" t="s">
        <v>118</v>
      </c>
      <c r="D8" s="5" t="s">
        <v>26</v>
      </c>
      <c r="E8" s="13" t="s">
        <v>119</v>
      </c>
    </row>
    <row r="9" spans="1:8" s="11" customFormat="1" ht="31.5" x14ac:dyDescent="0.25">
      <c r="A9" s="12" t="e">
        <f t="shared" si="0"/>
        <v>#REF!</v>
      </c>
      <c r="B9" s="4" t="e">
        <f t="shared" si="1"/>
        <v>#REF!</v>
      </c>
      <c r="C9" s="5" t="s">
        <v>32</v>
      </c>
      <c r="D9" s="5" t="s">
        <v>33</v>
      </c>
      <c r="E9" s="13" t="s">
        <v>69</v>
      </c>
      <c r="H9" s="11" t="s">
        <v>96</v>
      </c>
    </row>
    <row r="10" spans="1:8" s="11" customFormat="1" x14ac:dyDescent="0.25">
      <c r="A10" s="12" t="e">
        <f t="shared" si="0"/>
        <v>#REF!</v>
      </c>
      <c r="B10" s="4" t="e">
        <f t="shared" si="1"/>
        <v>#REF!</v>
      </c>
      <c r="C10" s="5" t="s">
        <v>14</v>
      </c>
      <c r="D10" s="5" t="s">
        <v>11</v>
      </c>
      <c r="E10" s="13" t="s">
        <v>70</v>
      </c>
      <c r="H10" s="11" t="e">
        <f>IF(A12=1, C12, IF(A12=2,D12,#REF!))</f>
        <v>#REF!</v>
      </c>
    </row>
    <row r="11" spans="1:8" s="11" customFormat="1" x14ac:dyDescent="0.25">
      <c r="A11" s="12" t="e">
        <f t="shared" si="0"/>
        <v>#REF!</v>
      </c>
      <c r="B11" s="4" t="e">
        <f t="shared" si="1"/>
        <v>#REF!</v>
      </c>
      <c r="C11" s="5" t="s">
        <v>15</v>
      </c>
      <c r="D11" s="5" t="s">
        <v>16</v>
      </c>
      <c r="E11" s="13" t="s">
        <v>173</v>
      </c>
      <c r="H11" s="11" t="e">
        <f>IF(A13=1, C13, IF(A13=2,D13,#REF!))</f>
        <v>#REF!</v>
      </c>
    </row>
    <row r="12" spans="1:8" s="11" customFormat="1" x14ac:dyDescent="0.25">
      <c r="A12" s="12" t="e">
        <f t="shared" si="0"/>
        <v>#REF!</v>
      </c>
      <c r="B12" s="4" t="e">
        <f t="shared" si="1"/>
        <v>#REF!</v>
      </c>
      <c r="C12" s="5" t="s">
        <v>18</v>
      </c>
      <c r="D12" s="5" t="s">
        <v>19</v>
      </c>
      <c r="E12" s="13" t="s">
        <v>71</v>
      </c>
    </row>
    <row r="13" spans="1:8" s="11" customFormat="1" x14ac:dyDescent="0.25">
      <c r="A13" s="12" t="e">
        <f t="shared" si="0"/>
        <v>#REF!</v>
      </c>
      <c r="B13" s="4" t="e">
        <f t="shared" si="1"/>
        <v>#REF!</v>
      </c>
      <c r="C13" s="5" t="s">
        <v>20</v>
      </c>
      <c r="D13" s="5" t="s">
        <v>22</v>
      </c>
      <c r="E13" s="13" t="s">
        <v>72</v>
      </c>
    </row>
    <row r="14" spans="1:8" s="11" customFormat="1" x14ac:dyDescent="0.25">
      <c r="A14" s="12" t="e">
        <f t="shared" si="0"/>
        <v>#REF!</v>
      </c>
      <c r="B14" s="4" t="e">
        <f t="shared" si="1"/>
        <v>#REF!</v>
      </c>
      <c r="C14" s="5" t="s">
        <v>21</v>
      </c>
      <c r="D14" s="5" t="s">
        <v>23</v>
      </c>
      <c r="E14" s="13" t="s">
        <v>73</v>
      </c>
    </row>
    <row r="15" spans="1:8" s="11" customFormat="1" x14ac:dyDescent="0.25">
      <c r="A15" s="12" t="e">
        <f t="shared" si="0"/>
        <v>#REF!</v>
      </c>
      <c r="B15" s="4" t="e">
        <f t="shared" si="1"/>
        <v>#REF!</v>
      </c>
      <c r="C15" s="5" t="s">
        <v>30</v>
      </c>
      <c r="D15" s="5" t="s">
        <v>31</v>
      </c>
      <c r="E15" s="13" t="s">
        <v>74</v>
      </c>
    </row>
    <row r="16" spans="1:8" s="11" customFormat="1" ht="31.5" x14ac:dyDescent="0.25">
      <c r="A16" s="12" t="e">
        <f t="shared" si="0"/>
        <v>#REF!</v>
      </c>
      <c r="B16" s="4" t="e">
        <f t="shared" si="1"/>
        <v>#REF!</v>
      </c>
      <c r="C16" s="5" t="s">
        <v>34</v>
      </c>
      <c r="D16" s="5"/>
      <c r="E16" s="13" t="s">
        <v>75</v>
      </c>
    </row>
    <row r="17" spans="1:5" s="11" customFormat="1" ht="47.25" x14ac:dyDescent="0.25">
      <c r="A17" s="12" t="e">
        <f t="shared" si="0"/>
        <v>#REF!</v>
      </c>
      <c r="B17" s="4" t="e">
        <f t="shared" si="1"/>
        <v>#REF!</v>
      </c>
      <c r="C17" s="5" t="s">
        <v>35</v>
      </c>
      <c r="D17" s="5"/>
      <c r="E17" s="13" t="s">
        <v>207</v>
      </c>
    </row>
    <row r="18" spans="1:5" s="11" customFormat="1" x14ac:dyDescent="0.25">
      <c r="A18" s="12" t="e">
        <f t="shared" si="0"/>
        <v>#REF!</v>
      </c>
      <c r="B18" s="4" t="e">
        <f t="shared" si="1"/>
        <v>#REF!</v>
      </c>
      <c r="C18" s="5" t="s">
        <v>36</v>
      </c>
      <c r="D18" s="5" t="s">
        <v>2</v>
      </c>
      <c r="E18" s="13" t="s">
        <v>76</v>
      </c>
    </row>
    <row r="19" spans="1:5" s="11" customFormat="1" x14ac:dyDescent="0.25">
      <c r="A19" s="12" t="e">
        <f t="shared" si="0"/>
        <v>#REF!</v>
      </c>
      <c r="B19" s="4" t="e">
        <f t="shared" si="1"/>
        <v>#REF!</v>
      </c>
      <c r="C19" s="5" t="s">
        <v>37</v>
      </c>
      <c r="D19" s="5" t="s">
        <v>1</v>
      </c>
      <c r="E19" s="13" t="s">
        <v>77</v>
      </c>
    </row>
    <row r="20" spans="1:5" s="11" customFormat="1" ht="31.5" x14ac:dyDescent="0.25">
      <c r="A20" s="12" t="e">
        <f t="shared" si="0"/>
        <v>#REF!</v>
      </c>
      <c r="B20" s="4" t="e">
        <f t="shared" si="1"/>
        <v>#REF!</v>
      </c>
      <c r="C20" s="14" t="s">
        <v>38</v>
      </c>
      <c r="D20" s="5" t="s">
        <v>0</v>
      </c>
      <c r="E20" s="13" t="s">
        <v>78</v>
      </c>
    </row>
    <row r="21" spans="1:5" s="11" customFormat="1" x14ac:dyDescent="0.25">
      <c r="A21" s="12" t="e">
        <f t="shared" si="0"/>
        <v>#REF!</v>
      </c>
      <c r="B21" s="4" t="e">
        <f t="shared" si="1"/>
        <v>#REF!</v>
      </c>
      <c r="C21" s="5" t="s">
        <v>39</v>
      </c>
      <c r="D21" s="5" t="s">
        <v>3</v>
      </c>
      <c r="E21" s="13" t="s">
        <v>79</v>
      </c>
    </row>
    <row r="22" spans="1:5" s="11" customFormat="1" x14ac:dyDescent="0.25">
      <c r="A22" s="12" t="e">
        <f t="shared" si="0"/>
        <v>#REF!</v>
      </c>
      <c r="B22" s="4" t="e">
        <f t="shared" si="1"/>
        <v>#REF!</v>
      </c>
      <c r="C22" s="5" t="s">
        <v>13</v>
      </c>
      <c r="D22" s="5" t="s">
        <v>10</v>
      </c>
      <c r="E22" s="13" t="s">
        <v>80</v>
      </c>
    </row>
    <row r="23" spans="1:5" s="11" customFormat="1" x14ac:dyDescent="0.25">
      <c r="A23" s="12" t="e">
        <f t="shared" si="0"/>
        <v>#REF!</v>
      </c>
      <c r="B23" s="4" t="e">
        <f t="shared" si="1"/>
        <v>#REF!</v>
      </c>
      <c r="C23" s="5" t="s">
        <v>14</v>
      </c>
      <c r="D23" s="5" t="s">
        <v>11</v>
      </c>
      <c r="E23" s="13" t="s">
        <v>81</v>
      </c>
    </row>
    <row r="24" spans="1:5" s="11" customFormat="1" x14ac:dyDescent="0.25">
      <c r="A24" s="12" t="e">
        <f t="shared" si="0"/>
        <v>#REF!</v>
      </c>
      <c r="B24" s="4" t="e">
        <f t="shared" si="1"/>
        <v>#REF!</v>
      </c>
      <c r="C24" s="5" t="s">
        <v>40</v>
      </c>
      <c r="D24" s="5" t="s">
        <v>44</v>
      </c>
      <c r="E24" s="13" t="s">
        <v>82</v>
      </c>
    </row>
    <row r="25" spans="1:5" s="11" customFormat="1" x14ac:dyDescent="0.25">
      <c r="A25" s="12" t="e">
        <f t="shared" si="0"/>
        <v>#REF!</v>
      </c>
      <c r="B25" s="4" t="e">
        <f t="shared" si="1"/>
        <v>#REF!</v>
      </c>
      <c r="C25" s="5" t="s">
        <v>41</v>
      </c>
      <c r="D25" s="5" t="s">
        <v>45</v>
      </c>
      <c r="E25" s="13" t="s">
        <v>83</v>
      </c>
    </row>
    <row r="26" spans="1:5" s="11" customFormat="1" x14ac:dyDescent="0.25">
      <c r="A26" s="12" t="e">
        <f t="shared" si="0"/>
        <v>#REF!</v>
      </c>
      <c r="B26" s="4" t="e">
        <f t="shared" si="1"/>
        <v>#REF!</v>
      </c>
      <c r="C26" s="5" t="s">
        <v>42</v>
      </c>
      <c r="D26" s="5" t="s">
        <v>46</v>
      </c>
      <c r="E26" s="13" t="s">
        <v>84</v>
      </c>
    </row>
    <row r="27" spans="1:5" s="11" customFormat="1" x14ac:dyDescent="0.25">
      <c r="A27" s="12" t="e">
        <f t="shared" si="0"/>
        <v>#REF!</v>
      </c>
      <c r="B27" s="4" t="e">
        <f t="shared" si="1"/>
        <v>#REF!</v>
      </c>
      <c r="C27" s="5" t="s">
        <v>43</v>
      </c>
      <c r="D27" s="5" t="s">
        <v>47</v>
      </c>
      <c r="E27" s="13" t="s">
        <v>85</v>
      </c>
    </row>
    <row r="28" spans="1:5" s="11" customFormat="1" ht="31.5" x14ac:dyDescent="0.25">
      <c r="A28" s="12" t="e">
        <f t="shared" si="0"/>
        <v>#REF!</v>
      </c>
      <c r="B28" s="4" t="e">
        <f t="shared" si="1"/>
        <v>#REF!</v>
      </c>
      <c r="C28" s="5" t="s">
        <v>48</v>
      </c>
      <c r="D28" s="5" t="s">
        <v>52</v>
      </c>
      <c r="E28" s="13" t="s">
        <v>208</v>
      </c>
    </row>
    <row r="29" spans="1:5" s="11" customFormat="1" x14ac:dyDescent="0.25">
      <c r="A29" s="12" t="e">
        <f t="shared" si="0"/>
        <v>#REF!</v>
      </c>
      <c r="B29" s="4" t="e">
        <f t="shared" si="1"/>
        <v>#REF!</v>
      </c>
      <c r="C29" s="5" t="s">
        <v>49</v>
      </c>
      <c r="D29" s="5"/>
      <c r="E29" s="13" t="s">
        <v>177</v>
      </c>
    </row>
    <row r="30" spans="1:5" s="11" customFormat="1" x14ac:dyDescent="0.25">
      <c r="A30" s="12" t="e">
        <f t="shared" si="0"/>
        <v>#REF!</v>
      </c>
      <c r="B30" s="4" t="e">
        <f t="shared" si="1"/>
        <v>#REF!</v>
      </c>
      <c r="C30" s="5" t="s">
        <v>50</v>
      </c>
      <c r="D30" s="5"/>
      <c r="E30" s="13" t="s">
        <v>209</v>
      </c>
    </row>
    <row r="31" spans="1:5" s="11" customFormat="1" x14ac:dyDescent="0.25">
      <c r="A31" s="12" t="e">
        <f t="shared" si="0"/>
        <v>#REF!</v>
      </c>
      <c r="B31" s="4" t="e">
        <f t="shared" si="1"/>
        <v>#REF!</v>
      </c>
      <c r="C31" s="5" t="s">
        <v>51</v>
      </c>
      <c r="D31" s="5"/>
      <c r="E31" s="13" t="s">
        <v>175</v>
      </c>
    </row>
    <row r="32" spans="1:5" s="11" customFormat="1" ht="31.5" x14ac:dyDescent="0.25">
      <c r="A32" s="12" t="e">
        <f t="shared" si="0"/>
        <v>#REF!</v>
      </c>
      <c r="B32" s="4" t="e">
        <f t="shared" si="1"/>
        <v>#REF!</v>
      </c>
      <c r="C32" s="5" t="s">
        <v>97</v>
      </c>
      <c r="D32" s="5" t="s">
        <v>53</v>
      </c>
      <c r="E32" s="13" t="s">
        <v>174</v>
      </c>
    </row>
    <row r="33" spans="1:5" s="11" customFormat="1" x14ac:dyDescent="0.25">
      <c r="A33" s="12" t="e">
        <f t="shared" si="0"/>
        <v>#REF!</v>
      </c>
      <c r="B33" s="4" t="e">
        <f t="shared" si="1"/>
        <v>#REF!</v>
      </c>
      <c r="C33" s="5" t="s">
        <v>124</v>
      </c>
      <c r="D33" s="5"/>
      <c r="E33" s="13" t="s">
        <v>210</v>
      </c>
    </row>
    <row r="34" spans="1:5" s="11" customFormat="1" x14ac:dyDescent="0.25">
      <c r="A34" s="12" t="e">
        <f t="shared" si="0"/>
        <v>#REF!</v>
      </c>
      <c r="B34" s="4" t="e">
        <f t="shared" si="1"/>
        <v>#REF!</v>
      </c>
      <c r="C34" s="15" t="s">
        <v>12</v>
      </c>
      <c r="D34" s="5"/>
      <c r="E34" s="13" t="s">
        <v>86</v>
      </c>
    </row>
    <row r="35" spans="1:5" s="11" customFormat="1" x14ac:dyDescent="0.25">
      <c r="A35" s="12" t="e">
        <f t="shared" si="0"/>
        <v>#REF!</v>
      </c>
      <c r="B35" s="4" t="e">
        <f t="shared" si="1"/>
        <v>#REF!</v>
      </c>
      <c r="C35" s="5" t="s">
        <v>66</v>
      </c>
      <c r="D35" s="5"/>
      <c r="E35" s="13" t="s">
        <v>87</v>
      </c>
    </row>
    <row r="36" spans="1:5" s="11" customFormat="1" x14ac:dyDescent="0.25">
      <c r="A36" s="12" t="e">
        <f t="shared" si="0"/>
        <v>#REF!</v>
      </c>
      <c r="B36" s="4" t="e">
        <f t="shared" si="1"/>
        <v>#REF!</v>
      </c>
      <c r="C36" s="5" t="s">
        <v>60</v>
      </c>
      <c r="D36" s="5"/>
      <c r="E36" s="13" t="s">
        <v>211</v>
      </c>
    </row>
    <row r="37" spans="1:5" s="11" customFormat="1" x14ac:dyDescent="0.25">
      <c r="A37" s="12" t="e">
        <f t="shared" si="0"/>
        <v>#REF!</v>
      </c>
      <c r="B37" s="4" t="e">
        <f t="shared" si="1"/>
        <v>#REF!</v>
      </c>
      <c r="C37" s="5" t="s">
        <v>160</v>
      </c>
      <c r="D37" s="5"/>
      <c r="E37" s="13" t="s">
        <v>212</v>
      </c>
    </row>
    <row r="38" spans="1:5" s="11" customFormat="1" x14ac:dyDescent="0.25">
      <c r="A38" s="12" t="e">
        <f t="shared" si="0"/>
        <v>#REF!</v>
      </c>
      <c r="B38" s="4" t="e">
        <f t="shared" si="1"/>
        <v>#REF!</v>
      </c>
      <c r="C38" s="5" t="s">
        <v>161</v>
      </c>
      <c r="D38" s="5"/>
      <c r="E38" s="13" t="s">
        <v>213</v>
      </c>
    </row>
    <row r="39" spans="1:5" s="11" customFormat="1" x14ac:dyDescent="0.25">
      <c r="A39" s="12" t="e">
        <f t="shared" si="0"/>
        <v>#REF!</v>
      </c>
      <c r="B39" s="4" t="e">
        <f t="shared" si="1"/>
        <v>#REF!</v>
      </c>
      <c r="C39" s="5" t="s">
        <v>162</v>
      </c>
      <c r="D39" s="5"/>
      <c r="E39" s="13" t="s">
        <v>88</v>
      </c>
    </row>
    <row r="40" spans="1:5" s="11" customFormat="1" x14ac:dyDescent="0.25">
      <c r="A40" s="12" t="e">
        <f t="shared" si="0"/>
        <v>#REF!</v>
      </c>
      <c r="B40" s="4" t="e">
        <f t="shared" si="1"/>
        <v>#REF!</v>
      </c>
      <c r="C40" s="5" t="s">
        <v>61</v>
      </c>
      <c r="D40" s="5"/>
      <c r="E40" s="13" t="s">
        <v>214</v>
      </c>
    </row>
    <row r="41" spans="1:5" s="11" customFormat="1" x14ac:dyDescent="0.25">
      <c r="A41" s="12" t="e">
        <f t="shared" si="0"/>
        <v>#REF!</v>
      </c>
      <c r="B41" s="4" t="e">
        <f t="shared" si="1"/>
        <v>#REF!</v>
      </c>
      <c r="C41" s="5" t="s">
        <v>125</v>
      </c>
      <c r="D41" s="5"/>
      <c r="E41" s="13" t="s">
        <v>82</v>
      </c>
    </row>
    <row r="42" spans="1:5" s="11" customFormat="1" x14ac:dyDescent="0.25">
      <c r="A42" s="12" t="e">
        <f t="shared" si="0"/>
        <v>#REF!</v>
      </c>
      <c r="B42" s="4" t="e">
        <f t="shared" si="1"/>
        <v>#REF!</v>
      </c>
      <c r="C42" s="5" t="s">
        <v>41</v>
      </c>
      <c r="D42" s="5"/>
      <c r="E42" s="13" t="s">
        <v>83</v>
      </c>
    </row>
    <row r="43" spans="1:5" s="11" customFormat="1" x14ac:dyDescent="0.25">
      <c r="A43" s="12" t="e">
        <f t="shared" si="0"/>
        <v>#REF!</v>
      </c>
      <c r="B43" s="4" t="e">
        <f t="shared" si="1"/>
        <v>#REF!</v>
      </c>
      <c r="C43" s="5" t="s">
        <v>98</v>
      </c>
      <c r="D43" s="5"/>
      <c r="E43" s="13" t="s">
        <v>201</v>
      </c>
    </row>
    <row r="44" spans="1:5" s="11" customFormat="1" x14ac:dyDescent="0.25">
      <c r="A44" s="12" t="e">
        <f t="shared" si="0"/>
        <v>#REF!</v>
      </c>
      <c r="B44" s="4" t="e">
        <f t="shared" si="1"/>
        <v>#REF!</v>
      </c>
      <c r="C44" s="5" t="s">
        <v>43</v>
      </c>
      <c r="D44" s="5"/>
      <c r="E44" s="13" t="s">
        <v>85</v>
      </c>
    </row>
    <row r="45" spans="1:5" s="11" customFormat="1" ht="30" x14ac:dyDescent="0.25">
      <c r="A45" s="12" t="e">
        <f t="shared" si="0"/>
        <v>#REF!</v>
      </c>
      <c r="B45" s="4" t="e">
        <f t="shared" si="1"/>
        <v>#REF!</v>
      </c>
      <c r="C45" s="5" t="s">
        <v>48</v>
      </c>
      <c r="D45" s="5"/>
      <c r="E45" s="13" t="s">
        <v>208</v>
      </c>
    </row>
    <row r="46" spans="1:5" s="11" customFormat="1" x14ac:dyDescent="0.25">
      <c r="A46" s="12" t="e">
        <f t="shared" si="0"/>
        <v>#REF!</v>
      </c>
      <c r="B46" s="4" t="e">
        <f t="shared" si="1"/>
        <v>#REF!</v>
      </c>
      <c r="C46" s="5" t="s">
        <v>50</v>
      </c>
      <c r="D46" s="5"/>
      <c r="E46" s="13" t="s">
        <v>209</v>
      </c>
    </row>
    <row r="47" spans="1:5" s="11" customFormat="1" x14ac:dyDescent="0.25">
      <c r="A47" s="12" t="e">
        <f t="shared" si="0"/>
        <v>#REF!</v>
      </c>
      <c r="B47" s="4" t="e">
        <f t="shared" si="1"/>
        <v>#REF!</v>
      </c>
      <c r="C47" s="5" t="s">
        <v>51</v>
      </c>
      <c r="D47" s="5"/>
      <c r="E47" s="13" t="s">
        <v>175</v>
      </c>
    </row>
    <row r="48" spans="1:5" s="11" customFormat="1" x14ac:dyDescent="0.25">
      <c r="A48" s="12" t="e">
        <f t="shared" si="0"/>
        <v>#REF!</v>
      </c>
      <c r="B48" s="4" t="e">
        <f t="shared" si="1"/>
        <v>#REF!</v>
      </c>
      <c r="C48" s="5" t="s">
        <v>62</v>
      </c>
      <c r="D48" s="5"/>
      <c r="E48" s="13" t="s">
        <v>89</v>
      </c>
    </row>
    <row r="49" spans="1:5" s="11" customFormat="1" x14ac:dyDescent="0.25">
      <c r="A49" s="12" t="e">
        <f t="shared" si="0"/>
        <v>#REF!</v>
      </c>
      <c r="B49" s="4" t="e">
        <f t="shared" si="1"/>
        <v>#REF!</v>
      </c>
      <c r="C49" s="5" t="s">
        <v>63</v>
      </c>
      <c r="D49" s="5"/>
      <c r="E49" s="13" t="s">
        <v>176</v>
      </c>
    </row>
    <row r="50" spans="1:5" s="11" customFormat="1" x14ac:dyDescent="0.25">
      <c r="A50" s="12" t="e">
        <f t="shared" si="0"/>
        <v>#REF!</v>
      </c>
      <c r="B50" s="4" t="e">
        <f t="shared" si="1"/>
        <v>#REF!</v>
      </c>
      <c r="C50" s="5" t="s">
        <v>136</v>
      </c>
      <c r="D50" s="5"/>
      <c r="E50" s="13" t="s">
        <v>90</v>
      </c>
    </row>
    <row r="51" spans="1:5" s="11" customFormat="1" x14ac:dyDescent="0.25">
      <c r="A51" s="12" t="e">
        <f t="shared" si="0"/>
        <v>#REF!</v>
      </c>
      <c r="B51" s="4" t="e">
        <f t="shared" si="1"/>
        <v>#REF!</v>
      </c>
      <c r="C51" s="5" t="s">
        <v>131</v>
      </c>
      <c r="D51" s="5"/>
      <c r="E51" s="13" t="s">
        <v>215</v>
      </c>
    </row>
    <row r="52" spans="1:5" s="11" customFormat="1" x14ac:dyDescent="0.25">
      <c r="A52" s="12" t="e">
        <f t="shared" si="0"/>
        <v>#REF!</v>
      </c>
      <c r="B52" s="4" t="e">
        <f t="shared" si="1"/>
        <v>#REF!</v>
      </c>
      <c r="C52" s="16" t="s">
        <v>132</v>
      </c>
      <c r="D52" s="5"/>
      <c r="E52" s="13" t="s">
        <v>91</v>
      </c>
    </row>
    <row r="53" spans="1:5" s="11" customFormat="1" x14ac:dyDescent="0.25">
      <c r="A53" s="12" t="e">
        <f t="shared" si="0"/>
        <v>#REF!</v>
      </c>
      <c r="B53" s="4" t="e">
        <f t="shared" si="1"/>
        <v>#REF!</v>
      </c>
      <c r="C53" s="16" t="s">
        <v>133</v>
      </c>
      <c r="D53" s="5"/>
      <c r="E53" s="13" t="s">
        <v>216</v>
      </c>
    </row>
    <row r="54" spans="1:5" s="11" customFormat="1" x14ac:dyDescent="0.25">
      <c r="A54" s="12" t="e">
        <f t="shared" si="0"/>
        <v>#REF!</v>
      </c>
      <c r="B54" s="4" t="e">
        <f t="shared" si="1"/>
        <v>#REF!</v>
      </c>
      <c r="C54" s="16" t="s">
        <v>134</v>
      </c>
      <c r="D54" s="5"/>
      <c r="E54" s="13" t="s">
        <v>92</v>
      </c>
    </row>
    <row r="55" spans="1:5" s="11" customFormat="1" x14ac:dyDescent="0.25">
      <c r="A55" s="12" t="e">
        <f t="shared" si="0"/>
        <v>#REF!</v>
      </c>
      <c r="B55" s="4" t="e">
        <f t="shared" si="1"/>
        <v>#REF!</v>
      </c>
      <c r="C55" s="16" t="s">
        <v>135</v>
      </c>
      <c r="D55" s="5"/>
      <c r="E55" s="13" t="s">
        <v>217</v>
      </c>
    </row>
    <row r="56" spans="1:5" s="11" customFormat="1" x14ac:dyDescent="0.25">
      <c r="A56" s="12" t="e">
        <f t="shared" si="0"/>
        <v>#REF!</v>
      </c>
      <c r="B56" s="4" t="e">
        <f t="shared" si="1"/>
        <v>#REF!</v>
      </c>
      <c r="C56" s="16" t="s">
        <v>64</v>
      </c>
      <c r="D56" s="5"/>
      <c r="E56" s="13" t="s">
        <v>218</v>
      </c>
    </row>
    <row r="57" spans="1:5" s="11" customFormat="1" ht="31.5" x14ac:dyDescent="0.25">
      <c r="A57" s="12" t="e">
        <f t="shared" si="0"/>
        <v>#REF!</v>
      </c>
      <c r="B57" s="4" t="e">
        <f t="shared" si="1"/>
        <v>#REF!</v>
      </c>
      <c r="C57" s="16" t="s">
        <v>54</v>
      </c>
      <c r="D57" s="5"/>
      <c r="E57" s="13" t="s">
        <v>219</v>
      </c>
    </row>
    <row r="58" spans="1:5" s="11" customFormat="1" x14ac:dyDescent="0.25">
      <c r="A58" s="12" t="e">
        <f t="shared" si="0"/>
        <v>#REF!</v>
      </c>
      <c r="B58" s="4" t="e">
        <f t="shared" si="1"/>
        <v>#REF!</v>
      </c>
      <c r="C58" s="16" t="s">
        <v>65</v>
      </c>
      <c r="D58" s="5"/>
      <c r="E58" s="13" t="s">
        <v>93</v>
      </c>
    </row>
    <row r="59" spans="1:5" s="11" customFormat="1" x14ac:dyDescent="0.25">
      <c r="A59" s="12" t="e">
        <f t="shared" si="0"/>
        <v>#REF!</v>
      </c>
      <c r="B59" s="4" t="e">
        <f t="shared" si="1"/>
        <v>#REF!</v>
      </c>
      <c r="C59" s="4" t="s">
        <v>57</v>
      </c>
      <c r="D59" s="5"/>
      <c r="E59" s="13" t="s">
        <v>94</v>
      </c>
    </row>
    <row r="60" spans="1:5" s="11" customFormat="1" ht="31.5" x14ac:dyDescent="0.25">
      <c r="A60" s="12" t="e">
        <f t="shared" si="0"/>
        <v>#REF!</v>
      </c>
      <c r="B60" s="4" t="e">
        <f t="shared" si="1"/>
        <v>#REF!</v>
      </c>
      <c r="C60" s="5" t="s">
        <v>55</v>
      </c>
      <c r="D60" s="5"/>
      <c r="E60" s="13" t="s">
        <v>220</v>
      </c>
    </row>
    <row r="61" spans="1:5" s="11" customFormat="1" x14ac:dyDescent="0.25">
      <c r="A61" s="12" t="e">
        <f t="shared" si="0"/>
        <v>#REF!</v>
      </c>
      <c r="B61" s="4" t="e">
        <f t="shared" si="1"/>
        <v>#REF!</v>
      </c>
      <c r="C61" s="5" t="s">
        <v>58</v>
      </c>
      <c r="D61" s="5"/>
      <c r="E61" s="13" t="s">
        <v>221</v>
      </c>
    </row>
    <row r="62" spans="1:5" s="11" customFormat="1" ht="31.5" x14ac:dyDescent="0.25">
      <c r="A62" s="12" t="e">
        <f t="shared" si="0"/>
        <v>#REF!</v>
      </c>
      <c r="B62" s="4" t="e">
        <f t="shared" si="1"/>
        <v>#REF!</v>
      </c>
      <c r="C62" s="5" t="s">
        <v>56</v>
      </c>
      <c r="D62" s="5"/>
      <c r="E62" s="13" t="s">
        <v>245</v>
      </c>
    </row>
    <row r="63" spans="1:5" s="11" customFormat="1" x14ac:dyDescent="0.25">
      <c r="A63" s="12" t="e">
        <f t="shared" ref="A63:A126" si="2">A$2</f>
        <v>#REF!</v>
      </c>
      <c r="B63" s="4" t="e">
        <f t="shared" si="1"/>
        <v>#REF!</v>
      </c>
      <c r="C63" s="5" t="s">
        <v>9</v>
      </c>
      <c r="D63" s="5"/>
      <c r="E63" s="13" t="s">
        <v>173</v>
      </c>
    </row>
    <row r="64" spans="1:5" s="11" customFormat="1" x14ac:dyDescent="0.25">
      <c r="A64" s="12" t="e">
        <f t="shared" si="2"/>
        <v>#REF!</v>
      </c>
      <c r="B64" s="4" t="e">
        <f t="shared" si="1"/>
        <v>#REF!</v>
      </c>
      <c r="C64" s="5" t="s">
        <v>59</v>
      </c>
      <c r="D64" s="5"/>
      <c r="E64" s="13" t="s">
        <v>222</v>
      </c>
    </row>
    <row r="65" spans="1:5" s="11" customFormat="1" x14ac:dyDescent="0.25">
      <c r="A65" s="12" t="e">
        <f t="shared" si="2"/>
        <v>#REF!</v>
      </c>
      <c r="B65" s="4" t="e">
        <f t="shared" si="1"/>
        <v>#REF!</v>
      </c>
      <c r="C65" s="5" t="s">
        <v>49</v>
      </c>
      <c r="D65" s="5"/>
      <c r="E65" s="13" t="s">
        <v>177</v>
      </c>
    </row>
    <row r="66" spans="1:5" s="11" customFormat="1" x14ac:dyDescent="0.25">
      <c r="A66" s="12" t="e">
        <f t="shared" si="2"/>
        <v>#REF!</v>
      </c>
      <c r="B66" s="4" t="e">
        <f t="shared" si="1"/>
        <v>#REF!</v>
      </c>
      <c r="C66" s="5" t="s">
        <v>102</v>
      </c>
      <c r="D66" s="5"/>
      <c r="E66" s="13" t="s">
        <v>203</v>
      </c>
    </row>
    <row r="67" spans="1:5" s="11" customFormat="1" x14ac:dyDescent="0.25">
      <c r="A67" s="12" t="e">
        <f t="shared" si="2"/>
        <v>#REF!</v>
      </c>
      <c r="B67" s="4" t="e">
        <f t="shared" si="1"/>
        <v>#REF!</v>
      </c>
      <c r="C67" s="17" t="s">
        <v>105</v>
      </c>
      <c r="D67" s="5"/>
      <c r="E67" s="13" t="s">
        <v>204</v>
      </c>
    </row>
    <row r="68" spans="1:5" s="11" customFormat="1" x14ac:dyDescent="0.25">
      <c r="A68" s="12" t="e">
        <f t="shared" si="2"/>
        <v>#REF!</v>
      </c>
      <c r="B68" s="4" t="e">
        <f t="shared" ref="B68:B129" si="3">IF(A68=1,C68, IF( A68=2,D68,E68))</f>
        <v>#REF!</v>
      </c>
      <c r="C68" s="18" t="s">
        <v>106</v>
      </c>
      <c r="D68" s="5"/>
      <c r="E68" s="13" t="s">
        <v>223</v>
      </c>
    </row>
    <row r="69" spans="1:5" s="11" customFormat="1" x14ac:dyDescent="0.25">
      <c r="A69" s="12" t="e">
        <f t="shared" si="2"/>
        <v>#REF!</v>
      </c>
      <c r="B69" s="4" t="e">
        <f t="shared" si="3"/>
        <v>#REF!</v>
      </c>
      <c r="C69" s="18" t="s">
        <v>99</v>
      </c>
      <c r="D69" s="5"/>
      <c r="E69" s="13" t="s">
        <v>205</v>
      </c>
    </row>
    <row r="70" spans="1:5" s="11" customFormat="1" x14ac:dyDescent="0.25">
      <c r="A70" s="12" t="e">
        <f t="shared" si="2"/>
        <v>#REF!</v>
      </c>
      <c r="B70" s="4" t="e">
        <f t="shared" si="3"/>
        <v>#REF!</v>
      </c>
      <c r="C70" s="18" t="s">
        <v>111</v>
      </c>
      <c r="D70" s="5"/>
      <c r="E70" s="13" t="s">
        <v>206</v>
      </c>
    </row>
    <row r="71" spans="1:5" s="11" customFormat="1" x14ac:dyDescent="0.25">
      <c r="A71" s="12" t="e">
        <f t="shared" si="2"/>
        <v>#REF!</v>
      </c>
      <c r="B71" s="4" t="e">
        <f t="shared" si="3"/>
        <v>#REF!</v>
      </c>
      <c r="C71" s="18" t="s">
        <v>104</v>
      </c>
      <c r="D71" s="5"/>
      <c r="E71" s="13" t="s">
        <v>171</v>
      </c>
    </row>
    <row r="72" spans="1:5" s="11" customFormat="1" x14ac:dyDescent="0.25">
      <c r="A72" s="12" t="e">
        <f t="shared" si="2"/>
        <v>#REF!</v>
      </c>
      <c r="B72" s="4" t="e">
        <f t="shared" si="3"/>
        <v>#REF!</v>
      </c>
      <c r="C72" s="18" t="s">
        <v>108</v>
      </c>
      <c r="D72" s="5"/>
      <c r="E72" s="13" t="s">
        <v>224</v>
      </c>
    </row>
    <row r="73" spans="1:5" s="11" customFormat="1" ht="36" customHeight="1" x14ac:dyDescent="0.25">
      <c r="A73" s="12" t="e">
        <f t="shared" si="2"/>
        <v>#REF!</v>
      </c>
      <c r="B73" s="4" t="e">
        <f t="shared" si="3"/>
        <v>#REF!</v>
      </c>
      <c r="C73" s="18" t="s">
        <v>109</v>
      </c>
      <c r="D73" s="5"/>
      <c r="E73" s="13" t="s">
        <v>225</v>
      </c>
    </row>
    <row r="74" spans="1:5" s="11" customFormat="1" x14ac:dyDescent="0.25">
      <c r="A74" s="12" t="e">
        <f t="shared" si="2"/>
        <v>#REF!</v>
      </c>
      <c r="B74" s="4" t="e">
        <f t="shared" si="3"/>
        <v>#REF!</v>
      </c>
      <c r="C74" s="17" t="s">
        <v>103</v>
      </c>
      <c r="D74" s="5"/>
      <c r="E74" s="13" t="s">
        <v>167</v>
      </c>
    </row>
    <row r="75" spans="1:5" s="11" customFormat="1" x14ac:dyDescent="0.25">
      <c r="A75" s="12" t="e">
        <f t="shared" si="2"/>
        <v>#REF!</v>
      </c>
      <c r="B75" s="4" t="e">
        <f t="shared" si="3"/>
        <v>#REF!</v>
      </c>
      <c r="C75" s="17" t="s">
        <v>101</v>
      </c>
      <c r="D75" s="5"/>
      <c r="E75" s="13" t="s">
        <v>168</v>
      </c>
    </row>
    <row r="76" spans="1:5" s="11" customFormat="1" x14ac:dyDescent="0.25">
      <c r="A76" s="12" t="e">
        <f t="shared" si="2"/>
        <v>#REF!</v>
      </c>
      <c r="B76" s="4" t="e">
        <f t="shared" si="3"/>
        <v>#REF!</v>
      </c>
      <c r="C76" s="17" t="s">
        <v>122</v>
      </c>
      <c r="D76" s="5"/>
      <c r="E76" s="13" t="s">
        <v>166</v>
      </c>
    </row>
    <row r="77" spans="1:5" s="11" customFormat="1" x14ac:dyDescent="0.25">
      <c r="A77" s="12" t="e">
        <f t="shared" si="2"/>
        <v>#REF!</v>
      </c>
      <c r="B77" s="4" t="e">
        <f t="shared" si="3"/>
        <v>#REF!</v>
      </c>
      <c r="C77" s="17" t="s">
        <v>100</v>
      </c>
      <c r="D77" s="5"/>
      <c r="E77" s="13" t="s">
        <v>169</v>
      </c>
    </row>
    <row r="78" spans="1:5" s="11" customFormat="1" x14ac:dyDescent="0.25">
      <c r="A78" s="12" t="e">
        <f t="shared" si="2"/>
        <v>#REF!</v>
      </c>
      <c r="B78" s="4" t="e">
        <f t="shared" si="3"/>
        <v>#REF!</v>
      </c>
      <c r="C78" s="17" t="s">
        <v>112</v>
      </c>
      <c r="D78" s="5"/>
      <c r="E78" s="13" t="s">
        <v>170</v>
      </c>
    </row>
    <row r="79" spans="1:5" s="11" customFormat="1" x14ac:dyDescent="0.25">
      <c r="A79" s="12" t="e">
        <f t="shared" si="2"/>
        <v>#REF!</v>
      </c>
      <c r="B79" s="4" t="e">
        <f t="shared" si="3"/>
        <v>#REF!</v>
      </c>
      <c r="C79" s="5" t="s">
        <v>110</v>
      </c>
      <c r="D79" s="5"/>
      <c r="E79" s="13" t="s">
        <v>178</v>
      </c>
    </row>
    <row r="80" spans="1:5" s="11" customFormat="1" ht="30" x14ac:dyDescent="0.25">
      <c r="A80" s="12" t="e">
        <f t="shared" si="2"/>
        <v>#REF!</v>
      </c>
      <c r="B80" s="4" t="e">
        <f t="shared" si="3"/>
        <v>#REF!</v>
      </c>
      <c r="C80" s="5" t="s">
        <v>141</v>
      </c>
      <c r="D80" s="5"/>
      <c r="E80" s="13" t="s">
        <v>226</v>
      </c>
    </row>
    <row r="81" spans="1:5" s="11" customFormat="1" x14ac:dyDescent="0.25">
      <c r="A81" s="12" t="e">
        <f t="shared" si="2"/>
        <v>#REF!</v>
      </c>
      <c r="B81" s="4" t="e">
        <f t="shared" si="3"/>
        <v>#REF!</v>
      </c>
      <c r="C81" s="5" t="s">
        <v>107</v>
      </c>
      <c r="D81" s="5"/>
      <c r="E81" s="13" t="s">
        <v>227</v>
      </c>
    </row>
    <row r="82" spans="1:5" s="11" customFormat="1" x14ac:dyDescent="0.25">
      <c r="A82" s="12" t="e">
        <f t="shared" si="2"/>
        <v>#REF!</v>
      </c>
      <c r="B82" s="4" t="e">
        <f t="shared" si="3"/>
        <v>#REF!</v>
      </c>
      <c r="C82" s="5" t="s">
        <v>144</v>
      </c>
      <c r="D82" s="5"/>
      <c r="E82" s="13" t="s">
        <v>171</v>
      </c>
    </row>
    <row r="83" spans="1:5" s="11" customFormat="1" ht="31.5" x14ac:dyDescent="0.25">
      <c r="A83" s="12" t="e">
        <f t="shared" si="2"/>
        <v>#REF!</v>
      </c>
      <c r="B83" s="4" t="e">
        <f t="shared" si="3"/>
        <v>#REF!</v>
      </c>
      <c r="C83" s="15" t="s">
        <v>113</v>
      </c>
      <c r="D83" s="5"/>
      <c r="E83" s="13" t="s">
        <v>179</v>
      </c>
    </row>
    <row r="84" spans="1:5" s="11" customFormat="1" x14ac:dyDescent="0.25">
      <c r="A84" s="12" t="e">
        <f t="shared" si="2"/>
        <v>#REF!</v>
      </c>
      <c r="B84" s="4" t="e">
        <f t="shared" si="3"/>
        <v>#REF!</v>
      </c>
      <c r="C84" s="15" t="s">
        <v>180</v>
      </c>
      <c r="D84" s="5"/>
      <c r="E84" s="13" t="s">
        <v>184</v>
      </c>
    </row>
    <row r="85" spans="1:5" s="11" customFormat="1" ht="31.5" x14ac:dyDescent="0.25">
      <c r="A85" s="12" t="e">
        <f t="shared" si="2"/>
        <v>#REF!</v>
      </c>
      <c r="B85" s="4" t="e">
        <f t="shared" si="3"/>
        <v>#REF!</v>
      </c>
      <c r="C85" s="15" t="s">
        <v>186</v>
      </c>
      <c r="D85" s="5"/>
      <c r="E85" s="13" t="s">
        <v>228</v>
      </c>
    </row>
    <row r="86" spans="1:5" s="11" customFormat="1" ht="31.5" x14ac:dyDescent="0.25">
      <c r="A86" s="12" t="e">
        <f t="shared" si="2"/>
        <v>#REF!</v>
      </c>
      <c r="B86" s="4" t="e">
        <f t="shared" si="3"/>
        <v>#REF!</v>
      </c>
      <c r="C86" s="15" t="s">
        <v>114</v>
      </c>
      <c r="D86" s="5"/>
      <c r="E86" s="13" t="s">
        <v>187</v>
      </c>
    </row>
    <row r="87" spans="1:5" s="11" customFormat="1" ht="47.25" x14ac:dyDescent="0.25">
      <c r="A87" s="12" t="e">
        <f t="shared" si="2"/>
        <v>#REF!</v>
      </c>
      <c r="B87" s="4" t="e">
        <f t="shared" si="3"/>
        <v>#REF!</v>
      </c>
      <c r="C87" s="15" t="s">
        <v>117</v>
      </c>
      <c r="D87" s="5"/>
      <c r="E87" s="13" t="s">
        <v>188</v>
      </c>
    </row>
    <row r="88" spans="1:5" s="11" customFormat="1" x14ac:dyDescent="0.25">
      <c r="A88" s="12" t="e">
        <f t="shared" si="2"/>
        <v>#REF!</v>
      </c>
      <c r="B88" s="4" t="e">
        <f t="shared" si="3"/>
        <v>#REF!</v>
      </c>
      <c r="C88" s="15" t="s">
        <v>115</v>
      </c>
      <c r="D88" s="5"/>
      <c r="E88" s="13" t="s">
        <v>189</v>
      </c>
    </row>
    <row r="89" spans="1:5" s="11" customFormat="1" x14ac:dyDescent="0.25">
      <c r="A89" s="12" t="e">
        <f t="shared" si="2"/>
        <v>#REF!</v>
      </c>
      <c r="B89" s="4" t="e">
        <f t="shared" si="3"/>
        <v>#REF!</v>
      </c>
      <c r="C89" s="15" t="s">
        <v>116</v>
      </c>
      <c r="D89" s="5"/>
      <c r="E89" s="13" t="s">
        <v>190</v>
      </c>
    </row>
    <row r="90" spans="1:5" s="11" customFormat="1" ht="30" x14ac:dyDescent="0.25">
      <c r="A90" s="12" t="e">
        <f t="shared" si="2"/>
        <v>#REF!</v>
      </c>
      <c r="B90" s="4" t="e">
        <f t="shared" si="3"/>
        <v>#REF!</v>
      </c>
      <c r="C90" s="4" t="s">
        <v>120</v>
      </c>
      <c r="D90" s="5"/>
      <c r="E90" s="13" t="s">
        <v>247</v>
      </c>
    </row>
    <row r="91" spans="1:5" s="11" customFormat="1" x14ac:dyDescent="0.25">
      <c r="A91" s="12" t="e">
        <f t="shared" si="2"/>
        <v>#REF!</v>
      </c>
      <c r="B91" s="4" t="e">
        <f t="shared" si="3"/>
        <v>#REF!</v>
      </c>
      <c r="C91" s="4" t="s">
        <v>121</v>
      </c>
      <c r="D91" s="5"/>
      <c r="E91" s="13" t="s">
        <v>191</v>
      </c>
    </row>
    <row r="92" spans="1:5" s="11" customFormat="1" ht="31.5" x14ac:dyDescent="0.25">
      <c r="A92" s="12" t="e">
        <f t="shared" si="2"/>
        <v>#REF!</v>
      </c>
      <c r="B92" s="4" t="e">
        <f t="shared" si="3"/>
        <v>#REF!</v>
      </c>
      <c r="C92" s="4" t="s">
        <v>123</v>
      </c>
      <c r="D92" s="5"/>
      <c r="E92" s="2"/>
    </row>
    <row r="93" spans="1:5" s="11" customFormat="1" x14ac:dyDescent="0.25">
      <c r="A93" s="12" t="e">
        <f t="shared" si="2"/>
        <v>#REF!</v>
      </c>
      <c r="B93" s="4" t="e">
        <f t="shared" si="3"/>
        <v>#REF!</v>
      </c>
      <c r="C93" s="17" t="s">
        <v>157</v>
      </c>
      <c r="D93" s="5"/>
      <c r="E93" s="13" t="s">
        <v>192</v>
      </c>
    </row>
    <row r="94" spans="1:5" s="11" customFormat="1" x14ac:dyDescent="0.25">
      <c r="A94" s="12" t="e">
        <f t="shared" si="2"/>
        <v>#REF!</v>
      </c>
      <c r="B94" s="4" t="e">
        <f t="shared" si="3"/>
        <v>#REF!</v>
      </c>
      <c r="C94" s="17" t="s">
        <v>158</v>
      </c>
      <c r="D94" s="5"/>
      <c r="E94" s="13" t="s">
        <v>193</v>
      </c>
    </row>
    <row r="95" spans="1:5" s="11" customFormat="1" x14ac:dyDescent="0.25">
      <c r="A95" s="12" t="e">
        <f t="shared" si="2"/>
        <v>#REF!</v>
      </c>
      <c r="B95" s="4" t="e">
        <f t="shared" si="3"/>
        <v>#REF!</v>
      </c>
      <c r="C95" s="17" t="s">
        <v>163</v>
      </c>
      <c r="D95" s="5"/>
      <c r="E95" s="19" t="s">
        <v>229</v>
      </c>
    </row>
    <row r="96" spans="1:5" s="11" customFormat="1" x14ac:dyDescent="0.25">
      <c r="A96" s="12" t="e">
        <f t="shared" si="2"/>
        <v>#REF!</v>
      </c>
      <c r="B96" s="4" t="e">
        <f t="shared" si="3"/>
        <v>#REF!</v>
      </c>
      <c r="C96" s="5" t="s">
        <v>159</v>
      </c>
      <c r="D96" s="5"/>
      <c r="E96" s="13" t="s">
        <v>200</v>
      </c>
    </row>
    <row r="97" spans="1:5" s="11" customFormat="1" ht="30" x14ac:dyDescent="0.25">
      <c r="A97" s="12" t="e">
        <f t="shared" si="2"/>
        <v>#REF!</v>
      </c>
      <c r="B97" s="4" t="e">
        <f t="shared" si="3"/>
        <v>#REF!</v>
      </c>
      <c r="C97" s="18" t="s">
        <v>128</v>
      </c>
      <c r="D97" s="5"/>
      <c r="E97" s="13" t="s">
        <v>230</v>
      </c>
    </row>
    <row r="98" spans="1:5" s="11" customFormat="1" x14ac:dyDescent="0.25">
      <c r="A98" s="12" t="e">
        <f t="shared" si="2"/>
        <v>#REF!</v>
      </c>
      <c r="B98" s="4" t="e">
        <f t="shared" si="3"/>
        <v>#REF!</v>
      </c>
      <c r="C98" s="18" t="s">
        <v>155</v>
      </c>
      <c r="D98" s="5"/>
      <c r="E98" s="13" t="s">
        <v>231</v>
      </c>
    </row>
    <row r="99" spans="1:5" s="11" customFormat="1" x14ac:dyDescent="0.25">
      <c r="A99" s="12" t="e">
        <f t="shared" si="2"/>
        <v>#REF!</v>
      </c>
      <c r="B99" s="4" t="e">
        <f t="shared" si="3"/>
        <v>#REF!</v>
      </c>
      <c r="C99" s="18" t="s">
        <v>156</v>
      </c>
      <c r="D99" s="5"/>
      <c r="E99" s="13" t="s">
        <v>232</v>
      </c>
    </row>
    <row r="100" spans="1:5" s="11" customFormat="1" x14ac:dyDescent="0.25">
      <c r="A100" s="12" t="e">
        <f t="shared" si="2"/>
        <v>#REF!</v>
      </c>
      <c r="B100" s="4" t="e">
        <f t="shared" si="3"/>
        <v>#REF!</v>
      </c>
      <c r="C100" s="18" t="s">
        <v>154</v>
      </c>
      <c r="D100" s="5"/>
      <c r="E100" s="19" t="s">
        <v>233</v>
      </c>
    </row>
    <row r="101" spans="1:5" s="11" customFormat="1" x14ac:dyDescent="0.25">
      <c r="A101" s="12" t="e">
        <f t="shared" si="2"/>
        <v>#REF!</v>
      </c>
      <c r="B101" s="4" t="e">
        <f t="shared" si="3"/>
        <v>#REF!</v>
      </c>
      <c r="C101" s="5" t="s">
        <v>153</v>
      </c>
      <c r="D101" s="5"/>
      <c r="E101" s="13" t="s">
        <v>234</v>
      </c>
    </row>
    <row r="102" spans="1:5" s="11" customFormat="1" x14ac:dyDescent="0.25">
      <c r="A102" s="12" t="e">
        <f t="shared" si="2"/>
        <v>#REF!</v>
      </c>
      <c r="B102" s="4" t="e">
        <f t="shared" si="3"/>
        <v>#REF!</v>
      </c>
      <c r="C102" s="20" t="s">
        <v>150</v>
      </c>
      <c r="D102" s="5"/>
      <c r="E102" s="13" t="s">
        <v>235</v>
      </c>
    </row>
    <row r="103" spans="1:5" s="11" customFormat="1" x14ac:dyDescent="0.25">
      <c r="A103" s="12" t="e">
        <f t="shared" si="2"/>
        <v>#REF!</v>
      </c>
      <c r="B103" s="4" t="e">
        <f t="shared" si="3"/>
        <v>#REF!</v>
      </c>
      <c r="C103" s="15" t="s">
        <v>149</v>
      </c>
      <c r="D103" s="5"/>
      <c r="E103" s="13" t="s">
        <v>190</v>
      </c>
    </row>
    <row r="104" spans="1:5" s="11" customFormat="1" x14ac:dyDescent="0.25">
      <c r="A104" s="12" t="e">
        <f t="shared" si="2"/>
        <v>#REF!</v>
      </c>
      <c r="B104" s="4" t="e">
        <f t="shared" si="3"/>
        <v>#REF!</v>
      </c>
      <c r="C104" s="15" t="s">
        <v>145</v>
      </c>
      <c r="D104" s="5"/>
      <c r="E104" s="13" t="s">
        <v>236</v>
      </c>
    </row>
    <row r="105" spans="1:5" s="11" customFormat="1" x14ac:dyDescent="0.25">
      <c r="A105" s="12" t="e">
        <f t="shared" si="2"/>
        <v>#REF!</v>
      </c>
      <c r="B105" s="4" t="e">
        <f t="shared" si="3"/>
        <v>#REF!</v>
      </c>
      <c r="C105" s="15" t="s">
        <v>146</v>
      </c>
      <c r="D105" s="5"/>
      <c r="E105" s="13" t="s">
        <v>237</v>
      </c>
    </row>
    <row r="106" spans="1:5" s="11" customFormat="1" x14ac:dyDescent="0.25">
      <c r="A106" s="12" t="e">
        <f t="shared" si="2"/>
        <v>#REF!</v>
      </c>
      <c r="B106" s="4" t="e">
        <f t="shared" si="3"/>
        <v>#REF!</v>
      </c>
      <c r="C106" s="15" t="s">
        <v>147</v>
      </c>
      <c r="D106" s="5"/>
      <c r="E106" s="13" t="s">
        <v>238</v>
      </c>
    </row>
    <row r="107" spans="1:5" s="11" customFormat="1" ht="30" x14ac:dyDescent="0.25">
      <c r="A107" s="12" t="e">
        <f t="shared" si="2"/>
        <v>#REF!</v>
      </c>
      <c r="B107" s="4" t="e">
        <f t="shared" si="3"/>
        <v>#REF!</v>
      </c>
      <c r="C107" s="5" t="s">
        <v>120</v>
      </c>
      <c r="D107" s="5"/>
      <c r="E107" s="13" t="s">
        <v>248</v>
      </c>
    </row>
    <row r="108" spans="1:5" s="11" customFormat="1" x14ac:dyDescent="0.25">
      <c r="A108" s="12" t="e">
        <f t="shared" si="2"/>
        <v>#REF!</v>
      </c>
      <c r="B108" s="4" t="e">
        <f t="shared" si="3"/>
        <v>#REF!</v>
      </c>
      <c r="C108" s="5" t="s">
        <v>121</v>
      </c>
      <c r="D108" s="5"/>
      <c r="E108" s="13" t="s">
        <v>191</v>
      </c>
    </row>
    <row r="109" spans="1:5" s="11" customFormat="1" x14ac:dyDescent="0.25">
      <c r="A109" s="12" t="e">
        <f t="shared" si="2"/>
        <v>#REF!</v>
      </c>
      <c r="B109" s="4" t="e">
        <f t="shared" si="3"/>
        <v>#REF!</v>
      </c>
      <c r="C109" s="5" t="s">
        <v>165</v>
      </c>
      <c r="D109" s="5"/>
      <c r="E109" s="13" t="s">
        <v>194</v>
      </c>
    </row>
    <row r="110" spans="1:5" s="11" customFormat="1" x14ac:dyDescent="0.25">
      <c r="A110" s="12" t="e">
        <f t="shared" si="2"/>
        <v>#REF!</v>
      </c>
      <c r="B110" s="4" t="e">
        <f t="shared" si="3"/>
        <v>#REF!</v>
      </c>
      <c r="C110" s="5" t="s">
        <v>15</v>
      </c>
      <c r="D110" s="5"/>
      <c r="E110" s="13" t="s">
        <v>173</v>
      </c>
    </row>
    <row r="111" spans="1:5" s="11" customFormat="1" x14ac:dyDescent="0.25">
      <c r="A111" s="12" t="e">
        <f t="shared" si="2"/>
        <v>#REF!</v>
      </c>
      <c r="B111" s="4" t="e">
        <f t="shared" si="3"/>
        <v>#REF!</v>
      </c>
      <c r="C111" s="5" t="s">
        <v>164</v>
      </c>
      <c r="D111" s="5"/>
      <c r="E111" s="13" t="s">
        <v>195</v>
      </c>
    </row>
    <row r="112" spans="1:5" s="11" customFormat="1" x14ac:dyDescent="0.25">
      <c r="A112" s="12" t="e">
        <f t="shared" si="2"/>
        <v>#REF!</v>
      </c>
      <c r="B112" s="4" t="e">
        <f t="shared" si="3"/>
        <v>#REF!</v>
      </c>
      <c r="C112" s="5" t="s">
        <v>148</v>
      </c>
      <c r="D112" s="5"/>
      <c r="E112" s="13" t="s">
        <v>239</v>
      </c>
    </row>
    <row r="113" spans="1:5" s="11" customFormat="1" x14ac:dyDescent="0.25">
      <c r="A113" s="12" t="e">
        <f t="shared" si="2"/>
        <v>#REF!</v>
      </c>
      <c r="B113" s="4" t="e">
        <f t="shared" si="3"/>
        <v>#REF!</v>
      </c>
      <c r="C113" s="5" t="s">
        <v>15</v>
      </c>
      <c r="D113" s="5"/>
      <c r="E113" s="13" t="s">
        <v>173</v>
      </c>
    </row>
    <row r="114" spans="1:5" s="11" customFormat="1" x14ac:dyDescent="0.25">
      <c r="A114" s="12" t="e">
        <f t="shared" si="2"/>
        <v>#REF!</v>
      </c>
      <c r="B114" s="4" t="e">
        <f t="shared" si="3"/>
        <v>#REF!</v>
      </c>
      <c r="C114" s="5" t="s">
        <v>152</v>
      </c>
      <c r="D114" s="5"/>
      <c r="E114" s="13" t="s">
        <v>200</v>
      </c>
    </row>
    <row r="115" spans="1:5" s="11" customFormat="1" x14ac:dyDescent="0.25">
      <c r="A115" s="12" t="e">
        <f t="shared" si="2"/>
        <v>#REF!</v>
      </c>
      <c r="B115" s="4" t="e">
        <f t="shared" si="3"/>
        <v>#REF!</v>
      </c>
      <c r="C115" s="5" t="s">
        <v>129</v>
      </c>
      <c r="D115" s="5"/>
      <c r="E115" s="13" t="s">
        <v>196</v>
      </c>
    </row>
    <row r="116" spans="1:5" s="11" customFormat="1" x14ac:dyDescent="0.25">
      <c r="A116" s="12" t="e">
        <f t="shared" si="2"/>
        <v>#REF!</v>
      </c>
      <c r="B116" s="4" t="e">
        <f t="shared" si="3"/>
        <v>#REF!</v>
      </c>
      <c r="C116" s="5" t="s">
        <v>151</v>
      </c>
      <c r="D116" s="5"/>
      <c r="E116" s="13" t="s">
        <v>240</v>
      </c>
    </row>
    <row r="117" spans="1:5" s="11" customFormat="1" x14ac:dyDescent="0.25">
      <c r="A117" s="12" t="e">
        <f t="shared" si="2"/>
        <v>#REF!</v>
      </c>
      <c r="B117" s="4" t="e">
        <f t="shared" si="3"/>
        <v>#REF!</v>
      </c>
      <c r="C117" s="5" t="s">
        <v>130</v>
      </c>
      <c r="D117" s="5"/>
      <c r="E117" s="13" t="s">
        <v>241</v>
      </c>
    </row>
    <row r="118" spans="1:5" s="11" customFormat="1" x14ac:dyDescent="0.25">
      <c r="A118" s="12" t="e">
        <f t="shared" si="2"/>
        <v>#REF!</v>
      </c>
      <c r="B118" s="4" t="e">
        <f t="shared" si="3"/>
        <v>#REF!</v>
      </c>
      <c r="C118" s="5" t="s">
        <v>142</v>
      </c>
      <c r="D118" s="5"/>
      <c r="E118" s="13" t="s">
        <v>197</v>
      </c>
    </row>
    <row r="119" spans="1:5" s="11" customFormat="1" x14ac:dyDescent="0.25">
      <c r="A119" s="12" t="e">
        <f t="shared" si="2"/>
        <v>#REF!</v>
      </c>
      <c r="B119" s="4" t="e">
        <f t="shared" si="3"/>
        <v>#REF!</v>
      </c>
      <c r="C119" s="5" t="s">
        <v>139</v>
      </c>
      <c r="D119" s="5"/>
      <c r="E119" s="13" t="s">
        <v>242</v>
      </c>
    </row>
    <row r="120" spans="1:5" s="11" customFormat="1" x14ac:dyDescent="0.25">
      <c r="A120" s="12" t="e">
        <f t="shared" si="2"/>
        <v>#REF!</v>
      </c>
      <c r="B120" s="4" t="e">
        <f t="shared" si="3"/>
        <v>#REF!</v>
      </c>
      <c r="C120" s="5" t="s">
        <v>140</v>
      </c>
      <c r="D120" s="5"/>
      <c r="E120" s="13" t="s">
        <v>198</v>
      </c>
    </row>
    <row r="121" spans="1:5" s="11" customFormat="1" x14ac:dyDescent="0.25">
      <c r="A121" s="12" t="e">
        <f t="shared" si="2"/>
        <v>#REF!</v>
      </c>
      <c r="B121" s="4" t="e">
        <f t="shared" si="3"/>
        <v>#REF!</v>
      </c>
      <c r="C121" s="5" t="s">
        <v>138</v>
      </c>
      <c r="D121" s="5"/>
      <c r="E121" s="13" t="s">
        <v>246</v>
      </c>
    </row>
    <row r="122" spans="1:5" s="11" customFormat="1" x14ac:dyDescent="0.25">
      <c r="A122" s="12" t="e">
        <f t="shared" si="2"/>
        <v>#REF!</v>
      </c>
      <c r="B122" s="4" t="e">
        <f t="shared" si="3"/>
        <v>#REF!</v>
      </c>
      <c r="C122" s="5" t="s">
        <v>137</v>
      </c>
      <c r="D122" s="5"/>
      <c r="E122" s="13" t="s">
        <v>239</v>
      </c>
    </row>
    <row r="123" spans="1:5" s="11" customFormat="1" x14ac:dyDescent="0.25">
      <c r="A123" s="12" t="e">
        <f t="shared" si="2"/>
        <v>#REF!</v>
      </c>
      <c r="B123" s="4" t="e">
        <f t="shared" si="3"/>
        <v>#REF!</v>
      </c>
      <c r="C123" s="5" t="s">
        <v>143</v>
      </c>
      <c r="D123" s="5"/>
      <c r="E123" s="13" t="s">
        <v>199</v>
      </c>
    </row>
    <row r="124" spans="1:5" s="11" customFormat="1" x14ac:dyDescent="0.25">
      <c r="A124" s="12" t="e">
        <f t="shared" si="2"/>
        <v>#REF!</v>
      </c>
      <c r="B124" s="4" t="e">
        <f t="shared" si="3"/>
        <v>#REF!</v>
      </c>
      <c r="C124" s="5" t="s">
        <v>181</v>
      </c>
      <c r="D124" s="5"/>
      <c r="E124" s="13" t="s">
        <v>182</v>
      </c>
    </row>
    <row r="125" spans="1:5" s="11" customFormat="1" x14ac:dyDescent="0.25">
      <c r="A125" s="12" t="e">
        <f t="shared" si="2"/>
        <v>#REF!</v>
      </c>
      <c r="B125" s="4" t="e">
        <f t="shared" si="3"/>
        <v>#REF!</v>
      </c>
      <c r="C125" s="5" t="s">
        <v>183</v>
      </c>
      <c r="D125" s="5"/>
      <c r="E125" s="13" t="s">
        <v>185</v>
      </c>
    </row>
    <row r="126" spans="1:5" s="11" customFormat="1" x14ac:dyDescent="0.25">
      <c r="A126" s="12" t="e">
        <f t="shared" si="2"/>
        <v>#REF!</v>
      </c>
      <c r="B126" s="4" t="e">
        <f t="shared" si="3"/>
        <v>#REF!</v>
      </c>
      <c r="C126" s="5"/>
      <c r="D126" s="5"/>
      <c r="E126" s="5"/>
    </row>
    <row r="127" spans="1:5" s="11" customFormat="1" x14ac:dyDescent="0.25">
      <c r="A127" s="12" t="e">
        <f t="shared" ref="A127:A135" si="4">A$2</f>
        <v>#REF!</v>
      </c>
      <c r="B127" s="4" t="e">
        <f t="shared" si="3"/>
        <v>#REF!</v>
      </c>
      <c r="C127" s="5"/>
      <c r="D127" s="5"/>
      <c r="E127" s="5"/>
    </row>
    <row r="128" spans="1:5" s="11" customFormat="1" x14ac:dyDescent="0.25">
      <c r="A128" s="12" t="e">
        <f t="shared" si="4"/>
        <v>#REF!</v>
      </c>
      <c r="B128" s="2" t="e">
        <f t="shared" si="3"/>
        <v>#REF!</v>
      </c>
      <c r="C128" s="2" t="s">
        <v>127</v>
      </c>
      <c r="D128" s="2"/>
      <c r="E128" s="2" t="s">
        <v>243</v>
      </c>
    </row>
    <row r="129" spans="1:6" s="11" customFormat="1" x14ac:dyDescent="0.25">
      <c r="A129" s="12" t="e">
        <f t="shared" si="4"/>
        <v>#REF!</v>
      </c>
      <c r="B129" s="2" t="e">
        <f t="shared" si="3"/>
        <v>#REF!</v>
      </c>
      <c r="C129" s="2" t="s">
        <v>126</v>
      </c>
      <c r="D129" s="2"/>
      <c r="E129" s="2" t="s">
        <v>244</v>
      </c>
    </row>
    <row r="130" spans="1:6" s="11" customFormat="1" ht="120" x14ac:dyDescent="0.25">
      <c r="A130" s="21" t="e">
        <f t="shared" si="4"/>
        <v>#REF!</v>
      </c>
      <c r="B130" s="2" t="e">
        <f t="shared" ref="B130:B135" si="5">IF(A130=1,C130, IF( A130=2,D130,E130))</f>
        <v>#REF!</v>
      </c>
      <c r="C130" s="1" t="s">
        <v>251</v>
      </c>
      <c r="D130" s="1" t="s">
        <v>252</v>
      </c>
      <c r="E130" s="1" t="s">
        <v>261</v>
      </c>
      <c r="F130" s="1"/>
    </row>
    <row r="131" spans="1:6" s="11" customFormat="1" ht="30" x14ac:dyDescent="0.25">
      <c r="A131" s="12" t="e">
        <f t="shared" si="4"/>
        <v>#REF!</v>
      </c>
      <c r="B131" s="2" t="e">
        <f t="shared" si="5"/>
        <v>#REF!</v>
      </c>
      <c r="C131" s="1" t="s">
        <v>259</v>
      </c>
      <c r="D131" s="1" t="s">
        <v>260</v>
      </c>
      <c r="E131" s="1" t="s">
        <v>262</v>
      </c>
    </row>
    <row r="132" spans="1:6" s="11" customFormat="1" x14ac:dyDescent="0.25">
      <c r="A132" s="12" t="e">
        <f t="shared" si="4"/>
        <v>#REF!</v>
      </c>
      <c r="B132" s="2" t="e">
        <f t="shared" si="5"/>
        <v>#REF!</v>
      </c>
      <c r="C132" s="1" t="s">
        <v>249</v>
      </c>
      <c r="D132" s="1" t="s">
        <v>253</v>
      </c>
      <c r="E132" s="1" t="s">
        <v>250</v>
      </c>
    </row>
    <row r="133" spans="1:6" x14ac:dyDescent="0.25">
      <c r="A133" s="12" t="e">
        <f t="shared" si="4"/>
        <v>#REF!</v>
      </c>
      <c r="B133" s="2" t="e">
        <f t="shared" si="5"/>
        <v>#REF!</v>
      </c>
      <c r="F133" s="11"/>
    </row>
    <row r="134" spans="1:6" x14ac:dyDescent="0.25">
      <c r="A134" s="12" t="e">
        <f t="shared" si="4"/>
        <v>#REF!</v>
      </c>
      <c r="B134" s="2" t="e">
        <f t="shared" si="5"/>
        <v>#REF!</v>
      </c>
    </row>
    <row r="135" spans="1:6" x14ac:dyDescent="0.25">
      <c r="A135" s="12" t="e">
        <f t="shared" si="4"/>
        <v>#REF!</v>
      </c>
      <c r="B135" s="2" t="e">
        <f t="shared" si="5"/>
        <v>#REF!</v>
      </c>
    </row>
  </sheetData>
  <dataValidations count="1">
    <dataValidation type="list" allowBlank="1" showInputMessage="1" showErrorMessage="1" sqref="A2" xr:uid="{00000000-0002-0000-0100-000000000000}">
      <formula1>"1,2,3,4,5"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7ac70e31aac4c2281167eaa4c7253d3 xmlns="6b0e28bf-ebfb-447a-8f8a-b9d4d9699fe9">
      <Terms xmlns="http://schemas.microsoft.com/office/infopath/2007/PartnerControls"/>
    </d7ac70e31aac4c2281167eaa4c7253d3>
    <_Status xmlns="http://schemas.microsoft.com/sharepoint/v3/fields" xsi:nil="true"/>
    <Description0 xmlns="6b0e28bf-ebfb-447a-8f8a-b9d4d9699fe9" xsi:nil="true"/>
    <TaxCatchAll xmlns="44918b7d-a7a2-405c-8eaa-f379053368d2"/>
    <a8194a29973f429499077dedd7c2a289 xmlns="6b0e28bf-ebfb-447a-8f8a-b9d4d9699fe9">
      <Terms xmlns="http://schemas.microsoft.com/office/infopath/2007/PartnerControls"/>
    </a8194a29973f429499077dedd7c2a289>
    <fb048236c89942e39af77bccb348b69d xmlns="6b0e28bf-ebfb-447a-8f8a-b9d4d9699fe9">
      <Terms xmlns="http://schemas.microsoft.com/office/infopath/2007/PartnerControls"/>
    </fb048236c89942e39af77bccb348b69d>
    <Author0 xmlns="6b0e28bf-ebfb-447a-8f8a-b9d4d9699fe9">
      <UserInfo>
        <DisplayName/>
        <AccountId xsi:nil="true"/>
        <AccountType/>
      </UserInfo>
    </Author0>
    <g1bd6dd1ded2460099ee0e41e299dbee xmlns="6b0e28bf-ebfb-447a-8f8a-b9d4d9699fe9">
      <Terms xmlns="http://schemas.microsoft.com/office/infopath/2007/PartnerControls"/>
    </g1bd6dd1ded2460099ee0e41e299dbe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4BC6F815646545B8FBEF8649F88C55" ma:contentTypeVersion="32" ma:contentTypeDescription="Create a new document." ma:contentTypeScope="" ma:versionID="4fdcab577a743bf9cd038d7769af4b2a">
  <xsd:schema xmlns:xsd="http://www.w3.org/2001/XMLSchema" xmlns:xs="http://www.w3.org/2001/XMLSchema" xmlns:p="http://schemas.microsoft.com/office/2006/metadata/properties" xmlns:ns2="6b0e28bf-ebfb-447a-8f8a-b9d4d9699fe9" xmlns:ns3="http://schemas.microsoft.com/sharepoint/v3/fields" xmlns:ns4="44918b7d-a7a2-405c-8eaa-f379053368d2" targetNamespace="http://schemas.microsoft.com/office/2006/metadata/properties" ma:root="true" ma:fieldsID="a6a13087d2e3897b1ca87eb55120ad1b" ns2:_="" ns3:_="" ns4:_="">
    <xsd:import namespace="6b0e28bf-ebfb-447a-8f8a-b9d4d9699fe9"/>
    <xsd:import namespace="http://schemas.microsoft.com/sharepoint/v3/fields"/>
    <xsd:import namespace="44918b7d-a7a2-405c-8eaa-f379053368d2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_Status" minOccurs="0"/>
                <xsd:element ref="ns2:Author0" minOccurs="0"/>
                <xsd:element ref="ns2:g1bd6dd1ded2460099ee0e41e299dbee" minOccurs="0"/>
                <xsd:element ref="ns4:TaxCatchAll" minOccurs="0"/>
                <xsd:element ref="ns2:fb048236c89942e39af77bccb348b69d" minOccurs="0"/>
                <xsd:element ref="ns2:d7ac70e31aac4c2281167eaa4c7253d3" minOccurs="0"/>
                <xsd:element ref="ns2:a8194a29973f429499077dedd7c2a28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e28bf-ebfb-447a-8f8a-b9d4d9699fe9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description="Free text description of the document. Max. 255 characters." ma:internalName="Description0">
      <xsd:simpleType>
        <xsd:restriction base="dms:Note">
          <xsd:maxLength value="255"/>
        </xsd:restriction>
      </xsd:simpleType>
    </xsd:element>
    <xsd:element name="Author0" ma:index="8" nillable="true" ma:displayName="Author" ma:description="Optional - author different from the document creator." ma:list="UserInfo" ma:SharePointGroup="0" ma:internalName="Author0" ma:readOnly="false" ma:showField="PictureOnly_Size_72px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1bd6dd1ded2460099ee0e41e299dbee" ma:index="15" nillable="true" ma:taxonomy="true" ma:internalName="g1bd6dd1ded2460099ee0e41e299dbee" ma:taxonomyFieldName="Partners" ma:displayName="Partners" ma:readOnly="false" ma:default="" ma:fieldId="{01bd6dd1-ded2-4600-99ee-0e41e299dbee}" ma:taxonomyMulti="true" ma:sspId="d7967e9b-6cb0-4697-add6-2092ec5339c5" ma:termSetId="79d66b6e-f658-4c88-b623-0effb7c0a0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048236c89942e39af77bccb348b69d" ma:index="17" ma:taxonomy="true" ma:internalName="fb048236c89942e39af77bccb348b69d" ma:taxonomyFieldName="Focal_x0020_area" ma:displayName="Focal area" ma:readOnly="false" ma:default="" ma:fieldId="{fb048236-c899-42e3-9af7-7bccb348b69d}" ma:taxonomyMulti="true" ma:sspId="d7967e9b-6cb0-4697-add6-2092ec5339c5" ma:termSetId="1de2121c-77e8-4170-b403-1ce54fa2cc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7ac70e31aac4c2281167eaa4c7253d3" ma:index="18" nillable="true" ma:taxonomy="true" ma:internalName="d7ac70e31aac4c2281167eaa4c7253d3" ma:taxonomyFieldName="Events" ma:displayName="Event" ma:readOnly="false" ma:default="" ma:fieldId="{d7ac70e3-1aac-4c22-8116-7eaa4c7253d3}" ma:taxonomyMulti="true" ma:sspId="d7967e9b-6cb0-4697-add6-2092ec5339c5" ma:termSetId="a02cf431-14b9-4a85-8f5c-b11b96947d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194a29973f429499077dedd7c2a289" ma:index="19" nillable="true" ma:taxonomy="true" ma:internalName="a8194a29973f429499077dedd7c2a289" ma:taxonomyFieldName="Document_x0020_type" ma:displayName="Document type" ma:readOnly="false" ma:default="" ma:fieldId="{a8194a29-973f-4294-9907-7dedd7c2a289}" ma:taxonomyMulti="true" ma:sspId="d7967e9b-6cb0-4697-add6-2092ec5339c5" ma:termSetId="1f89a9b4-8992-49f9-b2df-aef3e9668ca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Not Started" ma:format="Dropdown" ma:internalName="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Translat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18b7d-a7a2-405c-8eaa-f379053368d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EFB14DD-2704-446F-A75F-F0A0DACBC927}" ma:internalName="TaxCatchAll" ma:showField="CatchAllData" ma:web="{b25ee9e9-c19e-421a-a70a-a8e2aac3351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D9068F-2462-45A5-8EF1-D4A6411B9E7C}">
  <ds:schemaRefs>
    <ds:schemaRef ds:uri="http://purl.org/dc/terms/"/>
    <ds:schemaRef ds:uri="6b0e28bf-ebfb-447a-8f8a-b9d4d9699fe9"/>
    <ds:schemaRef ds:uri="http://schemas.openxmlformats.org/package/2006/metadata/core-properties"/>
    <ds:schemaRef ds:uri="http://purl.org/dc/elements/1.1/"/>
    <ds:schemaRef ds:uri="http://schemas.microsoft.com/sharepoint/v3/field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4918b7d-a7a2-405c-8eaa-f379053368d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0CA354-ABD0-482C-92A9-9A4D27735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11921-F944-488C-AA58-692C587A1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e28bf-ebfb-447a-8f8a-b9d4d9699fe9"/>
    <ds:schemaRef ds:uri="http://schemas.microsoft.com/sharepoint/v3/fields"/>
    <ds:schemaRef ds:uri="44918b7d-a7a2-405c-8eaa-f37905336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2220</vt:lpstr>
      <vt:lpstr>Languages</vt:lpstr>
      <vt:lpstr>TOTAL_COST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FOFANA FOUSSENI;FOFANA</dc:creator>
  <cp:lastModifiedBy>PHC22</cp:lastModifiedBy>
  <cp:lastPrinted>2020-07-22T12:49:40Z</cp:lastPrinted>
  <dcterms:created xsi:type="dcterms:W3CDTF">2018-03-14T00:18:32Z</dcterms:created>
  <dcterms:modified xsi:type="dcterms:W3CDTF">2020-10-16T10:33:35Z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-1360198739</vt:i4>
  </property>
  <property fmtid="{D5CDD505-2E9C-101B-9397-08002B2CF9AE}" pid="3" name="_NewReviewCycle">
    <vt:lpwstr/>
  </property>
  <property fmtid="{D5CDD505-2E9C-101B-9397-08002B2CF9AE}" pid="4" name="_EmailSubject">
    <vt:lpwstr>LTCT Laboratory Test Costing Tool.xlsm</vt:lpwstr>
  </property>
  <property fmtid="{D5CDD505-2E9C-101B-9397-08002B2CF9AE}" pid="5" name="_AuthorEmail">
    <vt:lpwstr>johnstonc@who.int</vt:lpwstr>
  </property>
  <property fmtid="{D5CDD505-2E9C-101B-9397-08002B2CF9AE}" pid="6" name="_AuthorEmailDisplayName">
    <vt:lpwstr>Johnston, Charles</vt:lpwstr>
  </property>
  <property fmtid="{D5CDD505-2E9C-101B-9397-08002B2CF9AE}" pid="7" name="_PreviousAdHocReviewCycleID">
    <vt:i4>-1307010548</vt:i4>
  </property>
  <property fmtid="{D5CDD505-2E9C-101B-9397-08002B2CF9AE}" pid="8" name="ContentTypeId">
    <vt:lpwstr>0x0101008D4BC6F815646545B8FBEF8649F88C55</vt:lpwstr>
  </property>
  <property fmtid="{D5CDD505-2E9C-101B-9397-08002B2CF9AE}" pid="9" name="Document type">
    <vt:lpwstr>140;#Guidance|bf00a467-0196-447f-8ad3-0f0ce4046c09</vt:lpwstr>
  </property>
  <property fmtid="{D5CDD505-2E9C-101B-9397-08002B2CF9AE}" pid="10" name="Partners">
    <vt:lpwstr/>
  </property>
  <property fmtid="{D5CDD505-2E9C-101B-9397-08002B2CF9AE}" pid="11" name="Focal area">
    <vt:lpwstr>74;#BLBH|77e5f859-0ade-445b-8ca2-35df3ed72828</vt:lpwstr>
  </property>
  <property fmtid="{D5CDD505-2E9C-101B-9397-08002B2CF9AE}" pid="12" name="Events">
    <vt:lpwstr/>
  </property>
  <property fmtid="{D5CDD505-2E9C-101B-9397-08002B2CF9AE}" pid="13" name="_ReviewingToolsShownOnce">
    <vt:lpwstr/>
  </property>
</Properties>
</file>