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765" windowWidth="9570" windowHeight="10860" tabRatio="752" activeTab="0"/>
  </bookViews>
  <sheets>
    <sheet name="ТБ07" sheetId="1" r:id="rId1"/>
    <sheet name="1" sheetId="2" r:id="rId2"/>
    <sheet name="2" sheetId="3" r:id="rId3"/>
    <sheet name="3" sheetId="4" r:id="rId4"/>
    <sheet name="І квартал" sheetId="5" r:id="rId5"/>
    <sheet name="ІI квартал" sheetId="6" r:id="rId6"/>
    <sheet name="ІII квартал" sheetId="7" r:id="rId7"/>
    <sheet name="IV квартал" sheetId="8" r:id="rId8"/>
    <sheet name="Рік" sheetId="9" r:id="rId9"/>
  </sheets>
  <externalReferences>
    <externalReference r:id="rId12"/>
    <externalReference r:id="rId13"/>
    <externalReference r:id="rId14"/>
  </externalReferences>
  <definedNames>
    <definedName name="_xlnm.Print_Area" localSheetId="1">'1'!$A$150:$L$184</definedName>
  </definedNames>
  <calcPr fullCalcOnLoad="1"/>
</workbook>
</file>

<file path=xl/sharedStrings.xml><?xml version="1.0" encoding="utf-8"?>
<sst xmlns="http://schemas.openxmlformats.org/spreadsheetml/2006/main" count="1104" uniqueCount="70">
  <si>
    <t>№ п/п</t>
  </si>
  <si>
    <t>Найменування областей</t>
  </si>
  <si>
    <t>УКРАЇНА</t>
  </si>
  <si>
    <t>Вінницька</t>
  </si>
  <si>
    <t>Волинська</t>
  </si>
  <si>
    <t>Дніпропетровська</t>
  </si>
  <si>
    <t>Донецька</t>
  </si>
  <si>
    <t>Житомирська</t>
  </si>
  <si>
    <t>Закарпатська</t>
  </si>
  <si>
    <t>Запорізька</t>
  </si>
  <si>
    <t>Івано-Франківська</t>
  </si>
  <si>
    <t>Київська</t>
  </si>
  <si>
    <t>Кіровоградська</t>
  </si>
  <si>
    <t>Луганська</t>
  </si>
  <si>
    <t>Львівська</t>
  </si>
  <si>
    <t>Миколаївська</t>
  </si>
  <si>
    <t>Одеська</t>
  </si>
  <si>
    <t>Полтавська</t>
  </si>
  <si>
    <t>Рівненська</t>
  </si>
  <si>
    <t>Сумська</t>
  </si>
  <si>
    <t>Тернопільська</t>
  </si>
  <si>
    <t>Харківська</t>
  </si>
  <si>
    <t>Херсонська</t>
  </si>
  <si>
    <t>Хмельницька</t>
  </si>
  <si>
    <t>Черкаська</t>
  </si>
  <si>
    <t>Чернівецька</t>
  </si>
  <si>
    <t>Чернігівська</t>
  </si>
  <si>
    <t>м. Київ</t>
  </si>
  <si>
    <t>№ рядка</t>
  </si>
  <si>
    <t>інші випадки повторного лікування</t>
  </si>
  <si>
    <t>абс</t>
  </si>
  <si>
    <t>%</t>
  </si>
  <si>
    <t>Найменування</t>
  </si>
  <si>
    <t>нові випадки</t>
  </si>
  <si>
    <t>рецидиви</t>
  </si>
  <si>
    <t>А</t>
  </si>
  <si>
    <t>Б</t>
  </si>
  <si>
    <t xml:space="preserve"> </t>
  </si>
  <si>
    <t>Департамент</t>
  </si>
  <si>
    <t>Мін. Оборони</t>
  </si>
  <si>
    <t>ДПтС України</t>
  </si>
  <si>
    <t>Сума</t>
  </si>
  <si>
    <t>Кількість випадків легеневого ТБ</t>
  </si>
  <si>
    <t>Кількість випадків позалегеневого ТБ</t>
  </si>
  <si>
    <t>1+3+5+7</t>
  </si>
  <si>
    <t>Всього зареєстровано  випадків ТБ згідно обліковій формі ТБ 07; з них:</t>
  </si>
  <si>
    <t xml:space="preserve">Кількість </t>
  </si>
  <si>
    <t>випадків</t>
  </si>
  <si>
    <t>позалегеневого ТБ</t>
  </si>
  <si>
    <r>
      <t>інші випадки повторного лікування</t>
    </r>
    <r>
      <rPr>
        <b/>
        <vertAlign val="superscript"/>
        <sz val="12"/>
        <rFont val="Times New Roman"/>
        <family val="1"/>
      </rPr>
      <t>*</t>
    </r>
  </si>
  <si>
    <t>Всього обстежено випадків ТБ молекулярно генетичними методами(GeneXpertMTB/RIF),</t>
  </si>
  <si>
    <t>з них:</t>
  </si>
  <si>
    <t>     випадки з МБТ «+/Риф+»</t>
  </si>
  <si>
    <t>      випадки з МБТ+/Риф -</t>
  </si>
  <si>
    <r>
      <t>Результати дослідження молекулярно генетичними методами (GeneXpertMTB/RIF</t>
    </r>
    <r>
      <rPr>
        <sz val="12"/>
        <rFont val="Times New Roman"/>
        <family val="1"/>
      </rPr>
      <t xml:space="preserve">) </t>
    </r>
    <r>
      <rPr>
        <b/>
        <sz val="12"/>
        <rFont val="Times New Roman"/>
        <family val="1"/>
      </rPr>
      <t xml:space="preserve">стійкості мікобактерій туберкульозу до антимікобактеріальних препаратів у хворих на легеневий та позалегеневий  туберкульоз </t>
    </r>
  </si>
  <si>
    <t xml:space="preserve">Результати дослідження молекулярно генетичними методами (GeneXpertMTB/RIF) стійкості мікобактерій туберкульозу до антимікобактеріальних  препаратів у хворих на легеневий та позалегеневий   туберкульоз </t>
  </si>
  <si>
    <t>Результати дослідження молекулярно генетичними методами (GenoXpert MTB/RIF) стійкості мікобактерій туберкульозу до антимікобактеріальних препаратів у хворих на легеневий та позалегеневий туберкульоз</t>
  </si>
  <si>
    <t xml:space="preserve">   Випадки з МБТ+/Риф- </t>
  </si>
  <si>
    <t>   Випадки з МБТ+/Риф-</t>
  </si>
  <si>
    <t>Випадки з МБТ «+/ Риф+»</t>
  </si>
  <si>
    <t>1 квартал 2018 р.</t>
  </si>
  <si>
    <t>2 квартал 2018 р.</t>
  </si>
  <si>
    <t>3 квартал 2018 р.</t>
  </si>
  <si>
    <t>4 квартал 2018 р.</t>
  </si>
  <si>
    <t>1- 4 квартал (за 2018 рік)</t>
  </si>
  <si>
    <t>МО Житомир</t>
  </si>
  <si>
    <t>МО Харків</t>
  </si>
  <si>
    <t>Клініка ТБ</t>
  </si>
  <si>
    <t>ДКВС</t>
  </si>
  <si>
    <t>Клініка Тб</t>
  </si>
</sst>
</file>

<file path=xl/styles.xml><?xml version="1.0" encoding="utf-8"?>
<styleSheet xmlns="http://schemas.openxmlformats.org/spreadsheetml/2006/main">
  <numFmts count="6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0.0"/>
    <numFmt numFmtId="205" formatCode="0.0%"/>
    <numFmt numFmtId="206" formatCode="&quot;Да&quot;;&quot;Да&quot;;&quot;Нет&quot;"/>
    <numFmt numFmtId="207" formatCode="&quot;Истина&quot;;&quot;Истина&quot;;&quot;Ложь&quot;"/>
    <numFmt numFmtId="208" formatCode="&quot;Вкл&quot;;&quot;Вкл&quot;;&quot;Выкл&quot;"/>
    <numFmt numFmtId="209" formatCode="[$€-2]\ ###,000_);[Red]\([$€-2]\ ###,000\)"/>
    <numFmt numFmtId="210" formatCode="[$-FC19]d\ mmmm\ yyyy\ &quot;г.&quot;"/>
    <numFmt numFmtId="211" formatCode="0.000000"/>
    <numFmt numFmtId="212" formatCode="0.0000000"/>
    <numFmt numFmtId="213" formatCode="0.00000"/>
    <numFmt numFmtId="214" formatCode="0.0000"/>
    <numFmt numFmtId="215" formatCode="0.000"/>
    <numFmt numFmtId="216" formatCode="0.00000000"/>
    <numFmt numFmtId="217" formatCode="0.000000000"/>
  </numFmts>
  <fonts count="56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8"/>
      <name val="Arial Cyr"/>
      <family val="2"/>
    </font>
    <font>
      <b/>
      <sz val="12"/>
      <name val="Arial Cyr"/>
      <family val="2"/>
    </font>
    <font>
      <sz val="12"/>
      <name val="Arial Cyr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color indexed="10"/>
      <name val="Arial Cyr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vertAlign val="superscript"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C2E49C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F0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1" applyNumberFormat="0" applyAlignment="0" applyProtection="0"/>
    <xf numFmtId="0" fontId="42" fillId="26" borderId="2" applyNumberFormat="0" applyAlignment="0" applyProtection="0"/>
    <xf numFmtId="0" fontId="43" fillId="26" borderId="1" applyNumberFormat="0" applyAlignment="0" applyProtection="0"/>
    <xf numFmtId="0" fontId="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3" fillId="0" borderId="0">
      <alignment/>
      <protection/>
    </xf>
    <xf numFmtId="0" fontId="47" fillId="0" borderId="6" applyNumberFormat="0" applyFill="0" applyAlignment="0" applyProtection="0"/>
    <xf numFmtId="0" fontId="48" fillId="27" borderId="7" applyNumberFormat="0" applyAlignment="0" applyProtection="0"/>
    <xf numFmtId="0" fontId="49" fillId="0" borderId="0" applyNumberFormat="0" applyFill="0" applyBorder="0" applyAlignment="0" applyProtection="0"/>
    <xf numFmtId="0" fontId="50" fillId="28" borderId="0" applyNumberFormat="0" applyBorder="0" applyAlignment="0" applyProtection="0"/>
    <xf numFmtId="0" fontId="39" fillId="0" borderId="0">
      <alignment/>
      <protection/>
    </xf>
    <xf numFmtId="0" fontId="5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5" fillId="31" borderId="0" applyNumberFormat="0" applyBorder="0" applyAlignment="0" applyProtection="0"/>
  </cellStyleXfs>
  <cellXfs count="16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8" fillId="32" borderId="10" xfId="49" applyFont="1" applyFill="1" applyBorder="1" applyAlignment="1">
      <alignment vertical="center"/>
      <protection/>
    </xf>
    <xf numFmtId="0" fontId="8" fillId="32" borderId="11" xfId="49" applyFont="1" applyFill="1" applyBorder="1" applyAlignment="1">
      <alignment vertical="center"/>
      <protection/>
    </xf>
    <xf numFmtId="0" fontId="6" fillId="32" borderId="12" xfId="49" applyFont="1" applyFill="1" applyBorder="1" applyAlignment="1">
      <alignment horizontal="center" vertical="center" wrapText="1"/>
      <protection/>
    </xf>
    <xf numFmtId="0" fontId="6" fillId="32" borderId="13" xfId="49" applyFont="1" applyFill="1" applyBorder="1" applyAlignment="1">
      <alignment horizontal="center" vertical="center" wrapText="1"/>
      <protection/>
    </xf>
    <xf numFmtId="0" fontId="6" fillId="32" borderId="14" xfId="49" applyFont="1" applyFill="1" applyBorder="1" applyAlignment="1">
      <alignment horizontal="center" vertical="center" wrapText="1"/>
      <protection/>
    </xf>
    <xf numFmtId="0" fontId="11" fillId="0" borderId="0" xfId="0" applyFont="1" applyAlignment="1">
      <alignment/>
    </xf>
    <xf numFmtId="204" fontId="9" fillId="0" borderId="15" xfId="49" applyNumberFormat="1" applyFont="1" applyFill="1" applyBorder="1" applyAlignment="1" applyProtection="1">
      <alignment horizontal="center" vertical="center"/>
      <protection locked="0"/>
    </xf>
    <xf numFmtId="0" fontId="0" fillId="33" borderId="0" xfId="0" applyFill="1" applyAlignment="1">
      <alignment/>
    </xf>
    <xf numFmtId="0" fontId="0" fillId="0" borderId="0" xfId="0" applyFill="1" applyAlignment="1">
      <alignment/>
    </xf>
    <xf numFmtId="0" fontId="0" fillId="34" borderId="0" xfId="0" applyFill="1" applyAlignment="1">
      <alignment/>
    </xf>
    <xf numFmtId="0" fontId="8" fillId="32" borderId="16" xfId="49" applyFont="1" applyFill="1" applyBorder="1" applyAlignment="1">
      <alignment vertical="center"/>
      <protection/>
    </xf>
    <xf numFmtId="0" fontId="13" fillId="0" borderId="0" xfId="0" applyFont="1" applyAlignment="1">
      <alignment/>
    </xf>
    <xf numFmtId="0" fontId="8" fillId="32" borderId="17" xfId="49" applyFont="1" applyFill="1" applyBorder="1" applyAlignment="1">
      <alignment horizontal="center" vertical="center"/>
      <protection/>
    </xf>
    <xf numFmtId="0" fontId="9" fillId="35" borderId="18" xfId="49" applyFont="1" applyFill="1" applyBorder="1" applyAlignment="1" applyProtection="1">
      <alignment horizontal="center" vertical="center"/>
      <protection locked="0"/>
    </xf>
    <xf numFmtId="0" fontId="9" fillId="35" borderId="19" xfId="49" applyFont="1" applyFill="1" applyBorder="1" applyAlignment="1" applyProtection="1">
      <alignment horizontal="center" vertical="center"/>
      <protection locked="0"/>
    </xf>
    <xf numFmtId="0" fontId="9" fillId="4" borderId="18" xfId="49" applyFont="1" applyFill="1" applyBorder="1" applyAlignment="1" applyProtection="1">
      <alignment horizontal="center" vertical="center"/>
      <protection locked="0"/>
    </xf>
    <xf numFmtId="0" fontId="9" fillId="4" borderId="0" xfId="49" applyFont="1" applyFill="1" applyBorder="1" applyAlignment="1" applyProtection="1">
      <alignment horizontal="center" vertical="center"/>
      <protection locked="0"/>
    </xf>
    <xf numFmtId="0" fontId="9" fillId="4" borderId="19" xfId="49" applyFont="1" applyFill="1" applyBorder="1" applyAlignment="1" applyProtection="1">
      <alignment horizontal="center" vertical="center"/>
      <protection locked="0"/>
    </xf>
    <xf numFmtId="0" fontId="9" fillId="4" borderId="20" xfId="49" applyFont="1" applyFill="1" applyBorder="1" applyAlignment="1" applyProtection="1">
      <alignment horizontal="center" vertical="center"/>
      <protection locked="0"/>
    </xf>
    <xf numFmtId="0" fontId="9" fillId="4" borderId="14" xfId="49" applyFont="1" applyFill="1" applyBorder="1" applyAlignment="1" applyProtection="1">
      <alignment horizontal="center" vertical="center"/>
      <protection locked="0"/>
    </xf>
    <xf numFmtId="0" fontId="8" fillId="35" borderId="10" xfId="49" applyFont="1" applyFill="1" applyBorder="1" applyAlignment="1">
      <alignment vertical="center"/>
      <protection/>
    </xf>
    <xf numFmtId="0" fontId="8" fillId="32" borderId="21" xfId="49" applyFont="1" applyFill="1" applyBorder="1" applyAlignment="1">
      <alignment vertical="center"/>
      <protection/>
    </xf>
    <xf numFmtId="0" fontId="8" fillId="32" borderId="22" xfId="49" applyFont="1" applyFill="1" applyBorder="1" applyAlignment="1">
      <alignment vertical="center"/>
      <protection/>
    </xf>
    <xf numFmtId="0" fontId="9" fillId="35" borderId="23" xfId="49" applyFont="1" applyFill="1" applyBorder="1" applyAlignment="1" applyProtection="1">
      <alignment horizontal="center" vertical="center"/>
      <protection locked="0"/>
    </xf>
    <xf numFmtId="0" fontId="8" fillId="36" borderId="14" xfId="49" applyFont="1" applyFill="1" applyBorder="1" applyAlignment="1">
      <alignment horizontal="center" vertical="center"/>
      <protection/>
    </xf>
    <xf numFmtId="0" fontId="9" fillId="37" borderId="15" xfId="49" applyFont="1" applyFill="1" applyBorder="1" applyAlignment="1" applyProtection="1">
      <alignment horizontal="center" vertical="center"/>
      <protection locked="0"/>
    </xf>
    <xf numFmtId="0" fontId="9" fillId="37" borderId="24" xfId="49" applyFont="1" applyFill="1" applyBorder="1" applyAlignment="1" applyProtection="1">
      <alignment horizontal="center" vertical="center"/>
      <protection locked="0"/>
    </xf>
    <xf numFmtId="0" fontId="8" fillId="37" borderId="14" xfId="49" applyFont="1" applyFill="1" applyBorder="1" applyAlignment="1" applyProtection="1">
      <alignment horizontal="center" vertical="center"/>
      <protection locked="0"/>
    </xf>
    <xf numFmtId="0" fontId="8" fillId="36" borderId="25" xfId="49" applyFont="1" applyFill="1" applyBorder="1" applyAlignment="1">
      <alignment horizontal="center" vertical="center"/>
      <protection/>
    </xf>
    <xf numFmtId="0" fontId="6" fillId="32" borderId="26" xfId="49" applyFont="1" applyFill="1" applyBorder="1" applyAlignment="1">
      <alignment horizontal="center" vertical="center" wrapText="1"/>
      <protection/>
    </xf>
    <xf numFmtId="0" fontId="8" fillId="38" borderId="27" xfId="49" applyFont="1" applyFill="1" applyBorder="1" applyAlignment="1" applyProtection="1">
      <alignment horizontal="center" vertical="center"/>
      <protection locked="0"/>
    </xf>
    <xf numFmtId="0" fontId="9" fillId="37" borderId="10" xfId="49" applyFont="1" applyFill="1" applyBorder="1" applyAlignment="1" applyProtection="1">
      <alignment horizontal="center" vertical="center"/>
      <protection locked="0"/>
    </xf>
    <xf numFmtId="0" fontId="6" fillId="32" borderId="28" xfId="49" applyFont="1" applyFill="1" applyBorder="1" applyAlignment="1">
      <alignment horizontal="center" vertical="center" wrapText="1"/>
      <protection/>
    </xf>
    <xf numFmtId="0" fontId="8" fillId="38" borderId="14" xfId="49" applyFont="1" applyFill="1" applyBorder="1" applyAlignment="1" applyProtection="1">
      <alignment horizontal="center" vertical="center"/>
      <protection locked="0"/>
    </xf>
    <xf numFmtId="0" fontId="6" fillId="32" borderId="29" xfId="49" applyFont="1" applyFill="1" applyBorder="1" applyAlignment="1">
      <alignment horizontal="center" vertical="center" wrapText="1"/>
      <protection/>
    </xf>
    <xf numFmtId="0" fontId="8" fillId="38" borderId="30" xfId="49" applyFont="1" applyFill="1" applyBorder="1" applyAlignment="1" applyProtection="1">
      <alignment horizontal="center" vertical="center"/>
      <protection locked="0"/>
    </xf>
    <xf numFmtId="0" fontId="14" fillId="33" borderId="31" xfId="0" applyFont="1" applyFill="1" applyBorder="1" applyAlignment="1">
      <alignment horizontal="center"/>
    </xf>
    <xf numFmtId="0" fontId="0" fillId="39" borderId="0" xfId="0" applyFill="1" applyAlignment="1">
      <alignment/>
    </xf>
    <xf numFmtId="0" fontId="7" fillId="39" borderId="32" xfId="49" applyFont="1" applyFill="1" applyBorder="1" applyAlignment="1">
      <alignment horizontal="center" vertical="center" wrapText="1"/>
      <protection/>
    </xf>
    <xf numFmtId="0" fontId="8" fillId="39" borderId="17" xfId="49" applyFont="1" applyFill="1" applyBorder="1" applyAlignment="1">
      <alignment horizontal="center" vertical="center"/>
      <protection/>
    </xf>
    <xf numFmtId="0" fontId="8" fillId="39" borderId="10" xfId="49" applyFont="1" applyFill="1" applyBorder="1" applyAlignment="1">
      <alignment vertical="center"/>
      <protection/>
    </xf>
    <xf numFmtId="0" fontId="9" fillId="39" borderId="18" xfId="49" applyFont="1" applyFill="1" applyBorder="1" applyAlignment="1" applyProtection="1">
      <alignment horizontal="center" vertical="center"/>
      <protection locked="0"/>
    </xf>
    <xf numFmtId="0" fontId="8" fillId="39" borderId="11" xfId="49" applyFont="1" applyFill="1" applyBorder="1" applyAlignment="1">
      <alignment vertical="center"/>
      <protection/>
    </xf>
    <xf numFmtId="0" fontId="9" fillId="39" borderId="0" xfId="49" applyFont="1" applyFill="1" applyBorder="1" applyAlignment="1" applyProtection="1">
      <alignment horizontal="center" vertical="center"/>
      <protection locked="0"/>
    </xf>
    <xf numFmtId="0" fontId="9" fillId="39" borderId="19" xfId="49" applyFont="1" applyFill="1" applyBorder="1" applyAlignment="1" applyProtection="1">
      <alignment horizontal="center" vertical="center"/>
      <protection locked="0"/>
    </xf>
    <xf numFmtId="0" fontId="8" fillId="39" borderId="12" xfId="49" applyFont="1" applyFill="1" applyBorder="1" applyAlignment="1" applyProtection="1">
      <alignment horizontal="center" vertical="center"/>
      <protection locked="0"/>
    </xf>
    <xf numFmtId="0" fontId="6" fillId="39" borderId="33" xfId="49" applyFont="1" applyFill="1" applyBorder="1" applyAlignment="1">
      <alignment horizontal="center" vertical="center" wrapText="1"/>
      <protection/>
    </xf>
    <xf numFmtId="0" fontId="7" fillId="39" borderId="34" xfId="49" applyFont="1" applyFill="1" applyBorder="1" applyAlignment="1">
      <alignment horizontal="center" vertical="center" wrapText="1"/>
      <protection/>
    </xf>
    <xf numFmtId="0" fontId="6" fillId="39" borderId="34" xfId="49" applyFont="1" applyFill="1" applyBorder="1" applyAlignment="1">
      <alignment horizontal="center" vertical="center" wrapText="1"/>
      <protection/>
    </xf>
    <xf numFmtId="0" fontId="7" fillId="39" borderId="35" xfId="49" applyFont="1" applyFill="1" applyBorder="1" applyAlignment="1">
      <alignment horizontal="center" vertical="center" wrapText="1"/>
      <protection/>
    </xf>
    <xf numFmtId="0" fontId="6" fillId="39" borderId="25" xfId="49" applyFont="1" applyFill="1" applyBorder="1" applyAlignment="1">
      <alignment horizontal="center" vertical="center" wrapText="1"/>
      <protection/>
    </xf>
    <xf numFmtId="0" fontId="7" fillId="39" borderId="30" xfId="49" applyFont="1" applyFill="1" applyBorder="1" applyAlignment="1">
      <alignment horizontal="center" vertical="center" wrapText="1"/>
      <protection/>
    </xf>
    <xf numFmtId="0" fontId="9" fillId="39" borderId="36" xfId="49" applyFont="1" applyFill="1" applyBorder="1" applyAlignment="1" applyProtection="1">
      <alignment horizontal="center" vertical="center"/>
      <protection locked="0"/>
    </xf>
    <xf numFmtId="0" fontId="9" fillId="39" borderId="15" xfId="49" applyFont="1" applyFill="1" applyBorder="1" applyAlignment="1" applyProtection="1">
      <alignment horizontal="center" vertical="center"/>
      <protection locked="0"/>
    </xf>
    <xf numFmtId="0" fontId="9" fillId="39" borderId="37" xfId="49" applyFont="1" applyFill="1" applyBorder="1" applyAlignment="1" applyProtection="1">
      <alignment horizontal="center" vertical="center"/>
      <protection locked="0"/>
    </xf>
    <xf numFmtId="0" fontId="9" fillId="39" borderId="10" xfId="49" applyFont="1" applyFill="1" applyBorder="1" applyAlignment="1" applyProtection="1">
      <alignment horizontal="center" vertical="center"/>
      <protection locked="0"/>
    </xf>
    <xf numFmtId="0" fontId="9" fillId="37" borderId="36" xfId="49" applyFont="1" applyFill="1" applyBorder="1" applyAlignment="1" applyProtection="1">
      <alignment horizontal="center" vertical="center"/>
      <protection locked="0"/>
    </xf>
    <xf numFmtId="0" fontId="14" fillId="33" borderId="38" xfId="0" applyFont="1" applyFill="1" applyBorder="1" applyAlignment="1">
      <alignment horizontal="center"/>
    </xf>
    <xf numFmtId="0" fontId="6" fillId="32" borderId="39" xfId="49" applyFont="1" applyFill="1" applyBorder="1" applyAlignment="1">
      <alignment horizontal="center" vertical="center" wrapText="1"/>
      <protection/>
    </xf>
    <xf numFmtId="0" fontId="6" fillId="32" borderId="40" xfId="49" applyFont="1" applyFill="1" applyBorder="1" applyAlignment="1">
      <alignment horizontal="center" vertical="center" wrapText="1"/>
      <protection/>
    </xf>
    <xf numFmtId="0" fontId="6" fillId="32" borderId="41" xfId="49" applyFont="1" applyFill="1" applyBorder="1" applyAlignment="1">
      <alignment horizontal="center" vertical="center" wrapText="1"/>
      <protection/>
    </xf>
    <xf numFmtId="0" fontId="6" fillId="32" borderId="33" xfId="49" applyFont="1" applyFill="1" applyBorder="1" applyAlignment="1">
      <alignment horizontal="center" vertical="center" wrapText="1"/>
      <protection/>
    </xf>
    <xf numFmtId="0" fontId="6" fillId="32" borderId="42" xfId="49" applyFont="1" applyFill="1" applyBorder="1" applyAlignment="1">
      <alignment horizontal="center" vertical="center" wrapText="1"/>
      <protection/>
    </xf>
    <xf numFmtId="0" fontId="6" fillId="32" borderId="38" xfId="49" applyFont="1" applyFill="1" applyBorder="1" applyAlignment="1">
      <alignment horizontal="center" vertical="center" wrapText="1"/>
      <protection/>
    </xf>
    <xf numFmtId="0" fontId="6" fillId="32" borderId="34" xfId="49" applyFont="1" applyFill="1" applyBorder="1" applyAlignment="1">
      <alignment horizontal="center" vertical="center" wrapText="1"/>
      <protection/>
    </xf>
    <xf numFmtId="0" fontId="0" fillId="39" borderId="14" xfId="0" applyFill="1" applyBorder="1" applyAlignment="1">
      <alignment/>
    </xf>
    <xf numFmtId="0" fontId="7" fillId="39" borderId="14" xfId="49" applyFont="1" applyFill="1" applyBorder="1" applyAlignment="1">
      <alignment horizontal="center" vertical="center" wrapText="1"/>
      <protection/>
    </xf>
    <xf numFmtId="0" fontId="6" fillId="39" borderId="14" xfId="49" applyFont="1" applyFill="1" applyBorder="1" applyAlignment="1">
      <alignment horizontal="center" vertical="center" wrapText="1"/>
      <protection/>
    </xf>
    <xf numFmtId="204" fontId="9" fillId="40" borderId="15" xfId="49" applyNumberFormat="1" applyFont="1" applyFill="1" applyBorder="1" applyAlignment="1" applyProtection="1">
      <alignment horizontal="center" vertical="center"/>
      <protection locked="0"/>
    </xf>
    <xf numFmtId="0" fontId="8" fillId="40" borderId="30" xfId="49" applyFont="1" applyFill="1" applyBorder="1" applyAlignment="1" applyProtection="1">
      <alignment horizontal="center" vertical="center"/>
      <protection locked="0"/>
    </xf>
    <xf numFmtId="0" fontId="15" fillId="0" borderId="43" xfId="0" applyFont="1" applyBorder="1" applyAlignment="1">
      <alignment horizontal="center" vertical="top" wrapText="1"/>
    </xf>
    <xf numFmtId="0" fontId="18" fillId="0" borderId="43" xfId="0" applyFont="1" applyBorder="1" applyAlignment="1">
      <alignment horizontal="center" vertical="top" wrapText="1"/>
    </xf>
    <xf numFmtId="0" fontId="15" fillId="0" borderId="39" xfId="0" applyFont="1" applyBorder="1" applyAlignment="1">
      <alignment horizontal="center" vertical="top" wrapText="1"/>
    </xf>
    <xf numFmtId="0" fontId="19" fillId="0" borderId="39" xfId="0" applyFont="1" applyBorder="1" applyAlignment="1">
      <alignment vertical="top" wrapText="1"/>
    </xf>
    <xf numFmtId="0" fontId="19" fillId="0" borderId="39" xfId="0" applyFont="1" applyBorder="1" applyAlignment="1">
      <alignment horizontal="left" vertical="top" wrapText="1" indent="4"/>
    </xf>
    <xf numFmtId="0" fontId="18" fillId="0" borderId="43" xfId="0" applyFont="1" applyBorder="1" applyAlignment="1">
      <alignment horizontal="center" vertical="center" wrapText="1"/>
    </xf>
    <xf numFmtId="0" fontId="16" fillId="0" borderId="0" xfId="0" applyFont="1" applyAlignment="1">
      <alignment/>
    </xf>
    <xf numFmtId="0" fontId="7" fillId="39" borderId="44" xfId="49" applyFont="1" applyFill="1" applyBorder="1" applyAlignment="1">
      <alignment horizontal="center" vertical="center" wrapText="1"/>
      <protection/>
    </xf>
    <xf numFmtId="1" fontId="14" fillId="33" borderId="36" xfId="0" applyNumberFormat="1" applyFont="1" applyFill="1" applyBorder="1" applyAlignment="1">
      <alignment horizontal="center"/>
    </xf>
    <xf numFmtId="1" fontId="14" fillId="33" borderId="15" xfId="0" applyNumberFormat="1" applyFont="1" applyFill="1" applyBorder="1" applyAlignment="1">
      <alignment horizontal="center"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19" fillId="0" borderId="37" xfId="0" applyFont="1" applyBorder="1" applyAlignment="1">
      <alignment vertical="top" wrapText="1"/>
    </xf>
    <xf numFmtId="0" fontId="9" fillId="41" borderId="15" xfId="49" applyFont="1" applyFill="1" applyBorder="1" applyAlignment="1" applyProtection="1">
      <alignment horizontal="center" vertical="center"/>
      <protection locked="0"/>
    </xf>
    <xf numFmtId="204" fontId="18" fillId="0" borderId="43" xfId="0" applyNumberFormat="1" applyFont="1" applyBorder="1" applyAlignment="1">
      <alignment horizontal="center" vertical="center" wrapText="1"/>
    </xf>
    <xf numFmtId="0" fontId="15" fillId="0" borderId="43" xfId="0" applyFont="1" applyBorder="1" applyAlignment="1">
      <alignment horizontal="center" vertical="center" wrapText="1"/>
    </xf>
    <xf numFmtId="0" fontId="8" fillId="40" borderId="34" xfId="49" applyFont="1" applyFill="1" applyBorder="1" applyAlignment="1" applyProtection="1">
      <alignment horizontal="center" vertical="center"/>
      <protection locked="0"/>
    </xf>
    <xf numFmtId="0" fontId="8" fillId="40" borderId="39" xfId="49" applyFont="1" applyFill="1" applyBorder="1" applyAlignment="1" applyProtection="1">
      <alignment horizontal="center" vertical="center"/>
      <protection locked="0"/>
    </xf>
    <xf numFmtId="0" fontId="8" fillId="40" borderId="45" xfId="49" applyFont="1" applyFill="1" applyBorder="1" applyAlignment="1" applyProtection="1">
      <alignment horizontal="center" vertical="center"/>
      <protection locked="0"/>
    </xf>
    <xf numFmtId="0" fontId="9" fillId="37" borderId="16" xfId="49" applyFont="1" applyFill="1" applyBorder="1" applyAlignment="1" applyProtection="1">
      <alignment horizontal="center" vertical="center"/>
      <protection locked="0"/>
    </xf>
    <xf numFmtId="204" fontId="9" fillId="0" borderId="16" xfId="49" applyNumberFormat="1" applyFont="1" applyFill="1" applyBorder="1" applyAlignment="1" applyProtection="1">
      <alignment horizontal="center" vertical="center"/>
      <protection locked="0"/>
    </xf>
    <xf numFmtId="204" fontId="9" fillId="0" borderId="24" xfId="49" applyNumberFormat="1" applyFont="1" applyFill="1" applyBorder="1" applyAlignment="1" applyProtection="1">
      <alignment horizontal="center" vertical="center"/>
      <protection locked="0"/>
    </xf>
    <xf numFmtId="0" fontId="14" fillId="33" borderId="46" xfId="0" applyFont="1" applyFill="1" applyBorder="1" applyAlignment="1">
      <alignment horizontal="center"/>
    </xf>
    <xf numFmtId="0" fontId="7" fillId="39" borderId="14" xfId="49" applyFont="1" applyFill="1" applyBorder="1" applyAlignment="1">
      <alignment horizontal="center" vertical="center" wrapText="1"/>
      <protection/>
    </xf>
    <xf numFmtId="0" fontId="12" fillId="39" borderId="12" xfId="49" applyFont="1" applyFill="1" applyBorder="1" applyAlignment="1">
      <alignment horizontal="center" vertical="center"/>
      <protection/>
    </xf>
    <xf numFmtId="0" fontId="12" fillId="39" borderId="13" xfId="49" applyFont="1" applyFill="1" applyBorder="1" applyAlignment="1">
      <alignment horizontal="center" vertical="center"/>
      <protection/>
    </xf>
    <xf numFmtId="0" fontId="1" fillId="0" borderId="0" xfId="0" applyFont="1" applyAlignment="1">
      <alignment horizontal="center" wrapText="1"/>
    </xf>
    <xf numFmtId="0" fontId="1" fillId="33" borderId="47" xfId="0" applyFont="1" applyFill="1" applyBorder="1" applyAlignment="1">
      <alignment horizontal="center"/>
    </xf>
    <xf numFmtId="0" fontId="6" fillId="39" borderId="28" xfId="49" applyFont="1" applyFill="1" applyBorder="1" applyAlignment="1">
      <alignment horizontal="center" vertical="center" wrapText="1"/>
      <protection/>
    </xf>
    <xf numFmtId="0" fontId="6" fillId="39" borderId="37" xfId="49" applyFont="1" applyFill="1" applyBorder="1" applyAlignment="1">
      <alignment horizontal="center" vertical="center" wrapText="1"/>
      <protection/>
    </xf>
    <xf numFmtId="0" fontId="6" fillId="39" borderId="39" xfId="49" applyFont="1" applyFill="1" applyBorder="1" applyAlignment="1">
      <alignment horizontal="center" vertical="center" wrapText="1"/>
      <protection/>
    </xf>
    <xf numFmtId="0" fontId="6" fillId="39" borderId="14" xfId="49" applyFont="1" applyFill="1" applyBorder="1" applyAlignment="1">
      <alignment horizontal="center" vertical="center" wrapText="1"/>
      <protection/>
    </xf>
    <xf numFmtId="0" fontId="7" fillId="39" borderId="28" xfId="49" applyFont="1" applyFill="1" applyBorder="1" applyAlignment="1">
      <alignment horizontal="center" vertical="center" wrapText="1"/>
      <protection/>
    </xf>
    <xf numFmtId="0" fontId="7" fillId="39" borderId="39" xfId="49" applyFont="1" applyFill="1" applyBorder="1" applyAlignment="1">
      <alignment horizontal="center" vertical="center" wrapText="1"/>
      <protection/>
    </xf>
    <xf numFmtId="0" fontId="1" fillId="0" borderId="0" xfId="0" applyFont="1" applyAlignment="1">
      <alignment horizontal="center" vertical="center" wrapText="1"/>
    </xf>
    <xf numFmtId="0" fontId="7" fillId="39" borderId="48" xfId="49" applyFont="1" applyFill="1" applyBorder="1" applyAlignment="1">
      <alignment horizontal="center" vertical="center" wrapText="1"/>
      <protection/>
    </xf>
    <xf numFmtId="0" fontId="7" fillId="39" borderId="49" xfId="49" applyFont="1" applyFill="1" applyBorder="1" applyAlignment="1">
      <alignment horizontal="center" vertical="center" wrapText="1"/>
      <protection/>
    </xf>
    <xf numFmtId="0" fontId="6" fillId="39" borderId="50" xfId="49" applyFont="1" applyFill="1" applyBorder="1" applyAlignment="1">
      <alignment horizontal="center" vertical="center" wrapText="1"/>
      <protection/>
    </xf>
    <xf numFmtId="0" fontId="6" fillId="39" borderId="51" xfId="49" applyFont="1" applyFill="1" applyBorder="1" applyAlignment="1">
      <alignment horizontal="center" vertical="center" wrapText="1"/>
      <protection/>
    </xf>
    <xf numFmtId="0" fontId="6" fillId="39" borderId="52" xfId="49" applyFont="1" applyFill="1" applyBorder="1" applyAlignment="1">
      <alignment horizontal="center" vertical="center" wrapText="1"/>
      <protection/>
    </xf>
    <xf numFmtId="0" fontId="7" fillId="39" borderId="26" xfId="49" applyFont="1" applyFill="1" applyBorder="1" applyAlignment="1">
      <alignment horizontal="center" vertical="center" wrapText="1"/>
      <protection/>
    </xf>
    <xf numFmtId="0" fontId="7" fillId="39" borderId="29" xfId="49" applyFont="1" applyFill="1" applyBorder="1" applyAlignment="1">
      <alignment horizontal="center" vertical="center" wrapText="1"/>
      <protection/>
    </xf>
    <xf numFmtId="0" fontId="7" fillId="39" borderId="53" xfId="49" applyFont="1" applyFill="1" applyBorder="1" applyAlignment="1">
      <alignment horizontal="center" vertical="center" wrapText="1"/>
      <protection/>
    </xf>
    <xf numFmtId="0" fontId="7" fillId="39" borderId="43" xfId="49" applyFont="1" applyFill="1" applyBorder="1" applyAlignment="1">
      <alignment horizontal="center" vertical="center" wrapText="1"/>
      <protection/>
    </xf>
    <xf numFmtId="0" fontId="1" fillId="0" borderId="0" xfId="0" applyFont="1" applyAlignment="1">
      <alignment horizontal="center"/>
    </xf>
    <xf numFmtId="0" fontId="7" fillId="39" borderId="54" xfId="49" applyFont="1" applyFill="1" applyBorder="1" applyAlignment="1">
      <alignment horizontal="center" vertical="center" wrapText="1"/>
      <protection/>
    </xf>
    <xf numFmtId="0" fontId="7" fillId="39" borderId="55" xfId="49" applyFont="1" applyFill="1" applyBorder="1" applyAlignment="1">
      <alignment horizontal="center" vertical="center" wrapText="1"/>
      <protection/>
    </xf>
    <xf numFmtId="0" fontId="7" fillId="39" borderId="56" xfId="49" applyFont="1" applyFill="1" applyBorder="1" applyAlignment="1">
      <alignment horizontal="center" vertical="center" wrapText="1"/>
      <protection/>
    </xf>
    <xf numFmtId="0" fontId="6" fillId="32" borderId="28" xfId="49" applyFont="1" applyFill="1" applyBorder="1" applyAlignment="1">
      <alignment horizontal="center" vertical="center" wrapText="1"/>
      <protection/>
    </xf>
    <xf numFmtId="0" fontId="6" fillId="32" borderId="39" xfId="49" applyFont="1" applyFill="1" applyBorder="1" applyAlignment="1">
      <alignment horizontal="center" vertical="center" wrapText="1"/>
      <protection/>
    </xf>
    <xf numFmtId="0" fontId="8" fillId="10" borderId="25" xfId="49" applyFont="1" applyFill="1" applyBorder="1" applyAlignment="1">
      <alignment horizontal="left" vertical="center"/>
      <protection/>
    </xf>
    <xf numFmtId="0" fontId="8" fillId="10" borderId="57" xfId="49" applyFont="1" applyFill="1" applyBorder="1" applyAlignment="1">
      <alignment horizontal="left" vertical="center"/>
      <protection/>
    </xf>
    <xf numFmtId="0" fontId="6" fillId="32" borderId="40" xfId="49" applyFont="1" applyFill="1" applyBorder="1" applyAlignment="1">
      <alignment horizontal="center" vertical="center" wrapText="1"/>
      <protection/>
    </xf>
    <xf numFmtId="0" fontId="6" fillId="32" borderId="41" xfId="49" applyFont="1" applyFill="1" applyBorder="1" applyAlignment="1">
      <alignment horizontal="center" vertical="center" wrapText="1"/>
      <protection/>
    </xf>
    <xf numFmtId="0" fontId="6" fillId="32" borderId="33" xfId="49" applyFont="1" applyFill="1" applyBorder="1" applyAlignment="1">
      <alignment horizontal="center" vertical="center" wrapText="1"/>
      <protection/>
    </xf>
    <xf numFmtId="0" fontId="6" fillId="32" borderId="58" xfId="49" applyFont="1" applyFill="1" applyBorder="1" applyAlignment="1">
      <alignment horizontal="center" vertical="center" wrapText="1"/>
      <protection/>
    </xf>
    <xf numFmtId="0" fontId="6" fillId="32" borderId="59" xfId="49" applyFont="1" applyFill="1" applyBorder="1" applyAlignment="1">
      <alignment horizontal="center" vertical="center" wrapText="1"/>
      <protection/>
    </xf>
    <xf numFmtId="0" fontId="6" fillId="32" borderId="35" xfId="49" applyFont="1" applyFill="1" applyBorder="1" applyAlignment="1">
      <alignment horizontal="center" vertical="center" wrapText="1"/>
      <protection/>
    </xf>
    <xf numFmtId="0" fontId="12" fillId="35" borderId="12" xfId="49" applyFont="1" applyFill="1" applyBorder="1" applyAlignment="1">
      <alignment horizontal="center" vertical="center"/>
      <protection/>
    </xf>
    <xf numFmtId="0" fontId="12" fillId="35" borderId="13" xfId="49" applyFont="1" applyFill="1" applyBorder="1" applyAlignment="1">
      <alignment horizontal="center" vertical="center"/>
      <protection/>
    </xf>
    <xf numFmtId="0" fontId="6" fillId="32" borderId="37" xfId="49" applyFont="1" applyFill="1" applyBorder="1" applyAlignment="1">
      <alignment horizontal="center" vertical="center" wrapText="1"/>
      <protection/>
    </xf>
    <xf numFmtId="0" fontId="8" fillId="10" borderId="25" xfId="49" applyFont="1" applyFill="1" applyBorder="1" applyAlignment="1">
      <alignment horizontal="left" vertical="center"/>
      <protection/>
    </xf>
    <xf numFmtId="0" fontId="8" fillId="10" borderId="27" xfId="49" applyFont="1" applyFill="1" applyBorder="1" applyAlignment="1">
      <alignment horizontal="left" vertical="center"/>
      <protection/>
    </xf>
    <xf numFmtId="0" fontId="8" fillId="32" borderId="12" xfId="49" applyFont="1" applyFill="1" applyBorder="1" applyAlignment="1">
      <alignment horizontal="center" vertical="center"/>
      <protection/>
    </xf>
    <xf numFmtId="0" fontId="8" fillId="32" borderId="13" xfId="49" applyFont="1" applyFill="1" applyBorder="1" applyAlignment="1">
      <alignment horizontal="center" vertical="center"/>
      <protection/>
    </xf>
    <xf numFmtId="0" fontId="15" fillId="0" borderId="28" xfId="0" applyFont="1" applyBorder="1" applyAlignment="1">
      <alignment horizontal="center" vertical="center" wrapText="1"/>
    </xf>
    <xf numFmtId="0" fontId="15" fillId="0" borderId="37" xfId="0" applyFont="1" applyBorder="1" applyAlignment="1">
      <alignment horizontal="center" vertical="center" wrapText="1"/>
    </xf>
    <xf numFmtId="0" fontId="15" fillId="0" borderId="39" xfId="0" applyFont="1" applyBorder="1" applyAlignment="1">
      <alignment horizontal="center" vertical="center" wrapText="1"/>
    </xf>
    <xf numFmtId="0" fontId="18" fillId="0" borderId="28" xfId="0" applyFont="1" applyBorder="1" applyAlignment="1">
      <alignment horizontal="center" vertical="center" wrapText="1"/>
    </xf>
    <xf numFmtId="0" fontId="18" fillId="0" borderId="39" xfId="0" applyFont="1" applyBorder="1" applyAlignment="1">
      <alignment horizontal="center" vertical="center" wrapText="1"/>
    </xf>
    <xf numFmtId="204" fontId="18" fillId="0" borderId="28" xfId="0" applyNumberFormat="1" applyFont="1" applyBorder="1" applyAlignment="1">
      <alignment horizontal="center" vertical="center" wrapText="1"/>
    </xf>
    <xf numFmtId="204" fontId="18" fillId="0" borderId="39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5" fillId="0" borderId="28" xfId="0" applyFont="1" applyBorder="1" applyAlignment="1">
      <alignment horizontal="center" textRotation="90" wrapText="1"/>
    </xf>
    <xf numFmtId="0" fontId="15" fillId="0" borderId="37" xfId="0" applyFont="1" applyBorder="1" applyAlignment="1">
      <alignment horizontal="center" textRotation="90" wrapText="1"/>
    </xf>
    <xf numFmtId="0" fontId="15" fillId="0" borderId="39" xfId="0" applyFont="1" applyBorder="1" applyAlignment="1">
      <alignment horizontal="center" textRotation="90" wrapText="1"/>
    </xf>
    <xf numFmtId="0" fontId="15" fillId="0" borderId="26" xfId="0" applyFont="1" applyBorder="1" applyAlignment="1">
      <alignment horizontal="center" vertical="top" wrapText="1"/>
    </xf>
    <xf numFmtId="0" fontId="15" fillId="0" borderId="60" xfId="0" applyFont="1" applyBorder="1" applyAlignment="1">
      <alignment horizontal="center" vertical="top" wrapText="1"/>
    </xf>
    <xf numFmtId="0" fontId="15" fillId="0" borderId="29" xfId="0" applyFont="1" applyBorder="1" applyAlignment="1">
      <alignment horizontal="center" vertical="top" wrapText="1"/>
    </xf>
    <xf numFmtId="0" fontId="15" fillId="0" borderId="53" xfId="0" applyFont="1" applyBorder="1" applyAlignment="1">
      <alignment horizontal="center" vertical="top" wrapText="1"/>
    </xf>
    <xf numFmtId="0" fontId="15" fillId="0" borderId="47" xfId="0" applyFont="1" applyBorder="1" applyAlignment="1">
      <alignment horizontal="center" vertical="top" wrapText="1"/>
    </xf>
    <xf numFmtId="0" fontId="15" fillId="0" borderId="43" xfId="0" applyFont="1" applyBorder="1" applyAlignment="1">
      <alignment horizontal="center" vertical="top" wrapText="1"/>
    </xf>
    <xf numFmtId="0" fontId="15" fillId="0" borderId="26" xfId="0" applyFont="1" applyBorder="1" applyAlignment="1">
      <alignment horizontal="center" vertical="center" wrapText="1"/>
    </xf>
    <xf numFmtId="0" fontId="15" fillId="0" borderId="29" xfId="0" applyFont="1" applyBorder="1" applyAlignment="1">
      <alignment horizontal="center" vertical="center" wrapText="1"/>
    </xf>
    <xf numFmtId="0" fontId="15" fillId="0" borderId="61" xfId="0" applyFont="1" applyBorder="1" applyAlignment="1">
      <alignment horizontal="center" vertical="center" wrapText="1"/>
    </xf>
    <xf numFmtId="0" fontId="15" fillId="0" borderId="62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wrapText="1"/>
    </xf>
    <xf numFmtId="0" fontId="15" fillId="0" borderId="13" xfId="0" applyFont="1" applyBorder="1" applyAlignment="1">
      <alignment horizontal="center" wrapText="1"/>
    </xf>
    <xf numFmtId="0" fontId="15" fillId="0" borderId="53" xfId="0" applyFont="1" applyBorder="1" applyAlignment="1">
      <alignment horizontal="center" vertical="center" wrapText="1"/>
    </xf>
    <xf numFmtId="0" fontId="15" fillId="0" borderId="43" xfId="0" applyFont="1" applyBorder="1" applyAlignment="1">
      <alignment horizontal="center" vertical="center" wrapText="1"/>
    </xf>
    <xf numFmtId="0" fontId="15" fillId="0" borderId="61" xfId="0" applyFont="1" applyBorder="1" applyAlignment="1">
      <alignment horizontal="center" vertical="top" wrapText="1"/>
    </xf>
    <xf numFmtId="0" fontId="15" fillId="0" borderId="62" xfId="0" applyFont="1" applyBorder="1" applyAlignment="1">
      <alignment horizontal="center" vertical="top" wrapText="1"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ичайний_Аркуш1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Процентный 2" xfId="60"/>
    <cellStyle name="Процентный 3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8;&#1080;&#1087;&#1072;_%20&#1057;&#1045;&#1056;&#1042;&#1045;&#1056;\3%20&#1082;&#1074;.%202018%20&#1088;\&#1058;&#1041;%2007_201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82;&#1086;&#1088;&#1110;&#1085;&#1095;&#1091;&#1082;\&#1058;&#1080;&#1087;&#1072;_%20&#1057;&#1045;&#1056;&#1042;&#1045;&#1056;\4%20&#1082;&#1074;.%202018%20&#1088;\&#1058;&#1041;%2007_201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1082;&#1086;&#1088;&#1110;&#1085;&#1095;&#1091;&#1082;\&#1058;&#1080;&#1087;&#1072;_%20&#1057;&#1045;&#1056;&#1042;&#1045;&#1056;\1%20&#1082;&#1074;.%202019%20&#1088;\&#1058;&#1041;%2007_20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 1000"/>
      <sheetName val="Табл 2000 "/>
      <sheetName val="Табл 3000"/>
      <sheetName val="Табл 4000 "/>
      <sheetName val="Табл 5000"/>
    </sheetNames>
    <sheetDataSet>
      <sheetData sheetId="0">
        <row r="7">
          <cell r="C7">
            <v>65</v>
          </cell>
          <cell r="D7">
            <v>26</v>
          </cell>
          <cell r="E7">
            <v>12</v>
          </cell>
          <cell r="G7">
            <v>63</v>
          </cell>
          <cell r="H7">
            <v>16</v>
          </cell>
          <cell r="I7">
            <v>1</v>
          </cell>
          <cell r="N7">
            <v>27</v>
          </cell>
        </row>
        <row r="8">
          <cell r="C8">
            <v>71</v>
          </cell>
          <cell r="D8">
            <v>29</v>
          </cell>
          <cell r="E8">
            <v>14</v>
          </cell>
          <cell r="G8">
            <v>57</v>
          </cell>
          <cell r="H8">
            <v>22</v>
          </cell>
          <cell r="I8">
            <v>4</v>
          </cell>
          <cell r="N8">
            <v>25</v>
          </cell>
        </row>
        <row r="9">
          <cell r="C9">
            <v>189</v>
          </cell>
          <cell r="D9">
            <v>69</v>
          </cell>
          <cell r="E9">
            <v>196</v>
          </cell>
          <cell r="G9">
            <v>241</v>
          </cell>
          <cell r="H9">
            <v>52</v>
          </cell>
          <cell r="I9">
            <v>78</v>
          </cell>
          <cell r="N9">
            <v>93</v>
          </cell>
        </row>
        <row r="10">
          <cell r="C10">
            <v>141</v>
          </cell>
          <cell r="D10">
            <v>27</v>
          </cell>
          <cell r="E10">
            <v>25</v>
          </cell>
          <cell r="G10">
            <v>143</v>
          </cell>
          <cell r="H10">
            <v>31</v>
          </cell>
          <cell r="I10">
            <v>17</v>
          </cell>
          <cell r="N10">
            <v>18</v>
          </cell>
        </row>
        <row r="11">
          <cell r="C11">
            <v>119</v>
          </cell>
          <cell r="D11">
            <v>43</v>
          </cell>
          <cell r="E11">
            <v>17</v>
          </cell>
          <cell r="G11">
            <v>101</v>
          </cell>
          <cell r="H11">
            <v>15</v>
          </cell>
          <cell r="I11">
            <v>9</v>
          </cell>
          <cell r="N11">
            <v>28</v>
          </cell>
        </row>
        <row r="12">
          <cell r="C12">
            <v>94</v>
          </cell>
          <cell r="D12">
            <v>25</v>
          </cell>
          <cell r="E12">
            <v>33</v>
          </cell>
          <cell r="G12">
            <v>115</v>
          </cell>
          <cell r="H12">
            <v>13</v>
          </cell>
          <cell r="I12">
            <v>14</v>
          </cell>
          <cell r="N12">
            <v>14</v>
          </cell>
        </row>
        <row r="13">
          <cell r="C13">
            <v>109</v>
          </cell>
          <cell r="D13">
            <v>41</v>
          </cell>
          <cell r="E13">
            <v>28</v>
          </cell>
          <cell r="G13">
            <v>132</v>
          </cell>
          <cell r="H13">
            <v>34</v>
          </cell>
          <cell r="I13">
            <v>9</v>
          </cell>
          <cell r="N13">
            <v>35</v>
          </cell>
        </row>
        <row r="14">
          <cell r="C14">
            <v>91</v>
          </cell>
          <cell r="D14">
            <v>22</v>
          </cell>
          <cell r="E14">
            <v>25</v>
          </cell>
          <cell r="G14">
            <v>66</v>
          </cell>
          <cell r="H14">
            <v>15</v>
          </cell>
          <cell r="I14">
            <v>16</v>
          </cell>
          <cell r="N14">
            <v>12</v>
          </cell>
        </row>
        <row r="15">
          <cell r="C15">
            <v>111</v>
          </cell>
          <cell r="D15">
            <v>19</v>
          </cell>
          <cell r="E15">
            <v>15</v>
          </cell>
          <cell r="G15">
            <v>156</v>
          </cell>
          <cell r="H15">
            <v>23</v>
          </cell>
          <cell r="I15">
            <v>14</v>
          </cell>
          <cell r="N15">
            <v>35</v>
          </cell>
        </row>
        <row r="16">
          <cell r="C16">
            <v>97</v>
          </cell>
          <cell r="D16">
            <v>11</v>
          </cell>
          <cell r="E16">
            <v>42</v>
          </cell>
          <cell r="G16">
            <v>61</v>
          </cell>
          <cell r="H16">
            <v>3</v>
          </cell>
          <cell r="I16">
            <v>10</v>
          </cell>
          <cell r="N16">
            <v>12</v>
          </cell>
        </row>
        <row r="17">
          <cell r="C17">
            <v>39</v>
          </cell>
          <cell r="D17">
            <v>15</v>
          </cell>
          <cell r="E17">
            <v>14</v>
          </cell>
          <cell r="G17">
            <v>67</v>
          </cell>
          <cell r="H17">
            <v>13</v>
          </cell>
          <cell r="I17">
            <v>9</v>
          </cell>
          <cell r="N17">
            <v>1</v>
          </cell>
        </row>
        <row r="18">
          <cell r="C18">
            <v>161</v>
          </cell>
          <cell r="D18">
            <v>55</v>
          </cell>
          <cell r="E18">
            <v>30</v>
          </cell>
          <cell r="G18">
            <v>167</v>
          </cell>
          <cell r="H18">
            <v>37</v>
          </cell>
          <cell r="I18">
            <v>5</v>
          </cell>
          <cell r="N18">
            <v>33</v>
          </cell>
        </row>
        <row r="19">
          <cell r="C19">
            <v>80</v>
          </cell>
          <cell r="D19">
            <v>19</v>
          </cell>
          <cell r="E19">
            <v>34</v>
          </cell>
          <cell r="G19">
            <v>98</v>
          </cell>
          <cell r="H19">
            <v>14</v>
          </cell>
          <cell r="I19">
            <v>19</v>
          </cell>
          <cell r="N19">
            <v>14</v>
          </cell>
        </row>
        <row r="20">
          <cell r="C20">
            <v>219</v>
          </cell>
          <cell r="D20">
            <v>61</v>
          </cell>
          <cell r="E20">
            <v>31</v>
          </cell>
          <cell r="G20">
            <v>394</v>
          </cell>
          <cell r="H20">
            <v>90</v>
          </cell>
          <cell r="I20">
            <v>29</v>
          </cell>
          <cell r="N20">
            <v>76</v>
          </cell>
        </row>
        <row r="21">
          <cell r="C21">
            <v>59</v>
          </cell>
          <cell r="D21">
            <v>12</v>
          </cell>
          <cell r="E21">
            <v>14</v>
          </cell>
          <cell r="G21">
            <v>136</v>
          </cell>
          <cell r="H21">
            <v>29</v>
          </cell>
          <cell r="I21">
            <v>4</v>
          </cell>
          <cell r="N21">
            <v>10</v>
          </cell>
        </row>
        <row r="22">
          <cell r="C22">
            <v>57</v>
          </cell>
          <cell r="D22">
            <v>19</v>
          </cell>
          <cell r="E22">
            <v>9</v>
          </cell>
          <cell r="G22">
            <v>51</v>
          </cell>
          <cell r="H22">
            <v>15</v>
          </cell>
          <cell r="I22">
            <v>1</v>
          </cell>
          <cell r="N22">
            <v>18</v>
          </cell>
        </row>
        <row r="23">
          <cell r="C23">
            <v>86</v>
          </cell>
          <cell r="D23">
            <v>27</v>
          </cell>
          <cell r="E23">
            <v>3</v>
          </cell>
          <cell r="G23">
            <v>61</v>
          </cell>
          <cell r="H23">
            <v>14</v>
          </cell>
          <cell r="I23">
            <v>0</v>
          </cell>
          <cell r="N23">
            <v>14</v>
          </cell>
        </row>
        <row r="24">
          <cell r="C24">
            <v>34</v>
          </cell>
          <cell r="D24">
            <v>13</v>
          </cell>
          <cell r="E24">
            <v>3</v>
          </cell>
          <cell r="G24">
            <v>46</v>
          </cell>
          <cell r="H24">
            <v>14</v>
          </cell>
          <cell r="I24">
            <v>1</v>
          </cell>
          <cell r="N24">
            <v>13</v>
          </cell>
        </row>
        <row r="25">
          <cell r="C25">
            <v>108</v>
          </cell>
          <cell r="D25">
            <v>27</v>
          </cell>
          <cell r="E25">
            <v>33</v>
          </cell>
          <cell r="G25">
            <v>107</v>
          </cell>
          <cell r="H25">
            <v>22</v>
          </cell>
          <cell r="I25">
            <v>14</v>
          </cell>
          <cell r="N25">
            <v>21</v>
          </cell>
        </row>
        <row r="26">
          <cell r="C26">
            <v>84</v>
          </cell>
          <cell r="D26">
            <v>23</v>
          </cell>
          <cell r="E26">
            <v>25</v>
          </cell>
          <cell r="G26">
            <v>84</v>
          </cell>
          <cell r="H26">
            <v>18</v>
          </cell>
          <cell r="I26">
            <v>8</v>
          </cell>
          <cell r="N26">
            <v>12</v>
          </cell>
        </row>
        <row r="27">
          <cell r="C27">
            <v>48</v>
          </cell>
          <cell r="D27">
            <v>29</v>
          </cell>
          <cell r="E27">
            <v>23</v>
          </cell>
          <cell r="G27">
            <v>103</v>
          </cell>
          <cell r="H27">
            <v>32</v>
          </cell>
          <cell r="I27">
            <v>24</v>
          </cell>
          <cell r="N27">
            <v>27</v>
          </cell>
        </row>
        <row r="28">
          <cell r="C28">
            <v>51</v>
          </cell>
          <cell r="D28">
            <v>22</v>
          </cell>
          <cell r="E28">
            <v>18</v>
          </cell>
          <cell r="G28">
            <v>68</v>
          </cell>
          <cell r="H28">
            <v>8</v>
          </cell>
          <cell r="I28">
            <v>3</v>
          </cell>
          <cell r="N28">
            <v>21</v>
          </cell>
        </row>
        <row r="29">
          <cell r="C29">
            <v>39</v>
          </cell>
          <cell r="D29">
            <v>13</v>
          </cell>
          <cell r="E29">
            <v>14</v>
          </cell>
          <cell r="G29">
            <v>20</v>
          </cell>
          <cell r="H29">
            <v>6</v>
          </cell>
          <cell r="I29">
            <v>4</v>
          </cell>
          <cell r="N29">
            <v>9</v>
          </cell>
        </row>
        <row r="30">
          <cell r="C30">
            <v>66</v>
          </cell>
          <cell r="D30">
            <v>16</v>
          </cell>
          <cell r="E30">
            <v>10</v>
          </cell>
          <cell r="G30">
            <v>79</v>
          </cell>
          <cell r="H30">
            <v>26</v>
          </cell>
          <cell r="I30">
            <v>6</v>
          </cell>
          <cell r="N30">
            <v>23</v>
          </cell>
        </row>
        <row r="31">
          <cell r="C31">
            <v>135</v>
          </cell>
          <cell r="D31">
            <v>23</v>
          </cell>
          <cell r="E31">
            <v>35</v>
          </cell>
          <cell r="G31">
            <v>141</v>
          </cell>
          <cell r="H31">
            <v>17</v>
          </cell>
          <cell r="I31">
            <v>15</v>
          </cell>
          <cell r="N31">
            <v>37</v>
          </cell>
        </row>
        <row r="32">
          <cell r="C32">
            <v>29</v>
          </cell>
          <cell r="D32">
            <v>32</v>
          </cell>
          <cell r="E32">
            <v>7</v>
          </cell>
          <cell r="G32">
            <v>64</v>
          </cell>
          <cell r="H32">
            <v>61</v>
          </cell>
          <cell r="I32">
            <v>29</v>
          </cell>
          <cell r="N32">
            <v>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абл 1000"/>
      <sheetName val="Табл 2000 "/>
      <sheetName val="Табл 3000"/>
      <sheetName val="Табл 4000 "/>
      <sheetName val="Табл 5000"/>
    </sheetNames>
    <sheetDataSet>
      <sheetData sheetId="0">
        <row r="45">
          <cell r="C45">
            <v>72</v>
          </cell>
          <cell r="D45">
            <v>22</v>
          </cell>
          <cell r="E45">
            <v>12</v>
          </cell>
          <cell r="G45">
            <v>79</v>
          </cell>
          <cell r="H45">
            <v>27</v>
          </cell>
          <cell r="I45">
            <v>3</v>
          </cell>
          <cell r="N45">
            <v>20</v>
          </cell>
        </row>
        <row r="46">
          <cell r="C46">
            <v>80</v>
          </cell>
          <cell r="D46">
            <v>19</v>
          </cell>
          <cell r="E46">
            <v>14</v>
          </cell>
          <cell r="G46">
            <v>47</v>
          </cell>
          <cell r="H46">
            <v>16</v>
          </cell>
          <cell r="I46">
            <v>3</v>
          </cell>
          <cell r="N46">
            <v>20</v>
          </cell>
        </row>
        <row r="47">
          <cell r="C47">
            <v>199</v>
          </cell>
          <cell r="D47">
            <v>50</v>
          </cell>
          <cell r="E47">
            <v>167</v>
          </cell>
          <cell r="G47">
            <v>260</v>
          </cell>
          <cell r="H47">
            <v>46</v>
          </cell>
          <cell r="I47">
            <v>55</v>
          </cell>
          <cell r="N47">
            <v>82</v>
          </cell>
        </row>
        <row r="48">
          <cell r="C48">
            <v>120</v>
          </cell>
          <cell r="D48">
            <v>36</v>
          </cell>
          <cell r="E48">
            <v>28</v>
          </cell>
          <cell r="G48">
            <v>136</v>
          </cell>
          <cell r="H48">
            <v>29</v>
          </cell>
          <cell r="I48">
            <v>12</v>
          </cell>
          <cell r="N48">
            <v>10</v>
          </cell>
        </row>
        <row r="49">
          <cell r="C49">
            <v>97</v>
          </cell>
          <cell r="D49">
            <v>22</v>
          </cell>
          <cell r="E49">
            <v>10</v>
          </cell>
          <cell r="G49">
            <v>86</v>
          </cell>
          <cell r="H49">
            <v>11</v>
          </cell>
          <cell r="I49">
            <v>3</v>
          </cell>
          <cell r="N49">
            <v>19</v>
          </cell>
        </row>
        <row r="50">
          <cell r="C50">
            <v>96</v>
          </cell>
          <cell r="D50">
            <v>13</v>
          </cell>
          <cell r="E50">
            <v>33</v>
          </cell>
          <cell r="G50">
            <v>91</v>
          </cell>
          <cell r="H50">
            <v>9</v>
          </cell>
          <cell r="I50">
            <v>17</v>
          </cell>
          <cell r="N50">
            <v>8</v>
          </cell>
        </row>
        <row r="51">
          <cell r="C51">
            <v>120</v>
          </cell>
          <cell r="D51">
            <v>33</v>
          </cell>
          <cell r="E51">
            <v>26</v>
          </cell>
          <cell r="G51">
            <v>106</v>
          </cell>
          <cell r="H51">
            <v>31</v>
          </cell>
          <cell r="I51">
            <v>4</v>
          </cell>
          <cell r="N51">
            <v>25</v>
          </cell>
        </row>
        <row r="52">
          <cell r="C52">
            <v>85</v>
          </cell>
          <cell r="D52">
            <v>19</v>
          </cell>
          <cell r="E52">
            <v>12</v>
          </cell>
          <cell r="G52">
            <v>86</v>
          </cell>
          <cell r="H52">
            <v>13</v>
          </cell>
          <cell r="I52">
            <v>24</v>
          </cell>
          <cell r="N52">
            <v>25</v>
          </cell>
        </row>
        <row r="53">
          <cell r="C53">
            <v>111</v>
          </cell>
          <cell r="D53">
            <v>21</v>
          </cell>
          <cell r="E53">
            <v>9</v>
          </cell>
          <cell r="G53">
            <v>144</v>
          </cell>
          <cell r="H53">
            <v>22</v>
          </cell>
          <cell r="I53">
            <v>10</v>
          </cell>
          <cell r="N53">
            <v>24</v>
          </cell>
        </row>
        <row r="54">
          <cell r="C54">
            <v>102</v>
          </cell>
          <cell r="D54">
            <v>18</v>
          </cell>
          <cell r="E54">
            <v>61</v>
          </cell>
          <cell r="G54">
            <v>61</v>
          </cell>
          <cell r="H54">
            <v>6</v>
          </cell>
          <cell r="I54">
            <v>9</v>
          </cell>
          <cell r="N54">
            <v>12</v>
          </cell>
        </row>
        <row r="55">
          <cell r="C55">
            <v>39</v>
          </cell>
          <cell r="D55">
            <v>7</v>
          </cell>
          <cell r="E55">
            <v>15</v>
          </cell>
          <cell r="G55">
            <v>58</v>
          </cell>
          <cell r="H55">
            <v>10</v>
          </cell>
          <cell r="I55">
            <v>18</v>
          </cell>
          <cell r="N55">
            <v>4</v>
          </cell>
        </row>
        <row r="56">
          <cell r="C56">
            <v>152</v>
          </cell>
          <cell r="D56">
            <v>54</v>
          </cell>
          <cell r="E56">
            <v>26</v>
          </cell>
          <cell r="G56">
            <v>143</v>
          </cell>
          <cell r="H56">
            <v>36</v>
          </cell>
          <cell r="I56">
            <v>9</v>
          </cell>
          <cell r="N56">
            <v>27</v>
          </cell>
        </row>
        <row r="57">
          <cell r="C57">
            <v>45</v>
          </cell>
          <cell r="D57">
            <v>16</v>
          </cell>
          <cell r="E57">
            <v>34</v>
          </cell>
          <cell r="G57">
            <v>86</v>
          </cell>
          <cell r="H57">
            <v>15</v>
          </cell>
          <cell r="I57">
            <v>27</v>
          </cell>
          <cell r="N57">
            <v>19</v>
          </cell>
        </row>
        <row r="58">
          <cell r="C58">
            <v>218</v>
          </cell>
          <cell r="D58">
            <v>51</v>
          </cell>
          <cell r="E58">
            <v>37</v>
          </cell>
          <cell r="G58">
            <v>383</v>
          </cell>
          <cell r="H58">
            <v>79</v>
          </cell>
          <cell r="I58">
            <v>21</v>
          </cell>
          <cell r="N58">
            <v>127</v>
          </cell>
        </row>
        <row r="59">
          <cell r="C59">
            <v>86</v>
          </cell>
          <cell r="D59">
            <v>15</v>
          </cell>
          <cell r="E59">
            <v>17</v>
          </cell>
          <cell r="G59">
            <v>100</v>
          </cell>
          <cell r="H59">
            <v>13</v>
          </cell>
          <cell r="I59">
            <v>7</v>
          </cell>
          <cell r="N59">
            <v>8</v>
          </cell>
        </row>
        <row r="60">
          <cell r="C60">
            <v>58</v>
          </cell>
          <cell r="D60">
            <v>23</v>
          </cell>
          <cell r="E60">
            <v>5</v>
          </cell>
          <cell r="G60">
            <v>45</v>
          </cell>
          <cell r="H60">
            <v>19</v>
          </cell>
          <cell r="I60">
            <v>0</v>
          </cell>
          <cell r="N60">
            <v>13</v>
          </cell>
        </row>
        <row r="61">
          <cell r="C61">
            <v>78</v>
          </cell>
          <cell r="D61">
            <v>29</v>
          </cell>
          <cell r="E61">
            <v>17</v>
          </cell>
          <cell r="G61">
            <v>61</v>
          </cell>
          <cell r="H61">
            <v>10</v>
          </cell>
          <cell r="I61">
            <v>0</v>
          </cell>
          <cell r="N61">
            <v>14</v>
          </cell>
        </row>
        <row r="62">
          <cell r="C62">
            <v>40</v>
          </cell>
          <cell r="D62">
            <v>11</v>
          </cell>
          <cell r="E62">
            <v>2</v>
          </cell>
          <cell r="G62">
            <v>44</v>
          </cell>
          <cell r="H62">
            <v>11</v>
          </cell>
          <cell r="I62">
            <v>0</v>
          </cell>
          <cell r="N62">
            <v>6</v>
          </cell>
        </row>
        <row r="63">
          <cell r="C63">
            <v>105</v>
          </cell>
          <cell r="D63">
            <v>42</v>
          </cell>
          <cell r="E63">
            <v>25</v>
          </cell>
          <cell r="G63">
            <v>141</v>
          </cell>
          <cell r="H63">
            <v>33</v>
          </cell>
          <cell r="I63">
            <v>8</v>
          </cell>
          <cell r="N63">
            <v>17</v>
          </cell>
        </row>
        <row r="64">
          <cell r="C64">
            <v>68</v>
          </cell>
          <cell r="D64">
            <v>22</v>
          </cell>
          <cell r="E64">
            <v>22</v>
          </cell>
          <cell r="G64">
            <v>75</v>
          </cell>
          <cell r="H64">
            <v>16</v>
          </cell>
          <cell r="I64">
            <v>5</v>
          </cell>
          <cell r="N64">
            <v>23</v>
          </cell>
        </row>
        <row r="65">
          <cell r="C65">
            <v>46</v>
          </cell>
          <cell r="D65">
            <v>18</v>
          </cell>
          <cell r="E65">
            <v>13</v>
          </cell>
          <cell r="G65">
            <v>81</v>
          </cell>
          <cell r="H65">
            <v>22</v>
          </cell>
          <cell r="I65">
            <v>8</v>
          </cell>
          <cell r="N65">
            <v>22</v>
          </cell>
        </row>
        <row r="66">
          <cell r="C66">
            <v>57</v>
          </cell>
          <cell r="D66">
            <v>32</v>
          </cell>
          <cell r="E66">
            <v>13</v>
          </cell>
          <cell r="G66">
            <v>74</v>
          </cell>
          <cell r="H66">
            <v>7</v>
          </cell>
          <cell r="I66">
            <v>0</v>
          </cell>
          <cell r="N66">
            <v>25</v>
          </cell>
        </row>
        <row r="67">
          <cell r="C67">
            <v>41</v>
          </cell>
          <cell r="D67">
            <v>7</v>
          </cell>
          <cell r="E67">
            <v>11</v>
          </cell>
          <cell r="G67">
            <v>21</v>
          </cell>
          <cell r="H67">
            <v>1</v>
          </cell>
          <cell r="I67">
            <v>1</v>
          </cell>
          <cell r="N67">
            <v>4</v>
          </cell>
        </row>
        <row r="68">
          <cell r="C68">
            <v>61</v>
          </cell>
          <cell r="D68">
            <v>16</v>
          </cell>
          <cell r="E68">
            <v>15</v>
          </cell>
          <cell r="G68">
            <v>63</v>
          </cell>
          <cell r="H68">
            <v>25</v>
          </cell>
          <cell r="I68">
            <v>6</v>
          </cell>
          <cell r="N68">
            <v>11</v>
          </cell>
        </row>
        <row r="69">
          <cell r="C69">
            <v>102</v>
          </cell>
          <cell r="D69">
            <v>15</v>
          </cell>
          <cell r="E69">
            <v>37</v>
          </cell>
          <cell r="G69">
            <v>126</v>
          </cell>
          <cell r="H69">
            <v>23</v>
          </cell>
          <cell r="I69">
            <v>15</v>
          </cell>
          <cell r="N69">
            <v>27</v>
          </cell>
        </row>
        <row r="70">
          <cell r="C70">
            <v>53</v>
          </cell>
          <cell r="D70">
            <v>26</v>
          </cell>
          <cell r="E70">
            <v>18</v>
          </cell>
          <cell r="G70">
            <v>79</v>
          </cell>
          <cell r="H70">
            <v>54</v>
          </cell>
          <cell r="I70">
            <v>28</v>
          </cell>
          <cell r="N70">
            <v>10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Табл 1000"/>
      <sheetName val="Табл 2000 "/>
      <sheetName val="Табл 3000"/>
      <sheetName val="Табл 4000 "/>
      <sheetName val="Табл 5000"/>
    </sheetNames>
    <sheetDataSet>
      <sheetData sheetId="0">
        <row r="83">
          <cell r="C83">
            <v>69</v>
          </cell>
          <cell r="D83">
            <v>16</v>
          </cell>
          <cell r="E83">
            <v>11</v>
          </cell>
          <cell r="G83">
            <v>70</v>
          </cell>
          <cell r="H83">
            <v>23</v>
          </cell>
          <cell r="I83">
            <v>2</v>
          </cell>
          <cell r="K83">
            <v>23</v>
          </cell>
          <cell r="L83">
            <v>0</v>
          </cell>
          <cell r="M83">
            <v>0</v>
          </cell>
        </row>
        <row r="84">
          <cell r="C84">
            <v>54</v>
          </cell>
          <cell r="D84">
            <v>22</v>
          </cell>
          <cell r="E84">
            <v>12</v>
          </cell>
          <cell r="G84">
            <v>37</v>
          </cell>
          <cell r="H84">
            <v>11</v>
          </cell>
          <cell r="I84">
            <v>2</v>
          </cell>
          <cell r="K84">
            <v>23</v>
          </cell>
          <cell r="L84">
            <v>1</v>
          </cell>
          <cell r="M84">
            <v>0</v>
          </cell>
        </row>
        <row r="85">
          <cell r="C85">
            <v>180</v>
          </cell>
          <cell r="D85">
            <v>54</v>
          </cell>
          <cell r="E85">
            <v>130</v>
          </cell>
          <cell r="G85">
            <v>199</v>
          </cell>
          <cell r="H85">
            <v>47</v>
          </cell>
          <cell r="I85">
            <v>65</v>
          </cell>
          <cell r="K85">
            <v>46</v>
          </cell>
          <cell r="L85">
            <v>14</v>
          </cell>
          <cell r="M85">
            <v>11</v>
          </cell>
        </row>
        <row r="86">
          <cell r="C86">
            <v>114</v>
          </cell>
          <cell r="D86">
            <v>27</v>
          </cell>
          <cell r="E86">
            <v>30</v>
          </cell>
          <cell r="G86">
            <v>138</v>
          </cell>
          <cell r="H86">
            <v>18</v>
          </cell>
          <cell r="I86">
            <v>19</v>
          </cell>
          <cell r="K86">
            <v>12</v>
          </cell>
          <cell r="L86">
            <v>1</v>
          </cell>
          <cell r="M86">
            <v>1</v>
          </cell>
        </row>
        <row r="87">
          <cell r="C87">
            <v>93</v>
          </cell>
          <cell r="D87">
            <v>34</v>
          </cell>
          <cell r="E87">
            <v>16</v>
          </cell>
          <cell r="G87">
            <v>53</v>
          </cell>
          <cell r="H87">
            <v>25</v>
          </cell>
          <cell r="I87">
            <v>8</v>
          </cell>
          <cell r="K87">
            <v>23</v>
          </cell>
          <cell r="L87">
            <v>1</v>
          </cell>
          <cell r="M87">
            <v>0</v>
          </cell>
        </row>
        <row r="88">
          <cell r="C88">
            <v>66</v>
          </cell>
          <cell r="D88">
            <v>11</v>
          </cell>
          <cell r="E88">
            <v>34</v>
          </cell>
          <cell r="G88">
            <v>81</v>
          </cell>
          <cell r="H88">
            <v>7</v>
          </cell>
          <cell r="I88">
            <v>12</v>
          </cell>
          <cell r="K88">
            <v>7</v>
          </cell>
          <cell r="L88">
            <v>0</v>
          </cell>
          <cell r="M88">
            <v>1</v>
          </cell>
        </row>
        <row r="89">
          <cell r="C89">
            <v>114</v>
          </cell>
          <cell r="D89">
            <v>31</v>
          </cell>
          <cell r="E89">
            <v>27</v>
          </cell>
          <cell r="G89">
            <v>116</v>
          </cell>
          <cell r="H89">
            <v>22</v>
          </cell>
          <cell r="I89">
            <v>3</v>
          </cell>
          <cell r="K89">
            <v>23</v>
          </cell>
          <cell r="L89">
            <v>2</v>
          </cell>
          <cell r="M89">
            <v>2</v>
          </cell>
        </row>
        <row r="90">
          <cell r="C90">
            <v>57</v>
          </cell>
          <cell r="D90">
            <v>21</v>
          </cell>
          <cell r="E90">
            <v>19</v>
          </cell>
          <cell r="G90">
            <v>52</v>
          </cell>
          <cell r="H90">
            <v>10</v>
          </cell>
          <cell r="I90">
            <v>16</v>
          </cell>
          <cell r="K90">
            <v>16</v>
          </cell>
          <cell r="L90">
            <v>1</v>
          </cell>
          <cell r="M90">
            <v>3</v>
          </cell>
        </row>
        <row r="91">
          <cell r="C91">
            <v>84</v>
          </cell>
          <cell r="D91">
            <v>20</v>
          </cell>
          <cell r="E91">
            <v>16</v>
          </cell>
          <cell r="G91">
            <v>140</v>
          </cell>
          <cell r="H91">
            <v>15</v>
          </cell>
          <cell r="I91">
            <v>7</v>
          </cell>
          <cell r="K91">
            <v>37</v>
          </cell>
          <cell r="L91">
            <v>2</v>
          </cell>
          <cell r="M91">
            <v>2</v>
          </cell>
        </row>
        <row r="92">
          <cell r="C92">
            <v>67</v>
          </cell>
          <cell r="D92">
            <v>6</v>
          </cell>
          <cell r="E92">
            <v>37</v>
          </cell>
          <cell r="G92">
            <v>43</v>
          </cell>
          <cell r="H92">
            <v>6</v>
          </cell>
          <cell r="I92">
            <v>7</v>
          </cell>
          <cell r="K92">
            <v>7</v>
          </cell>
          <cell r="L92">
            <v>0</v>
          </cell>
          <cell r="M92">
            <v>0</v>
          </cell>
        </row>
        <row r="93">
          <cell r="C93">
            <v>30</v>
          </cell>
          <cell r="D93">
            <v>12</v>
          </cell>
          <cell r="E93">
            <v>6</v>
          </cell>
          <cell r="G93">
            <v>60</v>
          </cell>
          <cell r="H93">
            <v>9</v>
          </cell>
          <cell r="I93">
            <v>6</v>
          </cell>
          <cell r="K93">
            <v>3</v>
          </cell>
          <cell r="L93">
            <v>0</v>
          </cell>
          <cell r="M93">
            <v>0</v>
          </cell>
        </row>
        <row r="94">
          <cell r="C94">
            <v>138</v>
          </cell>
          <cell r="D94">
            <v>43</v>
          </cell>
          <cell r="E94">
            <v>35</v>
          </cell>
          <cell r="G94">
            <v>137</v>
          </cell>
          <cell r="H94">
            <v>19</v>
          </cell>
          <cell r="I94">
            <v>4</v>
          </cell>
          <cell r="K94">
            <v>21</v>
          </cell>
          <cell r="L94">
            <v>3</v>
          </cell>
          <cell r="M94">
            <v>0</v>
          </cell>
        </row>
        <row r="95">
          <cell r="C95">
            <v>59</v>
          </cell>
          <cell r="D95">
            <v>24</v>
          </cell>
          <cell r="E95">
            <v>24</v>
          </cell>
          <cell r="G95">
            <v>78</v>
          </cell>
          <cell r="H95">
            <v>9</v>
          </cell>
          <cell r="I95">
            <v>18</v>
          </cell>
          <cell r="K95">
            <v>8</v>
          </cell>
          <cell r="L95">
            <v>0</v>
          </cell>
          <cell r="M95">
            <v>1</v>
          </cell>
        </row>
        <row r="96">
          <cell r="C96">
            <v>185</v>
          </cell>
          <cell r="D96">
            <v>53</v>
          </cell>
          <cell r="E96">
            <v>40</v>
          </cell>
          <cell r="G96">
            <v>351</v>
          </cell>
          <cell r="H96">
            <v>91</v>
          </cell>
          <cell r="I96">
            <v>24</v>
          </cell>
          <cell r="K96">
            <v>93</v>
          </cell>
          <cell r="L96">
            <v>9</v>
          </cell>
          <cell r="M96">
            <v>4</v>
          </cell>
        </row>
        <row r="97">
          <cell r="C97">
            <v>63</v>
          </cell>
          <cell r="D97">
            <v>17</v>
          </cell>
          <cell r="E97">
            <v>16</v>
          </cell>
          <cell r="G97">
            <v>79</v>
          </cell>
          <cell r="H97">
            <v>15</v>
          </cell>
          <cell r="I97">
            <v>4</v>
          </cell>
          <cell r="K97">
            <v>10</v>
          </cell>
          <cell r="L97">
            <v>1</v>
          </cell>
          <cell r="M97">
            <v>0</v>
          </cell>
        </row>
        <row r="98">
          <cell r="C98">
            <v>51</v>
          </cell>
          <cell r="D98">
            <v>17</v>
          </cell>
          <cell r="E98">
            <v>5</v>
          </cell>
          <cell r="G98">
            <v>44</v>
          </cell>
          <cell r="H98">
            <v>17</v>
          </cell>
          <cell r="I98">
            <v>0</v>
          </cell>
          <cell r="K98">
            <v>15</v>
          </cell>
          <cell r="L98">
            <v>0</v>
          </cell>
          <cell r="M98">
            <v>0</v>
          </cell>
        </row>
        <row r="99">
          <cell r="C99">
            <v>63</v>
          </cell>
          <cell r="D99">
            <v>22</v>
          </cell>
          <cell r="E99">
            <v>7</v>
          </cell>
          <cell r="G99">
            <v>47</v>
          </cell>
          <cell r="H99">
            <v>8</v>
          </cell>
          <cell r="I99">
            <v>0</v>
          </cell>
          <cell r="K99">
            <v>9</v>
          </cell>
          <cell r="L99">
            <v>2</v>
          </cell>
          <cell r="M99">
            <v>0</v>
          </cell>
        </row>
        <row r="100">
          <cell r="C100">
            <v>29</v>
          </cell>
          <cell r="D100">
            <v>9</v>
          </cell>
          <cell r="E100">
            <v>6</v>
          </cell>
          <cell r="G100">
            <v>45</v>
          </cell>
          <cell r="H100">
            <v>18</v>
          </cell>
          <cell r="I100">
            <v>3</v>
          </cell>
          <cell r="K100">
            <v>5</v>
          </cell>
          <cell r="L100">
            <v>0</v>
          </cell>
          <cell r="M100">
            <v>0</v>
          </cell>
        </row>
        <row r="101">
          <cell r="C101">
            <v>95</v>
          </cell>
          <cell r="D101">
            <v>25</v>
          </cell>
          <cell r="E101">
            <v>23</v>
          </cell>
          <cell r="G101">
            <v>111</v>
          </cell>
          <cell r="H101">
            <v>28</v>
          </cell>
          <cell r="I101">
            <v>10</v>
          </cell>
          <cell r="K101">
            <v>17</v>
          </cell>
          <cell r="L101">
            <v>3</v>
          </cell>
          <cell r="M101">
            <v>0</v>
          </cell>
        </row>
        <row r="102">
          <cell r="C102">
            <v>63</v>
          </cell>
          <cell r="D102">
            <v>26</v>
          </cell>
          <cell r="E102">
            <v>14</v>
          </cell>
          <cell r="G102">
            <v>73</v>
          </cell>
          <cell r="H102">
            <v>13</v>
          </cell>
          <cell r="I102">
            <v>6</v>
          </cell>
          <cell r="K102">
            <v>20</v>
          </cell>
          <cell r="L102">
            <v>2</v>
          </cell>
          <cell r="M102">
            <v>1</v>
          </cell>
        </row>
        <row r="103">
          <cell r="C103">
            <v>43</v>
          </cell>
          <cell r="D103">
            <v>10</v>
          </cell>
          <cell r="E103">
            <v>13</v>
          </cell>
          <cell r="G103">
            <v>72</v>
          </cell>
          <cell r="H103">
            <v>16</v>
          </cell>
          <cell r="I103">
            <v>11</v>
          </cell>
          <cell r="K103">
            <v>17</v>
          </cell>
          <cell r="L103">
            <v>2</v>
          </cell>
          <cell r="M103">
            <v>1</v>
          </cell>
        </row>
        <row r="104">
          <cell r="C104">
            <v>75</v>
          </cell>
          <cell r="D104">
            <v>23</v>
          </cell>
          <cell r="E104">
            <v>11</v>
          </cell>
          <cell r="G104">
            <v>51</v>
          </cell>
          <cell r="H104">
            <v>12</v>
          </cell>
          <cell r="I104">
            <v>0</v>
          </cell>
          <cell r="K104">
            <v>24</v>
          </cell>
          <cell r="L104">
            <v>6</v>
          </cell>
          <cell r="M104">
            <v>0</v>
          </cell>
        </row>
        <row r="105">
          <cell r="C105">
            <v>29</v>
          </cell>
          <cell r="D105">
            <v>12</v>
          </cell>
          <cell r="E105">
            <v>10</v>
          </cell>
          <cell r="G105">
            <v>8</v>
          </cell>
          <cell r="H105">
            <v>2</v>
          </cell>
          <cell r="I105">
            <v>4</v>
          </cell>
          <cell r="K105">
            <v>2</v>
          </cell>
          <cell r="L105">
            <v>1</v>
          </cell>
          <cell r="M105">
            <v>0</v>
          </cell>
        </row>
        <row r="106">
          <cell r="C106">
            <v>49</v>
          </cell>
          <cell r="D106">
            <v>8</v>
          </cell>
          <cell r="E106">
            <v>14</v>
          </cell>
          <cell r="G106">
            <v>78</v>
          </cell>
          <cell r="H106">
            <v>26</v>
          </cell>
          <cell r="I106">
            <v>8</v>
          </cell>
          <cell r="K106">
            <v>10</v>
          </cell>
          <cell r="L106">
            <v>4</v>
          </cell>
          <cell r="M106">
            <v>1</v>
          </cell>
        </row>
        <row r="107">
          <cell r="C107">
            <v>134</v>
          </cell>
          <cell r="D107">
            <v>21</v>
          </cell>
          <cell r="E107">
            <v>30</v>
          </cell>
          <cell r="G107">
            <v>133</v>
          </cell>
          <cell r="H107">
            <v>15</v>
          </cell>
          <cell r="I107">
            <v>14</v>
          </cell>
          <cell r="K107">
            <v>19</v>
          </cell>
          <cell r="L107">
            <v>7</v>
          </cell>
          <cell r="M107">
            <v>0</v>
          </cell>
        </row>
        <row r="108">
          <cell r="C108">
            <v>25</v>
          </cell>
          <cell r="D108">
            <v>18</v>
          </cell>
          <cell r="E108">
            <v>12</v>
          </cell>
          <cell r="G108">
            <v>62</v>
          </cell>
          <cell r="H108">
            <v>59</v>
          </cell>
          <cell r="I108">
            <v>23</v>
          </cell>
          <cell r="K108">
            <v>9</v>
          </cell>
          <cell r="L108">
            <v>1</v>
          </cell>
          <cell r="M108">
            <v>1</v>
          </cell>
        </row>
        <row r="109">
          <cell r="C109">
            <v>1</v>
          </cell>
          <cell r="D109">
            <v>0</v>
          </cell>
          <cell r="E109">
            <v>0</v>
          </cell>
          <cell r="G109">
            <v>13</v>
          </cell>
          <cell r="H109">
            <v>0</v>
          </cell>
          <cell r="I109">
            <v>0</v>
          </cell>
          <cell r="K109">
            <v>1</v>
          </cell>
          <cell r="L109">
            <v>0</v>
          </cell>
          <cell r="M109">
            <v>0</v>
          </cell>
        </row>
        <row r="110">
          <cell r="C110">
            <v>2</v>
          </cell>
          <cell r="D110">
            <v>1</v>
          </cell>
          <cell r="E110">
            <v>0</v>
          </cell>
          <cell r="G110">
            <v>2</v>
          </cell>
          <cell r="H110">
            <v>1</v>
          </cell>
          <cell r="I110">
            <v>0</v>
          </cell>
          <cell r="K110">
            <v>0</v>
          </cell>
          <cell r="L110">
            <v>0</v>
          </cell>
          <cell r="M110">
            <v>0</v>
          </cell>
        </row>
        <row r="111">
          <cell r="C111">
            <v>2</v>
          </cell>
          <cell r="D111">
            <v>0</v>
          </cell>
          <cell r="E111">
            <v>0</v>
          </cell>
          <cell r="G111">
            <v>9</v>
          </cell>
          <cell r="H111">
            <v>2</v>
          </cell>
          <cell r="I111">
            <v>0</v>
          </cell>
          <cell r="K111">
            <v>2</v>
          </cell>
          <cell r="L111">
            <v>0</v>
          </cell>
          <cell r="M111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4"/>
  <sheetViews>
    <sheetView tabSelected="1" zoomScale="90" zoomScaleNormal="90" zoomScalePageLayoutView="0" workbookViewId="0" topLeftCell="A77">
      <selection activeCell="I156" sqref="I156"/>
    </sheetView>
  </sheetViews>
  <sheetFormatPr defaultColWidth="9.140625" defaultRowHeight="12.75"/>
  <cols>
    <col min="1" max="1" width="5.28125" style="0" customWidth="1"/>
    <col min="2" max="2" width="22.7109375" style="0" customWidth="1"/>
    <col min="3" max="6" width="11.57421875" style="0" customWidth="1"/>
  </cols>
  <sheetData>
    <row r="1" spans="1:11" ht="66.75" customHeight="1">
      <c r="A1" s="107" t="s">
        <v>56</v>
      </c>
      <c r="B1" s="107"/>
      <c r="C1" s="107"/>
      <c r="D1" s="107"/>
      <c r="E1" s="107"/>
      <c r="F1" s="107"/>
      <c r="G1" s="1"/>
      <c r="H1" s="1"/>
      <c r="I1" s="1"/>
      <c r="J1" s="1"/>
      <c r="K1" s="1"/>
    </row>
    <row r="3" spans="1:6" ht="31.5" customHeight="1">
      <c r="A3" s="99" t="s">
        <v>45</v>
      </c>
      <c r="B3" s="99"/>
      <c r="C3" s="99"/>
      <c r="D3" s="99"/>
      <c r="E3" s="99"/>
      <c r="F3" s="99"/>
    </row>
    <row r="4" spans="1:2" ht="15.75" thickBot="1">
      <c r="A4" s="100" t="s">
        <v>60</v>
      </c>
      <c r="B4" s="100"/>
    </row>
    <row r="5" spans="1:7" ht="33" customHeight="1" thickBot="1">
      <c r="A5" s="101" t="s">
        <v>0</v>
      </c>
      <c r="B5" s="101" t="s">
        <v>1</v>
      </c>
      <c r="C5" s="104" t="s">
        <v>42</v>
      </c>
      <c r="D5" s="104"/>
      <c r="E5" s="104"/>
      <c r="F5" s="96" t="s">
        <v>43</v>
      </c>
      <c r="G5" s="105" t="s">
        <v>41</v>
      </c>
    </row>
    <row r="6" spans="1:7" ht="42.75" customHeight="1" thickBot="1">
      <c r="A6" s="102"/>
      <c r="B6" s="102"/>
      <c r="C6" s="69" t="s">
        <v>33</v>
      </c>
      <c r="D6" s="69" t="s">
        <v>34</v>
      </c>
      <c r="E6" s="69" t="s">
        <v>29</v>
      </c>
      <c r="F6" s="96"/>
      <c r="G6" s="106"/>
    </row>
    <row r="7" spans="1:11" ht="13.5" thickBot="1">
      <c r="A7" s="103"/>
      <c r="B7" s="103"/>
      <c r="C7" s="70" t="s">
        <v>30</v>
      </c>
      <c r="D7" s="70" t="s">
        <v>30</v>
      </c>
      <c r="E7" s="70" t="s">
        <v>30</v>
      </c>
      <c r="F7" s="70" t="s">
        <v>30</v>
      </c>
      <c r="G7" s="69" t="s">
        <v>44</v>
      </c>
      <c r="I7" s="11"/>
      <c r="J7" s="11"/>
      <c r="K7" s="11"/>
    </row>
    <row r="8" spans="1:11" ht="15.75">
      <c r="A8" s="42">
        <v>1</v>
      </c>
      <c r="B8" s="43" t="s">
        <v>3</v>
      </c>
      <c r="C8" s="28">
        <f>'[1]Табл 1000'!C7+'[1]Табл 1000'!G7</f>
        <v>128</v>
      </c>
      <c r="D8" s="28">
        <f>'[1]Табл 1000'!D7+'[1]Табл 1000'!H7</f>
        <v>42</v>
      </c>
      <c r="E8" s="28">
        <f>'[1]Табл 1000'!E7+'[1]Табл 1000'!I7</f>
        <v>13</v>
      </c>
      <c r="F8" s="28">
        <f>'[1]Табл 1000'!N7</f>
        <v>27</v>
      </c>
      <c r="G8" s="39">
        <f aca="true" t="shared" si="0" ref="G8:G36">C8+D8+E8+F8</f>
        <v>210</v>
      </c>
      <c r="I8" s="11"/>
      <c r="J8" s="11"/>
      <c r="K8" s="11"/>
    </row>
    <row r="9" spans="1:11" ht="15.75">
      <c r="A9" s="42">
        <v>2</v>
      </c>
      <c r="B9" s="43" t="s">
        <v>4</v>
      </c>
      <c r="C9" s="28">
        <f>'[1]Табл 1000'!C8+'[1]Табл 1000'!G8</f>
        <v>128</v>
      </c>
      <c r="D9" s="28">
        <f>'[1]Табл 1000'!D8+'[1]Табл 1000'!H8</f>
        <v>51</v>
      </c>
      <c r="E9" s="28">
        <f>'[1]Табл 1000'!E8+'[1]Табл 1000'!I8</f>
        <v>18</v>
      </c>
      <c r="F9" s="28">
        <f>'[1]Табл 1000'!N8</f>
        <v>25</v>
      </c>
      <c r="G9" s="39">
        <f t="shared" si="0"/>
        <v>222</v>
      </c>
      <c r="I9" s="11"/>
      <c r="J9" s="11"/>
      <c r="K9" s="11"/>
    </row>
    <row r="10" spans="1:11" ht="15.75">
      <c r="A10" s="42">
        <v>3</v>
      </c>
      <c r="B10" s="43" t="s">
        <v>5</v>
      </c>
      <c r="C10" s="28">
        <f>'[1]Табл 1000'!C9+'[1]Табл 1000'!G9</f>
        <v>430</v>
      </c>
      <c r="D10" s="28">
        <f>'[1]Табл 1000'!D9+'[1]Табл 1000'!H9</f>
        <v>121</v>
      </c>
      <c r="E10" s="28">
        <f>'[1]Табл 1000'!E9+'[1]Табл 1000'!I9</f>
        <v>274</v>
      </c>
      <c r="F10" s="28">
        <f>'[1]Табл 1000'!N9</f>
        <v>93</v>
      </c>
      <c r="G10" s="39">
        <f t="shared" si="0"/>
        <v>918</v>
      </c>
      <c r="I10" s="11"/>
      <c r="J10" s="11"/>
      <c r="K10" s="11"/>
    </row>
    <row r="11" spans="1:11" ht="15.75">
      <c r="A11" s="42">
        <v>4</v>
      </c>
      <c r="B11" s="43" t="s">
        <v>6</v>
      </c>
      <c r="C11" s="28">
        <f>'[1]Табл 1000'!C10+'[1]Табл 1000'!G10</f>
        <v>284</v>
      </c>
      <c r="D11" s="28">
        <f>'[1]Табл 1000'!D10+'[1]Табл 1000'!H10</f>
        <v>58</v>
      </c>
      <c r="E11" s="28">
        <f>'[1]Табл 1000'!E10+'[1]Табл 1000'!I10</f>
        <v>42</v>
      </c>
      <c r="F11" s="28">
        <f>'[1]Табл 1000'!N10</f>
        <v>18</v>
      </c>
      <c r="G11" s="39">
        <f t="shared" si="0"/>
        <v>402</v>
      </c>
      <c r="H11" s="11"/>
      <c r="I11" s="11"/>
      <c r="J11" s="11"/>
      <c r="K11" s="11"/>
    </row>
    <row r="12" spans="1:11" ht="15.75">
      <c r="A12" s="42">
        <v>5</v>
      </c>
      <c r="B12" s="43" t="s">
        <v>7</v>
      </c>
      <c r="C12" s="28">
        <f>'[1]Табл 1000'!C11+'[1]Табл 1000'!G11</f>
        <v>220</v>
      </c>
      <c r="D12" s="28">
        <f>'[1]Табл 1000'!D11+'[1]Табл 1000'!H11</f>
        <v>58</v>
      </c>
      <c r="E12" s="28">
        <f>'[1]Табл 1000'!E11+'[1]Табл 1000'!I11</f>
        <v>26</v>
      </c>
      <c r="F12" s="28">
        <f>'[1]Табл 1000'!N11</f>
        <v>28</v>
      </c>
      <c r="G12" s="39">
        <f t="shared" si="0"/>
        <v>332</v>
      </c>
      <c r="I12" s="11"/>
      <c r="J12" s="11"/>
      <c r="K12" s="11"/>
    </row>
    <row r="13" spans="1:7" ht="15.75">
      <c r="A13" s="42">
        <v>6</v>
      </c>
      <c r="B13" s="43" t="s">
        <v>8</v>
      </c>
      <c r="C13" s="28">
        <f>'[1]Табл 1000'!C12+'[1]Табл 1000'!G12</f>
        <v>209</v>
      </c>
      <c r="D13" s="28">
        <f>'[1]Табл 1000'!D12+'[1]Табл 1000'!H12</f>
        <v>38</v>
      </c>
      <c r="E13" s="28">
        <f>'[1]Табл 1000'!E12+'[1]Табл 1000'!I12</f>
        <v>47</v>
      </c>
      <c r="F13" s="28">
        <f>'[1]Табл 1000'!N12</f>
        <v>14</v>
      </c>
      <c r="G13" s="39">
        <f t="shared" si="0"/>
        <v>308</v>
      </c>
    </row>
    <row r="14" spans="1:7" ht="15.75">
      <c r="A14" s="42">
        <v>7</v>
      </c>
      <c r="B14" s="43" t="s">
        <v>9</v>
      </c>
      <c r="C14" s="28">
        <f>'[1]Табл 1000'!C13+'[1]Табл 1000'!G13</f>
        <v>241</v>
      </c>
      <c r="D14" s="28">
        <f>'[1]Табл 1000'!D13+'[1]Табл 1000'!H13</f>
        <v>75</v>
      </c>
      <c r="E14" s="28">
        <f>'[1]Табл 1000'!E13+'[1]Табл 1000'!I13</f>
        <v>37</v>
      </c>
      <c r="F14" s="28">
        <f>'[1]Табл 1000'!N13</f>
        <v>35</v>
      </c>
      <c r="G14" s="39">
        <f t="shared" si="0"/>
        <v>388</v>
      </c>
    </row>
    <row r="15" spans="1:7" ht="15.75">
      <c r="A15" s="42">
        <v>8</v>
      </c>
      <c r="B15" s="43" t="s">
        <v>10</v>
      </c>
      <c r="C15" s="28">
        <f>'[1]Табл 1000'!C14+'[1]Табл 1000'!G14</f>
        <v>157</v>
      </c>
      <c r="D15" s="28">
        <f>'[1]Табл 1000'!D14+'[1]Табл 1000'!H14</f>
        <v>37</v>
      </c>
      <c r="E15" s="28">
        <f>'[1]Табл 1000'!E14+'[1]Табл 1000'!I14</f>
        <v>41</v>
      </c>
      <c r="F15" s="28">
        <f>'[1]Табл 1000'!N14</f>
        <v>12</v>
      </c>
      <c r="G15" s="39">
        <f t="shared" si="0"/>
        <v>247</v>
      </c>
    </row>
    <row r="16" spans="1:7" ht="15.75">
      <c r="A16" s="42">
        <v>9</v>
      </c>
      <c r="B16" s="43" t="s">
        <v>11</v>
      </c>
      <c r="C16" s="28">
        <f>'[1]Табл 1000'!C15+'[1]Табл 1000'!G15</f>
        <v>267</v>
      </c>
      <c r="D16" s="28">
        <f>'[1]Табл 1000'!D15+'[1]Табл 1000'!H15</f>
        <v>42</v>
      </c>
      <c r="E16" s="28">
        <f>'[1]Табл 1000'!E15+'[1]Табл 1000'!I15</f>
        <v>29</v>
      </c>
      <c r="F16" s="28">
        <f>'[1]Табл 1000'!N15</f>
        <v>35</v>
      </c>
      <c r="G16" s="39">
        <f t="shared" si="0"/>
        <v>373</v>
      </c>
    </row>
    <row r="17" spans="1:7" ht="15.75">
      <c r="A17" s="42">
        <v>10</v>
      </c>
      <c r="B17" s="43" t="s">
        <v>12</v>
      </c>
      <c r="C17" s="28">
        <f>'[1]Табл 1000'!C16+'[1]Табл 1000'!G16</f>
        <v>158</v>
      </c>
      <c r="D17" s="28">
        <f>'[1]Табл 1000'!D16+'[1]Табл 1000'!H16</f>
        <v>14</v>
      </c>
      <c r="E17" s="28">
        <f>'[1]Табл 1000'!E16+'[1]Табл 1000'!I16</f>
        <v>52</v>
      </c>
      <c r="F17" s="28">
        <f>'[1]Табл 1000'!N16</f>
        <v>12</v>
      </c>
      <c r="G17" s="39">
        <f t="shared" si="0"/>
        <v>236</v>
      </c>
    </row>
    <row r="18" spans="1:7" ht="15.75">
      <c r="A18" s="42">
        <v>11</v>
      </c>
      <c r="B18" s="43" t="s">
        <v>13</v>
      </c>
      <c r="C18" s="28">
        <f>'[1]Табл 1000'!C17+'[1]Табл 1000'!G17</f>
        <v>106</v>
      </c>
      <c r="D18" s="28">
        <f>'[1]Табл 1000'!D17+'[1]Табл 1000'!H17</f>
        <v>28</v>
      </c>
      <c r="E18" s="28">
        <f>'[1]Табл 1000'!E17+'[1]Табл 1000'!I17</f>
        <v>23</v>
      </c>
      <c r="F18" s="28">
        <f>'[1]Табл 1000'!N17</f>
        <v>1</v>
      </c>
      <c r="G18" s="39">
        <f t="shared" si="0"/>
        <v>158</v>
      </c>
    </row>
    <row r="19" spans="1:7" ht="15.75">
      <c r="A19" s="42">
        <v>12</v>
      </c>
      <c r="B19" s="43" t="s">
        <v>14</v>
      </c>
      <c r="C19" s="28">
        <f>'[1]Табл 1000'!C18+'[1]Табл 1000'!G18</f>
        <v>328</v>
      </c>
      <c r="D19" s="28">
        <f>'[1]Табл 1000'!D18+'[1]Табл 1000'!H18</f>
        <v>92</v>
      </c>
      <c r="E19" s="28">
        <f>'[1]Табл 1000'!E18+'[1]Табл 1000'!I18</f>
        <v>35</v>
      </c>
      <c r="F19" s="28">
        <f>'[1]Табл 1000'!N18</f>
        <v>33</v>
      </c>
      <c r="G19" s="39">
        <f t="shared" si="0"/>
        <v>488</v>
      </c>
    </row>
    <row r="20" spans="1:7" ht="15.75">
      <c r="A20" s="42">
        <v>13</v>
      </c>
      <c r="B20" s="43" t="s">
        <v>15</v>
      </c>
      <c r="C20" s="28">
        <f>'[1]Табл 1000'!C19+'[1]Табл 1000'!G19</f>
        <v>178</v>
      </c>
      <c r="D20" s="28">
        <f>'[1]Табл 1000'!D19+'[1]Табл 1000'!H19</f>
        <v>33</v>
      </c>
      <c r="E20" s="28">
        <f>'[1]Табл 1000'!E19+'[1]Табл 1000'!I19</f>
        <v>53</v>
      </c>
      <c r="F20" s="28">
        <f>'[1]Табл 1000'!N19</f>
        <v>14</v>
      </c>
      <c r="G20" s="39">
        <f t="shared" si="0"/>
        <v>278</v>
      </c>
    </row>
    <row r="21" spans="1:7" ht="15.75">
      <c r="A21" s="42">
        <v>14</v>
      </c>
      <c r="B21" s="43" t="s">
        <v>16</v>
      </c>
      <c r="C21" s="28">
        <f>'[1]Табл 1000'!C20+'[1]Табл 1000'!G20</f>
        <v>613</v>
      </c>
      <c r="D21" s="28">
        <f>'[1]Табл 1000'!D20+'[1]Табл 1000'!H20</f>
        <v>151</v>
      </c>
      <c r="E21" s="28">
        <f>'[1]Табл 1000'!E20+'[1]Табл 1000'!I20</f>
        <v>60</v>
      </c>
      <c r="F21" s="28">
        <f>'[1]Табл 1000'!N20</f>
        <v>76</v>
      </c>
      <c r="G21" s="39">
        <f t="shared" si="0"/>
        <v>900</v>
      </c>
    </row>
    <row r="22" spans="1:7" ht="15.75">
      <c r="A22" s="42">
        <v>15</v>
      </c>
      <c r="B22" s="43" t="s">
        <v>17</v>
      </c>
      <c r="C22" s="28">
        <f>'[1]Табл 1000'!C21+'[1]Табл 1000'!G21</f>
        <v>195</v>
      </c>
      <c r="D22" s="28">
        <f>'[1]Табл 1000'!D21+'[1]Табл 1000'!H21</f>
        <v>41</v>
      </c>
      <c r="E22" s="28">
        <f>'[1]Табл 1000'!E21+'[1]Табл 1000'!I21</f>
        <v>18</v>
      </c>
      <c r="F22" s="28">
        <f>'[1]Табл 1000'!N21</f>
        <v>10</v>
      </c>
      <c r="G22" s="39">
        <f t="shared" si="0"/>
        <v>264</v>
      </c>
    </row>
    <row r="23" spans="1:7" ht="15.75">
      <c r="A23" s="42">
        <v>16</v>
      </c>
      <c r="B23" s="43" t="s">
        <v>18</v>
      </c>
      <c r="C23" s="28">
        <f>'[1]Табл 1000'!C22+'[1]Табл 1000'!G22</f>
        <v>108</v>
      </c>
      <c r="D23" s="28">
        <f>'[1]Табл 1000'!D22+'[1]Табл 1000'!H22</f>
        <v>34</v>
      </c>
      <c r="E23" s="28">
        <f>'[1]Табл 1000'!E22+'[1]Табл 1000'!I22</f>
        <v>10</v>
      </c>
      <c r="F23" s="28">
        <f>'[1]Табл 1000'!N22</f>
        <v>18</v>
      </c>
      <c r="G23" s="39">
        <f t="shared" si="0"/>
        <v>170</v>
      </c>
    </row>
    <row r="24" spans="1:7" ht="15.75">
      <c r="A24" s="42">
        <v>17</v>
      </c>
      <c r="B24" s="43" t="s">
        <v>19</v>
      </c>
      <c r="C24" s="28">
        <f>'[1]Табл 1000'!C23+'[1]Табл 1000'!G23</f>
        <v>147</v>
      </c>
      <c r="D24" s="28">
        <f>'[1]Табл 1000'!D23+'[1]Табл 1000'!H23</f>
        <v>41</v>
      </c>
      <c r="E24" s="28">
        <f>'[1]Табл 1000'!E23+'[1]Табл 1000'!I23</f>
        <v>3</v>
      </c>
      <c r="F24" s="28">
        <f>'[1]Табл 1000'!N23</f>
        <v>14</v>
      </c>
      <c r="G24" s="39">
        <f t="shared" si="0"/>
        <v>205</v>
      </c>
    </row>
    <row r="25" spans="1:7" ht="15.75">
      <c r="A25" s="42">
        <v>18</v>
      </c>
      <c r="B25" s="43" t="s">
        <v>20</v>
      </c>
      <c r="C25" s="28">
        <f>'[1]Табл 1000'!C24+'[1]Табл 1000'!G24</f>
        <v>80</v>
      </c>
      <c r="D25" s="28">
        <f>'[1]Табл 1000'!D24+'[1]Табл 1000'!H24</f>
        <v>27</v>
      </c>
      <c r="E25" s="28">
        <f>'[1]Табл 1000'!E24+'[1]Табл 1000'!I24</f>
        <v>4</v>
      </c>
      <c r="F25" s="28">
        <f>'[1]Табл 1000'!N24</f>
        <v>13</v>
      </c>
      <c r="G25" s="39">
        <f t="shared" si="0"/>
        <v>124</v>
      </c>
    </row>
    <row r="26" spans="1:7" ht="15.75">
      <c r="A26" s="42">
        <v>19</v>
      </c>
      <c r="B26" s="43" t="s">
        <v>21</v>
      </c>
      <c r="C26" s="28">
        <f>'[1]Табл 1000'!C25+'[1]Табл 1000'!G25</f>
        <v>215</v>
      </c>
      <c r="D26" s="28">
        <f>'[1]Табл 1000'!D25+'[1]Табл 1000'!H25</f>
        <v>49</v>
      </c>
      <c r="E26" s="28">
        <f>'[1]Табл 1000'!E25+'[1]Табл 1000'!I25</f>
        <v>47</v>
      </c>
      <c r="F26" s="28">
        <f>'[1]Табл 1000'!N25</f>
        <v>21</v>
      </c>
      <c r="G26" s="39">
        <f t="shared" si="0"/>
        <v>332</v>
      </c>
    </row>
    <row r="27" spans="1:7" ht="15.75">
      <c r="A27" s="42">
        <v>20</v>
      </c>
      <c r="B27" s="43" t="s">
        <v>22</v>
      </c>
      <c r="C27" s="28">
        <f>'[1]Табл 1000'!C26+'[1]Табл 1000'!G26</f>
        <v>168</v>
      </c>
      <c r="D27" s="28">
        <f>'[1]Табл 1000'!D26+'[1]Табл 1000'!H26</f>
        <v>41</v>
      </c>
      <c r="E27" s="28">
        <f>'[1]Табл 1000'!E26+'[1]Табл 1000'!I26</f>
        <v>33</v>
      </c>
      <c r="F27" s="28">
        <f>'[1]Табл 1000'!N26</f>
        <v>12</v>
      </c>
      <c r="G27" s="39">
        <f t="shared" si="0"/>
        <v>254</v>
      </c>
    </row>
    <row r="28" spans="1:7" ht="15.75">
      <c r="A28" s="42">
        <v>21</v>
      </c>
      <c r="B28" s="43" t="s">
        <v>23</v>
      </c>
      <c r="C28" s="28">
        <f>'[1]Табл 1000'!C27+'[1]Табл 1000'!G27</f>
        <v>151</v>
      </c>
      <c r="D28" s="28">
        <f>'[1]Табл 1000'!D27+'[1]Табл 1000'!H27</f>
        <v>61</v>
      </c>
      <c r="E28" s="28">
        <f>'[1]Табл 1000'!E27+'[1]Табл 1000'!I27</f>
        <v>47</v>
      </c>
      <c r="F28" s="28">
        <f>'[1]Табл 1000'!N27</f>
        <v>27</v>
      </c>
      <c r="G28" s="39">
        <f t="shared" si="0"/>
        <v>286</v>
      </c>
    </row>
    <row r="29" spans="1:7" ht="15.75">
      <c r="A29" s="42">
        <v>22</v>
      </c>
      <c r="B29" s="43" t="s">
        <v>24</v>
      </c>
      <c r="C29" s="28">
        <f>'[1]Табл 1000'!C28+'[1]Табл 1000'!G28</f>
        <v>119</v>
      </c>
      <c r="D29" s="28">
        <f>'[1]Табл 1000'!D28+'[1]Табл 1000'!H28</f>
        <v>30</v>
      </c>
      <c r="E29" s="28">
        <f>'[1]Табл 1000'!E28+'[1]Табл 1000'!I28</f>
        <v>21</v>
      </c>
      <c r="F29" s="28">
        <f>'[1]Табл 1000'!N28</f>
        <v>21</v>
      </c>
      <c r="G29" s="39">
        <f t="shared" si="0"/>
        <v>191</v>
      </c>
    </row>
    <row r="30" spans="1:7" ht="15.75">
      <c r="A30" s="42">
        <v>23</v>
      </c>
      <c r="B30" s="43" t="s">
        <v>25</v>
      </c>
      <c r="C30" s="28">
        <f>'[1]Табл 1000'!C29+'[1]Табл 1000'!G29</f>
        <v>59</v>
      </c>
      <c r="D30" s="28">
        <f>'[1]Табл 1000'!D29+'[1]Табл 1000'!H29</f>
        <v>19</v>
      </c>
      <c r="E30" s="28">
        <f>'[1]Табл 1000'!E29+'[1]Табл 1000'!I29</f>
        <v>18</v>
      </c>
      <c r="F30" s="28">
        <f>'[1]Табл 1000'!N29</f>
        <v>9</v>
      </c>
      <c r="G30" s="39">
        <f t="shared" si="0"/>
        <v>105</v>
      </c>
    </row>
    <row r="31" spans="1:7" ht="15.75">
      <c r="A31" s="42">
        <v>24</v>
      </c>
      <c r="B31" s="43" t="s">
        <v>26</v>
      </c>
      <c r="C31" s="28">
        <f>'[1]Табл 1000'!C30+'[1]Табл 1000'!G30</f>
        <v>145</v>
      </c>
      <c r="D31" s="28">
        <f>'[1]Табл 1000'!D30+'[1]Табл 1000'!H30</f>
        <v>42</v>
      </c>
      <c r="E31" s="28">
        <f>'[1]Табл 1000'!E30+'[1]Табл 1000'!I30</f>
        <v>16</v>
      </c>
      <c r="F31" s="28">
        <f>'[1]Табл 1000'!N30</f>
        <v>23</v>
      </c>
      <c r="G31" s="39">
        <f t="shared" si="0"/>
        <v>226</v>
      </c>
    </row>
    <row r="32" spans="1:7" ht="15.75">
      <c r="A32" s="42">
        <v>25</v>
      </c>
      <c r="B32" s="45" t="s">
        <v>27</v>
      </c>
      <c r="C32" s="28">
        <f>'[1]Табл 1000'!C31+'[1]Табл 1000'!G31</f>
        <v>276</v>
      </c>
      <c r="D32" s="28">
        <f>'[1]Табл 1000'!D31+'[1]Табл 1000'!H31</f>
        <v>40</v>
      </c>
      <c r="E32" s="28">
        <f>'[1]Табл 1000'!E31+'[1]Табл 1000'!I31</f>
        <v>50</v>
      </c>
      <c r="F32" s="28">
        <f>'[1]Табл 1000'!N31</f>
        <v>37</v>
      </c>
      <c r="G32" s="39">
        <f t="shared" si="0"/>
        <v>403</v>
      </c>
    </row>
    <row r="33" spans="1:7" ht="15.75">
      <c r="A33" s="42">
        <v>26</v>
      </c>
      <c r="B33" s="43" t="s">
        <v>38</v>
      </c>
      <c r="C33" s="28">
        <f>'[1]Табл 1000'!C32+'[1]Табл 1000'!G32</f>
        <v>93</v>
      </c>
      <c r="D33" s="28">
        <f>'[1]Табл 1000'!D32+'[1]Табл 1000'!H32</f>
        <v>93</v>
      </c>
      <c r="E33" s="28">
        <f>'[1]Табл 1000'!E32+'[1]Табл 1000'!I32</f>
        <v>36</v>
      </c>
      <c r="F33" s="28">
        <f>'[1]Табл 1000'!N32</f>
        <v>7</v>
      </c>
      <c r="G33" s="39">
        <f t="shared" si="0"/>
        <v>229</v>
      </c>
    </row>
    <row r="34" spans="1:7" ht="15.75">
      <c r="A34" s="42">
        <v>27</v>
      </c>
      <c r="B34" s="45" t="s">
        <v>65</v>
      </c>
      <c r="C34" s="28"/>
      <c r="D34" s="28"/>
      <c r="E34" s="28"/>
      <c r="F34" s="28"/>
      <c r="G34" s="39">
        <f t="shared" si="0"/>
        <v>0</v>
      </c>
    </row>
    <row r="35" spans="1:7" ht="15.75">
      <c r="A35" s="42">
        <v>28</v>
      </c>
      <c r="B35" s="45" t="s">
        <v>66</v>
      </c>
      <c r="C35" s="28"/>
      <c r="D35" s="28"/>
      <c r="E35" s="28"/>
      <c r="F35" s="28"/>
      <c r="G35" s="39">
        <f t="shared" si="0"/>
        <v>0</v>
      </c>
    </row>
    <row r="36" spans="1:7" ht="16.5" thickBot="1">
      <c r="A36" s="42">
        <v>27</v>
      </c>
      <c r="B36" s="45" t="s">
        <v>67</v>
      </c>
      <c r="C36" s="28"/>
      <c r="D36" s="28"/>
      <c r="E36" s="28"/>
      <c r="F36" s="28"/>
      <c r="G36" s="39">
        <f t="shared" si="0"/>
        <v>0</v>
      </c>
    </row>
    <row r="37" spans="1:7" ht="16.5" thickBot="1">
      <c r="A37" s="97" t="s">
        <v>2</v>
      </c>
      <c r="B37" s="98"/>
      <c r="C37" s="33">
        <f>SUM(C8:C36)</f>
        <v>5203</v>
      </c>
      <c r="D37" s="36">
        <f>SUM(D8:D36)</f>
        <v>1358</v>
      </c>
      <c r="E37" s="38">
        <f>SUM(E8:E36)</f>
        <v>1053</v>
      </c>
      <c r="F37" s="38">
        <f>SUM(F8:F36)</f>
        <v>635</v>
      </c>
      <c r="G37" s="38">
        <f>SUM(G8:G36)</f>
        <v>8249</v>
      </c>
    </row>
    <row r="40" spans="1:6" ht="31.5" customHeight="1">
      <c r="A40" s="99" t="s">
        <v>45</v>
      </c>
      <c r="B40" s="99"/>
      <c r="C40" s="99"/>
      <c r="D40" s="99"/>
      <c r="E40" s="99"/>
      <c r="F40" s="99"/>
    </row>
    <row r="41" spans="1:2" ht="15.75" thickBot="1">
      <c r="A41" s="100" t="s">
        <v>61</v>
      </c>
      <c r="B41" s="100"/>
    </row>
    <row r="42" spans="1:7" ht="21.75" customHeight="1" thickBot="1">
      <c r="A42" s="101" t="s">
        <v>0</v>
      </c>
      <c r="B42" s="101" t="s">
        <v>1</v>
      </c>
      <c r="C42" s="104" t="s">
        <v>42</v>
      </c>
      <c r="D42" s="104"/>
      <c r="E42" s="104"/>
      <c r="F42" s="96" t="s">
        <v>43</v>
      </c>
      <c r="G42" s="68"/>
    </row>
    <row r="43" spans="1:7" ht="36.75" customHeight="1" thickBot="1">
      <c r="A43" s="102"/>
      <c r="B43" s="102"/>
      <c r="C43" s="69" t="s">
        <v>33</v>
      </c>
      <c r="D43" s="69" t="s">
        <v>34</v>
      </c>
      <c r="E43" s="69" t="s">
        <v>29</v>
      </c>
      <c r="F43" s="96"/>
      <c r="G43" s="69" t="s">
        <v>41</v>
      </c>
    </row>
    <row r="44" spans="1:7" ht="13.5" thickBot="1">
      <c r="A44" s="103"/>
      <c r="B44" s="103"/>
      <c r="C44" s="49" t="s">
        <v>30</v>
      </c>
      <c r="D44" s="51" t="s">
        <v>30</v>
      </c>
      <c r="E44" s="51" t="s">
        <v>30</v>
      </c>
      <c r="F44" s="53" t="s">
        <v>30</v>
      </c>
      <c r="G44" s="41" t="s">
        <v>44</v>
      </c>
    </row>
    <row r="45" spans="1:7" ht="15.75">
      <c r="A45" s="42">
        <v>1</v>
      </c>
      <c r="B45" s="43" t="s">
        <v>3</v>
      </c>
      <c r="C45" s="28">
        <f>'[2]Табл 1000'!C45+'[2]Табл 1000'!G45</f>
        <v>151</v>
      </c>
      <c r="D45" s="28">
        <f>'[2]Табл 1000'!D45+'[2]Табл 1000'!H45</f>
        <v>49</v>
      </c>
      <c r="E45" s="28">
        <f>'[2]Табл 1000'!E45+'[2]Табл 1000'!I45</f>
        <v>15</v>
      </c>
      <c r="F45" s="28">
        <f>'[2]Табл 1000'!N45</f>
        <v>20</v>
      </c>
      <c r="G45" s="39">
        <f>C45+D45+E45+F45</f>
        <v>235</v>
      </c>
    </row>
    <row r="46" spans="1:7" ht="15.75">
      <c r="A46" s="42">
        <v>2</v>
      </c>
      <c r="B46" s="43" t="s">
        <v>4</v>
      </c>
      <c r="C46" s="28">
        <f>'[2]Табл 1000'!C46+'[2]Табл 1000'!G46</f>
        <v>127</v>
      </c>
      <c r="D46" s="28">
        <f>'[2]Табл 1000'!D46+'[2]Табл 1000'!H46</f>
        <v>35</v>
      </c>
      <c r="E46" s="28">
        <f>'[2]Табл 1000'!E46+'[2]Табл 1000'!I46</f>
        <v>17</v>
      </c>
      <c r="F46" s="28">
        <f>'[2]Табл 1000'!N46</f>
        <v>20</v>
      </c>
      <c r="G46" s="39">
        <f aca="true" t="shared" si="1" ref="G46:G70">C46+D46+E46+F46</f>
        <v>199</v>
      </c>
    </row>
    <row r="47" spans="1:7" ht="15.75">
      <c r="A47" s="42">
        <v>3</v>
      </c>
      <c r="B47" s="43" t="s">
        <v>5</v>
      </c>
      <c r="C47" s="28">
        <f>'[2]Табл 1000'!C47+'[2]Табл 1000'!G47</f>
        <v>459</v>
      </c>
      <c r="D47" s="28">
        <f>'[2]Табл 1000'!D47+'[2]Табл 1000'!H47</f>
        <v>96</v>
      </c>
      <c r="E47" s="28">
        <f>'[2]Табл 1000'!E47+'[2]Табл 1000'!I47</f>
        <v>222</v>
      </c>
      <c r="F47" s="28">
        <f>'[2]Табл 1000'!N47</f>
        <v>82</v>
      </c>
      <c r="G47" s="39">
        <f t="shared" si="1"/>
        <v>859</v>
      </c>
    </row>
    <row r="48" spans="1:7" ht="15.75">
      <c r="A48" s="42">
        <v>4</v>
      </c>
      <c r="B48" s="43" t="s">
        <v>6</v>
      </c>
      <c r="C48" s="28">
        <f>'[2]Табл 1000'!C48+'[2]Табл 1000'!G48</f>
        <v>256</v>
      </c>
      <c r="D48" s="28">
        <f>'[2]Табл 1000'!D48+'[2]Табл 1000'!H48</f>
        <v>65</v>
      </c>
      <c r="E48" s="28">
        <f>'[2]Табл 1000'!E48+'[2]Табл 1000'!I48</f>
        <v>40</v>
      </c>
      <c r="F48" s="28">
        <f>'[2]Табл 1000'!N48</f>
        <v>10</v>
      </c>
      <c r="G48" s="39">
        <f t="shared" si="1"/>
        <v>371</v>
      </c>
    </row>
    <row r="49" spans="1:7" ht="15.75">
      <c r="A49" s="42">
        <v>5</v>
      </c>
      <c r="B49" s="43" t="s">
        <v>7</v>
      </c>
      <c r="C49" s="28">
        <f>'[2]Табл 1000'!C49+'[2]Табл 1000'!G49</f>
        <v>183</v>
      </c>
      <c r="D49" s="28">
        <f>'[2]Табл 1000'!D49+'[2]Табл 1000'!H49</f>
        <v>33</v>
      </c>
      <c r="E49" s="28">
        <f>'[2]Табл 1000'!E49+'[2]Табл 1000'!I49</f>
        <v>13</v>
      </c>
      <c r="F49" s="28">
        <f>'[2]Табл 1000'!N49</f>
        <v>19</v>
      </c>
      <c r="G49" s="39">
        <f t="shared" si="1"/>
        <v>248</v>
      </c>
    </row>
    <row r="50" spans="1:7" ht="15.75">
      <c r="A50" s="42">
        <v>6</v>
      </c>
      <c r="B50" s="43" t="s">
        <v>8</v>
      </c>
      <c r="C50" s="28">
        <f>'[2]Табл 1000'!C50+'[2]Табл 1000'!G50</f>
        <v>187</v>
      </c>
      <c r="D50" s="28">
        <f>'[2]Табл 1000'!D50+'[2]Табл 1000'!H50</f>
        <v>22</v>
      </c>
      <c r="E50" s="28">
        <f>'[2]Табл 1000'!E50+'[2]Табл 1000'!I50</f>
        <v>50</v>
      </c>
      <c r="F50" s="28">
        <f>'[2]Табл 1000'!N50</f>
        <v>8</v>
      </c>
      <c r="G50" s="39">
        <f t="shared" si="1"/>
        <v>267</v>
      </c>
    </row>
    <row r="51" spans="1:7" ht="15.75">
      <c r="A51" s="42">
        <v>7</v>
      </c>
      <c r="B51" s="43" t="s">
        <v>9</v>
      </c>
      <c r="C51" s="28">
        <f>'[2]Табл 1000'!C51+'[2]Табл 1000'!G51</f>
        <v>226</v>
      </c>
      <c r="D51" s="28">
        <f>'[2]Табл 1000'!D51+'[2]Табл 1000'!H51</f>
        <v>64</v>
      </c>
      <c r="E51" s="28">
        <f>'[2]Табл 1000'!E51+'[2]Табл 1000'!I51</f>
        <v>30</v>
      </c>
      <c r="F51" s="28">
        <f>'[2]Табл 1000'!N51</f>
        <v>25</v>
      </c>
      <c r="G51" s="39">
        <f t="shared" si="1"/>
        <v>345</v>
      </c>
    </row>
    <row r="52" spans="1:7" ht="15.75">
      <c r="A52" s="42">
        <v>8</v>
      </c>
      <c r="B52" s="43" t="s">
        <v>10</v>
      </c>
      <c r="C52" s="28">
        <f>'[2]Табл 1000'!C52+'[2]Табл 1000'!G52</f>
        <v>171</v>
      </c>
      <c r="D52" s="28">
        <f>'[2]Табл 1000'!D52+'[2]Табл 1000'!H52</f>
        <v>32</v>
      </c>
      <c r="E52" s="28">
        <f>'[2]Табл 1000'!E52+'[2]Табл 1000'!I52</f>
        <v>36</v>
      </c>
      <c r="F52" s="28">
        <f>'[2]Табл 1000'!N52</f>
        <v>25</v>
      </c>
      <c r="G52" s="39">
        <f t="shared" si="1"/>
        <v>264</v>
      </c>
    </row>
    <row r="53" spans="1:7" ht="15.75">
      <c r="A53" s="42">
        <v>9</v>
      </c>
      <c r="B53" s="43" t="s">
        <v>11</v>
      </c>
      <c r="C53" s="28">
        <f>'[2]Табл 1000'!C53+'[2]Табл 1000'!G53</f>
        <v>255</v>
      </c>
      <c r="D53" s="28">
        <f>'[2]Табл 1000'!D53+'[2]Табл 1000'!H53</f>
        <v>43</v>
      </c>
      <c r="E53" s="28">
        <f>'[2]Табл 1000'!E53+'[2]Табл 1000'!I53</f>
        <v>19</v>
      </c>
      <c r="F53" s="28">
        <f>'[2]Табл 1000'!N53</f>
        <v>24</v>
      </c>
      <c r="G53" s="39">
        <f t="shared" si="1"/>
        <v>341</v>
      </c>
    </row>
    <row r="54" spans="1:7" ht="15.75">
      <c r="A54" s="42">
        <v>10</v>
      </c>
      <c r="B54" s="43" t="s">
        <v>12</v>
      </c>
      <c r="C54" s="28">
        <f>'[2]Табл 1000'!C54+'[2]Табл 1000'!G54</f>
        <v>163</v>
      </c>
      <c r="D54" s="28">
        <f>'[2]Табл 1000'!D54+'[2]Табл 1000'!H54</f>
        <v>24</v>
      </c>
      <c r="E54" s="28">
        <f>'[2]Табл 1000'!E54+'[2]Табл 1000'!I54</f>
        <v>70</v>
      </c>
      <c r="F54" s="28">
        <f>'[2]Табл 1000'!N54</f>
        <v>12</v>
      </c>
      <c r="G54" s="39">
        <f t="shared" si="1"/>
        <v>269</v>
      </c>
    </row>
    <row r="55" spans="1:7" ht="15.75">
      <c r="A55" s="42">
        <v>11</v>
      </c>
      <c r="B55" s="43" t="s">
        <v>13</v>
      </c>
      <c r="C55" s="28">
        <f>'[2]Табл 1000'!C55+'[2]Табл 1000'!G55</f>
        <v>97</v>
      </c>
      <c r="D55" s="28">
        <f>'[2]Табл 1000'!D55+'[2]Табл 1000'!H55</f>
        <v>17</v>
      </c>
      <c r="E55" s="28">
        <f>'[2]Табл 1000'!E55+'[2]Табл 1000'!I55</f>
        <v>33</v>
      </c>
      <c r="F55" s="28">
        <f>'[2]Табл 1000'!N55</f>
        <v>4</v>
      </c>
      <c r="G55" s="39">
        <f t="shared" si="1"/>
        <v>151</v>
      </c>
    </row>
    <row r="56" spans="1:7" ht="15.75">
      <c r="A56" s="42">
        <v>12</v>
      </c>
      <c r="B56" s="43" t="s">
        <v>14</v>
      </c>
      <c r="C56" s="28">
        <f>'[2]Табл 1000'!C56+'[2]Табл 1000'!G56</f>
        <v>295</v>
      </c>
      <c r="D56" s="28">
        <f>'[2]Табл 1000'!D56+'[2]Табл 1000'!H56</f>
        <v>90</v>
      </c>
      <c r="E56" s="28">
        <f>'[2]Табл 1000'!E56+'[2]Табл 1000'!I56</f>
        <v>35</v>
      </c>
      <c r="F56" s="28">
        <f>'[2]Табл 1000'!N56</f>
        <v>27</v>
      </c>
      <c r="G56" s="39">
        <f t="shared" si="1"/>
        <v>447</v>
      </c>
    </row>
    <row r="57" spans="1:7" ht="15.75">
      <c r="A57" s="42">
        <v>13</v>
      </c>
      <c r="B57" s="43" t="s">
        <v>15</v>
      </c>
      <c r="C57" s="28">
        <f>'[2]Табл 1000'!C57+'[2]Табл 1000'!G57</f>
        <v>131</v>
      </c>
      <c r="D57" s="28">
        <f>'[2]Табл 1000'!D57+'[2]Табл 1000'!H57</f>
        <v>31</v>
      </c>
      <c r="E57" s="28">
        <f>'[2]Табл 1000'!E57+'[2]Табл 1000'!I57</f>
        <v>61</v>
      </c>
      <c r="F57" s="28">
        <f>'[2]Табл 1000'!N57</f>
        <v>19</v>
      </c>
      <c r="G57" s="39">
        <f t="shared" si="1"/>
        <v>242</v>
      </c>
    </row>
    <row r="58" spans="1:7" ht="15.75">
      <c r="A58" s="42">
        <v>14</v>
      </c>
      <c r="B58" s="43" t="s">
        <v>16</v>
      </c>
      <c r="C58" s="28">
        <f>'[2]Табл 1000'!C58+'[2]Табл 1000'!G58</f>
        <v>601</v>
      </c>
      <c r="D58" s="28">
        <f>'[2]Табл 1000'!D58+'[2]Табл 1000'!H58</f>
        <v>130</v>
      </c>
      <c r="E58" s="28">
        <f>'[2]Табл 1000'!E58+'[2]Табл 1000'!I58</f>
        <v>58</v>
      </c>
      <c r="F58" s="28">
        <f>'[2]Табл 1000'!N58</f>
        <v>127</v>
      </c>
      <c r="G58" s="39">
        <f t="shared" si="1"/>
        <v>916</v>
      </c>
    </row>
    <row r="59" spans="1:7" ht="15.75">
      <c r="A59" s="42">
        <v>15</v>
      </c>
      <c r="B59" s="43" t="s">
        <v>17</v>
      </c>
      <c r="C59" s="28">
        <f>'[2]Табл 1000'!C59+'[2]Табл 1000'!G59</f>
        <v>186</v>
      </c>
      <c r="D59" s="28">
        <f>'[2]Табл 1000'!D59+'[2]Табл 1000'!H59</f>
        <v>28</v>
      </c>
      <c r="E59" s="28">
        <f>'[2]Табл 1000'!E59+'[2]Табл 1000'!I59</f>
        <v>24</v>
      </c>
      <c r="F59" s="28">
        <f>'[2]Табл 1000'!N59</f>
        <v>8</v>
      </c>
      <c r="G59" s="39">
        <f t="shared" si="1"/>
        <v>246</v>
      </c>
    </row>
    <row r="60" spans="1:7" ht="15.75">
      <c r="A60" s="42">
        <v>16</v>
      </c>
      <c r="B60" s="43" t="s">
        <v>18</v>
      </c>
      <c r="C60" s="28">
        <f>'[2]Табл 1000'!C60+'[2]Табл 1000'!G60</f>
        <v>103</v>
      </c>
      <c r="D60" s="28">
        <f>'[2]Табл 1000'!D60+'[2]Табл 1000'!H60</f>
        <v>42</v>
      </c>
      <c r="E60" s="28">
        <f>'[2]Табл 1000'!E60+'[2]Табл 1000'!I60</f>
        <v>5</v>
      </c>
      <c r="F60" s="28">
        <f>'[2]Табл 1000'!N60</f>
        <v>13</v>
      </c>
      <c r="G60" s="39">
        <f t="shared" si="1"/>
        <v>163</v>
      </c>
    </row>
    <row r="61" spans="1:7" ht="15.75">
      <c r="A61" s="42">
        <v>17</v>
      </c>
      <c r="B61" s="43" t="s">
        <v>19</v>
      </c>
      <c r="C61" s="28">
        <f>'[2]Табл 1000'!C61+'[2]Табл 1000'!G61</f>
        <v>139</v>
      </c>
      <c r="D61" s="28">
        <f>'[2]Табл 1000'!D61+'[2]Табл 1000'!H61</f>
        <v>39</v>
      </c>
      <c r="E61" s="28">
        <f>'[2]Табл 1000'!E61+'[2]Табл 1000'!I61</f>
        <v>17</v>
      </c>
      <c r="F61" s="28">
        <f>'[2]Табл 1000'!N61</f>
        <v>14</v>
      </c>
      <c r="G61" s="39">
        <f t="shared" si="1"/>
        <v>209</v>
      </c>
    </row>
    <row r="62" spans="1:7" ht="15.75">
      <c r="A62" s="42">
        <v>18</v>
      </c>
      <c r="B62" s="43" t="s">
        <v>20</v>
      </c>
      <c r="C62" s="28">
        <f>'[2]Табл 1000'!C62+'[2]Табл 1000'!G62</f>
        <v>84</v>
      </c>
      <c r="D62" s="28">
        <f>'[2]Табл 1000'!D62+'[2]Табл 1000'!H62</f>
        <v>22</v>
      </c>
      <c r="E62" s="28">
        <f>'[2]Табл 1000'!E62+'[2]Табл 1000'!I62</f>
        <v>2</v>
      </c>
      <c r="F62" s="28">
        <f>'[2]Табл 1000'!N62</f>
        <v>6</v>
      </c>
      <c r="G62" s="39">
        <f t="shared" si="1"/>
        <v>114</v>
      </c>
    </row>
    <row r="63" spans="1:7" ht="15.75">
      <c r="A63" s="42">
        <v>19</v>
      </c>
      <c r="B63" s="43" t="s">
        <v>21</v>
      </c>
      <c r="C63" s="28">
        <f>'[2]Табл 1000'!C63+'[2]Табл 1000'!G63</f>
        <v>246</v>
      </c>
      <c r="D63" s="28">
        <f>'[2]Табл 1000'!D63+'[2]Табл 1000'!H63</f>
        <v>75</v>
      </c>
      <c r="E63" s="28">
        <f>'[2]Табл 1000'!E63+'[2]Табл 1000'!I63</f>
        <v>33</v>
      </c>
      <c r="F63" s="28">
        <f>'[2]Табл 1000'!N63</f>
        <v>17</v>
      </c>
      <c r="G63" s="39">
        <f t="shared" si="1"/>
        <v>371</v>
      </c>
    </row>
    <row r="64" spans="1:7" ht="15.75">
      <c r="A64" s="42">
        <v>20</v>
      </c>
      <c r="B64" s="43" t="s">
        <v>22</v>
      </c>
      <c r="C64" s="28">
        <f>'[2]Табл 1000'!C64+'[2]Табл 1000'!G64</f>
        <v>143</v>
      </c>
      <c r="D64" s="28">
        <f>'[2]Табл 1000'!D64+'[2]Табл 1000'!H64</f>
        <v>38</v>
      </c>
      <c r="E64" s="28">
        <f>'[2]Табл 1000'!E64+'[2]Табл 1000'!I64</f>
        <v>27</v>
      </c>
      <c r="F64" s="28">
        <f>'[2]Табл 1000'!N64</f>
        <v>23</v>
      </c>
      <c r="G64" s="39">
        <f t="shared" si="1"/>
        <v>231</v>
      </c>
    </row>
    <row r="65" spans="1:7" ht="15.75">
      <c r="A65" s="42">
        <v>21</v>
      </c>
      <c r="B65" s="43" t="s">
        <v>23</v>
      </c>
      <c r="C65" s="28">
        <f>'[2]Табл 1000'!C65+'[2]Табл 1000'!G65</f>
        <v>127</v>
      </c>
      <c r="D65" s="28">
        <f>'[2]Табл 1000'!D65+'[2]Табл 1000'!H65</f>
        <v>40</v>
      </c>
      <c r="E65" s="28">
        <f>'[2]Табл 1000'!E65+'[2]Табл 1000'!I65</f>
        <v>21</v>
      </c>
      <c r="F65" s="28">
        <f>'[2]Табл 1000'!N65</f>
        <v>22</v>
      </c>
      <c r="G65" s="39">
        <f t="shared" si="1"/>
        <v>210</v>
      </c>
    </row>
    <row r="66" spans="1:7" ht="15.75">
      <c r="A66" s="42">
        <v>22</v>
      </c>
      <c r="B66" s="43" t="s">
        <v>24</v>
      </c>
      <c r="C66" s="28">
        <f>'[2]Табл 1000'!C66+'[2]Табл 1000'!G66</f>
        <v>131</v>
      </c>
      <c r="D66" s="28">
        <f>'[2]Табл 1000'!D66+'[2]Табл 1000'!H66</f>
        <v>39</v>
      </c>
      <c r="E66" s="28">
        <f>'[2]Табл 1000'!E66+'[2]Табл 1000'!I66</f>
        <v>13</v>
      </c>
      <c r="F66" s="28">
        <f>'[2]Табл 1000'!N66</f>
        <v>25</v>
      </c>
      <c r="G66" s="39">
        <f t="shared" si="1"/>
        <v>208</v>
      </c>
    </row>
    <row r="67" spans="1:7" ht="15.75">
      <c r="A67" s="42">
        <v>23</v>
      </c>
      <c r="B67" s="43" t="s">
        <v>25</v>
      </c>
      <c r="C67" s="28">
        <f>'[2]Табл 1000'!C67+'[2]Табл 1000'!G67</f>
        <v>62</v>
      </c>
      <c r="D67" s="28">
        <f>'[2]Табл 1000'!D67+'[2]Табл 1000'!H67</f>
        <v>8</v>
      </c>
      <c r="E67" s="28">
        <f>'[2]Табл 1000'!E67+'[2]Табл 1000'!I67</f>
        <v>12</v>
      </c>
      <c r="F67" s="28">
        <f>'[2]Табл 1000'!N67</f>
        <v>4</v>
      </c>
      <c r="G67" s="39">
        <f t="shared" si="1"/>
        <v>86</v>
      </c>
    </row>
    <row r="68" spans="1:7" ht="15.75">
      <c r="A68" s="42">
        <v>24</v>
      </c>
      <c r="B68" s="43" t="s">
        <v>26</v>
      </c>
      <c r="C68" s="28">
        <f>'[2]Табл 1000'!C68+'[2]Табл 1000'!G68</f>
        <v>124</v>
      </c>
      <c r="D68" s="28">
        <f>'[2]Табл 1000'!D68+'[2]Табл 1000'!H68</f>
        <v>41</v>
      </c>
      <c r="E68" s="28">
        <f>'[2]Табл 1000'!E68+'[2]Табл 1000'!I68</f>
        <v>21</v>
      </c>
      <c r="F68" s="28">
        <f>'[2]Табл 1000'!N68</f>
        <v>11</v>
      </c>
      <c r="G68" s="39">
        <f t="shared" si="1"/>
        <v>197</v>
      </c>
    </row>
    <row r="69" spans="1:7" ht="15.75">
      <c r="A69" s="42">
        <v>25</v>
      </c>
      <c r="B69" s="45" t="s">
        <v>27</v>
      </c>
      <c r="C69" s="28">
        <f>'[2]Табл 1000'!C69+'[2]Табл 1000'!G69</f>
        <v>228</v>
      </c>
      <c r="D69" s="28">
        <f>'[2]Табл 1000'!D69+'[2]Табл 1000'!H69</f>
        <v>38</v>
      </c>
      <c r="E69" s="28">
        <f>'[2]Табл 1000'!E69+'[2]Табл 1000'!I69</f>
        <v>52</v>
      </c>
      <c r="F69" s="28">
        <f>'[2]Табл 1000'!N69</f>
        <v>27</v>
      </c>
      <c r="G69" s="39">
        <f t="shared" si="1"/>
        <v>345</v>
      </c>
    </row>
    <row r="70" spans="1:7" ht="15.75">
      <c r="A70" s="42">
        <v>26</v>
      </c>
      <c r="B70" s="43" t="s">
        <v>68</v>
      </c>
      <c r="C70" s="28">
        <f>'[2]Табл 1000'!C70+'[2]Табл 1000'!G70</f>
        <v>132</v>
      </c>
      <c r="D70" s="28">
        <f>'[2]Табл 1000'!D70+'[2]Табл 1000'!H70</f>
        <v>80</v>
      </c>
      <c r="E70" s="28">
        <f>'[2]Табл 1000'!E70+'[2]Табл 1000'!I70</f>
        <v>46</v>
      </c>
      <c r="F70" s="28">
        <f>'[2]Табл 1000'!N70</f>
        <v>10</v>
      </c>
      <c r="G70" s="39">
        <f t="shared" si="1"/>
        <v>268</v>
      </c>
    </row>
    <row r="71" spans="1:7" ht="15.75">
      <c r="A71" s="42">
        <v>27</v>
      </c>
      <c r="B71" s="45" t="s">
        <v>65</v>
      </c>
      <c r="C71" s="28"/>
      <c r="D71" s="28"/>
      <c r="E71" s="28"/>
      <c r="F71" s="28"/>
      <c r="G71" s="39">
        <f>C71+D71+E71+F71</f>
        <v>0</v>
      </c>
    </row>
    <row r="72" spans="1:7" ht="15.75">
      <c r="A72" s="42">
        <v>28</v>
      </c>
      <c r="B72" s="45" t="s">
        <v>66</v>
      </c>
      <c r="C72" s="28"/>
      <c r="D72" s="28"/>
      <c r="E72" s="28"/>
      <c r="F72" s="28"/>
      <c r="G72" s="39">
        <f>C72+D72+E72+F72</f>
        <v>0</v>
      </c>
    </row>
    <row r="73" spans="1:7" ht="16.5" thickBot="1">
      <c r="A73" s="42">
        <v>29</v>
      </c>
      <c r="B73" s="45" t="s">
        <v>67</v>
      </c>
      <c r="C73" s="28"/>
      <c r="D73" s="28"/>
      <c r="E73" s="28"/>
      <c r="F73" s="28"/>
      <c r="G73" s="39">
        <f>C73+D73+E73+F73</f>
        <v>0</v>
      </c>
    </row>
    <row r="74" spans="1:7" ht="16.5" thickBot="1">
      <c r="A74" s="97" t="s">
        <v>2</v>
      </c>
      <c r="B74" s="98"/>
      <c r="C74" s="28">
        <f>SUM(C45:C73)</f>
        <v>5007</v>
      </c>
      <c r="D74" s="36">
        <f>SUM(D45:D73)</f>
        <v>1221</v>
      </c>
      <c r="E74" s="38">
        <f>SUM(E45:E73)</f>
        <v>972</v>
      </c>
      <c r="F74" s="38">
        <f>SUM(F45:F73)</f>
        <v>602</v>
      </c>
      <c r="G74" s="38">
        <f>SUM(G45:G73)</f>
        <v>7802</v>
      </c>
    </row>
    <row r="77" spans="1:6" ht="31.5" customHeight="1">
      <c r="A77" s="99" t="s">
        <v>45</v>
      </c>
      <c r="B77" s="99"/>
      <c r="C77" s="99"/>
      <c r="D77" s="99"/>
      <c r="E77" s="99"/>
      <c r="F77" s="99"/>
    </row>
    <row r="78" spans="1:2" ht="15.75" thickBot="1">
      <c r="A78" s="100" t="s">
        <v>62</v>
      </c>
      <c r="B78" s="100"/>
    </row>
    <row r="79" spans="1:7" ht="33.75" customHeight="1" thickBot="1">
      <c r="A79" s="101" t="s">
        <v>0</v>
      </c>
      <c r="B79" s="101" t="s">
        <v>1</v>
      </c>
      <c r="C79" s="104" t="s">
        <v>42</v>
      </c>
      <c r="D79" s="104"/>
      <c r="E79" s="104"/>
      <c r="F79" s="96" t="s">
        <v>43</v>
      </c>
      <c r="G79" s="68"/>
    </row>
    <row r="80" spans="1:7" ht="33" customHeight="1" thickBot="1">
      <c r="A80" s="102"/>
      <c r="B80" s="102"/>
      <c r="C80" s="69" t="s">
        <v>33</v>
      </c>
      <c r="D80" s="69" t="s">
        <v>34</v>
      </c>
      <c r="E80" s="69" t="s">
        <v>29</v>
      </c>
      <c r="F80" s="96"/>
      <c r="G80" s="69" t="s">
        <v>41</v>
      </c>
    </row>
    <row r="81" spans="1:7" ht="13.5" thickBot="1">
      <c r="A81" s="103"/>
      <c r="B81" s="103"/>
      <c r="C81" s="49" t="s">
        <v>30</v>
      </c>
      <c r="D81" s="51" t="s">
        <v>30</v>
      </c>
      <c r="E81" s="51" t="s">
        <v>30</v>
      </c>
      <c r="F81" s="53" t="s">
        <v>30</v>
      </c>
      <c r="G81" s="41" t="s">
        <v>44</v>
      </c>
    </row>
    <row r="82" spans="1:7" ht="15.75">
      <c r="A82" s="42">
        <v>1</v>
      </c>
      <c r="B82" s="43" t="s">
        <v>3</v>
      </c>
      <c r="C82" s="28">
        <f>'[3]Табл 1000'!C83+'[3]Табл 1000'!G83</f>
        <v>139</v>
      </c>
      <c r="D82" s="28">
        <f>'[3]Табл 1000'!D83+'[3]Табл 1000'!H83</f>
        <v>39</v>
      </c>
      <c r="E82" s="28">
        <f>'[3]Табл 1000'!E83+'[3]Табл 1000'!I83</f>
        <v>13</v>
      </c>
      <c r="F82" s="28">
        <f>'[3]Табл 1000'!K83+'[3]Табл 1000'!L83+'[3]Табл 1000'!M83</f>
        <v>23</v>
      </c>
      <c r="G82" s="39">
        <f aca="true" t="shared" si="2" ref="G82:G107">C82+D82+E82+F82</f>
        <v>214</v>
      </c>
    </row>
    <row r="83" spans="1:7" ht="15.75">
      <c r="A83" s="42">
        <v>2</v>
      </c>
      <c r="B83" s="43" t="s">
        <v>4</v>
      </c>
      <c r="C83" s="28">
        <f>'[3]Табл 1000'!C84+'[3]Табл 1000'!G84</f>
        <v>91</v>
      </c>
      <c r="D83" s="28">
        <f>'[3]Табл 1000'!D84+'[3]Табл 1000'!H84</f>
        <v>33</v>
      </c>
      <c r="E83" s="28">
        <f>'[3]Табл 1000'!E84+'[3]Табл 1000'!I84</f>
        <v>14</v>
      </c>
      <c r="F83" s="28">
        <f>'[3]Табл 1000'!K84+'[3]Табл 1000'!L84+'[3]Табл 1000'!M84</f>
        <v>24</v>
      </c>
      <c r="G83" s="39">
        <f t="shared" si="2"/>
        <v>162</v>
      </c>
    </row>
    <row r="84" spans="1:7" ht="15.75">
      <c r="A84" s="42">
        <v>3</v>
      </c>
      <c r="B84" s="43" t="s">
        <v>5</v>
      </c>
      <c r="C84" s="28">
        <f>'[3]Табл 1000'!C85+'[3]Табл 1000'!G85</f>
        <v>379</v>
      </c>
      <c r="D84" s="28">
        <f>'[3]Табл 1000'!D85+'[3]Табл 1000'!H85</f>
        <v>101</v>
      </c>
      <c r="E84" s="28">
        <f>'[3]Табл 1000'!E85+'[3]Табл 1000'!I85</f>
        <v>195</v>
      </c>
      <c r="F84" s="28">
        <f>'[3]Табл 1000'!K85+'[3]Табл 1000'!L85+'[3]Табл 1000'!M85</f>
        <v>71</v>
      </c>
      <c r="G84" s="39">
        <f t="shared" si="2"/>
        <v>746</v>
      </c>
    </row>
    <row r="85" spans="1:7" ht="15.75">
      <c r="A85" s="42">
        <v>4</v>
      </c>
      <c r="B85" s="43" t="s">
        <v>6</v>
      </c>
      <c r="C85" s="28">
        <f>'[3]Табл 1000'!C86+'[3]Табл 1000'!G86</f>
        <v>252</v>
      </c>
      <c r="D85" s="28">
        <f>'[3]Табл 1000'!D86+'[3]Табл 1000'!H86</f>
        <v>45</v>
      </c>
      <c r="E85" s="28">
        <f>'[3]Табл 1000'!E86+'[3]Табл 1000'!I86</f>
        <v>49</v>
      </c>
      <c r="F85" s="28">
        <f>'[3]Табл 1000'!K86+'[3]Табл 1000'!L86+'[3]Табл 1000'!M86</f>
        <v>14</v>
      </c>
      <c r="G85" s="39">
        <f t="shared" si="2"/>
        <v>360</v>
      </c>
    </row>
    <row r="86" spans="1:7" ht="15.75">
      <c r="A86" s="42">
        <v>5</v>
      </c>
      <c r="B86" s="43" t="s">
        <v>7</v>
      </c>
      <c r="C86" s="28">
        <f>'[3]Табл 1000'!C87+'[3]Табл 1000'!G87</f>
        <v>146</v>
      </c>
      <c r="D86" s="28">
        <f>'[3]Табл 1000'!D87+'[3]Табл 1000'!H87</f>
        <v>59</v>
      </c>
      <c r="E86" s="28">
        <f>'[3]Табл 1000'!E87+'[3]Табл 1000'!I87</f>
        <v>24</v>
      </c>
      <c r="F86" s="28">
        <f>'[3]Табл 1000'!K87+'[3]Табл 1000'!L87+'[3]Табл 1000'!M87</f>
        <v>24</v>
      </c>
      <c r="G86" s="39">
        <f t="shared" si="2"/>
        <v>253</v>
      </c>
    </row>
    <row r="87" spans="1:7" ht="15.75">
      <c r="A87" s="42">
        <v>6</v>
      </c>
      <c r="B87" s="43" t="s">
        <v>8</v>
      </c>
      <c r="C87" s="28">
        <f>'[3]Табл 1000'!C88+'[3]Табл 1000'!G88</f>
        <v>147</v>
      </c>
      <c r="D87" s="28">
        <f>'[3]Табл 1000'!D88+'[3]Табл 1000'!H88</f>
        <v>18</v>
      </c>
      <c r="E87" s="28">
        <f>'[3]Табл 1000'!E88+'[3]Табл 1000'!I88</f>
        <v>46</v>
      </c>
      <c r="F87" s="28">
        <f>'[3]Табл 1000'!K88+'[3]Табл 1000'!L88+'[3]Табл 1000'!M88</f>
        <v>8</v>
      </c>
      <c r="G87" s="39">
        <f t="shared" si="2"/>
        <v>219</v>
      </c>
    </row>
    <row r="88" spans="1:7" ht="15.75">
      <c r="A88" s="42">
        <v>7</v>
      </c>
      <c r="B88" s="43" t="s">
        <v>9</v>
      </c>
      <c r="C88" s="28">
        <f>'[3]Табл 1000'!C89+'[3]Табл 1000'!G89</f>
        <v>230</v>
      </c>
      <c r="D88" s="28">
        <f>'[3]Табл 1000'!D89+'[3]Табл 1000'!H89</f>
        <v>53</v>
      </c>
      <c r="E88" s="28">
        <f>'[3]Табл 1000'!E89+'[3]Табл 1000'!I89</f>
        <v>30</v>
      </c>
      <c r="F88" s="28">
        <f>'[3]Табл 1000'!K89+'[3]Табл 1000'!L89+'[3]Табл 1000'!M89</f>
        <v>27</v>
      </c>
      <c r="G88" s="39">
        <f t="shared" si="2"/>
        <v>340</v>
      </c>
    </row>
    <row r="89" spans="1:7" ht="15.75">
      <c r="A89" s="42">
        <v>8</v>
      </c>
      <c r="B89" s="43" t="s">
        <v>10</v>
      </c>
      <c r="C89" s="28">
        <f>'[3]Табл 1000'!C90+'[3]Табл 1000'!G90</f>
        <v>109</v>
      </c>
      <c r="D89" s="28">
        <f>'[3]Табл 1000'!D90+'[3]Табл 1000'!H90</f>
        <v>31</v>
      </c>
      <c r="E89" s="28">
        <f>'[3]Табл 1000'!E90+'[3]Табл 1000'!I90</f>
        <v>35</v>
      </c>
      <c r="F89" s="28">
        <f>'[3]Табл 1000'!K90+'[3]Табл 1000'!L90+'[3]Табл 1000'!M90</f>
        <v>20</v>
      </c>
      <c r="G89" s="39">
        <f t="shared" si="2"/>
        <v>195</v>
      </c>
    </row>
    <row r="90" spans="1:7" ht="15.75">
      <c r="A90" s="42">
        <v>9</v>
      </c>
      <c r="B90" s="43" t="s">
        <v>11</v>
      </c>
      <c r="C90" s="28">
        <f>'[3]Табл 1000'!C91+'[3]Табл 1000'!G91</f>
        <v>224</v>
      </c>
      <c r="D90" s="28">
        <f>'[3]Табл 1000'!D91+'[3]Табл 1000'!H91</f>
        <v>35</v>
      </c>
      <c r="E90" s="28">
        <f>'[3]Табл 1000'!E91+'[3]Табл 1000'!I91</f>
        <v>23</v>
      </c>
      <c r="F90" s="28">
        <f>'[3]Табл 1000'!K91+'[3]Табл 1000'!L91+'[3]Табл 1000'!M91</f>
        <v>41</v>
      </c>
      <c r="G90" s="39">
        <f t="shared" si="2"/>
        <v>323</v>
      </c>
    </row>
    <row r="91" spans="1:7" ht="15.75">
      <c r="A91" s="42">
        <v>10</v>
      </c>
      <c r="B91" s="43" t="s">
        <v>12</v>
      </c>
      <c r="C91" s="28">
        <f>'[3]Табл 1000'!C92+'[3]Табл 1000'!G92</f>
        <v>110</v>
      </c>
      <c r="D91" s="28">
        <f>'[3]Табл 1000'!D92+'[3]Табл 1000'!H92</f>
        <v>12</v>
      </c>
      <c r="E91" s="28">
        <f>'[3]Табл 1000'!E92+'[3]Табл 1000'!I92</f>
        <v>44</v>
      </c>
      <c r="F91" s="28">
        <f>'[3]Табл 1000'!K92+'[3]Табл 1000'!L92+'[3]Табл 1000'!M92</f>
        <v>7</v>
      </c>
      <c r="G91" s="39">
        <f t="shared" si="2"/>
        <v>173</v>
      </c>
    </row>
    <row r="92" spans="1:7" ht="15.75">
      <c r="A92" s="42">
        <v>11</v>
      </c>
      <c r="B92" s="43" t="s">
        <v>13</v>
      </c>
      <c r="C92" s="28">
        <f>'[3]Табл 1000'!C93+'[3]Табл 1000'!G93</f>
        <v>90</v>
      </c>
      <c r="D92" s="28">
        <f>'[3]Табл 1000'!D93+'[3]Табл 1000'!H93</f>
        <v>21</v>
      </c>
      <c r="E92" s="28">
        <f>'[3]Табл 1000'!E93+'[3]Табл 1000'!I93</f>
        <v>12</v>
      </c>
      <c r="F92" s="28">
        <f>'[3]Табл 1000'!K93+'[3]Табл 1000'!L93+'[3]Табл 1000'!M93</f>
        <v>3</v>
      </c>
      <c r="G92" s="39">
        <f t="shared" si="2"/>
        <v>126</v>
      </c>
    </row>
    <row r="93" spans="1:7" ht="15.75">
      <c r="A93" s="42">
        <v>12</v>
      </c>
      <c r="B93" s="43" t="s">
        <v>14</v>
      </c>
      <c r="C93" s="28">
        <f>'[3]Табл 1000'!C94+'[3]Табл 1000'!G94</f>
        <v>275</v>
      </c>
      <c r="D93" s="28">
        <f>'[3]Табл 1000'!D94+'[3]Табл 1000'!H94</f>
        <v>62</v>
      </c>
      <c r="E93" s="28">
        <f>'[3]Табл 1000'!E94+'[3]Табл 1000'!I94</f>
        <v>39</v>
      </c>
      <c r="F93" s="28">
        <f>'[3]Табл 1000'!K94+'[3]Табл 1000'!L94+'[3]Табл 1000'!M94</f>
        <v>24</v>
      </c>
      <c r="G93" s="39">
        <f t="shared" si="2"/>
        <v>400</v>
      </c>
    </row>
    <row r="94" spans="1:7" ht="15.75">
      <c r="A94" s="42">
        <v>13</v>
      </c>
      <c r="B94" s="43" t="s">
        <v>15</v>
      </c>
      <c r="C94" s="28">
        <f>'[3]Табл 1000'!C95+'[3]Табл 1000'!G95</f>
        <v>137</v>
      </c>
      <c r="D94" s="28">
        <f>'[3]Табл 1000'!D95+'[3]Табл 1000'!H95</f>
        <v>33</v>
      </c>
      <c r="E94" s="28">
        <f>'[3]Табл 1000'!E95+'[3]Табл 1000'!I95</f>
        <v>42</v>
      </c>
      <c r="F94" s="28">
        <f>'[3]Табл 1000'!K95+'[3]Табл 1000'!L95+'[3]Табл 1000'!M95</f>
        <v>9</v>
      </c>
      <c r="G94" s="39">
        <f t="shared" si="2"/>
        <v>221</v>
      </c>
    </row>
    <row r="95" spans="1:7" ht="15.75">
      <c r="A95" s="42">
        <v>14</v>
      </c>
      <c r="B95" s="43" t="s">
        <v>16</v>
      </c>
      <c r="C95" s="28">
        <f>'[3]Табл 1000'!C96+'[3]Табл 1000'!G96</f>
        <v>536</v>
      </c>
      <c r="D95" s="28">
        <f>'[3]Табл 1000'!D96+'[3]Табл 1000'!H96</f>
        <v>144</v>
      </c>
      <c r="E95" s="28">
        <f>'[3]Табл 1000'!E96+'[3]Табл 1000'!I96</f>
        <v>64</v>
      </c>
      <c r="F95" s="28">
        <f>'[3]Табл 1000'!K96+'[3]Табл 1000'!L96+'[3]Табл 1000'!M96</f>
        <v>106</v>
      </c>
      <c r="G95" s="39">
        <f t="shared" si="2"/>
        <v>850</v>
      </c>
    </row>
    <row r="96" spans="1:7" ht="15.75">
      <c r="A96" s="42">
        <v>15</v>
      </c>
      <c r="B96" s="43" t="s">
        <v>17</v>
      </c>
      <c r="C96" s="28">
        <f>'[3]Табл 1000'!C97+'[3]Табл 1000'!G97</f>
        <v>142</v>
      </c>
      <c r="D96" s="28">
        <f>'[3]Табл 1000'!D97+'[3]Табл 1000'!H97</f>
        <v>32</v>
      </c>
      <c r="E96" s="28">
        <f>'[3]Табл 1000'!E97+'[3]Табл 1000'!I97</f>
        <v>20</v>
      </c>
      <c r="F96" s="28">
        <f>'[3]Табл 1000'!K97+'[3]Табл 1000'!L97+'[3]Табл 1000'!M97</f>
        <v>11</v>
      </c>
      <c r="G96" s="39">
        <f t="shared" si="2"/>
        <v>205</v>
      </c>
    </row>
    <row r="97" spans="1:7" ht="15.75">
      <c r="A97" s="42">
        <v>16</v>
      </c>
      <c r="B97" s="43" t="s">
        <v>18</v>
      </c>
      <c r="C97" s="28">
        <f>'[3]Табл 1000'!C98+'[3]Табл 1000'!G98</f>
        <v>95</v>
      </c>
      <c r="D97" s="28">
        <f>'[3]Табл 1000'!D98+'[3]Табл 1000'!H98</f>
        <v>34</v>
      </c>
      <c r="E97" s="28">
        <f>'[3]Табл 1000'!E98+'[3]Табл 1000'!I98</f>
        <v>5</v>
      </c>
      <c r="F97" s="28">
        <f>'[3]Табл 1000'!K98+'[3]Табл 1000'!L98+'[3]Табл 1000'!M98</f>
        <v>15</v>
      </c>
      <c r="G97" s="39">
        <f t="shared" si="2"/>
        <v>149</v>
      </c>
    </row>
    <row r="98" spans="1:7" ht="15.75">
      <c r="A98" s="42">
        <v>17</v>
      </c>
      <c r="B98" s="43" t="s">
        <v>19</v>
      </c>
      <c r="C98" s="28">
        <f>'[3]Табл 1000'!C99+'[3]Табл 1000'!G99</f>
        <v>110</v>
      </c>
      <c r="D98" s="28">
        <f>'[3]Табл 1000'!D99+'[3]Табл 1000'!H99</f>
        <v>30</v>
      </c>
      <c r="E98" s="28">
        <f>'[3]Табл 1000'!E99+'[3]Табл 1000'!I99</f>
        <v>7</v>
      </c>
      <c r="F98" s="28">
        <f>'[3]Табл 1000'!K99+'[3]Табл 1000'!L99+'[3]Табл 1000'!M99</f>
        <v>11</v>
      </c>
      <c r="G98" s="39">
        <f t="shared" si="2"/>
        <v>158</v>
      </c>
    </row>
    <row r="99" spans="1:7" ht="15.75">
      <c r="A99" s="42">
        <v>18</v>
      </c>
      <c r="B99" s="43" t="s">
        <v>20</v>
      </c>
      <c r="C99" s="28">
        <f>'[3]Табл 1000'!C100+'[3]Табл 1000'!G100</f>
        <v>74</v>
      </c>
      <c r="D99" s="28">
        <f>'[3]Табл 1000'!D100+'[3]Табл 1000'!H100</f>
        <v>27</v>
      </c>
      <c r="E99" s="28">
        <f>'[3]Табл 1000'!E100+'[3]Табл 1000'!I100</f>
        <v>9</v>
      </c>
      <c r="F99" s="28">
        <f>'[3]Табл 1000'!K100+'[3]Табл 1000'!L100+'[3]Табл 1000'!M100</f>
        <v>5</v>
      </c>
      <c r="G99" s="39">
        <f t="shared" si="2"/>
        <v>115</v>
      </c>
    </row>
    <row r="100" spans="1:7" ht="15.75">
      <c r="A100" s="42">
        <v>19</v>
      </c>
      <c r="B100" s="43" t="s">
        <v>21</v>
      </c>
      <c r="C100" s="28">
        <f>'[3]Табл 1000'!C101+'[3]Табл 1000'!G101</f>
        <v>206</v>
      </c>
      <c r="D100" s="28">
        <f>'[3]Табл 1000'!D101+'[3]Табл 1000'!H101</f>
        <v>53</v>
      </c>
      <c r="E100" s="28">
        <f>'[3]Табл 1000'!E101+'[3]Табл 1000'!I101</f>
        <v>33</v>
      </c>
      <c r="F100" s="28">
        <f>'[3]Табл 1000'!K101+'[3]Табл 1000'!L101+'[3]Табл 1000'!M101</f>
        <v>20</v>
      </c>
      <c r="G100" s="39">
        <f t="shared" si="2"/>
        <v>312</v>
      </c>
    </row>
    <row r="101" spans="1:7" ht="15.75">
      <c r="A101" s="42">
        <v>20</v>
      </c>
      <c r="B101" s="43" t="s">
        <v>22</v>
      </c>
      <c r="C101" s="28">
        <f>'[3]Табл 1000'!C102+'[3]Табл 1000'!G102</f>
        <v>136</v>
      </c>
      <c r="D101" s="28">
        <f>'[3]Табл 1000'!D102+'[3]Табл 1000'!H102</f>
        <v>39</v>
      </c>
      <c r="E101" s="28">
        <f>'[3]Табл 1000'!E102+'[3]Табл 1000'!I102</f>
        <v>20</v>
      </c>
      <c r="F101" s="28">
        <f>'[3]Табл 1000'!K102+'[3]Табл 1000'!L102+'[3]Табл 1000'!M102</f>
        <v>23</v>
      </c>
      <c r="G101" s="39">
        <f t="shared" si="2"/>
        <v>218</v>
      </c>
    </row>
    <row r="102" spans="1:7" ht="15.75">
      <c r="A102" s="42">
        <v>21</v>
      </c>
      <c r="B102" s="43" t="s">
        <v>23</v>
      </c>
      <c r="C102" s="28">
        <f>'[3]Табл 1000'!C103+'[3]Табл 1000'!G103</f>
        <v>115</v>
      </c>
      <c r="D102" s="28">
        <f>'[3]Табл 1000'!D103+'[3]Табл 1000'!H103</f>
        <v>26</v>
      </c>
      <c r="E102" s="28">
        <f>'[3]Табл 1000'!E103+'[3]Табл 1000'!I103</f>
        <v>24</v>
      </c>
      <c r="F102" s="28">
        <f>'[3]Табл 1000'!K103+'[3]Табл 1000'!L103+'[3]Табл 1000'!M103</f>
        <v>20</v>
      </c>
      <c r="G102" s="39">
        <f t="shared" si="2"/>
        <v>185</v>
      </c>
    </row>
    <row r="103" spans="1:7" ht="15.75">
      <c r="A103" s="42">
        <v>22</v>
      </c>
      <c r="B103" s="43" t="s">
        <v>24</v>
      </c>
      <c r="C103" s="28">
        <f>'[3]Табл 1000'!C104+'[3]Табл 1000'!G104</f>
        <v>126</v>
      </c>
      <c r="D103" s="28">
        <f>'[3]Табл 1000'!D104+'[3]Табл 1000'!H104</f>
        <v>35</v>
      </c>
      <c r="E103" s="28">
        <f>'[3]Табл 1000'!E104+'[3]Табл 1000'!I104</f>
        <v>11</v>
      </c>
      <c r="F103" s="28">
        <f>'[3]Табл 1000'!K104+'[3]Табл 1000'!L104+'[3]Табл 1000'!M104</f>
        <v>30</v>
      </c>
      <c r="G103" s="39">
        <f t="shared" si="2"/>
        <v>202</v>
      </c>
    </row>
    <row r="104" spans="1:7" ht="15.75">
      <c r="A104" s="42">
        <v>23</v>
      </c>
      <c r="B104" s="43" t="s">
        <v>25</v>
      </c>
      <c r="C104" s="28">
        <f>'[3]Табл 1000'!C105+'[3]Табл 1000'!G105</f>
        <v>37</v>
      </c>
      <c r="D104" s="28">
        <f>'[3]Табл 1000'!D105+'[3]Табл 1000'!H105</f>
        <v>14</v>
      </c>
      <c r="E104" s="28">
        <f>'[3]Табл 1000'!E105+'[3]Табл 1000'!I105</f>
        <v>14</v>
      </c>
      <c r="F104" s="28">
        <f>'[3]Табл 1000'!K105+'[3]Табл 1000'!L105+'[3]Табл 1000'!M105</f>
        <v>3</v>
      </c>
      <c r="G104" s="39">
        <f t="shared" si="2"/>
        <v>68</v>
      </c>
    </row>
    <row r="105" spans="1:7" ht="15.75">
      <c r="A105" s="42">
        <v>24</v>
      </c>
      <c r="B105" s="43" t="s">
        <v>26</v>
      </c>
      <c r="C105" s="28">
        <f>'[3]Табл 1000'!C106+'[3]Табл 1000'!G106</f>
        <v>127</v>
      </c>
      <c r="D105" s="28">
        <f>'[3]Табл 1000'!D106+'[3]Табл 1000'!H106</f>
        <v>34</v>
      </c>
      <c r="E105" s="28">
        <f>'[3]Табл 1000'!E106+'[3]Табл 1000'!I106</f>
        <v>22</v>
      </c>
      <c r="F105" s="28">
        <f>'[3]Табл 1000'!K106+'[3]Табл 1000'!L106+'[3]Табл 1000'!M106</f>
        <v>15</v>
      </c>
      <c r="G105" s="39">
        <f t="shared" si="2"/>
        <v>198</v>
      </c>
    </row>
    <row r="106" spans="1:7" ht="15.75">
      <c r="A106" s="42">
        <v>25</v>
      </c>
      <c r="B106" s="45" t="s">
        <v>27</v>
      </c>
      <c r="C106" s="28">
        <f>'[3]Табл 1000'!C107+'[3]Табл 1000'!G107</f>
        <v>267</v>
      </c>
      <c r="D106" s="28">
        <f>'[3]Табл 1000'!D107+'[3]Табл 1000'!H107</f>
        <v>36</v>
      </c>
      <c r="E106" s="28">
        <f>'[3]Табл 1000'!E107+'[3]Табл 1000'!I107</f>
        <v>44</v>
      </c>
      <c r="F106" s="28">
        <f>'[3]Табл 1000'!K107+'[3]Табл 1000'!L107+'[3]Табл 1000'!M107</f>
        <v>26</v>
      </c>
      <c r="G106" s="39">
        <f t="shared" si="2"/>
        <v>373</v>
      </c>
    </row>
    <row r="107" spans="1:7" ht="15.75">
      <c r="A107" s="42">
        <v>26</v>
      </c>
      <c r="B107" s="43" t="s">
        <v>68</v>
      </c>
      <c r="C107" s="28">
        <f>'[3]Табл 1000'!C108+'[3]Табл 1000'!G108</f>
        <v>87</v>
      </c>
      <c r="D107" s="28">
        <f>'[3]Табл 1000'!D108+'[3]Табл 1000'!H108</f>
        <v>77</v>
      </c>
      <c r="E107" s="28">
        <f>'[3]Табл 1000'!E108+'[3]Табл 1000'!I108</f>
        <v>35</v>
      </c>
      <c r="F107" s="28">
        <f>'[3]Табл 1000'!K108+'[3]Табл 1000'!L108+'[3]Табл 1000'!M108</f>
        <v>11</v>
      </c>
      <c r="G107" s="39">
        <f t="shared" si="2"/>
        <v>210</v>
      </c>
    </row>
    <row r="108" spans="1:7" ht="15.75">
      <c r="A108" s="42">
        <v>27</v>
      </c>
      <c r="B108" s="45" t="s">
        <v>65</v>
      </c>
      <c r="C108" s="28">
        <f>'[3]Табл 1000'!C109+'[3]Табл 1000'!G109</f>
        <v>14</v>
      </c>
      <c r="D108" s="28">
        <f>'[3]Табл 1000'!D109+'[3]Табл 1000'!H109</f>
        <v>0</v>
      </c>
      <c r="E108" s="28">
        <f>'[3]Табл 1000'!E109+'[3]Табл 1000'!I109</f>
        <v>0</v>
      </c>
      <c r="F108" s="28">
        <f>'[3]Табл 1000'!K109+'[3]Табл 1000'!L109+'[3]Табл 1000'!M109</f>
        <v>1</v>
      </c>
      <c r="G108" s="39">
        <f>C108+D108+E108+F108</f>
        <v>15</v>
      </c>
    </row>
    <row r="109" spans="1:7" ht="15.75">
      <c r="A109" s="42">
        <v>28</v>
      </c>
      <c r="B109" s="45" t="s">
        <v>66</v>
      </c>
      <c r="C109" s="28">
        <f>'[3]Табл 1000'!C110+'[3]Табл 1000'!G110</f>
        <v>4</v>
      </c>
      <c r="D109" s="28">
        <f>'[3]Табл 1000'!D110+'[3]Табл 1000'!H110</f>
        <v>2</v>
      </c>
      <c r="E109" s="28">
        <f>'[3]Табл 1000'!E110+'[3]Табл 1000'!I110</f>
        <v>0</v>
      </c>
      <c r="F109" s="28">
        <f>'[3]Табл 1000'!K110+'[3]Табл 1000'!L110+'[3]Табл 1000'!M110</f>
        <v>0</v>
      </c>
      <c r="G109" s="39">
        <f>C109+D109+E109+F109</f>
        <v>6</v>
      </c>
    </row>
    <row r="110" spans="1:7" ht="16.5" thickBot="1">
      <c r="A110" s="42">
        <v>29</v>
      </c>
      <c r="B110" s="45" t="s">
        <v>67</v>
      </c>
      <c r="C110" s="28">
        <f>'[3]Табл 1000'!C111+'[3]Табл 1000'!G111</f>
        <v>11</v>
      </c>
      <c r="D110" s="28">
        <f>'[3]Табл 1000'!D111+'[3]Табл 1000'!H111</f>
        <v>2</v>
      </c>
      <c r="E110" s="28">
        <f>'[3]Табл 1000'!E111+'[3]Табл 1000'!I111</f>
        <v>0</v>
      </c>
      <c r="F110" s="28">
        <f>'[3]Табл 1000'!K111+'[3]Табл 1000'!L111+'[3]Табл 1000'!M111</f>
        <v>2</v>
      </c>
      <c r="G110" s="39">
        <f>C110+D110+E110+F110</f>
        <v>15</v>
      </c>
    </row>
    <row r="111" spans="1:7" ht="16.5" thickBot="1">
      <c r="A111" s="97" t="s">
        <v>2</v>
      </c>
      <c r="B111" s="98"/>
      <c r="C111" s="33">
        <f>SUM(C82:C110)</f>
        <v>4416</v>
      </c>
      <c r="D111" s="36">
        <f>SUM(D82:D110)</f>
        <v>1127</v>
      </c>
      <c r="E111" s="38">
        <f>SUM(E82:E110)</f>
        <v>874</v>
      </c>
      <c r="F111" s="38">
        <f>SUM(F82:F110)</f>
        <v>594</v>
      </c>
      <c r="G111" s="38">
        <f>SUM(G82:G110)</f>
        <v>7011</v>
      </c>
    </row>
    <row r="114" spans="1:6" ht="31.5" customHeight="1">
      <c r="A114" s="99" t="s">
        <v>45</v>
      </c>
      <c r="B114" s="99"/>
      <c r="C114" s="99"/>
      <c r="D114" s="99"/>
      <c r="E114" s="99"/>
      <c r="F114" s="99"/>
    </row>
    <row r="115" spans="1:2" ht="15.75" thickBot="1">
      <c r="A115" s="100" t="s">
        <v>63</v>
      </c>
      <c r="B115" s="100"/>
    </row>
    <row r="116" spans="1:7" ht="30" customHeight="1" thickBot="1">
      <c r="A116" s="101" t="s">
        <v>0</v>
      </c>
      <c r="B116" s="101" t="s">
        <v>1</v>
      </c>
      <c r="C116" s="104" t="s">
        <v>42</v>
      </c>
      <c r="D116" s="104"/>
      <c r="E116" s="104"/>
      <c r="F116" s="96" t="s">
        <v>43</v>
      </c>
      <c r="G116" s="68"/>
    </row>
    <row r="117" spans="1:7" ht="41.25" customHeight="1" thickBot="1">
      <c r="A117" s="102"/>
      <c r="B117" s="102"/>
      <c r="C117" s="69" t="s">
        <v>33</v>
      </c>
      <c r="D117" s="69" t="s">
        <v>34</v>
      </c>
      <c r="E117" s="69" t="s">
        <v>29</v>
      </c>
      <c r="F117" s="96"/>
      <c r="G117" s="69" t="s">
        <v>41</v>
      </c>
    </row>
    <row r="118" spans="1:7" ht="13.5" thickBot="1">
      <c r="A118" s="103"/>
      <c r="B118" s="103"/>
      <c r="C118" s="49" t="s">
        <v>30</v>
      </c>
      <c r="D118" s="51" t="s">
        <v>30</v>
      </c>
      <c r="E118" s="51" t="s">
        <v>30</v>
      </c>
      <c r="F118" s="53" t="s">
        <v>30</v>
      </c>
      <c r="G118" s="41" t="s">
        <v>44</v>
      </c>
    </row>
    <row r="119" spans="1:7" ht="15.75">
      <c r="A119" s="42">
        <v>1</v>
      </c>
      <c r="B119" s="43" t="s">
        <v>3</v>
      </c>
      <c r="C119" s="28"/>
      <c r="D119" s="28"/>
      <c r="E119" s="28"/>
      <c r="F119" s="28"/>
      <c r="G119" s="39">
        <f aca="true" t="shared" si="3" ref="G119:G147">C119+D119+E119+F119</f>
        <v>0</v>
      </c>
    </row>
    <row r="120" spans="1:7" ht="15.75">
      <c r="A120" s="42">
        <v>2</v>
      </c>
      <c r="B120" s="43" t="s">
        <v>4</v>
      </c>
      <c r="C120" s="28"/>
      <c r="D120" s="28"/>
      <c r="E120" s="28"/>
      <c r="F120" s="28"/>
      <c r="G120" s="39">
        <f t="shared" si="3"/>
        <v>0</v>
      </c>
    </row>
    <row r="121" spans="1:7" ht="15.75">
      <c r="A121" s="42">
        <v>3</v>
      </c>
      <c r="B121" s="43" t="s">
        <v>5</v>
      </c>
      <c r="C121" s="28"/>
      <c r="D121" s="28"/>
      <c r="E121" s="28"/>
      <c r="F121" s="28"/>
      <c r="G121" s="39">
        <f t="shared" si="3"/>
        <v>0</v>
      </c>
    </row>
    <row r="122" spans="1:7" ht="15.75">
      <c r="A122" s="42">
        <v>4</v>
      </c>
      <c r="B122" s="43" t="s">
        <v>6</v>
      </c>
      <c r="C122" s="28"/>
      <c r="D122" s="28"/>
      <c r="E122" s="28"/>
      <c r="F122" s="28"/>
      <c r="G122" s="39">
        <f t="shared" si="3"/>
        <v>0</v>
      </c>
    </row>
    <row r="123" spans="1:7" ht="15.75">
      <c r="A123" s="42">
        <v>5</v>
      </c>
      <c r="B123" s="43" t="s">
        <v>7</v>
      </c>
      <c r="C123" s="28"/>
      <c r="D123" s="28"/>
      <c r="E123" s="28"/>
      <c r="F123" s="28"/>
      <c r="G123" s="39">
        <f t="shared" si="3"/>
        <v>0</v>
      </c>
    </row>
    <row r="124" spans="1:7" ht="15.75">
      <c r="A124" s="42">
        <v>6</v>
      </c>
      <c r="B124" s="43" t="s">
        <v>8</v>
      </c>
      <c r="C124" s="28"/>
      <c r="D124" s="28"/>
      <c r="E124" s="28"/>
      <c r="F124" s="28"/>
      <c r="G124" s="39">
        <f t="shared" si="3"/>
        <v>0</v>
      </c>
    </row>
    <row r="125" spans="1:7" ht="15.75">
      <c r="A125" s="42">
        <v>7</v>
      </c>
      <c r="B125" s="43" t="s">
        <v>9</v>
      </c>
      <c r="C125" s="28"/>
      <c r="D125" s="28"/>
      <c r="E125" s="28"/>
      <c r="F125" s="28"/>
      <c r="G125" s="39">
        <f t="shared" si="3"/>
        <v>0</v>
      </c>
    </row>
    <row r="126" spans="1:7" ht="15.75">
      <c r="A126" s="42">
        <v>8</v>
      </c>
      <c r="B126" s="43" t="s">
        <v>10</v>
      </c>
      <c r="C126" s="28"/>
      <c r="D126" s="28"/>
      <c r="E126" s="28"/>
      <c r="F126" s="28"/>
      <c r="G126" s="39">
        <f t="shared" si="3"/>
        <v>0</v>
      </c>
    </row>
    <row r="127" spans="1:7" ht="15.75">
      <c r="A127" s="42">
        <v>9</v>
      </c>
      <c r="B127" s="43" t="s">
        <v>11</v>
      </c>
      <c r="C127" s="28"/>
      <c r="D127" s="28"/>
      <c r="E127" s="28"/>
      <c r="F127" s="28"/>
      <c r="G127" s="39">
        <f t="shared" si="3"/>
        <v>0</v>
      </c>
    </row>
    <row r="128" spans="1:7" ht="15.75">
      <c r="A128" s="42">
        <v>10</v>
      </c>
      <c r="B128" s="43" t="s">
        <v>12</v>
      </c>
      <c r="C128" s="28"/>
      <c r="D128" s="28"/>
      <c r="E128" s="28"/>
      <c r="F128" s="28"/>
      <c r="G128" s="39">
        <f t="shared" si="3"/>
        <v>0</v>
      </c>
    </row>
    <row r="129" spans="1:7" ht="15.75">
      <c r="A129" s="42">
        <v>11</v>
      </c>
      <c r="B129" s="43" t="s">
        <v>13</v>
      </c>
      <c r="C129" s="28"/>
      <c r="D129" s="28"/>
      <c r="E129" s="28"/>
      <c r="F129" s="28"/>
      <c r="G129" s="39">
        <f t="shared" si="3"/>
        <v>0</v>
      </c>
    </row>
    <row r="130" spans="1:7" ht="15.75">
      <c r="A130" s="42">
        <v>12</v>
      </c>
      <c r="B130" s="43" t="s">
        <v>14</v>
      </c>
      <c r="C130" s="28"/>
      <c r="D130" s="28"/>
      <c r="E130" s="28"/>
      <c r="F130" s="28"/>
      <c r="G130" s="39">
        <f t="shared" si="3"/>
        <v>0</v>
      </c>
    </row>
    <row r="131" spans="1:7" ht="15.75">
      <c r="A131" s="42">
        <v>13</v>
      </c>
      <c r="B131" s="43" t="s">
        <v>15</v>
      </c>
      <c r="C131" s="28"/>
      <c r="D131" s="28"/>
      <c r="E131" s="28"/>
      <c r="F131" s="28"/>
      <c r="G131" s="39">
        <f t="shared" si="3"/>
        <v>0</v>
      </c>
    </row>
    <row r="132" spans="1:7" ht="15.75">
      <c r="A132" s="42">
        <v>14</v>
      </c>
      <c r="B132" s="43" t="s">
        <v>16</v>
      </c>
      <c r="C132" s="28"/>
      <c r="D132" s="28"/>
      <c r="E132" s="28"/>
      <c r="F132" s="28"/>
      <c r="G132" s="39">
        <f t="shared" si="3"/>
        <v>0</v>
      </c>
    </row>
    <row r="133" spans="1:7" ht="15.75">
      <c r="A133" s="42">
        <v>15</v>
      </c>
      <c r="B133" s="43" t="s">
        <v>17</v>
      </c>
      <c r="C133" s="28"/>
      <c r="D133" s="28"/>
      <c r="E133" s="28"/>
      <c r="F133" s="28"/>
      <c r="G133" s="39">
        <f t="shared" si="3"/>
        <v>0</v>
      </c>
    </row>
    <row r="134" spans="1:7" ht="15.75">
      <c r="A134" s="42">
        <v>16</v>
      </c>
      <c r="B134" s="43" t="s">
        <v>18</v>
      </c>
      <c r="C134" s="28"/>
      <c r="D134" s="28"/>
      <c r="E134" s="28"/>
      <c r="F134" s="28"/>
      <c r="G134" s="39">
        <f t="shared" si="3"/>
        <v>0</v>
      </c>
    </row>
    <row r="135" spans="1:7" ht="15.75">
      <c r="A135" s="42">
        <v>17</v>
      </c>
      <c r="B135" s="43" t="s">
        <v>19</v>
      </c>
      <c r="C135" s="28"/>
      <c r="D135" s="28"/>
      <c r="E135" s="28"/>
      <c r="F135" s="28"/>
      <c r="G135" s="39">
        <f t="shared" si="3"/>
        <v>0</v>
      </c>
    </row>
    <row r="136" spans="1:7" ht="15.75">
      <c r="A136" s="42">
        <v>18</v>
      </c>
      <c r="B136" s="43" t="s">
        <v>20</v>
      </c>
      <c r="C136" s="28"/>
      <c r="D136" s="28"/>
      <c r="E136" s="28"/>
      <c r="F136" s="28"/>
      <c r="G136" s="39">
        <f t="shared" si="3"/>
        <v>0</v>
      </c>
    </row>
    <row r="137" spans="1:7" ht="15.75">
      <c r="A137" s="42">
        <v>19</v>
      </c>
      <c r="B137" s="43" t="s">
        <v>21</v>
      </c>
      <c r="C137" s="28"/>
      <c r="D137" s="28"/>
      <c r="E137" s="28"/>
      <c r="F137" s="28"/>
      <c r="G137" s="39">
        <f t="shared" si="3"/>
        <v>0</v>
      </c>
    </row>
    <row r="138" spans="1:7" ht="15.75">
      <c r="A138" s="42">
        <v>20</v>
      </c>
      <c r="B138" s="43" t="s">
        <v>22</v>
      </c>
      <c r="C138" s="28"/>
      <c r="D138" s="28"/>
      <c r="E138" s="28"/>
      <c r="F138" s="28"/>
      <c r="G138" s="39">
        <f t="shared" si="3"/>
        <v>0</v>
      </c>
    </row>
    <row r="139" spans="1:7" ht="15.75">
      <c r="A139" s="42">
        <v>21</v>
      </c>
      <c r="B139" s="43" t="s">
        <v>23</v>
      </c>
      <c r="C139" s="28"/>
      <c r="D139" s="28"/>
      <c r="E139" s="28"/>
      <c r="F139" s="28"/>
      <c r="G139" s="39">
        <f t="shared" si="3"/>
        <v>0</v>
      </c>
    </row>
    <row r="140" spans="1:7" ht="15.75">
      <c r="A140" s="42">
        <v>22</v>
      </c>
      <c r="B140" s="43" t="s">
        <v>24</v>
      </c>
      <c r="C140" s="28"/>
      <c r="D140" s="28"/>
      <c r="E140" s="28"/>
      <c r="F140" s="28"/>
      <c r="G140" s="39">
        <f t="shared" si="3"/>
        <v>0</v>
      </c>
    </row>
    <row r="141" spans="1:7" ht="15.75">
      <c r="A141" s="42">
        <v>23</v>
      </c>
      <c r="B141" s="43" t="s">
        <v>25</v>
      </c>
      <c r="C141" s="28"/>
      <c r="D141" s="28"/>
      <c r="E141" s="28"/>
      <c r="F141" s="28"/>
      <c r="G141" s="39">
        <f t="shared" si="3"/>
        <v>0</v>
      </c>
    </row>
    <row r="142" spans="1:7" ht="15.75">
      <c r="A142" s="42">
        <v>24</v>
      </c>
      <c r="B142" s="43" t="s">
        <v>26</v>
      </c>
      <c r="C142" s="28"/>
      <c r="D142" s="28"/>
      <c r="E142" s="28"/>
      <c r="F142" s="28"/>
      <c r="G142" s="39">
        <f t="shared" si="3"/>
        <v>0</v>
      </c>
    </row>
    <row r="143" spans="1:7" ht="15.75">
      <c r="A143" s="42">
        <v>25</v>
      </c>
      <c r="B143" s="45" t="s">
        <v>27</v>
      </c>
      <c r="C143" s="28"/>
      <c r="D143" s="28"/>
      <c r="E143" s="28"/>
      <c r="F143" s="28"/>
      <c r="G143" s="39">
        <f t="shared" si="3"/>
        <v>0</v>
      </c>
    </row>
    <row r="144" spans="1:7" ht="15.75">
      <c r="A144" s="42">
        <v>26</v>
      </c>
      <c r="B144" s="43" t="s">
        <v>68</v>
      </c>
      <c r="C144" s="28"/>
      <c r="D144" s="28"/>
      <c r="E144" s="28"/>
      <c r="F144" s="28"/>
      <c r="G144" s="39">
        <f t="shared" si="3"/>
        <v>0</v>
      </c>
    </row>
    <row r="145" spans="1:7" ht="15.75">
      <c r="A145" s="42">
        <v>27</v>
      </c>
      <c r="B145" s="45" t="s">
        <v>65</v>
      </c>
      <c r="C145" s="28"/>
      <c r="D145" s="28"/>
      <c r="E145" s="28"/>
      <c r="F145" s="28"/>
      <c r="G145" s="39">
        <f t="shared" si="3"/>
        <v>0</v>
      </c>
    </row>
    <row r="146" spans="1:7" ht="15.75">
      <c r="A146" s="42">
        <v>28</v>
      </c>
      <c r="B146" s="45" t="s">
        <v>66</v>
      </c>
      <c r="C146" s="28"/>
      <c r="D146" s="28"/>
      <c r="E146" s="28"/>
      <c r="F146" s="28"/>
      <c r="G146" s="39">
        <f t="shared" si="3"/>
        <v>0</v>
      </c>
    </row>
    <row r="147" spans="1:7" ht="16.5" thickBot="1">
      <c r="A147" s="42">
        <v>29</v>
      </c>
      <c r="B147" s="45" t="s">
        <v>67</v>
      </c>
      <c r="C147" s="28"/>
      <c r="D147" s="28"/>
      <c r="E147" s="28"/>
      <c r="F147" s="28"/>
      <c r="G147" s="39">
        <f t="shared" si="3"/>
        <v>0</v>
      </c>
    </row>
    <row r="148" spans="1:7" ht="16.5" thickBot="1">
      <c r="A148" s="97" t="s">
        <v>2</v>
      </c>
      <c r="B148" s="98"/>
      <c r="C148" s="33">
        <f>SUM(C119:C147)</f>
        <v>0</v>
      </c>
      <c r="D148" s="36">
        <f>SUM(D119:D147)</f>
        <v>0</v>
      </c>
      <c r="E148" s="38">
        <f>SUM(E119:E147)</f>
        <v>0</v>
      </c>
      <c r="F148" s="38">
        <f>SUM(F119:F147)</f>
        <v>0</v>
      </c>
      <c r="G148" s="38">
        <f>SUM(G119:G147)</f>
        <v>0</v>
      </c>
    </row>
    <row r="150" spans="1:6" ht="31.5" customHeight="1">
      <c r="A150" s="99" t="s">
        <v>45</v>
      </c>
      <c r="B150" s="99"/>
      <c r="C150" s="99"/>
      <c r="D150" s="99"/>
      <c r="E150" s="99"/>
      <c r="F150" s="99"/>
    </row>
    <row r="151" spans="1:2" ht="15.75" thickBot="1">
      <c r="A151" s="100" t="s">
        <v>64</v>
      </c>
      <c r="B151" s="100"/>
    </row>
    <row r="152" spans="1:7" ht="26.25" customHeight="1" thickBot="1">
      <c r="A152" s="101" t="s">
        <v>0</v>
      </c>
      <c r="B152" s="101" t="s">
        <v>1</v>
      </c>
      <c r="C152" s="104" t="s">
        <v>42</v>
      </c>
      <c r="D152" s="104"/>
      <c r="E152" s="104"/>
      <c r="F152" s="96" t="s">
        <v>43</v>
      </c>
      <c r="G152" s="68"/>
    </row>
    <row r="153" spans="1:7" ht="43.5" customHeight="1" thickBot="1">
      <c r="A153" s="102"/>
      <c r="B153" s="102"/>
      <c r="C153" s="69" t="s">
        <v>33</v>
      </c>
      <c r="D153" s="69" t="s">
        <v>34</v>
      </c>
      <c r="E153" s="69" t="s">
        <v>29</v>
      </c>
      <c r="F153" s="96"/>
      <c r="G153" s="69" t="s">
        <v>41</v>
      </c>
    </row>
    <row r="154" spans="1:7" ht="12" customHeight="1" thickBot="1">
      <c r="A154" s="103"/>
      <c r="B154" s="103"/>
      <c r="C154" s="49" t="s">
        <v>30</v>
      </c>
      <c r="D154" s="51" t="s">
        <v>30</v>
      </c>
      <c r="E154" s="51" t="s">
        <v>30</v>
      </c>
      <c r="F154" s="53" t="s">
        <v>30</v>
      </c>
      <c r="G154" s="80" t="s">
        <v>44</v>
      </c>
    </row>
    <row r="155" spans="1:7" ht="15.75">
      <c r="A155" s="42">
        <v>1</v>
      </c>
      <c r="B155" s="43" t="s">
        <v>3</v>
      </c>
      <c r="C155" s="29">
        <f>C8+C45+C82+C119</f>
        <v>418</v>
      </c>
      <c r="D155" s="59">
        <f>D8+D45+D82+D119</f>
        <v>130</v>
      </c>
      <c r="E155" s="28">
        <f>E8+E45+E82+E119</f>
        <v>41</v>
      </c>
      <c r="F155" s="28">
        <f>F8+F45+F82+F119</f>
        <v>70</v>
      </c>
      <c r="G155" s="81">
        <f aca="true" t="shared" si="4" ref="G155:G180">C155+D155+E155+F155</f>
        <v>659</v>
      </c>
    </row>
    <row r="156" spans="1:7" ht="15.75">
      <c r="A156" s="42">
        <v>2</v>
      </c>
      <c r="B156" s="43" t="s">
        <v>4</v>
      </c>
      <c r="C156" s="29">
        <f>C9+C46+C83+C120</f>
        <v>346</v>
      </c>
      <c r="D156" s="28">
        <f>D9+D46+D83+D120</f>
        <v>119</v>
      </c>
      <c r="E156" s="28">
        <f>E9+E46+E83+E120</f>
        <v>49</v>
      </c>
      <c r="F156" s="28">
        <f>F9+F46+F83+F120</f>
        <v>69</v>
      </c>
      <c r="G156" s="82">
        <f t="shared" si="4"/>
        <v>583</v>
      </c>
    </row>
    <row r="157" spans="1:7" ht="15.75">
      <c r="A157" s="42">
        <v>3</v>
      </c>
      <c r="B157" s="43" t="s">
        <v>5</v>
      </c>
      <c r="C157" s="29">
        <f>C10+C47+C84+C121</f>
        <v>1268</v>
      </c>
      <c r="D157" s="28">
        <f>D10+D47+D84+D121</f>
        <v>318</v>
      </c>
      <c r="E157" s="28">
        <f>E10+E47+E84+E121</f>
        <v>691</v>
      </c>
      <c r="F157" s="28">
        <f>F10+F47+F84+F121</f>
        <v>246</v>
      </c>
      <c r="G157" s="82">
        <f t="shared" si="4"/>
        <v>2523</v>
      </c>
    </row>
    <row r="158" spans="1:7" ht="15.75">
      <c r="A158" s="42">
        <v>4</v>
      </c>
      <c r="B158" s="43" t="s">
        <v>6</v>
      </c>
      <c r="C158" s="29">
        <f>C11+C48+C85+C122</f>
        <v>792</v>
      </c>
      <c r="D158" s="28">
        <f>D11+D48+D85+D122</f>
        <v>168</v>
      </c>
      <c r="E158" s="28">
        <f>E11+E48+E85+E122</f>
        <v>131</v>
      </c>
      <c r="F158" s="28">
        <f>F11+F48+F85+F122</f>
        <v>42</v>
      </c>
      <c r="G158" s="82">
        <f t="shared" si="4"/>
        <v>1133</v>
      </c>
    </row>
    <row r="159" spans="1:7" ht="15.75">
      <c r="A159" s="42">
        <v>5</v>
      </c>
      <c r="B159" s="43" t="s">
        <v>7</v>
      </c>
      <c r="C159" s="29">
        <f>C12+C49+C86+C123</f>
        <v>549</v>
      </c>
      <c r="D159" s="28">
        <f>D12+D49+D86+D123</f>
        <v>150</v>
      </c>
      <c r="E159" s="28">
        <f>E12+E49+E86+E123</f>
        <v>63</v>
      </c>
      <c r="F159" s="28">
        <f>F12+F49+F86+F123</f>
        <v>71</v>
      </c>
      <c r="G159" s="82">
        <f t="shared" si="4"/>
        <v>833</v>
      </c>
    </row>
    <row r="160" spans="1:7" ht="15.75">
      <c r="A160" s="42">
        <v>6</v>
      </c>
      <c r="B160" s="43" t="s">
        <v>8</v>
      </c>
      <c r="C160" s="29">
        <f>C13+C50+C87+C124</f>
        <v>543</v>
      </c>
      <c r="D160" s="28">
        <f>D13+D50+D87+D124</f>
        <v>78</v>
      </c>
      <c r="E160" s="28">
        <f>E13+E50+E87+E124</f>
        <v>143</v>
      </c>
      <c r="F160" s="28">
        <f>F13+F50+F87+F124</f>
        <v>30</v>
      </c>
      <c r="G160" s="82">
        <f t="shared" si="4"/>
        <v>794</v>
      </c>
    </row>
    <row r="161" spans="1:7" ht="15.75">
      <c r="A161" s="42">
        <v>7</v>
      </c>
      <c r="B161" s="43" t="s">
        <v>9</v>
      </c>
      <c r="C161" s="29">
        <f>C14+C51+C88+C125</f>
        <v>697</v>
      </c>
      <c r="D161" s="28">
        <f>D14+D51+D88+D125</f>
        <v>192</v>
      </c>
      <c r="E161" s="28">
        <f>E14+E51+E88+E125</f>
        <v>97</v>
      </c>
      <c r="F161" s="28">
        <f>F14+F51+F88+F125</f>
        <v>87</v>
      </c>
      <c r="G161" s="82">
        <f t="shared" si="4"/>
        <v>1073</v>
      </c>
    </row>
    <row r="162" spans="1:7" ht="15.75">
      <c r="A162" s="42">
        <v>8</v>
      </c>
      <c r="B162" s="43" t="s">
        <v>10</v>
      </c>
      <c r="C162" s="29">
        <f>C15+C52+C89+C126</f>
        <v>437</v>
      </c>
      <c r="D162" s="28">
        <f>D15+D52+D89+D126</f>
        <v>100</v>
      </c>
      <c r="E162" s="28">
        <f>E15+E52+E89+E126</f>
        <v>112</v>
      </c>
      <c r="F162" s="28">
        <f>F15+F52+F89+F126</f>
        <v>57</v>
      </c>
      <c r="G162" s="82">
        <f t="shared" si="4"/>
        <v>706</v>
      </c>
    </row>
    <row r="163" spans="1:7" ht="15.75">
      <c r="A163" s="42">
        <v>9</v>
      </c>
      <c r="B163" s="43" t="s">
        <v>11</v>
      </c>
      <c r="C163" s="29">
        <f>C16+C53+C90+C127</f>
        <v>746</v>
      </c>
      <c r="D163" s="28">
        <f>D16+D53+D90+D127</f>
        <v>120</v>
      </c>
      <c r="E163" s="28">
        <f>E16+E53+E90+E127</f>
        <v>71</v>
      </c>
      <c r="F163" s="28">
        <f>F16+F53+F90+F127</f>
        <v>100</v>
      </c>
      <c r="G163" s="82">
        <f t="shared" si="4"/>
        <v>1037</v>
      </c>
    </row>
    <row r="164" spans="1:7" ht="15.75">
      <c r="A164" s="42">
        <v>10</v>
      </c>
      <c r="B164" s="43" t="s">
        <v>12</v>
      </c>
      <c r="C164" s="29">
        <f>C17+C54+C91+C128</f>
        <v>431</v>
      </c>
      <c r="D164" s="28">
        <f>D17+D54+D91+D128</f>
        <v>50</v>
      </c>
      <c r="E164" s="28">
        <f>E17+E54+E91+E128</f>
        <v>166</v>
      </c>
      <c r="F164" s="28">
        <f>F17+F54+F91+F128</f>
        <v>31</v>
      </c>
      <c r="G164" s="82">
        <f t="shared" si="4"/>
        <v>678</v>
      </c>
    </row>
    <row r="165" spans="1:7" ht="15.75">
      <c r="A165" s="42">
        <v>11</v>
      </c>
      <c r="B165" s="43" t="s">
        <v>13</v>
      </c>
      <c r="C165" s="29">
        <f>C18+C55+C92+C129</f>
        <v>293</v>
      </c>
      <c r="D165" s="28">
        <f>D18+D55+D92+D129</f>
        <v>66</v>
      </c>
      <c r="E165" s="28">
        <f>E18+E55+E92+E129</f>
        <v>68</v>
      </c>
      <c r="F165" s="28">
        <f>F18+F55+F92+F129</f>
        <v>8</v>
      </c>
      <c r="G165" s="82">
        <f t="shared" si="4"/>
        <v>435</v>
      </c>
    </row>
    <row r="166" spans="1:7" ht="15.75">
      <c r="A166" s="42">
        <v>12</v>
      </c>
      <c r="B166" s="43" t="s">
        <v>14</v>
      </c>
      <c r="C166" s="29">
        <f>C19+C56+C93+C130</f>
        <v>898</v>
      </c>
      <c r="D166" s="28">
        <f>D19+D56+D93+D130</f>
        <v>244</v>
      </c>
      <c r="E166" s="28">
        <f>E19+E56+E93+E130</f>
        <v>109</v>
      </c>
      <c r="F166" s="28">
        <f>F19+F56+F93+F130</f>
        <v>84</v>
      </c>
      <c r="G166" s="82">
        <f t="shared" si="4"/>
        <v>1335</v>
      </c>
    </row>
    <row r="167" spans="1:7" ht="15.75">
      <c r="A167" s="42">
        <v>13</v>
      </c>
      <c r="B167" s="43" t="s">
        <v>15</v>
      </c>
      <c r="C167" s="29">
        <f>C20+C57+C94+C131</f>
        <v>446</v>
      </c>
      <c r="D167" s="28">
        <f>D20+D57+D94+D131</f>
        <v>97</v>
      </c>
      <c r="E167" s="28">
        <f>E20+E57+E94+E131</f>
        <v>156</v>
      </c>
      <c r="F167" s="28">
        <f>F20+F57+F94+F131</f>
        <v>42</v>
      </c>
      <c r="G167" s="82">
        <f t="shared" si="4"/>
        <v>741</v>
      </c>
    </row>
    <row r="168" spans="1:7" ht="15.75">
      <c r="A168" s="42">
        <v>14</v>
      </c>
      <c r="B168" s="43" t="s">
        <v>16</v>
      </c>
      <c r="C168" s="29">
        <f>C21+C58+C95+C132</f>
        <v>1750</v>
      </c>
      <c r="D168" s="28">
        <f>D21+D58+D95+D132</f>
        <v>425</v>
      </c>
      <c r="E168" s="28">
        <f>E21+E58+E95+E132</f>
        <v>182</v>
      </c>
      <c r="F168" s="28">
        <f>F21+F58+F95+F132</f>
        <v>309</v>
      </c>
      <c r="G168" s="82">
        <f t="shared" si="4"/>
        <v>2666</v>
      </c>
    </row>
    <row r="169" spans="1:7" ht="15.75">
      <c r="A169" s="42">
        <v>15</v>
      </c>
      <c r="B169" s="43" t="s">
        <v>17</v>
      </c>
      <c r="C169" s="29">
        <f>C22+C59+C96+C133</f>
        <v>523</v>
      </c>
      <c r="D169" s="28">
        <f>D22+D59+D96+D133</f>
        <v>101</v>
      </c>
      <c r="E169" s="28">
        <f>E22+E59+E96+E133</f>
        <v>62</v>
      </c>
      <c r="F169" s="28">
        <f>F22+F59+F96+F133</f>
        <v>29</v>
      </c>
      <c r="G169" s="82">
        <f t="shared" si="4"/>
        <v>715</v>
      </c>
    </row>
    <row r="170" spans="1:7" ht="15.75">
      <c r="A170" s="42">
        <v>16</v>
      </c>
      <c r="B170" s="43" t="s">
        <v>18</v>
      </c>
      <c r="C170" s="29">
        <f>C23+C60+C97+C134</f>
        <v>306</v>
      </c>
      <c r="D170" s="28">
        <f>D23+D60+D97+D134</f>
        <v>110</v>
      </c>
      <c r="E170" s="28">
        <f>E23+E60+E97+E134</f>
        <v>20</v>
      </c>
      <c r="F170" s="28">
        <f>F23+F60+F97+F134</f>
        <v>46</v>
      </c>
      <c r="G170" s="82">
        <f t="shared" si="4"/>
        <v>482</v>
      </c>
    </row>
    <row r="171" spans="1:7" ht="15.75">
      <c r="A171" s="42">
        <v>17</v>
      </c>
      <c r="B171" s="43" t="s">
        <v>19</v>
      </c>
      <c r="C171" s="29">
        <f>C24+C61+C98+C135</f>
        <v>396</v>
      </c>
      <c r="D171" s="28">
        <f>D24+D61+D98+D135</f>
        <v>110</v>
      </c>
      <c r="E171" s="28">
        <f>E24+E61+E98+E135</f>
        <v>27</v>
      </c>
      <c r="F171" s="28">
        <f>F24+F61+F98+F135</f>
        <v>39</v>
      </c>
      <c r="G171" s="82">
        <f t="shared" si="4"/>
        <v>572</v>
      </c>
    </row>
    <row r="172" spans="1:7" ht="15.75">
      <c r="A172" s="42">
        <v>18</v>
      </c>
      <c r="B172" s="43" t="s">
        <v>20</v>
      </c>
      <c r="C172" s="29">
        <f>C25+C62+C99+C136</f>
        <v>238</v>
      </c>
      <c r="D172" s="28">
        <f>D25+D62+D99+D136</f>
        <v>76</v>
      </c>
      <c r="E172" s="28">
        <f>E25+E62+E99+E136</f>
        <v>15</v>
      </c>
      <c r="F172" s="28">
        <f>F25+F62+F99+F136</f>
        <v>24</v>
      </c>
      <c r="G172" s="82">
        <f t="shared" si="4"/>
        <v>353</v>
      </c>
    </row>
    <row r="173" spans="1:7" ht="15.75">
      <c r="A173" s="42">
        <v>19</v>
      </c>
      <c r="B173" s="43" t="s">
        <v>21</v>
      </c>
      <c r="C173" s="29">
        <f>C26+C63+C100+C137</f>
        <v>667</v>
      </c>
      <c r="D173" s="28">
        <f>D26+D63+D100+D137</f>
        <v>177</v>
      </c>
      <c r="E173" s="28">
        <f>E26+E63+E100+E137</f>
        <v>113</v>
      </c>
      <c r="F173" s="28">
        <f>F26+F63+F100+F137</f>
        <v>58</v>
      </c>
      <c r="G173" s="82">
        <f t="shared" si="4"/>
        <v>1015</v>
      </c>
    </row>
    <row r="174" spans="1:7" ht="15.75">
      <c r="A174" s="42">
        <v>20</v>
      </c>
      <c r="B174" s="43" t="s">
        <v>22</v>
      </c>
      <c r="C174" s="29">
        <f>C27+C64+C101+C138</f>
        <v>447</v>
      </c>
      <c r="D174" s="28">
        <f>D27+D64+D101+D138</f>
        <v>118</v>
      </c>
      <c r="E174" s="28">
        <f>E27+E64+E101+E138</f>
        <v>80</v>
      </c>
      <c r="F174" s="28">
        <f>F27+F64+F101+F138</f>
        <v>58</v>
      </c>
      <c r="G174" s="82">
        <f t="shared" si="4"/>
        <v>703</v>
      </c>
    </row>
    <row r="175" spans="1:7" ht="15.75">
      <c r="A175" s="42">
        <v>21</v>
      </c>
      <c r="B175" s="43" t="s">
        <v>23</v>
      </c>
      <c r="C175" s="29">
        <f>C28+C65+C102+C139</f>
        <v>393</v>
      </c>
      <c r="D175" s="28">
        <f>D28+D65+D102+D139</f>
        <v>127</v>
      </c>
      <c r="E175" s="28">
        <f>E28+E65+E102+E139</f>
        <v>92</v>
      </c>
      <c r="F175" s="28">
        <f>F28+F65+F102+F139</f>
        <v>69</v>
      </c>
      <c r="G175" s="82">
        <f t="shared" si="4"/>
        <v>681</v>
      </c>
    </row>
    <row r="176" spans="1:7" ht="15.75">
      <c r="A176" s="42">
        <v>22</v>
      </c>
      <c r="B176" s="43" t="s">
        <v>24</v>
      </c>
      <c r="C176" s="29">
        <f>C29+C66+C103+C140</f>
        <v>376</v>
      </c>
      <c r="D176" s="28">
        <f>D29+D66+D103+D140</f>
        <v>104</v>
      </c>
      <c r="E176" s="28">
        <f>E29+E66+E103+E140</f>
        <v>45</v>
      </c>
      <c r="F176" s="28">
        <f>F29+F66+F103+F140</f>
        <v>76</v>
      </c>
      <c r="G176" s="82">
        <f t="shared" si="4"/>
        <v>601</v>
      </c>
    </row>
    <row r="177" spans="1:7" ht="15.75">
      <c r="A177" s="42">
        <v>23</v>
      </c>
      <c r="B177" s="43" t="s">
        <v>25</v>
      </c>
      <c r="C177" s="29">
        <f>C30+C67+C104+C141</f>
        <v>158</v>
      </c>
      <c r="D177" s="28">
        <f>D30+D67+D104+D141</f>
        <v>41</v>
      </c>
      <c r="E177" s="28">
        <f>E30+E67+E104+E141</f>
        <v>44</v>
      </c>
      <c r="F177" s="28">
        <f>F30+F67+F104+F141</f>
        <v>16</v>
      </c>
      <c r="G177" s="82">
        <f t="shared" si="4"/>
        <v>259</v>
      </c>
    </row>
    <row r="178" spans="1:7" ht="15.75">
      <c r="A178" s="42">
        <v>24</v>
      </c>
      <c r="B178" s="43" t="s">
        <v>26</v>
      </c>
      <c r="C178" s="29">
        <f>C31+C68+C105+C142</f>
        <v>396</v>
      </c>
      <c r="D178" s="28">
        <f>D31+D68+D105+D142</f>
        <v>117</v>
      </c>
      <c r="E178" s="28">
        <f>E31+E68+E105+E142</f>
        <v>59</v>
      </c>
      <c r="F178" s="28">
        <f>F31+F68+F105+F142</f>
        <v>49</v>
      </c>
      <c r="G178" s="82">
        <f t="shared" si="4"/>
        <v>621</v>
      </c>
    </row>
    <row r="179" spans="1:7" ht="15.75">
      <c r="A179" s="42">
        <v>25</v>
      </c>
      <c r="B179" s="45" t="s">
        <v>27</v>
      </c>
      <c r="C179" s="29">
        <f>C32+C69+C106+C143</f>
        <v>771</v>
      </c>
      <c r="D179" s="28">
        <f>D32+D69+D106+D143</f>
        <v>114</v>
      </c>
      <c r="E179" s="28">
        <f>E32+E69+E106+E143</f>
        <v>146</v>
      </c>
      <c r="F179" s="28">
        <f>F32+F69+F106+F143</f>
        <v>90</v>
      </c>
      <c r="G179" s="82">
        <f t="shared" si="4"/>
        <v>1121</v>
      </c>
    </row>
    <row r="180" spans="1:7" ht="15.75">
      <c r="A180" s="42">
        <v>26</v>
      </c>
      <c r="B180" s="43" t="s">
        <v>68</v>
      </c>
      <c r="C180" s="29">
        <f>C33+C70+C107+C144</f>
        <v>312</v>
      </c>
      <c r="D180" s="28">
        <f>D33+D70+D107+D144</f>
        <v>250</v>
      </c>
      <c r="E180" s="28">
        <f>E33+E70+E107+E144</f>
        <v>117</v>
      </c>
      <c r="F180" s="28">
        <f>F33+F70+F107+F144</f>
        <v>28</v>
      </c>
      <c r="G180" s="82">
        <f t="shared" si="4"/>
        <v>707</v>
      </c>
    </row>
    <row r="181" spans="1:7" ht="15.75">
      <c r="A181" s="42">
        <v>27</v>
      </c>
      <c r="B181" s="45" t="s">
        <v>65</v>
      </c>
      <c r="C181" s="29">
        <f>C34+C71+C108+C145</f>
        <v>14</v>
      </c>
      <c r="D181" s="28">
        <f>D34+D71+D108+D145</f>
        <v>0</v>
      </c>
      <c r="E181" s="28">
        <f>E34+E71+E108+E145</f>
        <v>0</v>
      </c>
      <c r="F181" s="28">
        <f>F34+F71+F108+F145</f>
        <v>1</v>
      </c>
      <c r="G181" s="82">
        <f>C181+D181+E181+F181</f>
        <v>15</v>
      </c>
    </row>
    <row r="182" spans="1:7" ht="15.75">
      <c r="A182" s="42">
        <v>28</v>
      </c>
      <c r="B182" s="45" t="s">
        <v>66</v>
      </c>
      <c r="C182" s="29">
        <f>C35+C72+C109+C146</f>
        <v>4</v>
      </c>
      <c r="D182" s="28">
        <f>D35+D72+D109+D146</f>
        <v>2</v>
      </c>
      <c r="E182" s="28">
        <f>E35+E72+E109+E146</f>
        <v>0</v>
      </c>
      <c r="F182" s="28">
        <f>F35+F72+F109+F146</f>
        <v>0</v>
      </c>
      <c r="G182" s="82">
        <f>C182+D182+E182+F182</f>
        <v>6</v>
      </c>
    </row>
    <row r="183" spans="1:7" ht="20.25" customHeight="1" thickBot="1">
      <c r="A183" s="42">
        <v>29</v>
      </c>
      <c r="B183" s="45" t="s">
        <v>67</v>
      </c>
      <c r="C183" s="29">
        <f>C36+C73+C110+C147</f>
        <v>11</v>
      </c>
      <c r="D183" s="28">
        <f>D36+D73+D110+D147</f>
        <v>2</v>
      </c>
      <c r="E183" s="28">
        <f>E36+E73+E110+E147</f>
        <v>0</v>
      </c>
      <c r="F183" s="28">
        <f>F36+F73+F110+F147</f>
        <v>2</v>
      </c>
      <c r="G183" s="82">
        <f>C183+D183+E183+F183</f>
        <v>15</v>
      </c>
    </row>
    <row r="184" spans="1:7" ht="16.5" thickBot="1">
      <c r="A184" s="97" t="s">
        <v>2</v>
      </c>
      <c r="B184" s="98"/>
      <c r="C184" s="30">
        <f>C37+C74+C111+C148</f>
        <v>14626</v>
      </c>
      <c r="D184" s="30">
        <f>D37+D74+D111+D148</f>
        <v>3706</v>
      </c>
      <c r="E184" s="30">
        <f>E37+E74+E111+E148</f>
        <v>2899</v>
      </c>
      <c r="F184" s="30">
        <f>F37+F74+F111+F148</f>
        <v>1831</v>
      </c>
      <c r="G184" s="30">
        <f>G37+G74+G111+G148</f>
        <v>23062</v>
      </c>
    </row>
  </sheetData>
  <sheetProtection/>
  <protectedRanges>
    <protectedRange sqref="C119:D147 C8:D36 C45:F73 C74 C82:D110" name="Діапазон2"/>
    <protectedRange sqref="C119:F147 C8:F36 C45:F73 C74 C82:F110" name="Діапазон1"/>
  </protectedRanges>
  <mergeCells count="37">
    <mergeCell ref="G5:G6"/>
    <mergeCell ref="A1:F1"/>
    <mergeCell ref="A3:F3"/>
    <mergeCell ref="A4:B4"/>
    <mergeCell ref="A5:A7"/>
    <mergeCell ref="B5:B7"/>
    <mergeCell ref="C5:E5"/>
    <mergeCell ref="F5:F6"/>
    <mergeCell ref="A37:B37"/>
    <mergeCell ref="A40:F40"/>
    <mergeCell ref="A41:B41"/>
    <mergeCell ref="A42:A44"/>
    <mergeCell ref="B42:B44"/>
    <mergeCell ref="C42:E42"/>
    <mergeCell ref="F42:F43"/>
    <mergeCell ref="A74:B74"/>
    <mergeCell ref="A77:F77"/>
    <mergeCell ref="A78:B78"/>
    <mergeCell ref="A79:A81"/>
    <mergeCell ref="B79:B81"/>
    <mergeCell ref="C79:E79"/>
    <mergeCell ref="F79:F80"/>
    <mergeCell ref="A116:A118"/>
    <mergeCell ref="B116:B118"/>
    <mergeCell ref="C116:E116"/>
    <mergeCell ref="F116:F117"/>
    <mergeCell ref="A111:B111"/>
    <mergeCell ref="A114:F114"/>
    <mergeCell ref="A115:B115"/>
    <mergeCell ref="F152:F153"/>
    <mergeCell ref="A184:B184"/>
    <mergeCell ref="A150:F150"/>
    <mergeCell ref="A148:B148"/>
    <mergeCell ref="A151:B151"/>
    <mergeCell ref="A152:A154"/>
    <mergeCell ref="B152:B154"/>
    <mergeCell ref="C152:E15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84"/>
  <sheetViews>
    <sheetView zoomScale="90" zoomScaleNormal="90" zoomScalePageLayoutView="0" workbookViewId="0" topLeftCell="A76">
      <selection activeCell="O182" sqref="O182"/>
    </sheetView>
  </sheetViews>
  <sheetFormatPr defaultColWidth="9.140625" defaultRowHeight="12.75"/>
  <cols>
    <col min="1" max="1" width="5.28125" style="0" customWidth="1"/>
    <col min="2" max="2" width="22.7109375" style="0" customWidth="1"/>
    <col min="3" max="3" width="6.421875" style="0" customWidth="1"/>
    <col min="4" max="12" width="11.00390625" style="0" customWidth="1"/>
  </cols>
  <sheetData>
    <row r="1" spans="1:16" ht="49.5" customHeight="1">
      <c r="A1" s="107" t="s">
        <v>55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"/>
      <c r="M1" s="1"/>
      <c r="N1" s="1"/>
      <c r="O1" s="1"/>
      <c r="P1" s="1"/>
    </row>
    <row r="3" spans="1:11" ht="20.25" customHeight="1">
      <c r="A3" s="99" t="s">
        <v>50</v>
      </c>
      <c r="B3" s="99"/>
      <c r="C3" s="99"/>
      <c r="D3" s="99"/>
      <c r="E3" s="99"/>
      <c r="F3" s="99"/>
      <c r="G3" s="99"/>
      <c r="H3" s="99"/>
      <c r="I3" s="99"/>
      <c r="J3" s="99"/>
      <c r="K3" s="99"/>
    </row>
    <row r="4" spans="1:2" ht="15.75" thickBot="1">
      <c r="A4" s="100" t="s">
        <v>60</v>
      </c>
      <c r="B4" s="100"/>
    </row>
    <row r="5" spans="1:12" ht="16.5" customHeight="1">
      <c r="A5" s="101" t="s">
        <v>0</v>
      </c>
      <c r="B5" s="101" t="s">
        <v>1</v>
      </c>
      <c r="C5" s="101" t="s">
        <v>28</v>
      </c>
      <c r="D5" s="110" t="s">
        <v>42</v>
      </c>
      <c r="E5" s="111"/>
      <c r="F5" s="111"/>
      <c r="G5" s="111"/>
      <c r="H5" s="111"/>
      <c r="I5" s="112"/>
      <c r="J5" s="113" t="s">
        <v>43</v>
      </c>
      <c r="K5" s="114"/>
      <c r="L5" s="40"/>
    </row>
    <row r="6" spans="1:12" ht="35.25" customHeight="1" thickBot="1">
      <c r="A6" s="102"/>
      <c r="B6" s="102"/>
      <c r="C6" s="102"/>
      <c r="D6" s="120" t="s">
        <v>33</v>
      </c>
      <c r="E6" s="119"/>
      <c r="F6" s="118" t="s">
        <v>34</v>
      </c>
      <c r="G6" s="119"/>
      <c r="H6" s="108" t="s">
        <v>29</v>
      </c>
      <c r="I6" s="109"/>
      <c r="J6" s="115"/>
      <c r="K6" s="116"/>
      <c r="L6" s="41" t="s">
        <v>41</v>
      </c>
    </row>
    <row r="7" spans="1:16" ht="13.5" thickBot="1">
      <c r="A7" s="103"/>
      <c r="B7" s="103"/>
      <c r="C7" s="103"/>
      <c r="D7" s="49" t="s">
        <v>30</v>
      </c>
      <c r="E7" s="50" t="s">
        <v>31</v>
      </c>
      <c r="F7" s="51" t="s">
        <v>30</v>
      </c>
      <c r="G7" s="50" t="s">
        <v>31</v>
      </c>
      <c r="H7" s="51" t="s">
        <v>30</v>
      </c>
      <c r="I7" s="52" t="s">
        <v>31</v>
      </c>
      <c r="J7" s="53" t="s">
        <v>30</v>
      </c>
      <c r="K7" s="54" t="s">
        <v>31</v>
      </c>
      <c r="L7" s="41" t="s">
        <v>44</v>
      </c>
      <c r="N7" s="11"/>
      <c r="O7" s="11"/>
      <c r="P7" s="11"/>
    </row>
    <row r="8" spans="1:16" ht="15.75">
      <c r="A8" s="42">
        <v>1</v>
      </c>
      <c r="B8" s="43" t="s">
        <v>3</v>
      </c>
      <c r="C8" s="44">
        <v>1</v>
      </c>
      <c r="D8" s="28">
        <v>126</v>
      </c>
      <c r="E8" s="9">
        <f>D8/ТБ07!C8%</f>
        <v>98.4375</v>
      </c>
      <c r="F8" s="28">
        <v>42</v>
      </c>
      <c r="G8" s="9">
        <f>F8/ТБ07!D8%</f>
        <v>100</v>
      </c>
      <c r="H8" s="28">
        <v>12</v>
      </c>
      <c r="I8" s="9">
        <f>H8/ТБ07!E8%</f>
        <v>92.3076923076923</v>
      </c>
      <c r="J8" s="28">
        <v>8</v>
      </c>
      <c r="K8" s="9">
        <f>J8/ТБ07!F8%</f>
        <v>29.629629629629626</v>
      </c>
      <c r="L8" s="39">
        <f>D8+F8+H8+J8</f>
        <v>188</v>
      </c>
      <c r="N8" s="11"/>
      <c r="O8" s="11"/>
      <c r="P8" s="11"/>
    </row>
    <row r="9" spans="1:16" ht="15.75">
      <c r="A9" s="42">
        <v>2</v>
      </c>
      <c r="B9" s="43" t="s">
        <v>4</v>
      </c>
      <c r="C9" s="44">
        <v>1</v>
      </c>
      <c r="D9" s="28">
        <v>123</v>
      </c>
      <c r="E9" s="9">
        <f>D9/ТБ07!C9%</f>
        <v>96.09375</v>
      </c>
      <c r="F9" s="28">
        <v>43</v>
      </c>
      <c r="G9" s="9">
        <f>F9/ТБ07!D9%</f>
        <v>84.31372549019608</v>
      </c>
      <c r="H9" s="28">
        <v>16</v>
      </c>
      <c r="I9" s="9">
        <f>H9/ТБ07!E9%</f>
        <v>88.88888888888889</v>
      </c>
      <c r="J9" s="28">
        <v>12</v>
      </c>
      <c r="K9" s="9">
        <f>J9/ТБ07!F9%</f>
        <v>48</v>
      </c>
      <c r="L9" s="39">
        <f aca="true" t="shared" si="0" ref="L9:L36">D9+F9+H9+J9</f>
        <v>194</v>
      </c>
      <c r="N9" s="11"/>
      <c r="O9" s="11"/>
      <c r="P9" s="11"/>
    </row>
    <row r="10" spans="1:16" ht="15.75">
      <c r="A10" s="42">
        <v>3</v>
      </c>
      <c r="B10" s="43" t="s">
        <v>5</v>
      </c>
      <c r="C10" s="44">
        <v>1</v>
      </c>
      <c r="D10" s="28">
        <v>409</v>
      </c>
      <c r="E10" s="9">
        <f>D10/ТБ07!C10%</f>
        <v>95.11627906976744</v>
      </c>
      <c r="F10" s="28">
        <v>107</v>
      </c>
      <c r="G10" s="9">
        <f>F10/ТБ07!D10%</f>
        <v>88.42975206611571</v>
      </c>
      <c r="H10" s="28">
        <v>197</v>
      </c>
      <c r="I10" s="9">
        <f>H10/ТБ07!E10%</f>
        <v>71.8978102189781</v>
      </c>
      <c r="J10" s="28">
        <v>52</v>
      </c>
      <c r="K10" s="9">
        <f>J10/ТБ07!F10%</f>
        <v>55.913978494623656</v>
      </c>
      <c r="L10" s="39">
        <f t="shared" si="0"/>
        <v>765</v>
      </c>
      <c r="N10" s="11"/>
      <c r="O10" s="11"/>
      <c r="P10" s="11"/>
    </row>
    <row r="11" spans="1:16" ht="15.75">
      <c r="A11" s="42">
        <v>4</v>
      </c>
      <c r="B11" s="43" t="s">
        <v>6</v>
      </c>
      <c r="C11" s="44">
        <v>1</v>
      </c>
      <c r="D11" s="28">
        <v>276</v>
      </c>
      <c r="E11" s="9">
        <f>D11/ТБ07!C11%</f>
        <v>97.1830985915493</v>
      </c>
      <c r="F11" s="28">
        <v>56</v>
      </c>
      <c r="G11" s="9">
        <f>F11/ТБ07!D11%</f>
        <v>96.55172413793105</v>
      </c>
      <c r="H11" s="28">
        <v>37</v>
      </c>
      <c r="I11" s="9">
        <f>H11/ТБ07!E11%</f>
        <v>88.0952380952381</v>
      </c>
      <c r="J11" s="28">
        <v>16</v>
      </c>
      <c r="K11" s="9">
        <f>J11/ТБ07!F11%</f>
        <v>88.88888888888889</v>
      </c>
      <c r="L11" s="39">
        <f t="shared" si="0"/>
        <v>385</v>
      </c>
      <c r="M11" s="11"/>
      <c r="N11" s="11"/>
      <c r="O11" s="11"/>
      <c r="P11" s="11"/>
    </row>
    <row r="12" spans="1:16" ht="15.75">
      <c r="A12" s="42">
        <v>5</v>
      </c>
      <c r="B12" s="43" t="s">
        <v>7</v>
      </c>
      <c r="C12" s="44">
        <v>1</v>
      </c>
      <c r="D12" s="28">
        <v>215</v>
      </c>
      <c r="E12" s="9">
        <f>D12/ТБ07!C12%</f>
        <v>97.72727272727272</v>
      </c>
      <c r="F12" s="28">
        <v>55</v>
      </c>
      <c r="G12" s="9">
        <f>F12/ТБ07!D12%</f>
        <v>94.82758620689656</v>
      </c>
      <c r="H12" s="28">
        <v>22</v>
      </c>
      <c r="I12" s="9">
        <f>H12/ТБ07!E12%</f>
        <v>84.61538461538461</v>
      </c>
      <c r="J12" s="28">
        <v>16</v>
      </c>
      <c r="K12" s="9">
        <f>J12/ТБ07!F12%</f>
        <v>57.14285714285714</v>
      </c>
      <c r="L12" s="39">
        <f t="shared" si="0"/>
        <v>308</v>
      </c>
      <c r="N12" s="11"/>
      <c r="O12" s="11"/>
      <c r="P12" s="11"/>
    </row>
    <row r="13" spans="1:12" ht="15.75">
      <c r="A13" s="42">
        <v>6</v>
      </c>
      <c r="B13" s="43" t="s">
        <v>8</v>
      </c>
      <c r="C13" s="44">
        <v>1</v>
      </c>
      <c r="D13" s="28">
        <v>207</v>
      </c>
      <c r="E13" s="9">
        <f>D13/ТБ07!C13%</f>
        <v>99.04306220095694</v>
      </c>
      <c r="F13" s="28">
        <v>38</v>
      </c>
      <c r="G13" s="9">
        <f>F13/ТБ07!D13%</f>
        <v>100</v>
      </c>
      <c r="H13" s="28">
        <v>46</v>
      </c>
      <c r="I13" s="9">
        <f>H13/ТБ07!E13%</f>
        <v>97.87234042553192</v>
      </c>
      <c r="J13" s="28">
        <v>9</v>
      </c>
      <c r="K13" s="9">
        <f>J13/ТБ07!F13%</f>
        <v>64.28571428571428</v>
      </c>
      <c r="L13" s="39">
        <f t="shared" si="0"/>
        <v>300</v>
      </c>
    </row>
    <row r="14" spans="1:12" ht="15.75">
      <c r="A14" s="42">
        <v>7</v>
      </c>
      <c r="B14" s="43" t="s">
        <v>9</v>
      </c>
      <c r="C14" s="44">
        <v>1</v>
      </c>
      <c r="D14" s="28">
        <v>234</v>
      </c>
      <c r="E14" s="9">
        <f>D14/ТБ07!C14%</f>
        <v>97.0954356846473</v>
      </c>
      <c r="F14" s="28">
        <v>70</v>
      </c>
      <c r="G14" s="9">
        <f>F14/ТБ07!D14%</f>
        <v>93.33333333333333</v>
      </c>
      <c r="H14" s="28">
        <v>36</v>
      </c>
      <c r="I14" s="9">
        <f>H14/ТБ07!E14%</f>
        <v>97.2972972972973</v>
      </c>
      <c r="J14" s="28">
        <v>25</v>
      </c>
      <c r="K14" s="9">
        <f>J14/ТБ07!F14%</f>
        <v>71.42857142857143</v>
      </c>
      <c r="L14" s="39">
        <f t="shared" si="0"/>
        <v>365</v>
      </c>
    </row>
    <row r="15" spans="1:12" ht="15.75">
      <c r="A15" s="42">
        <v>8</v>
      </c>
      <c r="B15" s="43" t="s">
        <v>10</v>
      </c>
      <c r="C15" s="44">
        <v>1</v>
      </c>
      <c r="D15" s="28">
        <v>148</v>
      </c>
      <c r="E15" s="9">
        <f>D15/ТБ07!C15%</f>
        <v>94.26751592356688</v>
      </c>
      <c r="F15" s="28">
        <v>37</v>
      </c>
      <c r="G15" s="9">
        <f>F15/ТБ07!D15%</f>
        <v>100</v>
      </c>
      <c r="H15" s="28">
        <v>38</v>
      </c>
      <c r="I15" s="9">
        <f>H15/ТБ07!E15%</f>
        <v>92.6829268292683</v>
      </c>
      <c r="J15" s="28">
        <v>7</v>
      </c>
      <c r="K15" s="9">
        <f>J15/ТБ07!F15%</f>
        <v>58.333333333333336</v>
      </c>
      <c r="L15" s="39">
        <f t="shared" si="0"/>
        <v>230</v>
      </c>
    </row>
    <row r="16" spans="1:12" ht="15.75">
      <c r="A16" s="42">
        <v>9</v>
      </c>
      <c r="B16" s="43" t="s">
        <v>11</v>
      </c>
      <c r="C16" s="44">
        <v>1</v>
      </c>
      <c r="D16" s="28">
        <v>262</v>
      </c>
      <c r="E16" s="9">
        <f>D16/ТБ07!C16%</f>
        <v>98.12734082397004</v>
      </c>
      <c r="F16" s="28">
        <v>37</v>
      </c>
      <c r="G16" s="9">
        <f>F16/ТБ07!D16%</f>
        <v>88.0952380952381</v>
      </c>
      <c r="H16" s="28">
        <v>29</v>
      </c>
      <c r="I16" s="9">
        <f>H16/ТБ07!E16%</f>
        <v>100</v>
      </c>
      <c r="J16" s="28">
        <v>33</v>
      </c>
      <c r="K16" s="9">
        <f>J16/ТБ07!F16%</f>
        <v>94.28571428571429</v>
      </c>
      <c r="L16" s="39">
        <f t="shared" si="0"/>
        <v>361</v>
      </c>
    </row>
    <row r="17" spans="1:12" ht="15.75">
      <c r="A17" s="42">
        <v>10</v>
      </c>
      <c r="B17" s="43" t="s">
        <v>12</v>
      </c>
      <c r="C17" s="44">
        <v>1</v>
      </c>
      <c r="D17" s="28">
        <v>149</v>
      </c>
      <c r="E17" s="9">
        <f>D17/ТБ07!C17%</f>
        <v>94.30379746835443</v>
      </c>
      <c r="F17" s="28">
        <v>12</v>
      </c>
      <c r="G17" s="9">
        <f>F17/ТБ07!D17%</f>
        <v>85.71428571428571</v>
      </c>
      <c r="H17" s="28">
        <v>51</v>
      </c>
      <c r="I17" s="9">
        <f>H17/ТБ07!E17%</f>
        <v>98.07692307692308</v>
      </c>
      <c r="J17" s="28">
        <v>6</v>
      </c>
      <c r="K17" s="9">
        <f>J17/ТБ07!F17%</f>
        <v>50</v>
      </c>
      <c r="L17" s="39">
        <f t="shared" si="0"/>
        <v>218</v>
      </c>
    </row>
    <row r="18" spans="1:12" ht="15.75">
      <c r="A18" s="42">
        <v>11</v>
      </c>
      <c r="B18" s="43" t="s">
        <v>13</v>
      </c>
      <c r="C18" s="44">
        <v>1</v>
      </c>
      <c r="D18" s="28">
        <v>103</v>
      </c>
      <c r="E18" s="9">
        <f>D18/ТБ07!C18%</f>
        <v>97.16981132075472</v>
      </c>
      <c r="F18" s="28">
        <v>28</v>
      </c>
      <c r="G18" s="9">
        <f>F18/ТБ07!D18%</f>
        <v>99.99999999999999</v>
      </c>
      <c r="H18" s="28">
        <v>22</v>
      </c>
      <c r="I18" s="9">
        <f>H18/ТБ07!E18%</f>
        <v>95.65217391304347</v>
      </c>
      <c r="J18" s="28">
        <v>0</v>
      </c>
      <c r="K18" s="9">
        <f>J18/ТБ07!F18%</f>
        <v>0</v>
      </c>
      <c r="L18" s="39">
        <f t="shared" si="0"/>
        <v>153</v>
      </c>
    </row>
    <row r="19" spans="1:12" ht="15.75">
      <c r="A19" s="42">
        <v>12</v>
      </c>
      <c r="B19" s="43" t="s">
        <v>14</v>
      </c>
      <c r="C19" s="44">
        <v>1</v>
      </c>
      <c r="D19" s="28">
        <v>328</v>
      </c>
      <c r="E19" s="9">
        <f>D19/ТБ07!C19%</f>
        <v>100</v>
      </c>
      <c r="F19" s="28">
        <v>92</v>
      </c>
      <c r="G19" s="9">
        <f>F19/ТБ07!D19%</f>
        <v>100</v>
      </c>
      <c r="H19" s="28">
        <v>35</v>
      </c>
      <c r="I19" s="9">
        <f>H19/ТБ07!E19%</f>
        <v>100</v>
      </c>
      <c r="J19" s="28">
        <v>33</v>
      </c>
      <c r="K19" s="9">
        <f>J19/ТБ07!F19%</f>
        <v>100</v>
      </c>
      <c r="L19" s="39">
        <f t="shared" si="0"/>
        <v>488</v>
      </c>
    </row>
    <row r="20" spans="1:12" ht="15.75">
      <c r="A20" s="42">
        <v>13</v>
      </c>
      <c r="B20" s="43" t="s">
        <v>15</v>
      </c>
      <c r="C20" s="44">
        <v>1</v>
      </c>
      <c r="D20" s="28">
        <v>165</v>
      </c>
      <c r="E20" s="9">
        <f>D20/ТБ07!C20%</f>
        <v>92.69662921348315</v>
      </c>
      <c r="F20" s="28">
        <v>15</v>
      </c>
      <c r="G20" s="9">
        <f>F20/ТБ07!D20%</f>
        <v>45.45454545454545</v>
      </c>
      <c r="H20" s="28">
        <v>36</v>
      </c>
      <c r="I20" s="9">
        <f>H20/ТБ07!E20%</f>
        <v>67.9245283018868</v>
      </c>
      <c r="J20" s="28">
        <v>0</v>
      </c>
      <c r="K20" s="9">
        <f>J20/ТБ07!F20%</f>
        <v>0</v>
      </c>
      <c r="L20" s="39">
        <f t="shared" si="0"/>
        <v>216</v>
      </c>
    </row>
    <row r="21" spans="1:12" ht="15.75">
      <c r="A21" s="42">
        <v>14</v>
      </c>
      <c r="B21" s="43" t="s">
        <v>16</v>
      </c>
      <c r="C21" s="44">
        <v>1</v>
      </c>
      <c r="D21" s="28">
        <v>545</v>
      </c>
      <c r="E21" s="9">
        <f>D21/ТБ07!C21%</f>
        <v>88.90701468189233</v>
      </c>
      <c r="F21" s="28">
        <v>140</v>
      </c>
      <c r="G21" s="9">
        <f>F21/ТБ07!D21%</f>
        <v>92.71523178807946</v>
      </c>
      <c r="H21" s="28">
        <v>53</v>
      </c>
      <c r="I21" s="9">
        <f>H21/ТБ07!E21%</f>
        <v>88.33333333333334</v>
      </c>
      <c r="J21" s="28">
        <v>59</v>
      </c>
      <c r="K21" s="9">
        <f>J21/ТБ07!F21%</f>
        <v>77.63157894736842</v>
      </c>
      <c r="L21" s="39">
        <f t="shared" si="0"/>
        <v>797</v>
      </c>
    </row>
    <row r="22" spans="1:12" ht="15.75">
      <c r="A22" s="42">
        <v>15</v>
      </c>
      <c r="B22" s="43" t="s">
        <v>17</v>
      </c>
      <c r="C22" s="44">
        <v>1</v>
      </c>
      <c r="D22" s="28">
        <v>188</v>
      </c>
      <c r="E22" s="9">
        <f>D22/ТБ07!C22%</f>
        <v>96.41025641025641</v>
      </c>
      <c r="F22" s="28">
        <v>36</v>
      </c>
      <c r="G22" s="9">
        <f>F22/ТБ07!D22%</f>
        <v>87.8048780487805</v>
      </c>
      <c r="H22" s="28">
        <v>13</v>
      </c>
      <c r="I22" s="9">
        <f>H22/ТБ07!E22%</f>
        <v>72.22222222222223</v>
      </c>
      <c r="J22" s="28">
        <v>5</v>
      </c>
      <c r="K22" s="9">
        <f>J22/ТБ07!F22%</f>
        <v>50</v>
      </c>
      <c r="L22" s="39">
        <f t="shared" si="0"/>
        <v>242</v>
      </c>
    </row>
    <row r="23" spans="1:12" ht="15.75">
      <c r="A23" s="42">
        <v>16</v>
      </c>
      <c r="B23" s="43" t="s">
        <v>18</v>
      </c>
      <c r="C23" s="44">
        <v>1</v>
      </c>
      <c r="D23" s="28">
        <v>108</v>
      </c>
      <c r="E23" s="9">
        <f>D23/ТБ07!C23%</f>
        <v>100</v>
      </c>
      <c r="F23" s="28">
        <v>34</v>
      </c>
      <c r="G23" s="9">
        <f>F23/ТБ07!D23%</f>
        <v>99.99999999999999</v>
      </c>
      <c r="H23" s="28">
        <v>10</v>
      </c>
      <c r="I23" s="9">
        <f>H23/ТБ07!E23%</f>
        <v>100</v>
      </c>
      <c r="J23" s="28">
        <v>0</v>
      </c>
      <c r="K23" s="9">
        <f>J23/ТБ07!F23%</f>
        <v>0</v>
      </c>
      <c r="L23" s="39">
        <f t="shared" si="0"/>
        <v>152</v>
      </c>
    </row>
    <row r="24" spans="1:12" ht="15.75">
      <c r="A24" s="42">
        <v>17</v>
      </c>
      <c r="B24" s="43" t="s">
        <v>19</v>
      </c>
      <c r="C24" s="44">
        <v>1</v>
      </c>
      <c r="D24" s="28">
        <v>147</v>
      </c>
      <c r="E24" s="9">
        <f>D24/ТБ07!C24%</f>
        <v>100</v>
      </c>
      <c r="F24" s="28">
        <v>41</v>
      </c>
      <c r="G24" s="9">
        <f>F24/ТБ07!D24%</f>
        <v>100</v>
      </c>
      <c r="H24" s="28">
        <v>3</v>
      </c>
      <c r="I24" s="9">
        <f>H24/ТБ07!E24%</f>
        <v>100</v>
      </c>
      <c r="J24" s="28">
        <v>6</v>
      </c>
      <c r="K24" s="9">
        <f>J24/ТБ07!F24%</f>
        <v>42.857142857142854</v>
      </c>
      <c r="L24" s="39">
        <f t="shared" si="0"/>
        <v>197</v>
      </c>
    </row>
    <row r="25" spans="1:12" ht="15.75">
      <c r="A25" s="42">
        <v>18</v>
      </c>
      <c r="B25" s="43" t="s">
        <v>20</v>
      </c>
      <c r="C25" s="44">
        <v>1</v>
      </c>
      <c r="D25" s="28">
        <v>78</v>
      </c>
      <c r="E25" s="9">
        <f>D25/ТБ07!C25%</f>
        <v>97.5</v>
      </c>
      <c r="F25" s="28">
        <v>23</v>
      </c>
      <c r="G25" s="9">
        <f>F25/ТБ07!D25%</f>
        <v>85.18518518518518</v>
      </c>
      <c r="H25" s="28">
        <v>3</v>
      </c>
      <c r="I25" s="9">
        <f>H25/ТБ07!E25%</f>
        <v>75</v>
      </c>
      <c r="J25" s="28">
        <v>8</v>
      </c>
      <c r="K25" s="9">
        <f>J25/ТБ07!F25%</f>
        <v>61.53846153846153</v>
      </c>
      <c r="L25" s="39">
        <f t="shared" si="0"/>
        <v>112</v>
      </c>
    </row>
    <row r="26" spans="1:12" ht="15.75">
      <c r="A26" s="42">
        <v>19</v>
      </c>
      <c r="B26" s="43" t="s">
        <v>21</v>
      </c>
      <c r="C26" s="44">
        <v>1</v>
      </c>
      <c r="D26" s="28">
        <v>212</v>
      </c>
      <c r="E26" s="9">
        <f>D26/ТБ07!C26%</f>
        <v>98.6046511627907</v>
      </c>
      <c r="F26" s="28">
        <v>49</v>
      </c>
      <c r="G26" s="9">
        <f>F26/ТБ07!D26%</f>
        <v>100</v>
      </c>
      <c r="H26" s="28">
        <v>47</v>
      </c>
      <c r="I26" s="9">
        <f>H26/ТБ07!E26%</f>
        <v>100</v>
      </c>
      <c r="J26" s="28">
        <v>15</v>
      </c>
      <c r="K26" s="9">
        <f>J26/ТБ07!F26%</f>
        <v>71.42857142857143</v>
      </c>
      <c r="L26" s="39">
        <f t="shared" si="0"/>
        <v>323</v>
      </c>
    </row>
    <row r="27" spans="1:12" ht="15.75">
      <c r="A27" s="42">
        <v>20</v>
      </c>
      <c r="B27" s="43" t="s">
        <v>22</v>
      </c>
      <c r="C27" s="44">
        <v>1</v>
      </c>
      <c r="D27" s="28">
        <v>161</v>
      </c>
      <c r="E27" s="9">
        <f>D27/ТБ07!C27%</f>
        <v>95.83333333333334</v>
      </c>
      <c r="F27" s="28">
        <v>41</v>
      </c>
      <c r="G27" s="9">
        <f>F27/ТБ07!D27%</f>
        <v>100</v>
      </c>
      <c r="H27" s="28">
        <v>30</v>
      </c>
      <c r="I27" s="9">
        <f>H27/ТБ07!E27%</f>
        <v>90.9090909090909</v>
      </c>
      <c r="J27" s="28">
        <v>4</v>
      </c>
      <c r="K27" s="9">
        <f>J27/ТБ07!F27%</f>
        <v>33.333333333333336</v>
      </c>
      <c r="L27" s="39">
        <f t="shared" si="0"/>
        <v>236</v>
      </c>
    </row>
    <row r="28" spans="1:12" ht="15.75">
      <c r="A28" s="42">
        <v>21</v>
      </c>
      <c r="B28" s="43" t="s">
        <v>23</v>
      </c>
      <c r="C28" s="44">
        <v>1</v>
      </c>
      <c r="D28" s="28">
        <v>148</v>
      </c>
      <c r="E28" s="9">
        <f>D28/ТБ07!C28%</f>
        <v>98.01324503311258</v>
      </c>
      <c r="F28" s="28">
        <v>61</v>
      </c>
      <c r="G28" s="9">
        <f>F28/ТБ07!D28%</f>
        <v>100</v>
      </c>
      <c r="H28" s="28">
        <v>47</v>
      </c>
      <c r="I28" s="9">
        <f>H28/ТБ07!E28%</f>
        <v>100</v>
      </c>
      <c r="J28" s="28">
        <v>0</v>
      </c>
      <c r="K28" s="9">
        <f>J28/ТБ07!F28%</f>
        <v>0</v>
      </c>
      <c r="L28" s="39">
        <f t="shared" si="0"/>
        <v>256</v>
      </c>
    </row>
    <row r="29" spans="1:12" ht="15.75">
      <c r="A29" s="42">
        <v>22</v>
      </c>
      <c r="B29" s="43" t="s">
        <v>24</v>
      </c>
      <c r="C29" s="44">
        <v>1</v>
      </c>
      <c r="D29" s="28">
        <v>119</v>
      </c>
      <c r="E29" s="9">
        <f>D29/ТБ07!C29%</f>
        <v>100</v>
      </c>
      <c r="F29" s="28">
        <v>29</v>
      </c>
      <c r="G29" s="9">
        <f>F29/ТБ07!D29%</f>
        <v>96.66666666666667</v>
      </c>
      <c r="H29" s="28">
        <v>20</v>
      </c>
      <c r="I29" s="9">
        <f>H29/ТБ07!E29%</f>
        <v>95.23809523809524</v>
      </c>
      <c r="J29" s="28">
        <v>0</v>
      </c>
      <c r="K29" s="9">
        <f>J29/ТБ07!F29%</f>
        <v>0</v>
      </c>
      <c r="L29" s="39">
        <f t="shared" si="0"/>
        <v>168</v>
      </c>
    </row>
    <row r="30" spans="1:12" ht="15.75">
      <c r="A30" s="42">
        <v>23</v>
      </c>
      <c r="B30" s="43" t="s">
        <v>25</v>
      </c>
      <c r="C30" s="44">
        <v>1</v>
      </c>
      <c r="D30" s="28">
        <v>59</v>
      </c>
      <c r="E30" s="9">
        <f>D30/ТБ07!C30%</f>
        <v>100</v>
      </c>
      <c r="F30" s="28">
        <v>19</v>
      </c>
      <c r="G30" s="9">
        <f>F30/ТБ07!D30%</f>
        <v>100</v>
      </c>
      <c r="H30" s="28">
        <v>0</v>
      </c>
      <c r="I30" s="9">
        <f>H30/ТБ07!E30%</f>
        <v>0</v>
      </c>
      <c r="J30" s="28">
        <v>9</v>
      </c>
      <c r="K30" s="9">
        <f>J30/ТБ07!F30%</f>
        <v>100</v>
      </c>
      <c r="L30" s="39">
        <f t="shared" si="0"/>
        <v>87</v>
      </c>
    </row>
    <row r="31" spans="1:12" ht="15.75">
      <c r="A31" s="42">
        <v>24</v>
      </c>
      <c r="B31" s="43" t="s">
        <v>26</v>
      </c>
      <c r="C31" s="44">
        <v>1</v>
      </c>
      <c r="D31" s="28">
        <v>138</v>
      </c>
      <c r="E31" s="9">
        <f>D31/ТБ07!C31%</f>
        <v>95.17241379310344</v>
      </c>
      <c r="F31" s="28">
        <v>39</v>
      </c>
      <c r="G31" s="9">
        <f>F31/ТБ07!D31%</f>
        <v>92.85714285714286</v>
      </c>
      <c r="H31" s="28">
        <v>8</v>
      </c>
      <c r="I31" s="9">
        <f>H31/ТБ07!E31%</f>
        <v>50</v>
      </c>
      <c r="J31" s="28">
        <v>12</v>
      </c>
      <c r="K31" s="9">
        <f>J31/ТБ07!F31%</f>
        <v>52.17391304347826</v>
      </c>
      <c r="L31" s="39">
        <f t="shared" si="0"/>
        <v>197</v>
      </c>
    </row>
    <row r="32" spans="1:12" ht="15.75">
      <c r="A32" s="42">
        <v>25</v>
      </c>
      <c r="B32" s="45" t="s">
        <v>27</v>
      </c>
      <c r="C32" s="46">
        <v>1</v>
      </c>
      <c r="D32" s="34">
        <v>269</v>
      </c>
      <c r="E32" s="9">
        <f>D32/ТБ07!C32%</f>
        <v>97.46376811594203</v>
      </c>
      <c r="F32" s="34">
        <v>39</v>
      </c>
      <c r="G32" s="9">
        <f>F32/ТБ07!D32%</f>
        <v>97.5</v>
      </c>
      <c r="H32" s="34">
        <v>47</v>
      </c>
      <c r="I32" s="9">
        <f>H32/ТБ07!E32%</f>
        <v>94</v>
      </c>
      <c r="J32" s="34">
        <v>15</v>
      </c>
      <c r="K32" s="9">
        <f>J32/ТБ07!F32%</f>
        <v>40.54054054054054</v>
      </c>
      <c r="L32" s="39">
        <f t="shared" si="0"/>
        <v>370</v>
      </c>
    </row>
    <row r="33" spans="1:12" ht="15.75">
      <c r="A33" s="42">
        <v>26</v>
      </c>
      <c r="B33" s="43" t="s">
        <v>38</v>
      </c>
      <c r="C33" s="47">
        <v>1</v>
      </c>
      <c r="D33" s="34">
        <v>88</v>
      </c>
      <c r="E33" s="9">
        <f>D33/ТБ07!C33%</f>
        <v>94.6236559139785</v>
      </c>
      <c r="F33" s="34">
        <v>84</v>
      </c>
      <c r="G33" s="9">
        <f>F33/ТБ07!D33%</f>
        <v>90.32258064516128</v>
      </c>
      <c r="H33" s="34">
        <v>30</v>
      </c>
      <c r="I33" s="9">
        <f>H33/ТБ07!E33%</f>
        <v>83.33333333333334</v>
      </c>
      <c r="J33" s="34">
        <v>0</v>
      </c>
      <c r="K33" s="9">
        <f>J33/ТБ07!F33%</f>
        <v>0</v>
      </c>
      <c r="L33" s="39">
        <f t="shared" si="0"/>
        <v>202</v>
      </c>
    </row>
    <row r="34" spans="1:12" ht="15.75">
      <c r="A34" s="42">
        <v>27</v>
      </c>
      <c r="B34" s="45" t="s">
        <v>65</v>
      </c>
      <c r="C34" s="47">
        <v>1</v>
      </c>
      <c r="D34" s="92"/>
      <c r="E34" s="93" t="e">
        <f>D34/ТБ07!C34%</f>
        <v>#DIV/0!</v>
      </c>
      <c r="F34" s="92"/>
      <c r="G34" s="93" t="e">
        <f>F34/ТБ07!D34%</f>
        <v>#DIV/0!</v>
      </c>
      <c r="H34" s="92"/>
      <c r="I34" s="93" t="e">
        <f>H34/ТБ07!E34%</f>
        <v>#DIV/0!</v>
      </c>
      <c r="J34" s="92"/>
      <c r="K34" s="93" t="e">
        <f>J34/ТБ07!F34%</f>
        <v>#DIV/0!</v>
      </c>
      <c r="L34" s="39">
        <f t="shared" si="0"/>
        <v>0</v>
      </c>
    </row>
    <row r="35" spans="1:12" ht="15.75">
      <c r="A35" s="42">
        <v>28</v>
      </c>
      <c r="B35" s="45" t="s">
        <v>66</v>
      </c>
      <c r="C35" s="47">
        <v>1</v>
      </c>
      <c r="D35" s="92"/>
      <c r="E35" s="93" t="e">
        <f>D35/ТБ07!C35%</f>
        <v>#DIV/0!</v>
      </c>
      <c r="F35" s="92"/>
      <c r="G35" s="93" t="e">
        <f>F35/ТБ07!D35%</f>
        <v>#DIV/0!</v>
      </c>
      <c r="H35" s="92"/>
      <c r="I35" s="93" t="e">
        <f>H35/ТБ07!E35%</f>
        <v>#DIV/0!</v>
      </c>
      <c r="J35" s="92"/>
      <c r="K35" s="93" t="e">
        <f>J35/ТБ07!F35%</f>
        <v>#DIV/0!</v>
      </c>
      <c r="L35" s="39">
        <f t="shared" si="0"/>
        <v>0</v>
      </c>
    </row>
    <row r="36" spans="1:12" ht="16.5" thickBot="1">
      <c r="A36" s="42">
        <v>29</v>
      </c>
      <c r="B36" s="45" t="s">
        <v>67</v>
      </c>
      <c r="C36" s="47">
        <v>1</v>
      </c>
      <c r="D36" s="92"/>
      <c r="E36" s="93" t="e">
        <f>D36/ТБ07!C36%</f>
        <v>#DIV/0!</v>
      </c>
      <c r="F36" s="92"/>
      <c r="G36" s="93" t="e">
        <f>F36/ТБ07!D36%</f>
        <v>#DIV/0!</v>
      </c>
      <c r="H36" s="92"/>
      <c r="I36" s="93" t="e">
        <f>H36/ТБ07!E36%</f>
        <v>#DIV/0!</v>
      </c>
      <c r="J36" s="92"/>
      <c r="K36" s="93" t="e">
        <f>J36/ТБ07!F36%</f>
        <v>#DIV/0!</v>
      </c>
      <c r="L36" s="39">
        <f t="shared" si="0"/>
        <v>0</v>
      </c>
    </row>
    <row r="37" spans="1:12" ht="16.5" thickBot="1">
      <c r="A37" s="97" t="s">
        <v>2</v>
      </c>
      <c r="B37" s="98"/>
      <c r="C37" s="48" t="s">
        <v>37</v>
      </c>
      <c r="D37" s="89">
        <f>SUM(D8:D36)</f>
        <v>5005</v>
      </c>
      <c r="E37" s="71">
        <f>D37/ТБ07!C37%</f>
        <v>96.19450317124736</v>
      </c>
      <c r="F37" s="90">
        <f>SUM(F8:F36)</f>
        <v>1267</v>
      </c>
      <c r="G37" s="71">
        <f>F37/ТБ07!D37%</f>
        <v>93.29896907216495</v>
      </c>
      <c r="H37" s="91">
        <f>SUM(H8:H36)</f>
        <v>888</v>
      </c>
      <c r="I37" s="71">
        <f>H37/ТБ07!E37%</f>
        <v>84.33048433048434</v>
      </c>
      <c r="J37" s="91">
        <f>SUM(J8:J36)</f>
        <v>350</v>
      </c>
      <c r="K37" s="71">
        <f>J37/ТБ07!F37%</f>
        <v>55.118110236220474</v>
      </c>
      <c r="L37" s="91">
        <f>SUM(L8:L36)</f>
        <v>7510</v>
      </c>
    </row>
    <row r="40" spans="1:11" ht="15">
      <c r="A40" s="117" t="s">
        <v>50</v>
      </c>
      <c r="B40" s="117"/>
      <c r="C40" s="117"/>
      <c r="D40" s="117"/>
      <c r="E40" s="117"/>
      <c r="F40" s="117"/>
      <c r="G40" s="117"/>
      <c r="H40" s="117"/>
      <c r="I40" s="117"/>
      <c r="J40" s="117"/>
      <c r="K40" s="117"/>
    </row>
    <row r="41" spans="1:2" ht="15.75" thickBot="1">
      <c r="A41" s="100" t="s">
        <v>61</v>
      </c>
      <c r="B41" s="100"/>
    </row>
    <row r="42" spans="1:12" ht="14.25" customHeight="1">
      <c r="A42" s="101" t="s">
        <v>0</v>
      </c>
      <c r="B42" s="101" t="s">
        <v>1</v>
      </c>
      <c r="C42" s="101" t="s">
        <v>28</v>
      </c>
      <c r="D42" s="110" t="s">
        <v>42</v>
      </c>
      <c r="E42" s="111"/>
      <c r="F42" s="111"/>
      <c r="G42" s="111"/>
      <c r="H42" s="111"/>
      <c r="I42" s="112"/>
      <c r="J42" s="113" t="s">
        <v>43</v>
      </c>
      <c r="K42" s="114"/>
      <c r="L42" s="40"/>
    </row>
    <row r="43" spans="1:12" ht="36.75" customHeight="1" thickBot="1">
      <c r="A43" s="102"/>
      <c r="B43" s="102"/>
      <c r="C43" s="102"/>
      <c r="D43" s="120" t="s">
        <v>33</v>
      </c>
      <c r="E43" s="119"/>
      <c r="F43" s="118" t="s">
        <v>34</v>
      </c>
      <c r="G43" s="119"/>
      <c r="H43" s="108" t="s">
        <v>29</v>
      </c>
      <c r="I43" s="109"/>
      <c r="J43" s="115"/>
      <c r="K43" s="116"/>
      <c r="L43" s="41" t="s">
        <v>41</v>
      </c>
    </row>
    <row r="44" spans="1:12" ht="13.5" thickBot="1">
      <c r="A44" s="103"/>
      <c r="B44" s="103"/>
      <c r="C44" s="103"/>
      <c r="D44" s="49" t="s">
        <v>30</v>
      </c>
      <c r="E44" s="50" t="s">
        <v>31</v>
      </c>
      <c r="F44" s="51" t="s">
        <v>30</v>
      </c>
      <c r="G44" s="50" t="s">
        <v>31</v>
      </c>
      <c r="H44" s="51" t="s">
        <v>30</v>
      </c>
      <c r="I44" s="52" t="s">
        <v>31</v>
      </c>
      <c r="J44" s="53" t="s">
        <v>30</v>
      </c>
      <c r="K44" s="54" t="s">
        <v>31</v>
      </c>
      <c r="L44" s="41" t="s">
        <v>44</v>
      </c>
    </row>
    <row r="45" spans="1:12" ht="15.75">
      <c r="A45" s="42">
        <v>1</v>
      </c>
      <c r="B45" s="43" t="s">
        <v>3</v>
      </c>
      <c r="C45" s="44">
        <v>1</v>
      </c>
      <c r="D45" s="28">
        <v>148</v>
      </c>
      <c r="E45" s="9">
        <f>D45/ТБ07!C45%</f>
        <v>98.01324503311258</v>
      </c>
      <c r="F45" s="28">
        <v>46</v>
      </c>
      <c r="G45" s="9">
        <f>F45/ТБ07!D45%</f>
        <v>93.87755102040816</v>
      </c>
      <c r="H45" s="28">
        <v>15</v>
      </c>
      <c r="I45" s="9">
        <f>H45/ТБ07!E45%</f>
        <v>100</v>
      </c>
      <c r="J45" s="28">
        <v>7</v>
      </c>
      <c r="K45" s="9">
        <f>J45/ТБ07!F45%</f>
        <v>35</v>
      </c>
      <c r="L45" s="39">
        <f>D45+F45+H45+J45</f>
        <v>216</v>
      </c>
    </row>
    <row r="46" spans="1:12" ht="15.75">
      <c r="A46" s="42">
        <v>2</v>
      </c>
      <c r="B46" s="43" t="s">
        <v>4</v>
      </c>
      <c r="C46" s="44">
        <v>1</v>
      </c>
      <c r="D46" s="28">
        <v>125</v>
      </c>
      <c r="E46" s="9">
        <f>D46/ТБ07!C46%</f>
        <v>98.4251968503937</v>
      </c>
      <c r="F46" s="28">
        <v>32</v>
      </c>
      <c r="G46" s="9">
        <f>F46/ТБ07!D46%</f>
        <v>91.42857142857143</v>
      </c>
      <c r="H46" s="28">
        <v>16</v>
      </c>
      <c r="I46" s="9">
        <f>H46/ТБ07!E46%</f>
        <v>94.11764705882352</v>
      </c>
      <c r="J46" s="28">
        <v>11</v>
      </c>
      <c r="K46" s="9">
        <f>J46/ТБ07!F46%</f>
        <v>55</v>
      </c>
      <c r="L46" s="39">
        <f aca="true" t="shared" si="1" ref="L46:L70">D46+F46+H46+J46</f>
        <v>184</v>
      </c>
    </row>
    <row r="47" spans="1:12" ht="15.75">
      <c r="A47" s="42">
        <v>3</v>
      </c>
      <c r="B47" s="43" t="s">
        <v>5</v>
      </c>
      <c r="C47" s="44">
        <v>1</v>
      </c>
      <c r="D47" s="28">
        <v>442</v>
      </c>
      <c r="E47" s="9">
        <f>D47/ТБ07!C47%</f>
        <v>96.2962962962963</v>
      </c>
      <c r="F47" s="28">
        <v>89</v>
      </c>
      <c r="G47" s="9">
        <f>F47/ТБ07!D47%</f>
        <v>92.70833333333334</v>
      </c>
      <c r="H47" s="28">
        <v>178</v>
      </c>
      <c r="I47" s="9">
        <f>H47/ТБ07!E47%</f>
        <v>80.18018018018017</v>
      </c>
      <c r="J47" s="28">
        <v>52</v>
      </c>
      <c r="K47" s="9">
        <f>J47/ТБ07!F47%</f>
        <v>63.41463414634147</v>
      </c>
      <c r="L47" s="39">
        <f t="shared" si="1"/>
        <v>761</v>
      </c>
    </row>
    <row r="48" spans="1:12" ht="15.75">
      <c r="A48" s="42">
        <v>4</v>
      </c>
      <c r="B48" s="43" t="s">
        <v>6</v>
      </c>
      <c r="C48" s="44">
        <v>1</v>
      </c>
      <c r="D48" s="28">
        <v>251</v>
      </c>
      <c r="E48" s="9">
        <f>D48/ТБ07!C48%</f>
        <v>98.046875</v>
      </c>
      <c r="F48" s="28">
        <v>61</v>
      </c>
      <c r="G48" s="9">
        <f>F48/ТБ07!D48%</f>
        <v>93.84615384615384</v>
      </c>
      <c r="H48" s="28">
        <v>38</v>
      </c>
      <c r="I48" s="9">
        <f>H48/ТБ07!E48%</f>
        <v>95</v>
      </c>
      <c r="J48" s="28">
        <v>8</v>
      </c>
      <c r="K48" s="9">
        <f>J48/ТБ07!F48%</f>
        <v>80</v>
      </c>
      <c r="L48" s="39">
        <f t="shared" si="1"/>
        <v>358</v>
      </c>
    </row>
    <row r="49" spans="1:12" ht="15.75">
      <c r="A49" s="42">
        <v>5</v>
      </c>
      <c r="B49" s="43" t="s">
        <v>7</v>
      </c>
      <c r="C49" s="44">
        <v>1</v>
      </c>
      <c r="D49" s="28">
        <v>181</v>
      </c>
      <c r="E49" s="9">
        <f>D49/ТБ07!C49%</f>
        <v>98.9071038251366</v>
      </c>
      <c r="F49" s="28">
        <v>31</v>
      </c>
      <c r="G49" s="9">
        <f>F49/ТБ07!D49%</f>
        <v>93.93939393939394</v>
      </c>
      <c r="H49" s="28">
        <v>10</v>
      </c>
      <c r="I49" s="9">
        <f>H49/ТБ07!E49%</f>
        <v>76.92307692307692</v>
      </c>
      <c r="J49" s="28">
        <v>11</v>
      </c>
      <c r="K49" s="9">
        <f>J49/ТБ07!F49%</f>
        <v>57.89473684210526</v>
      </c>
      <c r="L49" s="39">
        <f t="shared" si="1"/>
        <v>233</v>
      </c>
    </row>
    <row r="50" spans="1:12" ht="15.75">
      <c r="A50" s="42">
        <v>6</v>
      </c>
      <c r="B50" s="43" t="s">
        <v>8</v>
      </c>
      <c r="C50" s="44">
        <v>1</v>
      </c>
      <c r="D50" s="28">
        <v>185</v>
      </c>
      <c r="E50" s="9">
        <f>D50/ТБ07!C50%</f>
        <v>98.93048128342245</v>
      </c>
      <c r="F50" s="28">
        <v>22</v>
      </c>
      <c r="G50" s="9">
        <f>F50/ТБ07!D50%</f>
        <v>100</v>
      </c>
      <c r="H50" s="28">
        <v>48</v>
      </c>
      <c r="I50" s="9">
        <f>H50/ТБ07!E50%</f>
        <v>96</v>
      </c>
      <c r="J50" s="28">
        <v>4</v>
      </c>
      <c r="K50" s="9">
        <f>J50/ТБ07!F50%</f>
        <v>50</v>
      </c>
      <c r="L50" s="39">
        <f t="shared" si="1"/>
        <v>259</v>
      </c>
    </row>
    <row r="51" spans="1:12" ht="15.75">
      <c r="A51" s="42">
        <v>7</v>
      </c>
      <c r="B51" s="43" t="s">
        <v>9</v>
      </c>
      <c r="C51" s="44">
        <v>1</v>
      </c>
      <c r="D51" s="28">
        <v>216</v>
      </c>
      <c r="E51" s="9">
        <f>D51/ТБ07!C51%</f>
        <v>95.57522123893806</v>
      </c>
      <c r="F51" s="28">
        <v>61</v>
      </c>
      <c r="G51" s="9">
        <f>F51/ТБ07!D51%</f>
        <v>95.3125</v>
      </c>
      <c r="H51" s="28">
        <v>29</v>
      </c>
      <c r="I51" s="9">
        <f>H51/ТБ07!E51%</f>
        <v>96.66666666666667</v>
      </c>
      <c r="J51" s="28">
        <v>17</v>
      </c>
      <c r="K51" s="9">
        <f>J51/ТБ07!F51%</f>
        <v>68</v>
      </c>
      <c r="L51" s="39">
        <f t="shared" si="1"/>
        <v>323</v>
      </c>
    </row>
    <row r="52" spans="1:12" ht="15.75">
      <c r="A52" s="42">
        <v>8</v>
      </c>
      <c r="B52" s="43" t="s">
        <v>10</v>
      </c>
      <c r="C52" s="44">
        <v>1</v>
      </c>
      <c r="D52" s="28">
        <v>163</v>
      </c>
      <c r="E52" s="9">
        <f>D52/ТБ07!C52%</f>
        <v>95.32163742690058</v>
      </c>
      <c r="F52" s="28">
        <v>31</v>
      </c>
      <c r="G52" s="9">
        <f>F52/ТБ07!D52%</f>
        <v>96.875</v>
      </c>
      <c r="H52" s="28">
        <v>32</v>
      </c>
      <c r="I52" s="9">
        <f>H52/ТБ07!E52%</f>
        <v>88.88888888888889</v>
      </c>
      <c r="J52" s="28">
        <v>12</v>
      </c>
      <c r="K52" s="9">
        <f>J52/ТБ07!F52%</f>
        <v>48</v>
      </c>
      <c r="L52" s="39">
        <f t="shared" si="1"/>
        <v>238</v>
      </c>
    </row>
    <row r="53" spans="1:12" ht="15.75">
      <c r="A53" s="42">
        <v>9</v>
      </c>
      <c r="B53" s="43" t="s">
        <v>11</v>
      </c>
      <c r="C53" s="44">
        <v>1</v>
      </c>
      <c r="D53" s="28">
        <v>248</v>
      </c>
      <c r="E53" s="9">
        <f>D53/ТБ07!C53%</f>
        <v>97.25490196078432</v>
      </c>
      <c r="F53" s="28">
        <v>32</v>
      </c>
      <c r="G53" s="9">
        <f>F53/ТБ07!D53%</f>
        <v>74.4186046511628</v>
      </c>
      <c r="H53" s="28">
        <v>15</v>
      </c>
      <c r="I53" s="9">
        <f>H53/ТБ07!E53%</f>
        <v>78.94736842105263</v>
      </c>
      <c r="J53" s="28">
        <v>21</v>
      </c>
      <c r="K53" s="9">
        <f>J53/ТБ07!F53%</f>
        <v>87.5</v>
      </c>
      <c r="L53" s="39">
        <f t="shared" si="1"/>
        <v>316</v>
      </c>
    </row>
    <row r="54" spans="1:12" ht="15.75">
      <c r="A54" s="42">
        <v>10</v>
      </c>
      <c r="B54" s="43" t="s">
        <v>12</v>
      </c>
      <c r="C54" s="44">
        <v>1</v>
      </c>
      <c r="D54" s="28">
        <v>154</v>
      </c>
      <c r="E54" s="9">
        <f>D54/ТБ07!C54%</f>
        <v>94.47852760736197</v>
      </c>
      <c r="F54" s="28">
        <v>18</v>
      </c>
      <c r="G54" s="9">
        <f>F54/ТБ07!D54%</f>
        <v>75</v>
      </c>
      <c r="H54" s="28">
        <v>66</v>
      </c>
      <c r="I54" s="9">
        <f>H54/ТБ07!E54%</f>
        <v>94.28571428571429</v>
      </c>
      <c r="J54" s="28">
        <v>8</v>
      </c>
      <c r="K54" s="9">
        <f>J54/ТБ07!F54%</f>
        <v>66.66666666666667</v>
      </c>
      <c r="L54" s="39">
        <f t="shared" si="1"/>
        <v>246</v>
      </c>
    </row>
    <row r="55" spans="1:12" ht="15.75">
      <c r="A55" s="42">
        <v>11</v>
      </c>
      <c r="B55" s="43" t="s">
        <v>13</v>
      </c>
      <c r="C55" s="44">
        <v>1</v>
      </c>
      <c r="D55" s="28">
        <v>97</v>
      </c>
      <c r="E55" s="9">
        <f>D55/ТБ07!C55%</f>
        <v>100</v>
      </c>
      <c r="F55" s="28">
        <v>17</v>
      </c>
      <c r="G55" s="9">
        <f>F55/ТБ07!D55%</f>
        <v>99.99999999999999</v>
      </c>
      <c r="H55" s="28">
        <v>33</v>
      </c>
      <c r="I55" s="9">
        <f>H55/ТБ07!E55%</f>
        <v>100</v>
      </c>
      <c r="J55" s="28">
        <v>4</v>
      </c>
      <c r="K55" s="9">
        <f>J55/ТБ07!F55%</f>
        <v>100</v>
      </c>
      <c r="L55" s="39">
        <f t="shared" si="1"/>
        <v>151</v>
      </c>
    </row>
    <row r="56" spans="1:12" ht="15.75">
      <c r="A56" s="42">
        <v>12</v>
      </c>
      <c r="B56" s="43" t="s">
        <v>14</v>
      </c>
      <c r="C56" s="44">
        <v>1</v>
      </c>
      <c r="D56" s="28">
        <v>295</v>
      </c>
      <c r="E56" s="9">
        <f>D56/ТБ07!C56%</f>
        <v>100</v>
      </c>
      <c r="F56" s="28">
        <v>90</v>
      </c>
      <c r="G56" s="9">
        <f>F56/ТБ07!D56%</f>
        <v>100</v>
      </c>
      <c r="H56" s="28">
        <v>35</v>
      </c>
      <c r="I56" s="9">
        <f>H56/ТБ07!E56%</f>
        <v>100</v>
      </c>
      <c r="J56" s="28">
        <v>27</v>
      </c>
      <c r="K56" s="9">
        <f>J56/ТБ07!F56%</f>
        <v>100</v>
      </c>
      <c r="L56" s="39">
        <f t="shared" si="1"/>
        <v>447</v>
      </c>
    </row>
    <row r="57" spans="1:12" ht="15.75">
      <c r="A57" s="42">
        <v>13</v>
      </c>
      <c r="B57" s="43" t="s">
        <v>15</v>
      </c>
      <c r="C57" s="44">
        <v>1</v>
      </c>
      <c r="D57" s="28">
        <v>124</v>
      </c>
      <c r="E57" s="9">
        <f>D57/ТБ07!C57%</f>
        <v>94.65648854961832</v>
      </c>
      <c r="F57" s="28">
        <v>27</v>
      </c>
      <c r="G57" s="9">
        <f>F57/ТБ07!D57%</f>
        <v>87.09677419354838</v>
      </c>
      <c r="H57" s="28">
        <v>60</v>
      </c>
      <c r="I57" s="9">
        <f>H57/ТБ07!E57%</f>
        <v>98.36065573770492</v>
      </c>
      <c r="J57" s="28">
        <v>0</v>
      </c>
      <c r="K57" s="9">
        <f>J57/ТБ07!F57%</f>
        <v>0</v>
      </c>
      <c r="L57" s="39">
        <f t="shared" si="1"/>
        <v>211</v>
      </c>
    </row>
    <row r="58" spans="1:12" ht="15.75">
      <c r="A58" s="42">
        <v>14</v>
      </c>
      <c r="B58" s="43" t="s">
        <v>16</v>
      </c>
      <c r="C58" s="44">
        <v>1</v>
      </c>
      <c r="D58" s="28">
        <v>556</v>
      </c>
      <c r="E58" s="9">
        <f>D58/ТБ07!C58%</f>
        <v>92.51247920133112</v>
      </c>
      <c r="F58" s="28">
        <v>112</v>
      </c>
      <c r="G58" s="9">
        <f>F58/ТБ07!D58%</f>
        <v>86.15384615384615</v>
      </c>
      <c r="H58" s="28">
        <v>42</v>
      </c>
      <c r="I58" s="9">
        <f>H58/ТБ07!E58%</f>
        <v>72.41379310344828</v>
      </c>
      <c r="J58" s="28">
        <v>102</v>
      </c>
      <c r="K58" s="9">
        <f>J58/ТБ07!F58%</f>
        <v>80.31496062992126</v>
      </c>
      <c r="L58" s="39">
        <f t="shared" si="1"/>
        <v>812</v>
      </c>
    </row>
    <row r="59" spans="1:12" ht="15.75">
      <c r="A59" s="42">
        <v>15</v>
      </c>
      <c r="B59" s="43" t="s">
        <v>17</v>
      </c>
      <c r="C59" s="44">
        <v>1</v>
      </c>
      <c r="D59" s="28">
        <v>177</v>
      </c>
      <c r="E59" s="9">
        <f>D59/ТБ07!C59%</f>
        <v>95.16129032258064</v>
      </c>
      <c r="F59" s="28">
        <v>27</v>
      </c>
      <c r="G59" s="9">
        <f>F59/ТБ07!D59%</f>
        <v>96.42857142857142</v>
      </c>
      <c r="H59" s="28">
        <v>18</v>
      </c>
      <c r="I59" s="9">
        <f>H59/ТБ07!E59%</f>
        <v>75</v>
      </c>
      <c r="J59" s="28">
        <v>0</v>
      </c>
      <c r="K59" s="9">
        <f>J59/ТБ07!F59%</f>
        <v>0</v>
      </c>
      <c r="L59" s="39">
        <f t="shared" si="1"/>
        <v>222</v>
      </c>
    </row>
    <row r="60" spans="1:12" ht="15.75">
      <c r="A60" s="42">
        <v>16</v>
      </c>
      <c r="B60" s="43" t="s">
        <v>18</v>
      </c>
      <c r="C60" s="44">
        <v>1</v>
      </c>
      <c r="D60" s="28">
        <v>103</v>
      </c>
      <c r="E60" s="9">
        <f>D60/ТБ07!C60%</f>
        <v>100</v>
      </c>
      <c r="F60" s="28">
        <v>42</v>
      </c>
      <c r="G60" s="9">
        <f>F60/ТБ07!D60%</f>
        <v>100</v>
      </c>
      <c r="H60" s="28">
        <v>5</v>
      </c>
      <c r="I60" s="9">
        <f>H60/ТБ07!E60%</f>
        <v>100</v>
      </c>
      <c r="J60" s="28">
        <v>0</v>
      </c>
      <c r="K60" s="9">
        <f>J60/ТБ07!F60%</f>
        <v>0</v>
      </c>
      <c r="L60" s="39">
        <f t="shared" si="1"/>
        <v>150</v>
      </c>
    </row>
    <row r="61" spans="1:12" ht="15.75">
      <c r="A61" s="42">
        <v>17</v>
      </c>
      <c r="B61" s="43" t="s">
        <v>19</v>
      </c>
      <c r="C61" s="44">
        <v>1</v>
      </c>
      <c r="D61" s="28">
        <v>139</v>
      </c>
      <c r="E61" s="9">
        <f>D61/ТБ07!C61%</f>
        <v>100</v>
      </c>
      <c r="F61" s="28">
        <v>39</v>
      </c>
      <c r="G61" s="9">
        <f>F61/ТБ07!D61%</f>
        <v>100</v>
      </c>
      <c r="H61" s="28">
        <v>17</v>
      </c>
      <c r="I61" s="9">
        <f>H61/ТБ07!E61%</f>
        <v>99.99999999999999</v>
      </c>
      <c r="J61" s="28">
        <v>8</v>
      </c>
      <c r="K61" s="9">
        <f>J61/ТБ07!F61%</f>
        <v>57.14285714285714</v>
      </c>
      <c r="L61" s="39">
        <f t="shared" si="1"/>
        <v>203</v>
      </c>
    </row>
    <row r="62" spans="1:12" ht="15.75">
      <c r="A62" s="42">
        <v>18</v>
      </c>
      <c r="B62" s="43" t="s">
        <v>20</v>
      </c>
      <c r="C62" s="44">
        <v>1</v>
      </c>
      <c r="D62" s="28">
        <v>81</v>
      </c>
      <c r="E62" s="9">
        <f>D62/ТБ07!C62%</f>
        <v>96.42857142857143</v>
      </c>
      <c r="F62" s="28">
        <v>20</v>
      </c>
      <c r="G62" s="9">
        <f>F62/ТБ07!D62%</f>
        <v>90.9090909090909</v>
      </c>
      <c r="H62" s="28">
        <v>2</v>
      </c>
      <c r="I62" s="9">
        <f>H62/ТБ07!E62%</f>
        <v>100</v>
      </c>
      <c r="J62" s="28">
        <v>3</v>
      </c>
      <c r="K62" s="9">
        <f>J62/ТБ07!F62%</f>
        <v>50</v>
      </c>
      <c r="L62" s="39">
        <f t="shared" si="1"/>
        <v>106</v>
      </c>
    </row>
    <row r="63" spans="1:12" ht="15.75">
      <c r="A63" s="42">
        <v>19</v>
      </c>
      <c r="B63" s="43" t="s">
        <v>21</v>
      </c>
      <c r="C63" s="44">
        <v>1</v>
      </c>
      <c r="D63" s="28">
        <v>245</v>
      </c>
      <c r="E63" s="9">
        <f>D63/ТБ07!C63%</f>
        <v>99.59349593495935</v>
      </c>
      <c r="F63" s="28">
        <v>71</v>
      </c>
      <c r="G63" s="9">
        <f>F63/ТБ07!D63%</f>
        <v>94.66666666666667</v>
      </c>
      <c r="H63" s="28">
        <v>31</v>
      </c>
      <c r="I63" s="9">
        <f>H63/ТБ07!E63%</f>
        <v>93.93939393939394</v>
      </c>
      <c r="J63" s="28">
        <v>13</v>
      </c>
      <c r="K63" s="9">
        <f>J63/ТБ07!F63%</f>
        <v>76.47058823529412</v>
      </c>
      <c r="L63" s="39">
        <f t="shared" si="1"/>
        <v>360</v>
      </c>
    </row>
    <row r="64" spans="1:12" ht="15.75">
      <c r="A64" s="42">
        <v>20</v>
      </c>
      <c r="B64" s="43" t="s">
        <v>22</v>
      </c>
      <c r="C64" s="44">
        <v>1</v>
      </c>
      <c r="D64" s="28">
        <v>133</v>
      </c>
      <c r="E64" s="9">
        <f>D64/ТБ07!C64%</f>
        <v>93.00699300699301</v>
      </c>
      <c r="F64" s="28">
        <v>35</v>
      </c>
      <c r="G64" s="9">
        <f>F64/ТБ07!D64%</f>
        <v>92.10526315789474</v>
      </c>
      <c r="H64" s="28">
        <v>24</v>
      </c>
      <c r="I64" s="9">
        <f>H64/ТБ07!E64%</f>
        <v>88.88888888888889</v>
      </c>
      <c r="J64" s="28">
        <v>14</v>
      </c>
      <c r="K64" s="9">
        <f>J64/ТБ07!F64%</f>
        <v>60.869565217391305</v>
      </c>
      <c r="L64" s="39">
        <f t="shared" si="1"/>
        <v>206</v>
      </c>
    </row>
    <row r="65" spans="1:12" ht="15.75">
      <c r="A65" s="42">
        <v>21</v>
      </c>
      <c r="B65" s="43" t="s">
        <v>23</v>
      </c>
      <c r="C65" s="44">
        <v>1</v>
      </c>
      <c r="D65" s="28">
        <v>123</v>
      </c>
      <c r="E65" s="9">
        <f>D65/ТБ07!C65%</f>
        <v>96.85039370078741</v>
      </c>
      <c r="F65" s="28">
        <v>40</v>
      </c>
      <c r="G65" s="9">
        <f>F65/ТБ07!D65%</f>
        <v>100</v>
      </c>
      <c r="H65" s="28">
        <v>21</v>
      </c>
      <c r="I65" s="9">
        <f>H65/ТБ07!E65%</f>
        <v>100</v>
      </c>
      <c r="J65" s="28">
        <v>0</v>
      </c>
      <c r="K65" s="9">
        <f>J65/ТБ07!F65%</f>
        <v>0</v>
      </c>
      <c r="L65" s="39">
        <f t="shared" si="1"/>
        <v>184</v>
      </c>
    </row>
    <row r="66" spans="1:12" ht="15.75">
      <c r="A66" s="42">
        <v>22</v>
      </c>
      <c r="B66" s="43" t="s">
        <v>24</v>
      </c>
      <c r="C66" s="44">
        <v>1</v>
      </c>
      <c r="D66" s="28">
        <v>125</v>
      </c>
      <c r="E66" s="9">
        <f>D66/ТБ07!C66%</f>
        <v>95.41984732824427</v>
      </c>
      <c r="F66" s="28">
        <v>38</v>
      </c>
      <c r="G66" s="9">
        <f>F66/ТБ07!D66%</f>
        <v>97.43589743589743</v>
      </c>
      <c r="H66" s="28">
        <v>12</v>
      </c>
      <c r="I66" s="9">
        <f>H66/ТБ07!E66%</f>
        <v>92.3076923076923</v>
      </c>
      <c r="J66" s="28">
        <v>13</v>
      </c>
      <c r="K66" s="9">
        <f>J66/ТБ07!F66%</f>
        <v>52</v>
      </c>
      <c r="L66" s="39">
        <f t="shared" si="1"/>
        <v>188</v>
      </c>
    </row>
    <row r="67" spans="1:12" ht="15.75">
      <c r="A67" s="42">
        <v>23</v>
      </c>
      <c r="B67" s="43" t="s">
        <v>25</v>
      </c>
      <c r="C67" s="44">
        <v>1</v>
      </c>
      <c r="D67" s="28">
        <v>62</v>
      </c>
      <c r="E67" s="9">
        <f>D67/ТБ07!C67%</f>
        <v>100</v>
      </c>
      <c r="F67" s="28">
        <v>8</v>
      </c>
      <c r="G67" s="9">
        <f>F67/ТБ07!D67%</f>
        <v>100</v>
      </c>
      <c r="H67" s="28">
        <v>12</v>
      </c>
      <c r="I67" s="9">
        <f>H67/ТБ07!E67%</f>
        <v>100</v>
      </c>
      <c r="J67" s="28">
        <v>0</v>
      </c>
      <c r="K67" s="9">
        <f>J67/ТБ07!F67%</f>
        <v>0</v>
      </c>
      <c r="L67" s="39">
        <f t="shared" si="1"/>
        <v>82</v>
      </c>
    </row>
    <row r="68" spans="1:12" ht="15.75">
      <c r="A68" s="42">
        <v>24</v>
      </c>
      <c r="B68" s="43" t="s">
        <v>26</v>
      </c>
      <c r="C68" s="44">
        <v>1</v>
      </c>
      <c r="D68" s="28">
        <v>114</v>
      </c>
      <c r="E68" s="9">
        <f>D68/ТБ07!C68%</f>
        <v>91.93548387096774</v>
      </c>
      <c r="F68" s="28">
        <v>35</v>
      </c>
      <c r="G68" s="9">
        <f>F68/ТБ07!D68%</f>
        <v>85.3658536585366</v>
      </c>
      <c r="H68" s="28">
        <v>19</v>
      </c>
      <c r="I68" s="9">
        <f>H68/ТБ07!E68%</f>
        <v>90.47619047619048</v>
      </c>
      <c r="J68" s="28">
        <v>8</v>
      </c>
      <c r="K68" s="9">
        <f>J68/ТБ07!F68%</f>
        <v>72.72727272727273</v>
      </c>
      <c r="L68" s="39">
        <f t="shared" si="1"/>
        <v>176</v>
      </c>
    </row>
    <row r="69" spans="1:12" ht="15.75">
      <c r="A69" s="42">
        <v>25</v>
      </c>
      <c r="B69" s="45" t="s">
        <v>27</v>
      </c>
      <c r="C69" s="46">
        <v>1</v>
      </c>
      <c r="D69" s="34">
        <v>215</v>
      </c>
      <c r="E69" s="9">
        <f>D69/ТБ07!C69%</f>
        <v>94.2982456140351</v>
      </c>
      <c r="F69" s="34">
        <v>37</v>
      </c>
      <c r="G69" s="9">
        <f>F69/ТБ07!D69%</f>
        <v>97.36842105263158</v>
      </c>
      <c r="H69" s="34">
        <v>52</v>
      </c>
      <c r="I69" s="9">
        <f>H69/ТБ07!E69%</f>
        <v>100</v>
      </c>
      <c r="J69" s="34">
        <v>14</v>
      </c>
      <c r="K69" s="9">
        <f>J69/ТБ07!F69%</f>
        <v>51.85185185185185</v>
      </c>
      <c r="L69" s="39">
        <f t="shared" si="1"/>
        <v>318</v>
      </c>
    </row>
    <row r="70" spans="1:12" ht="15.75">
      <c r="A70" s="42">
        <v>26</v>
      </c>
      <c r="B70" s="43" t="s">
        <v>38</v>
      </c>
      <c r="C70" s="47">
        <v>1</v>
      </c>
      <c r="D70" s="34">
        <v>124</v>
      </c>
      <c r="E70" s="9">
        <f>D70/ТБ07!C70%</f>
        <v>93.93939393939394</v>
      </c>
      <c r="F70" s="34">
        <v>75</v>
      </c>
      <c r="G70" s="9">
        <f>F70/ТБ07!D70%</f>
        <v>93.75</v>
      </c>
      <c r="H70" s="34">
        <v>38</v>
      </c>
      <c r="I70" s="9">
        <f>H70/ТБ07!E70%</f>
        <v>82.6086956521739</v>
      </c>
      <c r="J70" s="34">
        <v>0</v>
      </c>
      <c r="K70" s="9">
        <f>J70/ТБ07!F70%</f>
        <v>0</v>
      </c>
      <c r="L70" s="39">
        <f t="shared" si="1"/>
        <v>237</v>
      </c>
    </row>
    <row r="71" spans="1:12" ht="15.75">
      <c r="A71" s="42">
        <v>27</v>
      </c>
      <c r="B71" s="45" t="s">
        <v>65</v>
      </c>
      <c r="C71" s="47">
        <v>1</v>
      </c>
      <c r="D71" s="92"/>
      <c r="E71" s="93" t="e">
        <f>D71/ТБ07!C71%</f>
        <v>#DIV/0!</v>
      </c>
      <c r="F71" s="92"/>
      <c r="G71" s="93" t="e">
        <f>F71/ТБ07!D71%</f>
        <v>#DIV/0!</v>
      </c>
      <c r="H71" s="92"/>
      <c r="I71" s="93" t="e">
        <f>H71/ТБ07!E71%</f>
        <v>#DIV/0!</v>
      </c>
      <c r="J71" s="92"/>
      <c r="K71" s="94" t="e">
        <f>J71/ТБ07!F71%</f>
        <v>#DIV/0!</v>
      </c>
      <c r="L71" s="39">
        <f>D71+F71+H71+J71</f>
        <v>0</v>
      </c>
    </row>
    <row r="72" spans="1:12" ht="15.75">
      <c r="A72" s="42">
        <v>28</v>
      </c>
      <c r="B72" s="45" t="s">
        <v>66</v>
      </c>
      <c r="C72" s="47">
        <v>1</v>
      </c>
      <c r="D72" s="92"/>
      <c r="E72" s="93" t="e">
        <f>D72/ТБ07!C72%</f>
        <v>#DIV/0!</v>
      </c>
      <c r="F72" s="92"/>
      <c r="G72" s="93" t="e">
        <f>F72/ТБ07!D72%</f>
        <v>#DIV/0!</v>
      </c>
      <c r="H72" s="92"/>
      <c r="I72" s="93" t="e">
        <f>H72/ТБ07!E72%</f>
        <v>#DIV/0!</v>
      </c>
      <c r="J72" s="92"/>
      <c r="K72" s="94" t="e">
        <f>J72/ТБ07!F72%</f>
        <v>#DIV/0!</v>
      </c>
      <c r="L72" s="39">
        <f>D72+F72+H72+J72</f>
        <v>0</v>
      </c>
    </row>
    <row r="73" spans="1:12" ht="16.5" thickBot="1">
      <c r="A73" s="42">
        <v>29</v>
      </c>
      <c r="B73" s="45" t="s">
        <v>67</v>
      </c>
      <c r="C73" s="47">
        <v>1</v>
      </c>
      <c r="D73" s="92"/>
      <c r="E73" s="93" t="e">
        <f>D73/ТБ07!C73%</f>
        <v>#DIV/0!</v>
      </c>
      <c r="F73" s="92"/>
      <c r="G73" s="93" t="e">
        <f>F73/ТБ07!D73%</f>
        <v>#DIV/0!</v>
      </c>
      <c r="H73" s="92"/>
      <c r="I73" s="93" t="e">
        <f>H73/ТБ07!E73%</f>
        <v>#DIV/0!</v>
      </c>
      <c r="J73" s="92"/>
      <c r="K73" s="94" t="e">
        <f>J73/ТБ07!F73%</f>
        <v>#DIV/0!</v>
      </c>
      <c r="L73" s="39">
        <f>D73+F73+H73+J73</f>
        <v>0</v>
      </c>
    </row>
    <row r="74" spans="1:12" ht="16.5" thickBot="1">
      <c r="A74" s="97" t="s">
        <v>2</v>
      </c>
      <c r="B74" s="98"/>
      <c r="C74" s="48" t="s">
        <v>37</v>
      </c>
      <c r="D74" s="89">
        <f>SUM(D45:D73)</f>
        <v>4826</v>
      </c>
      <c r="E74" s="71">
        <f>D74/ТБ07!C74%</f>
        <v>96.38506091471939</v>
      </c>
      <c r="F74" s="90">
        <f>SUM(F45:F73)</f>
        <v>1136</v>
      </c>
      <c r="G74" s="71">
        <f>F74/ТБ07!D74%</f>
        <v>93.03849303849303</v>
      </c>
      <c r="H74" s="91">
        <f>SUM(H45:H73)</f>
        <v>868</v>
      </c>
      <c r="I74" s="71">
        <f>H74/ТБ07!E74%</f>
        <v>89.30041152263374</v>
      </c>
      <c r="J74" s="91">
        <f>SUM(J45:J73)</f>
        <v>357</v>
      </c>
      <c r="K74" s="71">
        <f>J74/ТБ07!F74%</f>
        <v>59.30232558139535</v>
      </c>
      <c r="L74" s="72">
        <f>SUM(L45:L73)</f>
        <v>7187</v>
      </c>
    </row>
    <row r="77" spans="1:11" ht="15">
      <c r="A77" s="117" t="s">
        <v>50</v>
      </c>
      <c r="B77" s="117"/>
      <c r="C77" s="117"/>
      <c r="D77" s="117"/>
      <c r="E77" s="117"/>
      <c r="F77" s="117"/>
      <c r="G77" s="117"/>
      <c r="H77" s="117"/>
      <c r="I77" s="117"/>
      <c r="J77" s="117"/>
      <c r="K77" s="117"/>
    </row>
    <row r="78" spans="1:2" ht="15.75" thickBot="1">
      <c r="A78" s="100" t="s">
        <v>62</v>
      </c>
      <c r="B78" s="100"/>
    </row>
    <row r="79" spans="1:12" ht="12.75" customHeight="1">
      <c r="A79" s="101" t="s">
        <v>0</v>
      </c>
      <c r="B79" s="101" t="s">
        <v>1</v>
      </c>
      <c r="C79" s="101" t="s">
        <v>28</v>
      </c>
      <c r="D79" s="110" t="s">
        <v>42</v>
      </c>
      <c r="E79" s="111"/>
      <c r="F79" s="111"/>
      <c r="G79" s="111"/>
      <c r="H79" s="111"/>
      <c r="I79" s="112"/>
      <c r="J79" s="113" t="s">
        <v>43</v>
      </c>
      <c r="K79" s="114"/>
      <c r="L79" s="40"/>
    </row>
    <row r="80" spans="1:12" ht="33" customHeight="1" thickBot="1">
      <c r="A80" s="102"/>
      <c r="B80" s="102"/>
      <c r="C80" s="102"/>
      <c r="D80" s="120" t="s">
        <v>33</v>
      </c>
      <c r="E80" s="119"/>
      <c r="F80" s="118" t="s">
        <v>34</v>
      </c>
      <c r="G80" s="119"/>
      <c r="H80" s="108" t="s">
        <v>29</v>
      </c>
      <c r="I80" s="109"/>
      <c r="J80" s="115"/>
      <c r="K80" s="116"/>
      <c r="L80" s="41" t="s">
        <v>41</v>
      </c>
    </row>
    <row r="81" spans="1:12" ht="13.5" thickBot="1">
      <c r="A81" s="103"/>
      <c r="B81" s="103"/>
      <c r="C81" s="103"/>
      <c r="D81" s="49" t="s">
        <v>30</v>
      </c>
      <c r="E81" s="50" t="s">
        <v>31</v>
      </c>
      <c r="F81" s="51" t="s">
        <v>30</v>
      </c>
      <c r="G81" s="50" t="s">
        <v>31</v>
      </c>
      <c r="H81" s="51" t="s">
        <v>30</v>
      </c>
      <c r="I81" s="52" t="s">
        <v>31</v>
      </c>
      <c r="J81" s="53" t="s">
        <v>30</v>
      </c>
      <c r="K81" s="54" t="s">
        <v>31</v>
      </c>
      <c r="L81" s="41" t="s">
        <v>44</v>
      </c>
    </row>
    <row r="82" spans="1:12" ht="15.75">
      <c r="A82" s="42">
        <v>1</v>
      </c>
      <c r="B82" s="43" t="s">
        <v>3</v>
      </c>
      <c r="C82" s="44">
        <v>1</v>
      </c>
      <c r="D82" s="28">
        <v>136</v>
      </c>
      <c r="E82" s="9">
        <f>D82/ТБ07!C82%</f>
        <v>97.84172661870504</v>
      </c>
      <c r="F82" s="28">
        <v>39</v>
      </c>
      <c r="G82" s="9">
        <f>F82/ТБ07!D82%</f>
        <v>100</v>
      </c>
      <c r="H82" s="28">
        <v>13</v>
      </c>
      <c r="I82" s="9">
        <f>H82/ТБ07!E82%</f>
        <v>100</v>
      </c>
      <c r="J82" s="28">
        <v>7</v>
      </c>
      <c r="K82" s="9">
        <f>J82/ТБ07!F82%</f>
        <v>30.434782608695652</v>
      </c>
      <c r="L82" s="39">
        <f>D82+F82+H82+J82</f>
        <v>195</v>
      </c>
    </row>
    <row r="83" spans="1:12" ht="15.75">
      <c r="A83" s="42">
        <v>2</v>
      </c>
      <c r="B83" s="43" t="s">
        <v>4</v>
      </c>
      <c r="C83" s="44">
        <v>1</v>
      </c>
      <c r="D83" s="28">
        <v>89</v>
      </c>
      <c r="E83" s="9">
        <f>D83/ТБ07!C83%</f>
        <v>97.8021978021978</v>
      </c>
      <c r="F83" s="28">
        <v>28</v>
      </c>
      <c r="G83" s="9">
        <f>F83/ТБ07!D83%</f>
        <v>84.84848484848484</v>
      </c>
      <c r="H83" s="28">
        <v>13</v>
      </c>
      <c r="I83" s="9">
        <f>H83/ТБ07!E83%</f>
        <v>92.85714285714285</v>
      </c>
      <c r="J83" s="28">
        <v>9</v>
      </c>
      <c r="K83" s="9">
        <f>J83/ТБ07!F83%</f>
        <v>37.5</v>
      </c>
      <c r="L83" s="39">
        <f aca="true" t="shared" si="2" ref="L83:L110">D83+F83+H83+J83</f>
        <v>139</v>
      </c>
    </row>
    <row r="84" spans="1:12" ht="15.75">
      <c r="A84" s="42">
        <v>3</v>
      </c>
      <c r="B84" s="43" t="s">
        <v>5</v>
      </c>
      <c r="C84" s="44">
        <v>1</v>
      </c>
      <c r="D84" s="28">
        <v>374</v>
      </c>
      <c r="E84" s="9">
        <f>D84/ТБ07!C84%</f>
        <v>98.68073878627968</v>
      </c>
      <c r="F84" s="28">
        <v>97</v>
      </c>
      <c r="G84" s="9">
        <f>F84/ТБ07!D84%</f>
        <v>96.03960396039604</v>
      </c>
      <c r="H84" s="28">
        <v>177</v>
      </c>
      <c r="I84" s="9">
        <f>H84/ТБ07!E84%</f>
        <v>90.76923076923077</v>
      </c>
      <c r="J84" s="28">
        <v>28</v>
      </c>
      <c r="K84" s="9">
        <f>J84/ТБ07!F84%</f>
        <v>39.43661971830986</v>
      </c>
      <c r="L84" s="39">
        <f t="shared" si="2"/>
        <v>676</v>
      </c>
    </row>
    <row r="85" spans="1:12" ht="15.75">
      <c r="A85" s="42">
        <v>4</v>
      </c>
      <c r="B85" s="43" t="s">
        <v>6</v>
      </c>
      <c r="C85" s="44">
        <v>1</v>
      </c>
      <c r="D85" s="28">
        <v>238</v>
      </c>
      <c r="E85" s="9">
        <f>D85/ТБ07!C85%</f>
        <v>94.44444444444444</v>
      </c>
      <c r="F85" s="28">
        <v>44</v>
      </c>
      <c r="G85" s="9">
        <f>F85/ТБ07!D85%</f>
        <v>97.77777777777777</v>
      </c>
      <c r="H85" s="28">
        <v>45</v>
      </c>
      <c r="I85" s="9">
        <f>H85/ТБ07!E85%</f>
        <v>91.83673469387756</v>
      </c>
      <c r="J85" s="28">
        <v>7</v>
      </c>
      <c r="K85" s="9">
        <f>J85/ТБ07!F85%</f>
        <v>49.99999999999999</v>
      </c>
      <c r="L85" s="39">
        <f t="shared" si="2"/>
        <v>334</v>
      </c>
    </row>
    <row r="86" spans="1:12" ht="15.75">
      <c r="A86" s="42">
        <v>5</v>
      </c>
      <c r="B86" s="43" t="s">
        <v>7</v>
      </c>
      <c r="C86" s="44">
        <v>1</v>
      </c>
      <c r="D86" s="28">
        <v>144</v>
      </c>
      <c r="E86" s="9">
        <f>D86/ТБ07!C86%</f>
        <v>98.63013698630137</v>
      </c>
      <c r="F86" s="28">
        <v>57</v>
      </c>
      <c r="G86" s="9">
        <f>F86/ТБ07!D86%</f>
        <v>96.61016949152543</v>
      </c>
      <c r="H86" s="28">
        <v>21</v>
      </c>
      <c r="I86" s="9">
        <f>H86/ТБ07!E86%</f>
        <v>87.5</v>
      </c>
      <c r="J86" s="28">
        <v>15</v>
      </c>
      <c r="K86" s="9">
        <f>J86/ТБ07!F86%</f>
        <v>62.5</v>
      </c>
      <c r="L86" s="39">
        <f t="shared" si="2"/>
        <v>237</v>
      </c>
    </row>
    <row r="87" spans="1:12" ht="15.75">
      <c r="A87" s="42">
        <v>6</v>
      </c>
      <c r="B87" s="43" t="s">
        <v>8</v>
      </c>
      <c r="C87" s="44">
        <v>1</v>
      </c>
      <c r="D87" s="28">
        <v>146</v>
      </c>
      <c r="E87" s="9">
        <f>D87/ТБ07!C87%</f>
        <v>99.31972789115646</v>
      </c>
      <c r="F87" s="28">
        <v>18</v>
      </c>
      <c r="G87" s="9">
        <f>F87/ТБ07!D87%</f>
        <v>100</v>
      </c>
      <c r="H87" s="28">
        <v>44</v>
      </c>
      <c r="I87" s="9">
        <f>H87/ТБ07!E87%</f>
        <v>95.65217391304347</v>
      </c>
      <c r="J87" s="28">
        <v>6</v>
      </c>
      <c r="K87" s="9">
        <f>J87/ТБ07!F87%</f>
        <v>75</v>
      </c>
      <c r="L87" s="39">
        <f t="shared" si="2"/>
        <v>214</v>
      </c>
    </row>
    <row r="88" spans="1:12" ht="15.75">
      <c r="A88" s="42">
        <v>7</v>
      </c>
      <c r="B88" s="43" t="s">
        <v>9</v>
      </c>
      <c r="C88" s="44">
        <v>1</v>
      </c>
      <c r="D88" s="28">
        <v>224</v>
      </c>
      <c r="E88" s="9">
        <f>D88/ТБ07!C88%</f>
        <v>97.3913043478261</v>
      </c>
      <c r="F88" s="28">
        <v>53</v>
      </c>
      <c r="G88" s="9">
        <f>F88/ТБ07!D88%</f>
        <v>100</v>
      </c>
      <c r="H88" s="28">
        <v>30</v>
      </c>
      <c r="I88" s="9">
        <f>H88/ТБ07!E88%</f>
        <v>100</v>
      </c>
      <c r="J88" s="28">
        <v>21</v>
      </c>
      <c r="K88" s="9">
        <f>J88/ТБ07!F88%</f>
        <v>77.77777777777777</v>
      </c>
      <c r="L88" s="39">
        <f t="shared" si="2"/>
        <v>328</v>
      </c>
    </row>
    <row r="89" spans="1:12" ht="15.75">
      <c r="A89" s="42">
        <v>8</v>
      </c>
      <c r="B89" s="43" t="s">
        <v>10</v>
      </c>
      <c r="C89" s="44">
        <v>1</v>
      </c>
      <c r="D89" s="28">
        <v>108</v>
      </c>
      <c r="E89" s="9">
        <f>D89/ТБ07!C89%</f>
        <v>99.08256880733944</v>
      </c>
      <c r="F89" s="28">
        <v>30</v>
      </c>
      <c r="G89" s="9">
        <f>F89/ТБ07!D89%</f>
        <v>96.7741935483871</v>
      </c>
      <c r="H89" s="28">
        <v>33</v>
      </c>
      <c r="I89" s="9">
        <f>H89/ТБ07!E89%</f>
        <v>94.28571428571429</v>
      </c>
      <c r="J89" s="28">
        <v>5</v>
      </c>
      <c r="K89" s="9">
        <f>J89/ТБ07!F89%</f>
        <v>25</v>
      </c>
      <c r="L89" s="39">
        <f t="shared" si="2"/>
        <v>176</v>
      </c>
    </row>
    <row r="90" spans="1:12" ht="15.75">
      <c r="A90" s="42">
        <v>9</v>
      </c>
      <c r="B90" s="43" t="s">
        <v>11</v>
      </c>
      <c r="C90" s="44">
        <v>1</v>
      </c>
      <c r="D90" s="28">
        <v>214</v>
      </c>
      <c r="E90" s="9">
        <f>D90/ТБ07!C90%</f>
        <v>95.53571428571428</v>
      </c>
      <c r="F90" s="28">
        <v>34</v>
      </c>
      <c r="G90" s="9">
        <f>F90/ТБ07!D90%</f>
        <v>97.14285714285715</v>
      </c>
      <c r="H90" s="28">
        <v>23</v>
      </c>
      <c r="I90" s="9">
        <f>H90/ТБ07!E90%</f>
        <v>100</v>
      </c>
      <c r="J90" s="28">
        <v>38</v>
      </c>
      <c r="K90" s="9">
        <f>J90/ТБ07!F90%</f>
        <v>92.6829268292683</v>
      </c>
      <c r="L90" s="39">
        <f t="shared" si="2"/>
        <v>309</v>
      </c>
    </row>
    <row r="91" spans="1:12" ht="15.75">
      <c r="A91" s="42">
        <v>10</v>
      </c>
      <c r="B91" s="43" t="s">
        <v>12</v>
      </c>
      <c r="C91" s="44">
        <v>1</v>
      </c>
      <c r="D91" s="28">
        <v>106</v>
      </c>
      <c r="E91" s="9">
        <f>D91/ТБ07!C91%</f>
        <v>96.36363636363636</v>
      </c>
      <c r="F91" s="28">
        <v>11</v>
      </c>
      <c r="G91" s="9">
        <f>F91/ТБ07!D91%</f>
        <v>91.66666666666667</v>
      </c>
      <c r="H91" s="28">
        <v>44</v>
      </c>
      <c r="I91" s="9">
        <f>H91/ТБ07!E91%</f>
        <v>100</v>
      </c>
      <c r="J91" s="28">
        <v>3</v>
      </c>
      <c r="K91" s="9">
        <f>J91/ТБ07!F91%</f>
        <v>42.857142857142854</v>
      </c>
      <c r="L91" s="39">
        <f t="shared" si="2"/>
        <v>164</v>
      </c>
    </row>
    <row r="92" spans="1:12" ht="15.75">
      <c r="A92" s="42">
        <v>11</v>
      </c>
      <c r="B92" s="43" t="s">
        <v>13</v>
      </c>
      <c r="C92" s="44">
        <v>1</v>
      </c>
      <c r="D92" s="28">
        <v>90</v>
      </c>
      <c r="E92" s="9">
        <f>D92/ТБ07!C92%</f>
        <v>100</v>
      </c>
      <c r="F92" s="28">
        <v>21</v>
      </c>
      <c r="G92" s="9">
        <f>F92/ТБ07!D92%</f>
        <v>100</v>
      </c>
      <c r="H92" s="28">
        <v>12</v>
      </c>
      <c r="I92" s="9">
        <f>H92/ТБ07!E92%</f>
        <v>100</v>
      </c>
      <c r="J92" s="28">
        <v>2</v>
      </c>
      <c r="K92" s="9">
        <f>J92/ТБ07!F92%</f>
        <v>66.66666666666667</v>
      </c>
      <c r="L92" s="39">
        <f t="shared" si="2"/>
        <v>125</v>
      </c>
    </row>
    <row r="93" spans="1:12" ht="15.75">
      <c r="A93" s="42">
        <v>12</v>
      </c>
      <c r="B93" s="43" t="s">
        <v>14</v>
      </c>
      <c r="C93" s="44">
        <v>1</v>
      </c>
      <c r="D93" s="28">
        <v>275</v>
      </c>
      <c r="E93" s="9">
        <f>D93/ТБ07!C93%</f>
        <v>100</v>
      </c>
      <c r="F93" s="28">
        <v>62</v>
      </c>
      <c r="G93" s="9">
        <f>F93/ТБ07!D93%</f>
        <v>100</v>
      </c>
      <c r="H93" s="28">
        <v>39</v>
      </c>
      <c r="I93" s="9">
        <f>H93/ТБ07!E93%</f>
        <v>100</v>
      </c>
      <c r="J93" s="28">
        <v>24</v>
      </c>
      <c r="K93" s="9">
        <f>J93/ТБ07!F93%</f>
        <v>100</v>
      </c>
      <c r="L93" s="39">
        <f t="shared" si="2"/>
        <v>400</v>
      </c>
    </row>
    <row r="94" spans="1:12" ht="15.75">
      <c r="A94" s="42">
        <v>13</v>
      </c>
      <c r="B94" s="43" t="s">
        <v>15</v>
      </c>
      <c r="C94" s="44">
        <v>1</v>
      </c>
      <c r="D94" s="28">
        <v>137</v>
      </c>
      <c r="E94" s="9">
        <f>D94/ТБ07!C94%</f>
        <v>99.99999999999999</v>
      </c>
      <c r="F94" s="28">
        <v>29</v>
      </c>
      <c r="G94" s="9">
        <f>F94/ТБ07!D94%</f>
        <v>87.87878787878788</v>
      </c>
      <c r="H94" s="28">
        <v>40</v>
      </c>
      <c r="I94" s="9">
        <f>H94/ТБ07!E94%</f>
        <v>95.23809523809524</v>
      </c>
      <c r="J94" s="28">
        <v>9</v>
      </c>
      <c r="K94" s="9">
        <f>J94/ТБ07!F94%</f>
        <v>100</v>
      </c>
      <c r="L94" s="39">
        <f t="shared" si="2"/>
        <v>215</v>
      </c>
    </row>
    <row r="95" spans="1:12" ht="15.75">
      <c r="A95" s="42">
        <v>14</v>
      </c>
      <c r="B95" s="43" t="s">
        <v>16</v>
      </c>
      <c r="C95" s="44">
        <v>1</v>
      </c>
      <c r="D95" s="28">
        <v>500</v>
      </c>
      <c r="E95" s="9">
        <f>D95/ТБ07!C95%</f>
        <v>93.28358208955224</v>
      </c>
      <c r="F95" s="28">
        <v>130</v>
      </c>
      <c r="G95" s="9">
        <f>F95/ТБ07!D95%</f>
        <v>90.27777777777779</v>
      </c>
      <c r="H95" s="28">
        <v>56</v>
      </c>
      <c r="I95" s="9">
        <f>H95/ТБ07!E95%</f>
        <v>87.5</v>
      </c>
      <c r="J95" s="28">
        <v>90</v>
      </c>
      <c r="K95" s="9">
        <f>J95/ТБ07!F95%</f>
        <v>84.90566037735849</v>
      </c>
      <c r="L95" s="39">
        <f t="shared" si="2"/>
        <v>776</v>
      </c>
    </row>
    <row r="96" spans="1:12" ht="15.75">
      <c r="A96" s="42">
        <v>15</v>
      </c>
      <c r="B96" s="43" t="s">
        <v>17</v>
      </c>
      <c r="C96" s="44">
        <v>1</v>
      </c>
      <c r="D96" s="28">
        <v>133</v>
      </c>
      <c r="E96" s="9">
        <f>D96/ТБ07!C96%</f>
        <v>93.66197183098592</v>
      </c>
      <c r="F96" s="28">
        <v>28</v>
      </c>
      <c r="G96" s="9">
        <f>F96/ТБ07!D96%</f>
        <v>87.5</v>
      </c>
      <c r="H96" s="28">
        <v>15</v>
      </c>
      <c r="I96" s="9">
        <f>H96/ТБ07!E96%</f>
        <v>75</v>
      </c>
      <c r="J96" s="28">
        <v>3</v>
      </c>
      <c r="K96" s="9">
        <f>J96/ТБ07!F96%</f>
        <v>27.272727272727273</v>
      </c>
      <c r="L96" s="39">
        <f t="shared" si="2"/>
        <v>179</v>
      </c>
    </row>
    <row r="97" spans="1:12" ht="15.75">
      <c r="A97" s="42">
        <v>16</v>
      </c>
      <c r="B97" s="43" t="s">
        <v>18</v>
      </c>
      <c r="C97" s="44">
        <v>1</v>
      </c>
      <c r="D97" s="28">
        <v>95</v>
      </c>
      <c r="E97" s="9">
        <f>D97/ТБ07!C97%</f>
        <v>100</v>
      </c>
      <c r="F97" s="28">
        <v>34</v>
      </c>
      <c r="G97" s="9">
        <f>F97/ТБ07!D97%</f>
        <v>99.99999999999999</v>
      </c>
      <c r="H97" s="28">
        <v>5</v>
      </c>
      <c r="I97" s="9">
        <f>H97/ТБ07!E97%</f>
        <v>100</v>
      </c>
      <c r="J97" s="28">
        <v>0</v>
      </c>
      <c r="K97" s="9">
        <f>J97/ТБ07!F97%</f>
        <v>0</v>
      </c>
      <c r="L97" s="39">
        <f t="shared" si="2"/>
        <v>134</v>
      </c>
    </row>
    <row r="98" spans="1:12" ht="15.75">
      <c r="A98" s="42">
        <v>17</v>
      </c>
      <c r="B98" s="43" t="s">
        <v>19</v>
      </c>
      <c r="C98" s="44">
        <v>1</v>
      </c>
      <c r="D98" s="28">
        <v>110</v>
      </c>
      <c r="E98" s="9">
        <f>D98/ТБ07!C98%</f>
        <v>99.99999999999999</v>
      </c>
      <c r="F98" s="28">
        <v>30</v>
      </c>
      <c r="G98" s="9">
        <f>F98/ТБ07!D98%</f>
        <v>100</v>
      </c>
      <c r="H98" s="28">
        <v>7</v>
      </c>
      <c r="I98" s="9">
        <f>H98/ТБ07!E98%</f>
        <v>99.99999999999999</v>
      </c>
      <c r="J98" s="28">
        <v>4</v>
      </c>
      <c r="K98" s="9">
        <f>J98/ТБ07!F98%</f>
        <v>36.36363636363637</v>
      </c>
      <c r="L98" s="39">
        <f t="shared" si="2"/>
        <v>151</v>
      </c>
    </row>
    <row r="99" spans="1:12" ht="15.75">
      <c r="A99" s="42">
        <v>18</v>
      </c>
      <c r="B99" s="43" t="s">
        <v>20</v>
      </c>
      <c r="C99" s="44">
        <v>1</v>
      </c>
      <c r="D99" s="28">
        <v>72</v>
      </c>
      <c r="E99" s="9">
        <f>D99/ТБ07!C99%</f>
        <v>97.2972972972973</v>
      </c>
      <c r="F99" s="28">
        <v>26</v>
      </c>
      <c r="G99" s="9">
        <f>F99/ТБ07!D99%</f>
        <v>96.29629629629629</v>
      </c>
      <c r="H99" s="28">
        <v>9</v>
      </c>
      <c r="I99" s="9">
        <f>H99/ТБ07!E99%</f>
        <v>100</v>
      </c>
      <c r="J99" s="28">
        <v>2</v>
      </c>
      <c r="K99" s="9">
        <f>J99/ТБ07!F99%</f>
        <v>40</v>
      </c>
      <c r="L99" s="39">
        <f t="shared" si="2"/>
        <v>109</v>
      </c>
    </row>
    <row r="100" spans="1:12" ht="15.75">
      <c r="A100" s="42">
        <v>19</v>
      </c>
      <c r="B100" s="43" t="s">
        <v>21</v>
      </c>
      <c r="C100" s="44">
        <v>1</v>
      </c>
      <c r="D100" s="28">
        <v>202</v>
      </c>
      <c r="E100" s="9">
        <f>D100/ТБ07!C100%</f>
        <v>98.05825242718447</v>
      </c>
      <c r="F100" s="28">
        <v>52</v>
      </c>
      <c r="G100" s="9">
        <f>F100/ТБ07!D100%</f>
        <v>98.11320754716981</v>
      </c>
      <c r="H100" s="28">
        <v>31</v>
      </c>
      <c r="I100" s="9">
        <f>H100/ТБ07!E100%</f>
        <v>93.93939393939394</v>
      </c>
      <c r="J100" s="28">
        <v>14</v>
      </c>
      <c r="K100" s="9">
        <f>J100/ТБ07!F100%</f>
        <v>70</v>
      </c>
      <c r="L100" s="39">
        <f t="shared" si="2"/>
        <v>299</v>
      </c>
    </row>
    <row r="101" spans="1:12" ht="15.75">
      <c r="A101" s="42">
        <v>20</v>
      </c>
      <c r="B101" s="43" t="s">
        <v>22</v>
      </c>
      <c r="C101" s="44">
        <v>1</v>
      </c>
      <c r="D101" s="28">
        <v>131</v>
      </c>
      <c r="E101" s="9">
        <f>D101/ТБ07!C101%</f>
        <v>96.3235294117647</v>
      </c>
      <c r="F101" s="28">
        <v>35</v>
      </c>
      <c r="G101" s="9">
        <f>F101/ТБ07!D101%</f>
        <v>89.74358974358974</v>
      </c>
      <c r="H101" s="28">
        <v>20</v>
      </c>
      <c r="I101" s="9">
        <f>H101/ТБ07!E101%</f>
        <v>100</v>
      </c>
      <c r="J101" s="28">
        <v>8</v>
      </c>
      <c r="K101" s="9">
        <f>J101/ТБ07!F101%</f>
        <v>34.78260869565217</v>
      </c>
      <c r="L101" s="39">
        <f t="shared" si="2"/>
        <v>194</v>
      </c>
    </row>
    <row r="102" spans="1:12" ht="15.75">
      <c r="A102" s="42">
        <v>21</v>
      </c>
      <c r="B102" s="43" t="s">
        <v>23</v>
      </c>
      <c r="C102" s="44">
        <v>1</v>
      </c>
      <c r="D102" s="28">
        <v>115</v>
      </c>
      <c r="E102" s="9">
        <f>D102/ТБ07!C102%</f>
        <v>100.00000000000001</v>
      </c>
      <c r="F102" s="28">
        <v>26</v>
      </c>
      <c r="G102" s="9">
        <f>F102/ТБ07!D102%</f>
        <v>100</v>
      </c>
      <c r="H102" s="28">
        <v>24</v>
      </c>
      <c r="I102" s="9">
        <f>H102/ТБ07!E102%</f>
        <v>100</v>
      </c>
      <c r="J102" s="28">
        <v>0</v>
      </c>
      <c r="K102" s="9">
        <f>J102/ТБ07!F102%</f>
        <v>0</v>
      </c>
      <c r="L102" s="39">
        <f t="shared" si="2"/>
        <v>165</v>
      </c>
    </row>
    <row r="103" spans="1:12" ht="15.75">
      <c r="A103" s="42">
        <v>22</v>
      </c>
      <c r="B103" s="43" t="s">
        <v>24</v>
      </c>
      <c r="C103" s="44">
        <v>1</v>
      </c>
      <c r="D103" s="28">
        <v>124</v>
      </c>
      <c r="E103" s="9">
        <f>D103/ТБ07!C103%</f>
        <v>98.41269841269842</v>
      </c>
      <c r="F103" s="28">
        <v>31</v>
      </c>
      <c r="G103" s="9">
        <f>F103/ТБ07!D103%</f>
        <v>88.57142857142858</v>
      </c>
      <c r="H103" s="28">
        <v>11</v>
      </c>
      <c r="I103" s="9">
        <f>H103/ТБ07!E103%</f>
        <v>100</v>
      </c>
      <c r="J103" s="28">
        <v>20</v>
      </c>
      <c r="K103" s="9">
        <f>J103/ТБ07!F103%</f>
        <v>66.66666666666667</v>
      </c>
      <c r="L103" s="39">
        <f t="shared" si="2"/>
        <v>186</v>
      </c>
    </row>
    <row r="104" spans="1:12" ht="15.75">
      <c r="A104" s="42">
        <v>23</v>
      </c>
      <c r="B104" s="43" t="s">
        <v>25</v>
      </c>
      <c r="C104" s="44">
        <v>1</v>
      </c>
      <c r="D104" s="28">
        <v>37</v>
      </c>
      <c r="E104" s="9">
        <f>D104/ТБ07!C104%</f>
        <v>100</v>
      </c>
      <c r="F104" s="28">
        <v>14</v>
      </c>
      <c r="G104" s="9">
        <f>F104/ТБ07!D104%</f>
        <v>99.99999999999999</v>
      </c>
      <c r="H104" s="28">
        <v>14</v>
      </c>
      <c r="I104" s="9">
        <f>H104/ТБ07!E104%</f>
        <v>99.99999999999999</v>
      </c>
      <c r="J104" s="28">
        <v>0</v>
      </c>
      <c r="K104" s="9">
        <f>J104/ТБ07!F104%</f>
        <v>0</v>
      </c>
      <c r="L104" s="39">
        <f t="shared" si="2"/>
        <v>65</v>
      </c>
    </row>
    <row r="105" spans="1:12" ht="15.75">
      <c r="A105" s="42">
        <v>24</v>
      </c>
      <c r="B105" s="43" t="s">
        <v>26</v>
      </c>
      <c r="C105" s="44">
        <v>1</v>
      </c>
      <c r="D105" s="28">
        <v>120</v>
      </c>
      <c r="E105" s="9">
        <f>D105/ТБ07!C105%</f>
        <v>94.48818897637796</v>
      </c>
      <c r="F105" s="28">
        <v>28</v>
      </c>
      <c r="G105" s="9">
        <f>F105/ТБ07!D105%</f>
        <v>82.35294117647058</v>
      </c>
      <c r="H105" s="28">
        <v>22</v>
      </c>
      <c r="I105" s="9">
        <f>H105/ТБ07!E105%</f>
        <v>100</v>
      </c>
      <c r="J105" s="28">
        <v>9</v>
      </c>
      <c r="K105" s="9">
        <f>J105/ТБ07!F105%</f>
        <v>60</v>
      </c>
      <c r="L105" s="39">
        <f t="shared" si="2"/>
        <v>179</v>
      </c>
    </row>
    <row r="106" spans="1:12" ht="15.75">
      <c r="A106" s="42">
        <v>25</v>
      </c>
      <c r="B106" s="45" t="s">
        <v>27</v>
      </c>
      <c r="C106" s="46">
        <v>1</v>
      </c>
      <c r="D106" s="34">
        <v>258</v>
      </c>
      <c r="E106" s="9">
        <f>D106/ТБ07!C106%</f>
        <v>96.62921348314607</v>
      </c>
      <c r="F106" s="34">
        <v>35</v>
      </c>
      <c r="G106" s="9">
        <f>F106/ТБ07!D106%</f>
        <v>97.22222222222223</v>
      </c>
      <c r="H106" s="34">
        <v>41</v>
      </c>
      <c r="I106" s="9">
        <f>H106/ТБ07!E106%</f>
        <v>93.18181818181819</v>
      </c>
      <c r="J106" s="34">
        <v>9</v>
      </c>
      <c r="K106" s="9">
        <f>J106/ТБ07!F106%</f>
        <v>34.61538461538461</v>
      </c>
      <c r="L106" s="39">
        <f t="shared" si="2"/>
        <v>343</v>
      </c>
    </row>
    <row r="107" spans="1:12" ht="15.75">
      <c r="A107" s="42">
        <v>26</v>
      </c>
      <c r="B107" s="43" t="s">
        <v>38</v>
      </c>
      <c r="C107" s="47">
        <v>1</v>
      </c>
      <c r="D107" s="34">
        <v>86</v>
      </c>
      <c r="E107" s="9">
        <f>D107/ТБ07!C107%</f>
        <v>98.85057471264368</v>
      </c>
      <c r="F107" s="34">
        <v>76</v>
      </c>
      <c r="G107" s="9">
        <f>F107/ТБ07!D107%</f>
        <v>98.7012987012987</v>
      </c>
      <c r="H107" s="34">
        <v>33</v>
      </c>
      <c r="I107" s="9">
        <f>H107/ТБ07!E107%</f>
        <v>94.28571428571429</v>
      </c>
      <c r="J107" s="34">
        <v>0</v>
      </c>
      <c r="K107" s="9">
        <f>J107/ТБ07!F107%</f>
        <v>0</v>
      </c>
      <c r="L107" s="39">
        <f t="shared" si="2"/>
        <v>195</v>
      </c>
    </row>
    <row r="108" spans="1:12" ht="15.75">
      <c r="A108" s="42">
        <v>27</v>
      </c>
      <c r="B108" s="45" t="s">
        <v>65</v>
      </c>
      <c r="C108" s="47">
        <v>1</v>
      </c>
      <c r="D108" s="92">
        <v>14</v>
      </c>
      <c r="E108" s="93">
        <f>D108/ТБ07!C108%</f>
        <v>99.99999999999999</v>
      </c>
      <c r="F108" s="92">
        <v>0</v>
      </c>
      <c r="G108" s="93" t="e">
        <f>F108/ТБ07!D108%</f>
        <v>#DIV/0!</v>
      </c>
      <c r="H108" s="92">
        <v>0</v>
      </c>
      <c r="I108" s="93" t="e">
        <f>H108/ТБ07!E108%</f>
        <v>#DIV/0!</v>
      </c>
      <c r="J108" s="92">
        <v>1</v>
      </c>
      <c r="K108" s="94">
        <f>J108/ТБ07!F108%</f>
        <v>100</v>
      </c>
      <c r="L108" s="39">
        <f>D108+F108+H108+J108</f>
        <v>15</v>
      </c>
    </row>
    <row r="109" spans="1:12" ht="15.75">
      <c r="A109" s="42">
        <v>28</v>
      </c>
      <c r="B109" s="45" t="s">
        <v>66</v>
      </c>
      <c r="C109" s="47">
        <v>1</v>
      </c>
      <c r="D109" s="92">
        <v>4</v>
      </c>
      <c r="E109" s="93">
        <f>D109/ТБ07!C109%</f>
        <v>100</v>
      </c>
      <c r="F109" s="92">
        <v>2</v>
      </c>
      <c r="G109" s="93">
        <f>F109/ТБ07!D109%</f>
        <v>100</v>
      </c>
      <c r="H109" s="92">
        <v>0</v>
      </c>
      <c r="I109" s="93" t="e">
        <f>H109/ТБ07!E109%</f>
        <v>#DIV/0!</v>
      </c>
      <c r="J109" s="92">
        <v>0</v>
      </c>
      <c r="K109" s="94" t="e">
        <f>J109/ТБ07!F109%</f>
        <v>#DIV/0!</v>
      </c>
      <c r="L109" s="39">
        <f>D109+F109+H109+J109</f>
        <v>6</v>
      </c>
    </row>
    <row r="110" spans="1:12" ht="16.5" thickBot="1">
      <c r="A110" s="42">
        <v>29</v>
      </c>
      <c r="B110" s="45" t="s">
        <v>67</v>
      </c>
      <c r="C110" s="47">
        <v>1</v>
      </c>
      <c r="D110" s="92">
        <v>11</v>
      </c>
      <c r="E110" s="93">
        <f>D110/ТБ07!C110%</f>
        <v>100</v>
      </c>
      <c r="F110" s="92">
        <v>2</v>
      </c>
      <c r="G110" s="93">
        <f>F110/ТБ07!D110%</f>
        <v>100</v>
      </c>
      <c r="H110" s="92">
        <v>0</v>
      </c>
      <c r="I110" s="93" t="e">
        <f>H110/ТБ07!E110%</f>
        <v>#DIV/0!</v>
      </c>
      <c r="J110" s="92">
        <v>2</v>
      </c>
      <c r="K110" s="94">
        <f>J110/ТБ07!F110%</f>
        <v>100</v>
      </c>
      <c r="L110" s="60">
        <f t="shared" si="2"/>
        <v>15</v>
      </c>
    </row>
    <row r="111" spans="1:12" ht="16.5" thickBot="1">
      <c r="A111" s="97" t="s">
        <v>2</v>
      </c>
      <c r="B111" s="98"/>
      <c r="C111" s="48" t="s">
        <v>37</v>
      </c>
      <c r="D111" s="89">
        <f>SUM(D82:D110)</f>
        <v>4293</v>
      </c>
      <c r="E111" s="9">
        <f>D111/ТБ07!C111%</f>
        <v>97.21467391304348</v>
      </c>
      <c r="F111" s="90">
        <f>SUM(F82:F110)</f>
        <v>1072</v>
      </c>
      <c r="G111" s="71">
        <f>F111/ТБ07!D111%</f>
        <v>95.11978704525289</v>
      </c>
      <c r="H111" s="91">
        <f>SUM(H82:H110)</f>
        <v>822</v>
      </c>
      <c r="I111" s="71">
        <f>H111/ТБ07!E111%</f>
        <v>94.05034324942791</v>
      </c>
      <c r="J111" s="91">
        <f>SUM(J82:J110)</f>
        <v>336</v>
      </c>
      <c r="K111" s="71">
        <f>J111/ТБ07!F111%</f>
        <v>56.56565656565656</v>
      </c>
      <c r="L111" s="72">
        <f>SUM(L82:L110)</f>
        <v>6523</v>
      </c>
    </row>
    <row r="114" spans="1:11" ht="15">
      <c r="A114" s="117" t="s">
        <v>50</v>
      </c>
      <c r="B114" s="117"/>
      <c r="C114" s="117"/>
      <c r="D114" s="117"/>
      <c r="E114" s="117"/>
      <c r="F114" s="117"/>
      <c r="G114" s="117"/>
      <c r="H114" s="117"/>
      <c r="I114" s="117"/>
      <c r="J114" s="117"/>
      <c r="K114" s="117"/>
    </row>
    <row r="115" spans="1:2" ht="15.75" thickBot="1">
      <c r="A115" s="100" t="s">
        <v>63</v>
      </c>
      <c r="B115" s="100"/>
    </row>
    <row r="116" spans="1:12" ht="12.75" customHeight="1">
      <c r="A116" s="101" t="s">
        <v>0</v>
      </c>
      <c r="B116" s="101" t="s">
        <v>1</v>
      </c>
      <c r="C116" s="101" t="s">
        <v>28</v>
      </c>
      <c r="D116" s="110" t="s">
        <v>42</v>
      </c>
      <c r="E116" s="111"/>
      <c r="F116" s="111"/>
      <c r="G116" s="111"/>
      <c r="H116" s="111"/>
      <c r="I116" s="112"/>
      <c r="J116" s="113" t="s">
        <v>43</v>
      </c>
      <c r="K116" s="114"/>
      <c r="L116" s="40"/>
    </row>
    <row r="117" spans="1:12" ht="36" customHeight="1" thickBot="1">
      <c r="A117" s="102"/>
      <c r="B117" s="102"/>
      <c r="C117" s="102"/>
      <c r="D117" s="120" t="s">
        <v>33</v>
      </c>
      <c r="E117" s="119"/>
      <c r="F117" s="118" t="s">
        <v>34</v>
      </c>
      <c r="G117" s="119"/>
      <c r="H117" s="108" t="s">
        <v>29</v>
      </c>
      <c r="I117" s="109"/>
      <c r="J117" s="115"/>
      <c r="K117" s="116"/>
      <c r="L117" s="41" t="s">
        <v>41</v>
      </c>
    </row>
    <row r="118" spans="1:12" ht="13.5" thickBot="1">
      <c r="A118" s="103"/>
      <c r="B118" s="103"/>
      <c r="C118" s="103"/>
      <c r="D118" s="49" t="s">
        <v>30</v>
      </c>
      <c r="E118" s="50" t="s">
        <v>31</v>
      </c>
      <c r="F118" s="51" t="s">
        <v>30</v>
      </c>
      <c r="G118" s="50" t="s">
        <v>31</v>
      </c>
      <c r="H118" s="51" t="s">
        <v>30</v>
      </c>
      <c r="I118" s="52" t="s">
        <v>31</v>
      </c>
      <c r="J118" s="53" t="s">
        <v>30</v>
      </c>
      <c r="K118" s="54" t="s">
        <v>31</v>
      </c>
      <c r="L118" s="41" t="s">
        <v>44</v>
      </c>
    </row>
    <row r="119" spans="1:12" ht="15.75">
      <c r="A119" s="42">
        <v>1</v>
      </c>
      <c r="B119" s="43" t="s">
        <v>3</v>
      </c>
      <c r="C119" s="44">
        <v>1</v>
      </c>
      <c r="D119" s="28"/>
      <c r="E119" s="9" t="e">
        <f>D119/ТБ07!C119%</f>
        <v>#DIV/0!</v>
      </c>
      <c r="F119" s="28"/>
      <c r="G119" s="9" t="e">
        <f>F119/ТБ07!D119%</f>
        <v>#DIV/0!</v>
      </c>
      <c r="H119" s="28"/>
      <c r="I119" s="9" t="e">
        <f>H119/ТБ07!E119%</f>
        <v>#DIV/0!</v>
      </c>
      <c r="J119" s="28"/>
      <c r="K119" s="9" t="e">
        <f>J119/ТБ07!F119%</f>
        <v>#DIV/0!</v>
      </c>
      <c r="L119" s="39">
        <f>D119+F119+H119+J119</f>
        <v>0</v>
      </c>
    </row>
    <row r="120" spans="1:12" ht="15.75">
      <c r="A120" s="42">
        <v>2</v>
      </c>
      <c r="B120" s="43" t="s">
        <v>4</v>
      </c>
      <c r="C120" s="44">
        <v>1</v>
      </c>
      <c r="D120" s="28"/>
      <c r="E120" s="9" t="e">
        <f>D120/ТБ07!C120%</f>
        <v>#DIV/0!</v>
      </c>
      <c r="F120" s="28"/>
      <c r="G120" s="9" t="e">
        <f>F120/ТБ07!D120%</f>
        <v>#DIV/0!</v>
      </c>
      <c r="H120" s="28"/>
      <c r="I120" s="9" t="e">
        <f>H120/ТБ07!E120%</f>
        <v>#DIV/0!</v>
      </c>
      <c r="J120" s="28"/>
      <c r="K120" s="9" t="e">
        <f>J120/ТБ07!F120%</f>
        <v>#DIV/0!</v>
      </c>
      <c r="L120" s="39">
        <f aca="true" t="shared" si="3" ref="L120:L144">D120+F120+H120+J120</f>
        <v>0</v>
      </c>
    </row>
    <row r="121" spans="1:12" ht="15.75">
      <c r="A121" s="42">
        <v>3</v>
      </c>
      <c r="B121" s="43" t="s">
        <v>5</v>
      </c>
      <c r="C121" s="44">
        <v>1</v>
      </c>
      <c r="D121" s="28"/>
      <c r="E121" s="9" t="e">
        <f>D121/ТБ07!C121%</f>
        <v>#DIV/0!</v>
      </c>
      <c r="F121" s="28"/>
      <c r="G121" s="9" t="e">
        <f>F121/ТБ07!D121%</f>
        <v>#DIV/0!</v>
      </c>
      <c r="H121" s="28"/>
      <c r="I121" s="9" t="e">
        <f>H121/ТБ07!E121%</f>
        <v>#DIV/0!</v>
      </c>
      <c r="J121" s="28"/>
      <c r="K121" s="9" t="e">
        <f>J121/ТБ07!F121%</f>
        <v>#DIV/0!</v>
      </c>
      <c r="L121" s="39">
        <f t="shared" si="3"/>
        <v>0</v>
      </c>
    </row>
    <row r="122" spans="1:12" ht="15.75">
      <c r="A122" s="42">
        <v>4</v>
      </c>
      <c r="B122" s="43" t="s">
        <v>6</v>
      </c>
      <c r="C122" s="44">
        <v>1</v>
      </c>
      <c r="D122" s="28"/>
      <c r="E122" s="9" t="e">
        <f>D122/ТБ07!C122%</f>
        <v>#DIV/0!</v>
      </c>
      <c r="F122" s="28"/>
      <c r="G122" s="9" t="e">
        <f>F122/ТБ07!D122%</f>
        <v>#DIV/0!</v>
      </c>
      <c r="H122" s="28"/>
      <c r="I122" s="9" t="e">
        <f>H122/ТБ07!E122%</f>
        <v>#DIV/0!</v>
      </c>
      <c r="J122" s="28"/>
      <c r="K122" s="9" t="e">
        <f>J122/ТБ07!F122%</f>
        <v>#DIV/0!</v>
      </c>
      <c r="L122" s="39">
        <f t="shared" si="3"/>
        <v>0</v>
      </c>
    </row>
    <row r="123" spans="1:12" ht="15.75">
      <c r="A123" s="42">
        <v>5</v>
      </c>
      <c r="B123" s="43" t="s">
        <v>7</v>
      </c>
      <c r="C123" s="44">
        <v>1</v>
      </c>
      <c r="D123" s="28"/>
      <c r="E123" s="9" t="e">
        <f>D123/ТБ07!C123%</f>
        <v>#DIV/0!</v>
      </c>
      <c r="F123" s="28"/>
      <c r="G123" s="9" t="e">
        <f>F123/ТБ07!D123%</f>
        <v>#DIV/0!</v>
      </c>
      <c r="H123" s="28"/>
      <c r="I123" s="9" t="e">
        <f>H123/ТБ07!E123%</f>
        <v>#DIV/0!</v>
      </c>
      <c r="J123" s="28"/>
      <c r="K123" s="9" t="e">
        <f>J123/ТБ07!F123%</f>
        <v>#DIV/0!</v>
      </c>
      <c r="L123" s="39">
        <f t="shared" si="3"/>
        <v>0</v>
      </c>
    </row>
    <row r="124" spans="1:12" ht="15.75">
      <c r="A124" s="42">
        <v>6</v>
      </c>
      <c r="B124" s="43" t="s">
        <v>8</v>
      </c>
      <c r="C124" s="44">
        <v>1</v>
      </c>
      <c r="D124" s="28"/>
      <c r="E124" s="9" t="e">
        <f>D124/ТБ07!C124%</f>
        <v>#DIV/0!</v>
      </c>
      <c r="F124" s="28"/>
      <c r="G124" s="9" t="e">
        <f>F124/ТБ07!D124%</f>
        <v>#DIV/0!</v>
      </c>
      <c r="H124" s="28"/>
      <c r="I124" s="9" t="e">
        <f>H124/ТБ07!E124%</f>
        <v>#DIV/0!</v>
      </c>
      <c r="J124" s="28"/>
      <c r="K124" s="9" t="e">
        <f>J124/ТБ07!F124%</f>
        <v>#DIV/0!</v>
      </c>
      <c r="L124" s="39">
        <f t="shared" si="3"/>
        <v>0</v>
      </c>
    </row>
    <row r="125" spans="1:12" ht="15.75">
      <c r="A125" s="42">
        <v>7</v>
      </c>
      <c r="B125" s="43" t="s">
        <v>9</v>
      </c>
      <c r="C125" s="44">
        <v>1</v>
      </c>
      <c r="D125" s="28"/>
      <c r="E125" s="9" t="e">
        <f>D125/ТБ07!C125%</f>
        <v>#DIV/0!</v>
      </c>
      <c r="F125" s="28"/>
      <c r="G125" s="9" t="e">
        <f>F125/ТБ07!D125%</f>
        <v>#DIV/0!</v>
      </c>
      <c r="H125" s="28"/>
      <c r="I125" s="9" t="e">
        <f>H125/ТБ07!E125%</f>
        <v>#DIV/0!</v>
      </c>
      <c r="J125" s="28"/>
      <c r="K125" s="9" t="e">
        <f>J125/ТБ07!F125%</f>
        <v>#DIV/0!</v>
      </c>
      <c r="L125" s="39">
        <f t="shared" si="3"/>
        <v>0</v>
      </c>
    </row>
    <row r="126" spans="1:12" ht="15.75">
      <c r="A126" s="42">
        <v>8</v>
      </c>
      <c r="B126" s="43" t="s">
        <v>10</v>
      </c>
      <c r="C126" s="44">
        <v>1</v>
      </c>
      <c r="D126" s="28"/>
      <c r="E126" s="9" t="e">
        <f>D126/ТБ07!C126%</f>
        <v>#DIV/0!</v>
      </c>
      <c r="F126" s="28"/>
      <c r="G126" s="9" t="e">
        <f>F126/ТБ07!D126%</f>
        <v>#DIV/0!</v>
      </c>
      <c r="H126" s="28"/>
      <c r="I126" s="9" t="e">
        <f>H126/ТБ07!E126%</f>
        <v>#DIV/0!</v>
      </c>
      <c r="J126" s="28"/>
      <c r="K126" s="9" t="e">
        <f>J126/ТБ07!F126%</f>
        <v>#DIV/0!</v>
      </c>
      <c r="L126" s="39">
        <f t="shared" si="3"/>
        <v>0</v>
      </c>
    </row>
    <row r="127" spans="1:12" ht="15.75">
      <c r="A127" s="42">
        <v>9</v>
      </c>
      <c r="B127" s="43" t="s">
        <v>11</v>
      </c>
      <c r="C127" s="44">
        <v>1</v>
      </c>
      <c r="D127" s="28"/>
      <c r="E127" s="9" t="e">
        <f>D127/ТБ07!C127%</f>
        <v>#DIV/0!</v>
      </c>
      <c r="F127" s="28"/>
      <c r="G127" s="9" t="e">
        <f>F127/ТБ07!D127%</f>
        <v>#DIV/0!</v>
      </c>
      <c r="H127" s="28"/>
      <c r="I127" s="9" t="e">
        <f>H127/ТБ07!E127%</f>
        <v>#DIV/0!</v>
      </c>
      <c r="J127" s="28"/>
      <c r="K127" s="9" t="e">
        <f>J127/ТБ07!F127%</f>
        <v>#DIV/0!</v>
      </c>
      <c r="L127" s="39">
        <f t="shared" si="3"/>
        <v>0</v>
      </c>
    </row>
    <row r="128" spans="1:12" ht="15.75">
      <c r="A128" s="42">
        <v>10</v>
      </c>
      <c r="B128" s="43" t="s">
        <v>12</v>
      </c>
      <c r="C128" s="44">
        <v>1</v>
      </c>
      <c r="D128" s="28"/>
      <c r="E128" s="9" t="e">
        <f>D128/ТБ07!C128%</f>
        <v>#DIV/0!</v>
      </c>
      <c r="F128" s="28"/>
      <c r="G128" s="9" t="e">
        <f>F128/ТБ07!D128%</f>
        <v>#DIV/0!</v>
      </c>
      <c r="H128" s="28"/>
      <c r="I128" s="9" t="e">
        <f>H128/ТБ07!E128%</f>
        <v>#DIV/0!</v>
      </c>
      <c r="J128" s="28"/>
      <c r="K128" s="9" t="e">
        <f>J128/ТБ07!F128%</f>
        <v>#DIV/0!</v>
      </c>
      <c r="L128" s="39">
        <f t="shared" si="3"/>
        <v>0</v>
      </c>
    </row>
    <row r="129" spans="1:12" ht="15.75">
      <c r="A129" s="42">
        <v>11</v>
      </c>
      <c r="B129" s="43" t="s">
        <v>13</v>
      </c>
      <c r="C129" s="44">
        <v>1</v>
      </c>
      <c r="D129" s="28"/>
      <c r="E129" s="9" t="e">
        <f>D129/ТБ07!C129%</f>
        <v>#DIV/0!</v>
      </c>
      <c r="F129" s="28"/>
      <c r="G129" s="9" t="e">
        <f>F129/ТБ07!D129%</f>
        <v>#DIV/0!</v>
      </c>
      <c r="H129" s="28"/>
      <c r="I129" s="9" t="e">
        <f>H129/ТБ07!E129%</f>
        <v>#DIV/0!</v>
      </c>
      <c r="J129" s="28"/>
      <c r="K129" s="9" t="e">
        <f>J129/ТБ07!F129%</f>
        <v>#DIV/0!</v>
      </c>
      <c r="L129" s="39">
        <f t="shared" si="3"/>
        <v>0</v>
      </c>
    </row>
    <row r="130" spans="1:12" ht="15.75">
      <c r="A130" s="42">
        <v>12</v>
      </c>
      <c r="B130" s="43" t="s">
        <v>14</v>
      </c>
      <c r="C130" s="44">
        <v>1</v>
      </c>
      <c r="D130" s="28"/>
      <c r="E130" s="9" t="e">
        <f>D130/ТБ07!C130%</f>
        <v>#DIV/0!</v>
      </c>
      <c r="F130" s="28"/>
      <c r="G130" s="9" t="e">
        <f>F130/ТБ07!D130%</f>
        <v>#DIV/0!</v>
      </c>
      <c r="H130" s="28"/>
      <c r="I130" s="9" t="e">
        <f>H130/ТБ07!E130%</f>
        <v>#DIV/0!</v>
      </c>
      <c r="J130" s="28"/>
      <c r="K130" s="9" t="e">
        <f>J130/ТБ07!F130%</f>
        <v>#DIV/0!</v>
      </c>
      <c r="L130" s="39">
        <f t="shared" si="3"/>
        <v>0</v>
      </c>
    </row>
    <row r="131" spans="1:12" ht="15.75">
      <c r="A131" s="42">
        <v>13</v>
      </c>
      <c r="B131" s="43" t="s">
        <v>15</v>
      </c>
      <c r="C131" s="44">
        <v>1</v>
      </c>
      <c r="D131" s="28"/>
      <c r="E131" s="9" t="e">
        <f>D131/ТБ07!C131%</f>
        <v>#DIV/0!</v>
      </c>
      <c r="F131" s="28"/>
      <c r="G131" s="9" t="e">
        <f>F131/ТБ07!D131%</f>
        <v>#DIV/0!</v>
      </c>
      <c r="H131" s="28"/>
      <c r="I131" s="9" t="e">
        <f>H131/ТБ07!E131%</f>
        <v>#DIV/0!</v>
      </c>
      <c r="J131" s="28"/>
      <c r="K131" s="9" t="e">
        <f>J131/ТБ07!F131%</f>
        <v>#DIV/0!</v>
      </c>
      <c r="L131" s="39">
        <f t="shared" si="3"/>
        <v>0</v>
      </c>
    </row>
    <row r="132" spans="1:12" ht="15.75">
      <c r="A132" s="42">
        <v>14</v>
      </c>
      <c r="B132" s="43" t="s">
        <v>16</v>
      </c>
      <c r="C132" s="44">
        <v>1</v>
      </c>
      <c r="D132" s="28"/>
      <c r="E132" s="9" t="e">
        <f>D132/ТБ07!C132%</f>
        <v>#DIV/0!</v>
      </c>
      <c r="F132" s="28"/>
      <c r="G132" s="9" t="e">
        <f>F132/ТБ07!D132%</f>
        <v>#DIV/0!</v>
      </c>
      <c r="H132" s="28"/>
      <c r="I132" s="9" t="e">
        <f>H132/ТБ07!E132%</f>
        <v>#DIV/0!</v>
      </c>
      <c r="J132" s="28"/>
      <c r="K132" s="9" t="e">
        <f>J132/ТБ07!F132%</f>
        <v>#DIV/0!</v>
      </c>
      <c r="L132" s="39">
        <f t="shared" si="3"/>
        <v>0</v>
      </c>
    </row>
    <row r="133" spans="1:12" ht="15.75">
      <c r="A133" s="42">
        <v>15</v>
      </c>
      <c r="B133" s="43" t="s">
        <v>17</v>
      </c>
      <c r="C133" s="44">
        <v>1</v>
      </c>
      <c r="D133" s="28"/>
      <c r="E133" s="9" t="e">
        <f>D133/ТБ07!C133%</f>
        <v>#DIV/0!</v>
      </c>
      <c r="F133" s="28"/>
      <c r="G133" s="9" t="e">
        <f>F133/ТБ07!D133%</f>
        <v>#DIV/0!</v>
      </c>
      <c r="H133" s="28"/>
      <c r="I133" s="9" t="e">
        <f>H133/ТБ07!E133%</f>
        <v>#DIV/0!</v>
      </c>
      <c r="J133" s="28"/>
      <c r="K133" s="9" t="e">
        <f>J133/ТБ07!F133%</f>
        <v>#DIV/0!</v>
      </c>
      <c r="L133" s="39">
        <f t="shared" si="3"/>
        <v>0</v>
      </c>
    </row>
    <row r="134" spans="1:12" ht="15.75">
      <c r="A134" s="42">
        <v>16</v>
      </c>
      <c r="B134" s="43" t="s">
        <v>18</v>
      </c>
      <c r="C134" s="44">
        <v>1</v>
      </c>
      <c r="D134" s="28"/>
      <c r="E134" s="9" t="e">
        <f>D134/ТБ07!C134%</f>
        <v>#DIV/0!</v>
      </c>
      <c r="F134" s="28"/>
      <c r="G134" s="9" t="e">
        <f>F134/ТБ07!D134%</f>
        <v>#DIV/0!</v>
      </c>
      <c r="H134" s="28"/>
      <c r="I134" s="9" t="e">
        <f>H134/ТБ07!E134%</f>
        <v>#DIV/0!</v>
      </c>
      <c r="J134" s="28"/>
      <c r="K134" s="9" t="e">
        <f>J134/ТБ07!F134%</f>
        <v>#DIV/0!</v>
      </c>
      <c r="L134" s="39">
        <f t="shared" si="3"/>
        <v>0</v>
      </c>
    </row>
    <row r="135" spans="1:12" ht="15.75">
      <c r="A135" s="42">
        <v>17</v>
      </c>
      <c r="B135" s="43" t="s">
        <v>19</v>
      </c>
      <c r="C135" s="44">
        <v>1</v>
      </c>
      <c r="D135" s="28"/>
      <c r="E135" s="9" t="e">
        <f>D135/ТБ07!C135%</f>
        <v>#DIV/0!</v>
      </c>
      <c r="F135" s="28"/>
      <c r="G135" s="9" t="e">
        <f>F135/ТБ07!D135%</f>
        <v>#DIV/0!</v>
      </c>
      <c r="H135" s="28"/>
      <c r="I135" s="9" t="e">
        <f>H135/ТБ07!E135%</f>
        <v>#DIV/0!</v>
      </c>
      <c r="J135" s="28"/>
      <c r="K135" s="9" t="e">
        <f>J135/ТБ07!F135%</f>
        <v>#DIV/0!</v>
      </c>
      <c r="L135" s="39">
        <f t="shared" si="3"/>
        <v>0</v>
      </c>
    </row>
    <row r="136" spans="1:12" ht="15.75">
      <c r="A136" s="42">
        <v>18</v>
      </c>
      <c r="B136" s="43" t="s">
        <v>20</v>
      </c>
      <c r="C136" s="44">
        <v>1</v>
      </c>
      <c r="D136" s="28"/>
      <c r="E136" s="9" t="e">
        <f>D136/ТБ07!C136%</f>
        <v>#DIV/0!</v>
      </c>
      <c r="F136" s="28"/>
      <c r="G136" s="9" t="e">
        <f>F136/ТБ07!D136%</f>
        <v>#DIV/0!</v>
      </c>
      <c r="H136" s="28"/>
      <c r="I136" s="9" t="e">
        <f>H136/ТБ07!E136%</f>
        <v>#DIV/0!</v>
      </c>
      <c r="J136" s="28"/>
      <c r="K136" s="9" t="e">
        <f>J136/ТБ07!F136%</f>
        <v>#DIV/0!</v>
      </c>
      <c r="L136" s="39">
        <f t="shared" si="3"/>
        <v>0</v>
      </c>
    </row>
    <row r="137" spans="1:12" ht="15.75">
      <c r="A137" s="42">
        <v>19</v>
      </c>
      <c r="B137" s="43" t="s">
        <v>21</v>
      </c>
      <c r="C137" s="44">
        <v>1</v>
      </c>
      <c r="D137" s="28"/>
      <c r="E137" s="9" t="e">
        <f>D137/ТБ07!C137%</f>
        <v>#DIV/0!</v>
      </c>
      <c r="F137" s="28"/>
      <c r="G137" s="9" t="e">
        <f>F137/ТБ07!D137%</f>
        <v>#DIV/0!</v>
      </c>
      <c r="H137" s="28"/>
      <c r="I137" s="9" t="e">
        <f>H137/ТБ07!E137%</f>
        <v>#DIV/0!</v>
      </c>
      <c r="J137" s="28"/>
      <c r="K137" s="9" t="e">
        <f>J137/ТБ07!F137%</f>
        <v>#DIV/0!</v>
      </c>
      <c r="L137" s="39">
        <f t="shared" si="3"/>
        <v>0</v>
      </c>
    </row>
    <row r="138" spans="1:12" ht="15.75">
      <c r="A138" s="42">
        <v>20</v>
      </c>
      <c r="B138" s="43" t="s">
        <v>22</v>
      </c>
      <c r="C138" s="44">
        <v>1</v>
      </c>
      <c r="D138" s="28"/>
      <c r="E138" s="9" t="e">
        <f>D138/ТБ07!C138%</f>
        <v>#DIV/0!</v>
      </c>
      <c r="F138" s="28"/>
      <c r="G138" s="9" t="e">
        <f>F138/ТБ07!D138%</f>
        <v>#DIV/0!</v>
      </c>
      <c r="H138" s="28"/>
      <c r="I138" s="9" t="e">
        <f>H138/ТБ07!E138%</f>
        <v>#DIV/0!</v>
      </c>
      <c r="J138" s="28"/>
      <c r="K138" s="9" t="e">
        <f>J138/ТБ07!F138%</f>
        <v>#DIV/0!</v>
      </c>
      <c r="L138" s="39">
        <f t="shared" si="3"/>
        <v>0</v>
      </c>
    </row>
    <row r="139" spans="1:12" ht="15.75">
      <c r="A139" s="42">
        <v>21</v>
      </c>
      <c r="B139" s="43" t="s">
        <v>23</v>
      </c>
      <c r="C139" s="44">
        <v>1</v>
      </c>
      <c r="D139" s="28"/>
      <c r="E139" s="9" t="e">
        <f>D139/ТБ07!C139%</f>
        <v>#DIV/0!</v>
      </c>
      <c r="F139" s="28"/>
      <c r="G139" s="9" t="e">
        <f>F139/ТБ07!D139%</f>
        <v>#DIV/0!</v>
      </c>
      <c r="H139" s="28"/>
      <c r="I139" s="9" t="e">
        <f>H139/ТБ07!E139%</f>
        <v>#DIV/0!</v>
      </c>
      <c r="J139" s="28"/>
      <c r="K139" s="9" t="e">
        <f>J139/ТБ07!F139%</f>
        <v>#DIV/0!</v>
      </c>
      <c r="L139" s="39">
        <f t="shared" si="3"/>
        <v>0</v>
      </c>
    </row>
    <row r="140" spans="1:12" ht="15.75">
      <c r="A140" s="42">
        <v>22</v>
      </c>
      <c r="B140" s="43" t="s">
        <v>24</v>
      </c>
      <c r="C140" s="44">
        <v>1</v>
      </c>
      <c r="D140" s="28"/>
      <c r="E140" s="9" t="e">
        <f>D140/ТБ07!C140%</f>
        <v>#DIV/0!</v>
      </c>
      <c r="F140" s="28"/>
      <c r="G140" s="9" t="e">
        <f>F140/ТБ07!D140%</f>
        <v>#DIV/0!</v>
      </c>
      <c r="H140" s="28"/>
      <c r="I140" s="9" t="e">
        <f>H140/ТБ07!E140%</f>
        <v>#DIV/0!</v>
      </c>
      <c r="J140" s="28"/>
      <c r="K140" s="9" t="e">
        <f>J140/ТБ07!F140%</f>
        <v>#DIV/0!</v>
      </c>
      <c r="L140" s="39">
        <f t="shared" si="3"/>
        <v>0</v>
      </c>
    </row>
    <row r="141" spans="1:12" ht="15.75">
      <c r="A141" s="42">
        <v>23</v>
      </c>
      <c r="B141" s="43" t="s">
        <v>25</v>
      </c>
      <c r="C141" s="44">
        <v>1</v>
      </c>
      <c r="D141" s="28"/>
      <c r="E141" s="9" t="e">
        <f>D141/ТБ07!C141%</f>
        <v>#DIV/0!</v>
      </c>
      <c r="F141" s="28"/>
      <c r="G141" s="9" t="e">
        <f>F141/ТБ07!D141%</f>
        <v>#DIV/0!</v>
      </c>
      <c r="H141" s="28"/>
      <c r="I141" s="9" t="e">
        <f>H141/ТБ07!E141%</f>
        <v>#DIV/0!</v>
      </c>
      <c r="J141" s="28"/>
      <c r="K141" s="9" t="e">
        <f>J141/ТБ07!F141%</f>
        <v>#DIV/0!</v>
      </c>
      <c r="L141" s="39">
        <f t="shared" si="3"/>
        <v>0</v>
      </c>
    </row>
    <row r="142" spans="1:12" ht="15.75">
      <c r="A142" s="42">
        <v>24</v>
      </c>
      <c r="B142" s="43" t="s">
        <v>26</v>
      </c>
      <c r="C142" s="44">
        <v>1</v>
      </c>
      <c r="D142" s="28"/>
      <c r="E142" s="9" t="e">
        <f>D142/ТБ07!C142%</f>
        <v>#DIV/0!</v>
      </c>
      <c r="F142" s="28"/>
      <c r="G142" s="9" t="e">
        <f>F142/ТБ07!D142%</f>
        <v>#DIV/0!</v>
      </c>
      <c r="H142" s="28"/>
      <c r="I142" s="9" t="e">
        <f>H142/ТБ07!E142%</f>
        <v>#DIV/0!</v>
      </c>
      <c r="J142" s="28"/>
      <c r="K142" s="9" t="e">
        <f>J142/ТБ07!F142%</f>
        <v>#DIV/0!</v>
      </c>
      <c r="L142" s="39">
        <f t="shared" si="3"/>
        <v>0</v>
      </c>
    </row>
    <row r="143" spans="1:12" ht="15.75">
      <c r="A143" s="42">
        <v>25</v>
      </c>
      <c r="B143" s="45" t="s">
        <v>27</v>
      </c>
      <c r="C143" s="46">
        <v>1</v>
      </c>
      <c r="D143" s="34"/>
      <c r="E143" s="9" t="e">
        <f>D143/ТБ07!C143%</f>
        <v>#DIV/0!</v>
      </c>
      <c r="F143" s="34"/>
      <c r="G143" s="9" t="e">
        <f>F143/ТБ07!D143%</f>
        <v>#DIV/0!</v>
      </c>
      <c r="H143" s="34"/>
      <c r="I143" s="9" t="e">
        <f>H143/ТБ07!E143%</f>
        <v>#DIV/0!</v>
      </c>
      <c r="J143" s="34"/>
      <c r="K143" s="9" t="e">
        <f>J143/ТБ07!F143%</f>
        <v>#DIV/0!</v>
      </c>
      <c r="L143" s="39">
        <f t="shared" si="3"/>
        <v>0</v>
      </c>
    </row>
    <row r="144" spans="1:12" ht="15.75">
      <c r="A144" s="42">
        <v>26</v>
      </c>
      <c r="B144" s="43" t="s">
        <v>38</v>
      </c>
      <c r="C144" s="47">
        <v>1</v>
      </c>
      <c r="D144" s="34"/>
      <c r="E144" s="9" t="e">
        <f>D144/ТБ07!C144%</f>
        <v>#DIV/0!</v>
      </c>
      <c r="F144" s="34"/>
      <c r="G144" s="9" t="e">
        <f>F144/ТБ07!D144%</f>
        <v>#DIV/0!</v>
      </c>
      <c r="H144" s="34"/>
      <c r="I144" s="9" t="e">
        <f>H144/ТБ07!E144%</f>
        <v>#DIV/0!</v>
      </c>
      <c r="J144" s="34"/>
      <c r="K144" s="9" t="e">
        <f>J144/ТБ07!F144%</f>
        <v>#DIV/0!</v>
      </c>
      <c r="L144" s="39">
        <f t="shared" si="3"/>
        <v>0</v>
      </c>
    </row>
    <row r="145" spans="1:12" ht="15.75">
      <c r="A145" s="42">
        <v>27</v>
      </c>
      <c r="B145" s="45" t="s">
        <v>65</v>
      </c>
      <c r="C145" s="47">
        <v>1</v>
      </c>
      <c r="D145" s="92"/>
      <c r="E145" s="93" t="e">
        <f>D145/ТБ07!C145%</f>
        <v>#DIV/0!</v>
      </c>
      <c r="F145" s="92"/>
      <c r="G145" s="93" t="e">
        <f>F145/ТБ07!D145%</f>
        <v>#DIV/0!</v>
      </c>
      <c r="H145" s="92"/>
      <c r="I145" s="93" t="e">
        <f>H145/ТБ07!E145%</f>
        <v>#DIV/0!</v>
      </c>
      <c r="J145" s="92"/>
      <c r="K145" s="93" t="e">
        <f>J145/ТБ07!F145%</f>
        <v>#DIV/0!</v>
      </c>
      <c r="L145" s="95">
        <f>D145+F145+H145+J145</f>
        <v>0</v>
      </c>
    </row>
    <row r="146" spans="1:12" ht="15.75">
      <c r="A146" s="42">
        <v>28</v>
      </c>
      <c r="B146" s="45" t="s">
        <v>66</v>
      </c>
      <c r="C146" s="47">
        <v>1</v>
      </c>
      <c r="D146" s="92"/>
      <c r="E146" s="93" t="e">
        <f>D146/ТБ07!C146%</f>
        <v>#DIV/0!</v>
      </c>
      <c r="F146" s="92"/>
      <c r="G146" s="93" t="e">
        <f>F146/ТБ07!D146%</f>
        <v>#DIV/0!</v>
      </c>
      <c r="H146" s="92"/>
      <c r="I146" s="93" t="e">
        <f>H146/ТБ07!E146%</f>
        <v>#DIV/0!</v>
      </c>
      <c r="J146" s="92"/>
      <c r="K146" s="93" t="e">
        <f>J146/ТБ07!F146%</f>
        <v>#DIV/0!</v>
      </c>
      <c r="L146" s="95">
        <f>D146+F146+H146+J146</f>
        <v>0</v>
      </c>
    </row>
    <row r="147" spans="1:12" ht="16.5" thickBot="1">
      <c r="A147" s="42">
        <v>27</v>
      </c>
      <c r="B147" s="45" t="s">
        <v>69</v>
      </c>
      <c r="C147" s="47">
        <v>1</v>
      </c>
      <c r="D147" s="92"/>
      <c r="E147" s="93" t="e">
        <f>D147/ТБ07!C147%</f>
        <v>#DIV/0!</v>
      </c>
      <c r="F147" s="92"/>
      <c r="G147" s="93" t="e">
        <f>F147/ТБ07!D147%</f>
        <v>#DIV/0!</v>
      </c>
      <c r="H147" s="92"/>
      <c r="I147" s="93" t="e">
        <f>H147/ТБ07!E147%</f>
        <v>#DIV/0!</v>
      </c>
      <c r="J147" s="92"/>
      <c r="K147" s="93" t="e">
        <f>J147/ТБ07!F147%</f>
        <v>#DIV/0!</v>
      </c>
      <c r="L147" s="95">
        <f>D147+F147+H147+J147</f>
        <v>0</v>
      </c>
    </row>
    <row r="148" spans="1:12" ht="16.5" thickBot="1">
      <c r="A148" s="97" t="s">
        <v>2</v>
      </c>
      <c r="B148" s="98"/>
      <c r="C148" s="48" t="s">
        <v>37</v>
      </c>
      <c r="D148" s="89">
        <f>SUM(D119:D147)</f>
        <v>0</v>
      </c>
      <c r="E148" s="71" t="e">
        <f>D148/ТБ07!C148%</f>
        <v>#DIV/0!</v>
      </c>
      <c r="F148" s="90">
        <f>SUM(F119:F147)</f>
        <v>0</v>
      </c>
      <c r="G148" s="71" t="e">
        <f>F148/ТБ07!D148%</f>
        <v>#DIV/0!</v>
      </c>
      <c r="H148" s="91">
        <f>SUM(H119:H147)</f>
        <v>0</v>
      </c>
      <c r="I148" s="71" t="e">
        <f>H148/ТБ07!E148%</f>
        <v>#DIV/0!</v>
      </c>
      <c r="J148" s="91">
        <f>SUM(J119:J147)</f>
        <v>0</v>
      </c>
      <c r="K148" s="71" t="e">
        <f>J148/ТБ07!F148%</f>
        <v>#DIV/0!</v>
      </c>
      <c r="L148" s="72">
        <f>SUM(L119:L147)</f>
        <v>0</v>
      </c>
    </row>
    <row r="150" spans="1:11" ht="15">
      <c r="A150" s="117" t="s">
        <v>50</v>
      </c>
      <c r="B150" s="117"/>
      <c r="C150" s="117"/>
      <c r="D150" s="117"/>
      <c r="E150" s="117"/>
      <c r="F150" s="117"/>
      <c r="G150" s="117"/>
      <c r="H150" s="117"/>
      <c r="I150" s="117"/>
      <c r="J150" s="117"/>
      <c r="K150" s="117"/>
    </row>
    <row r="151" spans="1:2" ht="15.75" thickBot="1">
      <c r="A151" s="100" t="s">
        <v>64</v>
      </c>
      <c r="B151" s="100"/>
    </row>
    <row r="152" spans="1:12" ht="12.75" customHeight="1">
      <c r="A152" s="101" t="s">
        <v>0</v>
      </c>
      <c r="B152" s="101" t="s">
        <v>1</v>
      </c>
      <c r="C152" s="101" t="s">
        <v>28</v>
      </c>
      <c r="D152" s="110" t="s">
        <v>42</v>
      </c>
      <c r="E152" s="111"/>
      <c r="F152" s="111"/>
      <c r="G152" s="111"/>
      <c r="H152" s="111"/>
      <c r="I152" s="112"/>
      <c r="J152" s="113" t="s">
        <v>43</v>
      </c>
      <c r="K152" s="114"/>
      <c r="L152" s="40"/>
    </row>
    <row r="153" spans="1:12" ht="34.5" customHeight="1" thickBot="1">
      <c r="A153" s="102"/>
      <c r="B153" s="102"/>
      <c r="C153" s="102"/>
      <c r="D153" s="120" t="s">
        <v>33</v>
      </c>
      <c r="E153" s="119"/>
      <c r="F153" s="118" t="s">
        <v>34</v>
      </c>
      <c r="G153" s="119"/>
      <c r="H153" s="108" t="s">
        <v>29</v>
      </c>
      <c r="I153" s="109"/>
      <c r="J153" s="115"/>
      <c r="K153" s="116"/>
      <c r="L153" s="41" t="s">
        <v>41</v>
      </c>
    </row>
    <row r="154" spans="1:12" ht="13.5" thickBot="1">
      <c r="A154" s="103"/>
      <c r="B154" s="103"/>
      <c r="C154" s="103"/>
      <c r="D154" s="49" t="s">
        <v>30</v>
      </c>
      <c r="E154" s="50" t="s">
        <v>31</v>
      </c>
      <c r="F154" s="51" t="s">
        <v>30</v>
      </c>
      <c r="G154" s="50" t="s">
        <v>31</v>
      </c>
      <c r="H154" s="51" t="s">
        <v>30</v>
      </c>
      <c r="I154" s="52" t="s">
        <v>31</v>
      </c>
      <c r="J154" s="53" t="s">
        <v>30</v>
      </c>
      <c r="K154" s="54" t="s">
        <v>31</v>
      </c>
      <c r="L154" s="41" t="s">
        <v>44</v>
      </c>
    </row>
    <row r="155" spans="1:12" ht="15.75">
      <c r="A155" s="42">
        <v>1</v>
      </c>
      <c r="B155" s="43" t="s">
        <v>3</v>
      </c>
      <c r="C155" s="55">
        <v>1</v>
      </c>
      <c r="D155" s="28">
        <f>D8+D45+D82+D119</f>
        <v>410</v>
      </c>
      <c r="E155" s="9">
        <f>D155/ТБ07!C155%</f>
        <v>98.08612440191388</v>
      </c>
      <c r="F155" s="28">
        <f>F8+F45+F82+F119</f>
        <v>127</v>
      </c>
      <c r="G155" s="9">
        <f>F155/ТБ07!D155%</f>
        <v>97.6923076923077</v>
      </c>
      <c r="H155" s="28">
        <f>H8+H45+H82+H119</f>
        <v>40</v>
      </c>
      <c r="I155" s="9">
        <f>H155/ТБ07!E155%</f>
        <v>97.5609756097561</v>
      </c>
      <c r="J155" s="28">
        <f>J8+J45+J82+J119</f>
        <v>22</v>
      </c>
      <c r="K155" s="9">
        <f>J155/ТБ07!F155%</f>
        <v>31.42857142857143</v>
      </c>
      <c r="L155" s="39">
        <f>D155+F155+H155+J155</f>
        <v>599</v>
      </c>
    </row>
    <row r="156" spans="1:12" ht="15.75">
      <c r="A156" s="42">
        <v>2</v>
      </c>
      <c r="B156" s="43" t="s">
        <v>4</v>
      </c>
      <c r="C156" s="56">
        <v>1</v>
      </c>
      <c r="D156" s="28">
        <f>D9+D46+D83+D120</f>
        <v>337</v>
      </c>
      <c r="E156" s="9">
        <f>D156/ТБ07!C156%</f>
        <v>97.39884393063583</v>
      </c>
      <c r="F156" s="28">
        <f>F9+F46+F83+F120</f>
        <v>103</v>
      </c>
      <c r="G156" s="9">
        <f>F156/ТБ07!D156%</f>
        <v>86.5546218487395</v>
      </c>
      <c r="H156" s="28">
        <f>H9+H46+H83+H120</f>
        <v>45</v>
      </c>
      <c r="I156" s="9">
        <f>H156/ТБ07!E156%</f>
        <v>91.83673469387756</v>
      </c>
      <c r="J156" s="28">
        <f>J9+J46+J83+J120</f>
        <v>32</v>
      </c>
      <c r="K156" s="9">
        <f>J156/ТБ07!F156%</f>
        <v>46.376811594202906</v>
      </c>
      <c r="L156" s="39">
        <f aca="true" t="shared" si="4" ref="L156:L180">D156+F156+H156+J156</f>
        <v>517</v>
      </c>
    </row>
    <row r="157" spans="1:12" ht="15.75">
      <c r="A157" s="42">
        <v>3</v>
      </c>
      <c r="B157" s="43" t="s">
        <v>5</v>
      </c>
      <c r="C157" s="56">
        <v>1</v>
      </c>
      <c r="D157" s="28">
        <f>D10+D47+D84+D121</f>
        <v>1225</v>
      </c>
      <c r="E157" s="9">
        <f>D157/ТБ07!C157%</f>
        <v>96.60883280757098</v>
      </c>
      <c r="F157" s="28">
        <f>F10+F47+F84+F121</f>
        <v>293</v>
      </c>
      <c r="G157" s="9">
        <f>F157/ТБ07!D157%</f>
        <v>92.13836477987421</v>
      </c>
      <c r="H157" s="28">
        <f>H10+H47+H84+H121</f>
        <v>552</v>
      </c>
      <c r="I157" s="9">
        <f>H157/ТБ07!E157%</f>
        <v>79.88422575976846</v>
      </c>
      <c r="J157" s="28">
        <f>J10+J47+J84+J121</f>
        <v>132</v>
      </c>
      <c r="K157" s="9">
        <f>J157/ТБ07!F157%</f>
        <v>53.65853658536585</v>
      </c>
      <c r="L157" s="39">
        <f t="shared" si="4"/>
        <v>2202</v>
      </c>
    </row>
    <row r="158" spans="1:12" ht="15.75">
      <c r="A158" s="42">
        <v>4</v>
      </c>
      <c r="B158" s="43" t="s">
        <v>6</v>
      </c>
      <c r="C158" s="56">
        <v>1</v>
      </c>
      <c r="D158" s="28">
        <f>D11+D48+D85+D122</f>
        <v>765</v>
      </c>
      <c r="E158" s="9">
        <f>D158/ТБ07!C158%</f>
        <v>96.5909090909091</v>
      </c>
      <c r="F158" s="28">
        <f>F11+F48+F85+F122</f>
        <v>161</v>
      </c>
      <c r="G158" s="9">
        <f>F158/ТБ07!D158%</f>
        <v>95.83333333333334</v>
      </c>
      <c r="H158" s="28">
        <f>H11+H48+H85+H122</f>
        <v>120</v>
      </c>
      <c r="I158" s="9">
        <f>H158/ТБ07!E158%</f>
        <v>91.6030534351145</v>
      </c>
      <c r="J158" s="28">
        <f>J11+J48+J85+J122</f>
        <v>31</v>
      </c>
      <c r="K158" s="9">
        <f>J158/ТБ07!F158%</f>
        <v>73.80952380952381</v>
      </c>
      <c r="L158" s="39">
        <f t="shared" si="4"/>
        <v>1077</v>
      </c>
    </row>
    <row r="159" spans="1:12" ht="15.75">
      <c r="A159" s="42">
        <v>5</v>
      </c>
      <c r="B159" s="43" t="s">
        <v>7</v>
      </c>
      <c r="C159" s="56">
        <v>1</v>
      </c>
      <c r="D159" s="28">
        <f>D12+D49+D86+D123</f>
        <v>540</v>
      </c>
      <c r="E159" s="9">
        <f>D159/ТБ07!C159%</f>
        <v>98.36065573770492</v>
      </c>
      <c r="F159" s="28">
        <f>F12+F49+F86+F123</f>
        <v>143</v>
      </c>
      <c r="G159" s="9">
        <f>F159/ТБ07!D159%</f>
        <v>95.33333333333333</v>
      </c>
      <c r="H159" s="28">
        <f>H12+H49+H86+H123</f>
        <v>53</v>
      </c>
      <c r="I159" s="9">
        <f>H159/ТБ07!E159%</f>
        <v>84.12698412698413</v>
      </c>
      <c r="J159" s="28">
        <f>J12+J49+J86+J123</f>
        <v>42</v>
      </c>
      <c r="K159" s="9">
        <f>J159/ТБ07!F159%</f>
        <v>59.15492957746479</v>
      </c>
      <c r="L159" s="39">
        <f t="shared" si="4"/>
        <v>778</v>
      </c>
    </row>
    <row r="160" spans="1:12" ht="15.75">
      <c r="A160" s="42">
        <v>6</v>
      </c>
      <c r="B160" s="43" t="s">
        <v>8</v>
      </c>
      <c r="C160" s="56">
        <v>1</v>
      </c>
      <c r="D160" s="28">
        <f>D13+D50+D87+D124</f>
        <v>538</v>
      </c>
      <c r="E160" s="9">
        <f>D160/ТБ07!C160%</f>
        <v>99.0791896869245</v>
      </c>
      <c r="F160" s="28">
        <f>F13+F50+F87+F124</f>
        <v>78</v>
      </c>
      <c r="G160" s="9">
        <f>F160/ТБ07!D160%</f>
        <v>100</v>
      </c>
      <c r="H160" s="28">
        <f>H13+H50+H87+H124</f>
        <v>138</v>
      </c>
      <c r="I160" s="9">
        <f>H160/ТБ07!E160%</f>
        <v>96.5034965034965</v>
      </c>
      <c r="J160" s="28">
        <f>J13+J50+J87+J124</f>
        <v>19</v>
      </c>
      <c r="K160" s="9">
        <f>J160/ТБ07!F160%</f>
        <v>63.333333333333336</v>
      </c>
      <c r="L160" s="39">
        <f t="shared" si="4"/>
        <v>773</v>
      </c>
    </row>
    <row r="161" spans="1:12" ht="15.75">
      <c r="A161" s="42">
        <v>7</v>
      </c>
      <c r="B161" s="43" t="s">
        <v>9</v>
      </c>
      <c r="C161" s="56">
        <v>1</v>
      </c>
      <c r="D161" s="28">
        <f>D14+D51+D88+D125</f>
        <v>674</v>
      </c>
      <c r="E161" s="9">
        <f>D161/ТБ07!C161%</f>
        <v>96.70014347202296</v>
      </c>
      <c r="F161" s="28">
        <f>F14+F51+F88+F125</f>
        <v>184</v>
      </c>
      <c r="G161" s="9">
        <f>F161/ТБ07!D161%</f>
        <v>95.83333333333334</v>
      </c>
      <c r="H161" s="28">
        <f>H14+H51+H88+H125</f>
        <v>95</v>
      </c>
      <c r="I161" s="9">
        <f>H161/ТБ07!E161%</f>
        <v>97.93814432989691</v>
      </c>
      <c r="J161" s="28">
        <f>J14+J51+J88+J125</f>
        <v>63</v>
      </c>
      <c r="K161" s="9">
        <f>J161/ТБ07!F161%</f>
        <v>72.41379310344827</v>
      </c>
      <c r="L161" s="39">
        <f t="shared" si="4"/>
        <v>1016</v>
      </c>
    </row>
    <row r="162" spans="1:12" ht="15.75">
      <c r="A162" s="42">
        <v>8</v>
      </c>
      <c r="B162" s="43" t="s">
        <v>10</v>
      </c>
      <c r="C162" s="56">
        <v>1</v>
      </c>
      <c r="D162" s="28">
        <f>D15+D52+D89+D126</f>
        <v>419</v>
      </c>
      <c r="E162" s="9">
        <f>D162/ТБ07!C162%</f>
        <v>95.88100686498855</v>
      </c>
      <c r="F162" s="28">
        <f>F15+F52+F89+F126</f>
        <v>98</v>
      </c>
      <c r="G162" s="9">
        <f>F162/ТБ07!D162%</f>
        <v>98</v>
      </c>
      <c r="H162" s="28">
        <f>H15+H52+H89+H126</f>
        <v>103</v>
      </c>
      <c r="I162" s="9">
        <f>H162/ТБ07!E162%</f>
        <v>91.96428571428571</v>
      </c>
      <c r="J162" s="28">
        <f>J15+J52+J89+J126</f>
        <v>24</v>
      </c>
      <c r="K162" s="9">
        <f>J162/ТБ07!F162%</f>
        <v>42.10526315789474</v>
      </c>
      <c r="L162" s="39">
        <f t="shared" si="4"/>
        <v>644</v>
      </c>
    </row>
    <row r="163" spans="1:12" ht="15.75">
      <c r="A163" s="42">
        <v>9</v>
      </c>
      <c r="B163" s="43" t="s">
        <v>11</v>
      </c>
      <c r="C163" s="56">
        <v>1</v>
      </c>
      <c r="D163" s="28">
        <f>D16+D53+D90+D127</f>
        <v>724</v>
      </c>
      <c r="E163" s="9">
        <f>D163/ТБ07!C163%</f>
        <v>97.05093833780161</v>
      </c>
      <c r="F163" s="28">
        <f>F16+F53+F90+F127</f>
        <v>103</v>
      </c>
      <c r="G163" s="9">
        <f>F163/ТБ07!D163%</f>
        <v>85.83333333333334</v>
      </c>
      <c r="H163" s="28">
        <f>H16+H53+H90+H127</f>
        <v>67</v>
      </c>
      <c r="I163" s="9">
        <f>H163/ТБ07!E163%</f>
        <v>94.36619718309859</v>
      </c>
      <c r="J163" s="28">
        <f>J16+J53+J90+J127</f>
        <v>92</v>
      </c>
      <c r="K163" s="9">
        <f>J163/ТБ07!F163%</f>
        <v>92</v>
      </c>
      <c r="L163" s="39">
        <f t="shared" si="4"/>
        <v>986</v>
      </c>
    </row>
    <row r="164" spans="1:12" ht="15.75">
      <c r="A164" s="42">
        <v>10</v>
      </c>
      <c r="B164" s="43" t="s">
        <v>12</v>
      </c>
      <c r="C164" s="56">
        <v>1</v>
      </c>
      <c r="D164" s="28">
        <f>D17+D54+D91+D128</f>
        <v>409</v>
      </c>
      <c r="E164" s="9">
        <f>D164/ТБ07!C164%</f>
        <v>94.8955916473318</v>
      </c>
      <c r="F164" s="28">
        <f>F17+F54+F91+F128</f>
        <v>41</v>
      </c>
      <c r="G164" s="9">
        <f>F164/ТБ07!D164%</f>
        <v>82</v>
      </c>
      <c r="H164" s="28">
        <f>H17+H54+H91+H128</f>
        <v>161</v>
      </c>
      <c r="I164" s="9">
        <f>H164/ТБ07!E164%</f>
        <v>96.98795180722892</v>
      </c>
      <c r="J164" s="28">
        <f>J17+J54+J91+J128</f>
        <v>17</v>
      </c>
      <c r="K164" s="9">
        <f>J164/ТБ07!F164%</f>
        <v>54.83870967741935</v>
      </c>
      <c r="L164" s="39">
        <f t="shared" si="4"/>
        <v>628</v>
      </c>
    </row>
    <row r="165" spans="1:12" ht="15.75">
      <c r="A165" s="42">
        <v>11</v>
      </c>
      <c r="B165" s="43" t="s">
        <v>13</v>
      </c>
      <c r="C165" s="56">
        <v>1</v>
      </c>
      <c r="D165" s="28">
        <f>D18+D55+D92+D129</f>
        <v>290</v>
      </c>
      <c r="E165" s="9">
        <f>D165/ТБ07!C165%</f>
        <v>98.97610921501706</v>
      </c>
      <c r="F165" s="28">
        <f>F18+F55+F92+F129</f>
        <v>66</v>
      </c>
      <c r="G165" s="9">
        <f>F165/ТБ07!D165%</f>
        <v>100</v>
      </c>
      <c r="H165" s="28">
        <f>H18+H55+H92+H129</f>
        <v>67</v>
      </c>
      <c r="I165" s="9">
        <f>H165/ТБ07!E165%</f>
        <v>98.52941176470587</v>
      </c>
      <c r="J165" s="28">
        <f>J18+J55+J92+J129</f>
        <v>6</v>
      </c>
      <c r="K165" s="9">
        <f>J165/ТБ07!F165%</f>
        <v>75</v>
      </c>
      <c r="L165" s="39">
        <f t="shared" si="4"/>
        <v>429</v>
      </c>
    </row>
    <row r="166" spans="1:12" ht="15.75">
      <c r="A166" s="42">
        <v>12</v>
      </c>
      <c r="B166" s="43" t="s">
        <v>14</v>
      </c>
      <c r="C166" s="56">
        <v>1</v>
      </c>
      <c r="D166" s="28">
        <f>D19+D56+D93+D130</f>
        <v>898</v>
      </c>
      <c r="E166" s="9">
        <f>D166/ТБ07!C166%</f>
        <v>100</v>
      </c>
      <c r="F166" s="28">
        <f>F19+F56+F93+F130</f>
        <v>244</v>
      </c>
      <c r="G166" s="9">
        <f>F166/ТБ07!D166%</f>
        <v>100</v>
      </c>
      <c r="H166" s="28">
        <f>H19+H56+H93+H130</f>
        <v>109</v>
      </c>
      <c r="I166" s="9">
        <f>H166/ТБ07!E166%</f>
        <v>99.99999999999999</v>
      </c>
      <c r="J166" s="28">
        <f>J19+J56+J93+J130</f>
        <v>84</v>
      </c>
      <c r="K166" s="9">
        <f>J166/ТБ07!F166%</f>
        <v>100</v>
      </c>
      <c r="L166" s="39">
        <f t="shared" si="4"/>
        <v>1335</v>
      </c>
    </row>
    <row r="167" spans="1:12" ht="15.75">
      <c r="A167" s="42">
        <v>13</v>
      </c>
      <c r="B167" s="43" t="s">
        <v>15</v>
      </c>
      <c r="C167" s="56">
        <v>1</v>
      </c>
      <c r="D167" s="28">
        <f>D20+D57+D94+D131</f>
        <v>426</v>
      </c>
      <c r="E167" s="9">
        <f>D167/ТБ07!C167%</f>
        <v>95.51569506726457</v>
      </c>
      <c r="F167" s="28">
        <f>F20+F57+F94+F131</f>
        <v>71</v>
      </c>
      <c r="G167" s="9">
        <f>F167/ТБ07!D167%</f>
        <v>73.19587628865979</v>
      </c>
      <c r="H167" s="28">
        <f>H20+H57+H94+H131</f>
        <v>136</v>
      </c>
      <c r="I167" s="9">
        <f>H167/ТБ07!E167%</f>
        <v>87.17948717948718</v>
      </c>
      <c r="J167" s="28">
        <f>J20+J57+J94+J131</f>
        <v>9</v>
      </c>
      <c r="K167" s="9">
        <f>J167/ТБ07!F167%</f>
        <v>21.42857142857143</v>
      </c>
      <c r="L167" s="39">
        <f t="shared" si="4"/>
        <v>642</v>
      </c>
    </row>
    <row r="168" spans="1:12" ht="15.75">
      <c r="A168" s="42">
        <v>14</v>
      </c>
      <c r="B168" s="43" t="s">
        <v>16</v>
      </c>
      <c r="C168" s="56">
        <v>1</v>
      </c>
      <c r="D168" s="28">
        <f>D21+D58+D95+D132</f>
        <v>1601</v>
      </c>
      <c r="E168" s="9">
        <f>D168/ТБ07!C168%</f>
        <v>91.48571428571428</v>
      </c>
      <c r="F168" s="28">
        <f>F21+F58+F95+F132</f>
        <v>382</v>
      </c>
      <c r="G168" s="9">
        <f>F168/ТБ07!D168%</f>
        <v>89.88235294117646</v>
      </c>
      <c r="H168" s="28">
        <f>H21+H58+H95+H132</f>
        <v>151</v>
      </c>
      <c r="I168" s="9">
        <f>H168/ТБ07!E168%</f>
        <v>82.96703296703296</v>
      </c>
      <c r="J168" s="28">
        <f>J21+J58+J95+J132</f>
        <v>251</v>
      </c>
      <c r="K168" s="9">
        <f>J168/ТБ07!F168%</f>
        <v>81.22977346278317</v>
      </c>
      <c r="L168" s="39">
        <f t="shared" si="4"/>
        <v>2385</v>
      </c>
    </row>
    <row r="169" spans="1:12" ht="15.75">
      <c r="A169" s="42">
        <v>15</v>
      </c>
      <c r="B169" s="43" t="s">
        <v>17</v>
      </c>
      <c r="C169" s="56">
        <v>1</v>
      </c>
      <c r="D169" s="28">
        <f>D22+D59+D96+D133</f>
        <v>498</v>
      </c>
      <c r="E169" s="9">
        <f>D169/ТБ07!C169%</f>
        <v>95.21988527724665</v>
      </c>
      <c r="F169" s="28">
        <f>F22+F59+F96+F133</f>
        <v>91</v>
      </c>
      <c r="G169" s="9">
        <f>F169/ТБ07!D169%</f>
        <v>90.0990099009901</v>
      </c>
      <c r="H169" s="28">
        <f>H22+H59+H96+H133</f>
        <v>46</v>
      </c>
      <c r="I169" s="9">
        <f>H169/ТБ07!E169%</f>
        <v>74.19354838709677</v>
      </c>
      <c r="J169" s="28">
        <f>J22+J59+J96+J133</f>
        <v>8</v>
      </c>
      <c r="K169" s="9">
        <f>J169/ТБ07!F169%</f>
        <v>27.586206896551726</v>
      </c>
      <c r="L169" s="39">
        <f t="shared" si="4"/>
        <v>643</v>
      </c>
    </row>
    <row r="170" spans="1:12" ht="15.75">
      <c r="A170" s="42">
        <v>16</v>
      </c>
      <c r="B170" s="43" t="s">
        <v>18</v>
      </c>
      <c r="C170" s="56">
        <v>1</v>
      </c>
      <c r="D170" s="28">
        <f>D23+D60+D97+D134</f>
        <v>306</v>
      </c>
      <c r="E170" s="9">
        <f>D170/ТБ07!C170%</f>
        <v>100</v>
      </c>
      <c r="F170" s="28">
        <f>F23+F60+F97+F134</f>
        <v>110</v>
      </c>
      <c r="G170" s="9">
        <f>F170/ТБ07!D170%</f>
        <v>99.99999999999999</v>
      </c>
      <c r="H170" s="28">
        <f>H23+H60+H97+H134</f>
        <v>20</v>
      </c>
      <c r="I170" s="9">
        <f>H170/ТБ07!E170%</f>
        <v>100</v>
      </c>
      <c r="J170" s="28">
        <f>J23+J60+J97+J134</f>
        <v>0</v>
      </c>
      <c r="K170" s="9">
        <f>J170/ТБ07!F170%</f>
        <v>0</v>
      </c>
      <c r="L170" s="39">
        <f t="shared" si="4"/>
        <v>436</v>
      </c>
    </row>
    <row r="171" spans="1:12" ht="15.75">
      <c r="A171" s="42">
        <v>17</v>
      </c>
      <c r="B171" s="43" t="s">
        <v>19</v>
      </c>
      <c r="C171" s="56">
        <v>1</v>
      </c>
      <c r="D171" s="28">
        <f>D24+D61+D98+D135</f>
        <v>396</v>
      </c>
      <c r="E171" s="9">
        <f>D171/ТБ07!C171%</f>
        <v>100</v>
      </c>
      <c r="F171" s="28">
        <f>F24+F61+F98+F135</f>
        <v>110</v>
      </c>
      <c r="G171" s="9">
        <f>F171/ТБ07!D171%</f>
        <v>99.99999999999999</v>
      </c>
      <c r="H171" s="28">
        <f>H24+H61+H98+H135</f>
        <v>27</v>
      </c>
      <c r="I171" s="9">
        <f>H171/ТБ07!E171%</f>
        <v>100</v>
      </c>
      <c r="J171" s="28">
        <f>J24+J61+J98+J135</f>
        <v>18</v>
      </c>
      <c r="K171" s="9">
        <f>J171/ТБ07!F171%</f>
        <v>46.15384615384615</v>
      </c>
      <c r="L171" s="39">
        <f t="shared" si="4"/>
        <v>551</v>
      </c>
    </row>
    <row r="172" spans="1:12" ht="15.75">
      <c r="A172" s="42">
        <v>18</v>
      </c>
      <c r="B172" s="43" t="s">
        <v>20</v>
      </c>
      <c r="C172" s="56">
        <v>1</v>
      </c>
      <c r="D172" s="28">
        <f>D25+D62+D99+D136</f>
        <v>231</v>
      </c>
      <c r="E172" s="9">
        <f>D172/ТБ07!C172%</f>
        <v>97.05882352941177</v>
      </c>
      <c r="F172" s="28">
        <f>F25+F62+F99+F136</f>
        <v>69</v>
      </c>
      <c r="G172" s="9">
        <f>F172/ТБ07!D172%</f>
        <v>90.78947368421052</v>
      </c>
      <c r="H172" s="28">
        <f>H25+H62+H99+H136</f>
        <v>14</v>
      </c>
      <c r="I172" s="9">
        <f>H172/ТБ07!E172%</f>
        <v>93.33333333333334</v>
      </c>
      <c r="J172" s="28">
        <f>J25+J62+J99+J136</f>
        <v>13</v>
      </c>
      <c r="K172" s="9">
        <f>J172/ТБ07!F172%</f>
        <v>54.16666666666667</v>
      </c>
      <c r="L172" s="39">
        <f t="shared" si="4"/>
        <v>327</v>
      </c>
    </row>
    <row r="173" spans="1:12" ht="15.75">
      <c r="A173" s="42">
        <v>19</v>
      </c>
      <c r="B173" s="43" t="s">
        <v>21</v>
      </c>
      <c r="C173" s="56">
        <v>1</v>
      </c>
      <c r="D173" s="28">
        <f>D26+D63+D100+D137</f>
        <v>659</v>
      </c>
      <c r="E173" s="9">
        <f>D173/ТБ07!C173%</f>
        <v>98.80059970014993</v>
      </c>
      <c r="F173" s="28">
        <f>F26+F63+F100+F137</f>
        <v>172</v>
      </c>
      <c r="G173" s="9">
        <f>F173/ТБ07!D173%</f>
        <v>97.17514124293785</v>
      </c>
      <c r="H173" s="28">
        <f>H26+H63+H100+H137</f>
        <v>109</v>
      </c>
      <c r="I173" s="9">
        <f>H173/ТБ07!E173%</f>
        <v>96.46017699115045</v>
      </c>
      <c r="J173" s="28">
        <f>J26+J63+J100+J137</f>
        <v>42</v>
      </c>
      <c r="K173" s="9">
        <f>J173/ТБ07!F173%</f>
        <v>72.41379310344828</v>
      </c>
      <c r="L173" s="39">
        <f t="shared" si="4"/>
        <v>982</v>
      </c>
    </row>
    <row r="174" spans="1:12" ht="15.75">
      <c r="A174" s="42">
        <v>20</v>
      </c>
      <c r="B174" s="43" t="s">
        <v>22</v>
      </c>
      <c r="C174" s="56">
        <v>1</v>
      </c>
      <c r="D174" s="28">
        <f>D27+D64+D101+D138</f>
        <v>425</v>
      </c>
      <c r="E174" s="9">
        <f>D174/ТБ07!C174%</f>
        <v>95.07829977628636</v>
      </c>
      <c r="F174" s="28">
        <f>F27+F64+F101+F138</f>
        <v>111</v>
      </c>
      <c r="G174" s="9">
        <f>F174/ТБ07!D174%</f>
        <v>94.0677966101695</v>
      </c>
      <c r="H174" s="28">
        <f>H27+H64+H101+H138</f>
        <v>74</v>
      </c>
      <c r="I174" s="9">
        <f>H174/ТБ07!E174%</f>
        <v>92.5</v>
      </c>
      <c r="J174" s="28">
        <f>J27+J64+J101+J138</f>
        <v>26</v>
      </c>
      <c r="K174" s="9">
        <f>J174/ТБ07!F174%</f>
        <v>44.827586206896555</v>
      </c>
      <c r="L174" s="39">
        <f t="shared" si="4"/>
        <v>636</v>
      </c>
    </row>
    <row r="175" spans="1:12" ht="15.75">
      <c r="A175" s="42">
        <v>21</v>
      </c>
      <c r="B175" s="43" t="s">
        <v>23</v>
      </c>
      <c r="C175" s="56">
        <v>1</v>
      </c>
      <c r="D175" s="28">
        <f>D28+D65+D102+D139</f>
        <v>386</v>
      </c>
      <c r="E175" s="9">
        <f>D175/ТБ07!C175%</f>
        <v>98.21882951653943</v>
      </c>
      <c r="F175" s="28">
        <f>F28+F65+F102+F139</f>
        <v>127</v>
      </c>
      <c r="G175" s="9">
        <f>F175/ТБ07!D175%</f>
        <v>100</v>
      </c>
      <c r="H175" s="28">
        <f>H28+H65+H102+H139</f>
        <v>92</v>
      </c>
      <c r="I175" s="9">
        <f>H175/ТБ07!E175%</f>
        <v>100</v>
      </c>
      <c r="J175" s="28">
        <f>J28+J65+J102+J139</f>
        <v>0</v>
      </c>
      <c r="K175" s="9">
        <f>J175/ТБ07!F175%</f>
        <v>0</v>
      </c>
      <c r="L175" s="39">
        <f t="shared" si="4"/>
        <v>605</v>
      </c>
    </row>
    <row r="176" spans="1:12" ht="15.75">
      <c r="A176" s="42">
        <v>22</v>
      </c>
      <c r="B176" s="43" t="s">
        <v>24</v>
      </c>
      <c r="C176" s="56">
        <v>1</v>
      </c>
      <c r="D176" s="28">
        <f>D29+D66+D103+D140</f>
        <v>368</v>
      </c>
      <c r="E176" s="9">
        <f>D176/ТБ07!C176%</f>
        <v>97.87234042553192</v>
      </c>
      <c r="F176" s="28">
        <f>F29+F66+F103+F140</f>
        <v>98</v>
      </c>
      <c r="G176" s="9">
        <f>F176/ТБ07!D176%</f>
        <v>94.23076923076923</v>
      </c>
      <c r="H176" s="28">
        <f>H29+H66+H103+H140</f>
        <v>43</v>
      </c>
      <c r="I176" s="9">
        <f>H176/ТБ07!E176%</f>
        <v>95.55555555555556</v>
      </c>
      <c r="J176" s="28">
        <f>J29+J66+J103+J140</f>
        <v>33</v>
      </c>
      <c r="K176" s="9">
        <f>J176/ТБ07!F176%</f>
        <v>43.421052631578945</v>
      </c>
      <c r="L176" s="39">
        <f t="shared" si="4"/>
        <v>542</v>
      </c>
    </row>
    <row r="177" spans="1:12" ht="15.75">
      <c r="A177" s="42">
        <v>23</v>
      </c>
      <c r="B177" s="43" t="s">
        <v>25</v>
      </c>
      <c r="C177" s="56">
        <v>1</v>
      </c>
      <c r="D177" s="28">
        <f>D30+D67+D104+D141</f>
        <v>158</v>
      </c>
      <c r="E177" s="9">
        <f>D177/ТБ07!C177%</f>
        <v>100</v>
      </c>
      <c r="F177" s="28">
        <f>F30+F67+F104+F141</f>
        <v>41</v>
      </c>
      <c r="G177" s="9">
        <f>F177/ТБ07!D177%</f>
        <v>100</v>
      </c>
      <c r="H177" s="28">
        <f>H30+H67+H104+H141</f>
        <v>26</v>
      </c>
      <c r="I177" s="9">
        <f>H177/ТБ07!E177%</f>
        <v>59.09090909090909</v>
      </c>
      <c r="J177" s="28">
        <f>J30+J67+J104+J141</f>
        <v>9</v>
      </c>
      <c r="K177" s="9">
        <f>J177/ТБ07!F177%</f>
        <v>56.25</v>
      </c>
      <c r="L177" s="39">
        <f t="shared" si="4"/>
        <v>234</v>
      </c>
    </row>
    <row r="178" spans="1:12" ht="15.75">
      <c r="A178" s="42">
        <v>24</v>
      </c>
      <c r="B178" s="43" t="s">
        <v>26</v>
      </c>
      <c r="C178" s="56">
        <v>1</v>
      </c>
      <c r="D178" s="28">
        <f>D31+D68+D105+D142</f>
        <v>372</v>
      </c>
      <c r="E178" s="9">
        <f>D178/ТБ07!C178%</f>
        <v>93.93939393939394</v>
      </c>
      <c r="F178" s="28">
        <f>F31+F68+F105+F142</f>
        <v>102</v>
      </c>
      <c r="G178" s="9">
        <f>F178/ТБ07!D178%</f>
        <v>87.17948717948718</v>
      </c>
      <c r="H178" s="28">
        <f>H31+H68+H105+H142</f>
        <v>49</v>
      </c>
      <c r="I178" s="9">
        <f>H178/ТБ07!E178%</f>
        <v>83.05084745762713</v>
      </c>
      <c r="J178" s="28">
        <f>J31+J68+J105+J142</f>
        <v>29</v>
      </c>
      <c r="K178" s="9">
        <f>J178/ТБ07!F178%</f>
        <v>59.183673469387756</v>
      </c>
      <c r="L178" s="39">
        <f t="shared" si="4"/>
        <v>552</v>
      </c>
    </row>
    <row r="179" spans="1:12" ht="15.75">
      <c r="A179" s="42">
        <v>25</v>
      </c>
      <c r="B179" s="45" t="s">
        <v>27</v>
      </c>
      <c r="C179" s="57">
        <v>1</v>
      </c>
      <c r="D179" s="28">
        <f>D32+D69+D106+D143</f>
        <v>742</v>
      </c>
      <c r="E179" s="9">
        <f>D179/ТБ07!C179%</f>
        <v>96.23865110246433</v>
      </c>
      <c r="F179" s="28">
        <f>F32+F69+F106+F143</f>
        <v>111</v>
      </c>
      <c r="G179" s="9">
        <f>F179/ТБ07!D179%</f>
        <v>97.36842105263159</v>
      </c>
      <c r="H179" s="28">
        <f>H32+H69+H106+H143</f>
        <v>140</v>
      </c>
      <c r="I179" s="9">
        <f>H179/ТБ07!E179%</f>
        <v>95.89041095890411</v>
      </c>
      <c r="J179" s="28">
        <f>J32+J69+J106+J143</f>
        <v>38</v>
      </c>
      <c r="K179" s="9">
        <f>J179/ТБ07!F179%</f>
        <v>42.22222222222222</v>
      </c>
      <c r="L179" s="39">
        <f t="shared" si="4"/>
        <v>1031</v>
      </c>
    </row>
    <row r="180" spans="1:12" ht="15.75">
      <c r="A180" s="42">
        <v>26</v>
      </c>
      <c r="B180" s="43" t="s">
        <v>38</v>
      </c>
      <c r="C180" s="58">
        <v>1</v>
      </c>
      <c r="D180" s="28">
        <f>D33+D70+D107+D144</f>
        <v>298</v>
      </c>
      <c r="E180" s="9">
        <f>D180/ТБ07!C180%</f>
        <v>95.51282051282051</v>
      </c>
      <c r="F180" s="28">
        <f>F33+F70+F107+F144</f>
        <v>235</v>
      </c>
      <c r="G180" s="9">
        <f>F180/ТБ07!D180%</f>
        <v>94</v>
      </c>
      <c r="H180" s="28">
        <f>H33+H70+H107+H144</f>
        <v>101</v>
      </c>
      <c r="I180" s="9">
        <f>H180/ТБ07!E180%</f>
        <v>86.32478632478633</v>
      </c>
      <c r="J180" s="28">
        <f>J33+J70+J107+J144</f>
        <v>0</v>
      </c>
      <c r="K180" s="9">
        <f>J180/ТБ07!F180%</f>
        <v>0</v>
      </c>
      <c r="L180" s="39">
        <f t="shared" si="4"/>
        <v>634</v>
      </c>
    </row>
    <row r="181" spans="1:12" ht="15.75">
      <c r="A181" s="42">
        <v>27</v>
      </c>
      <c r="B181" s="45" t="s">
        <v>65</v>
      </c>
      <c r="C181" s="58">
        <v>2</v>
      </c>
      <c r="D181" s="28">
        <f>D34+D71+D108+D145</f>
        <v>14</v>
      </c>
      <c r="E181" s="9">
        <f>D181/ТБ07!C181%</f>
        <v>99.99999999999999</v>
      </c>
      <c r="F181" s="28">
        <f>F34+F71+F108+F145</f>
        <v>0</v>
      </c>
      <c r="G181" s="9" t="e">
        <f>F181/ТБ07!D181%</f>
        <v>#DIV/0!</v>
      </c>
      <c r="H181" s="28">
        <f>H34+H71+H108+H145</f>
        <v>0</v>
      </c>
      <c r="I181" s="9" t="e">
        <f>H181/ТБ07!E181%</f>
        <v>#DIV/0!</v>
      </c>
      <c r="J181" s="28">
        <f>J34+J71+J108+J145</f>
        <v>1</v>
      </c>
      <c r="K181" s="9">
        <f>J181/ТБ07!F181%</f>
        <v>100</v>
      </c>
      <c r="L181" s="39">
        <f>D181+F181+H181+J181</f>
        <v>15</v>
      </c>
    </row>
    <row r="182" spans="1:12" ht="15.75">
      <c r="A182" s="42">
        <v>28</v>
      </c>
      <c r="B182" s="45" t="s">
        <v>66</v>
      </c>
      <c r="C182" s="58">
        <v>3</v>
      </c>
      <c r="D182" s="28">
        <f>D35+D72+D109+D146</f>
        <v>4</v>
      </c>
      <c r="E182" s="9">
        <f>D182/ТБ07!C182%</f>
        <v>100</v>
      </c>
      <c r="F182" s="28">
        <f>F35+F72+F109+F146</f>
        <v>2</v>
      </c>
      <c r="G182" s="9">
        <f>F182/ТБ07!D182%</f>
        <v>100</v>
      </c>
      <c r="H182" s="28">
        <f>H35+H72+H109+H146</f>
        <v>0</v>
      </c>
      <c r="I182" s="9" t="e">
        <f>H182/ТБ07!E182%</f>
        <v>#DIV/0!</v>
      </c>
      <c r="J182" s="28">
        <f>J35+J72+J109+J146</f>
        <v>0</v>
      </c>
      <c r="K182" s="9" t="e">
        <f>J182/ТБ07!F182%</f>
        <v>#DIV/0!</v>
      </c>
      <c r="L182" s="39">
        <f>D182+F182+H182+J182</f>
        <v>6</v>
      </c>
    </row>
    <row r="183" spans="1:12" ht="20.25" customHeight="1" thickBot="1">
      <c r="A183" s="42">
        <v>29</v>
      </c>
      <c r="B183" s="45" t="s">
        <v>67</v>
      </c>
      <c r="C183" s="58">
        <v>4</v>
      </c>
      <c r="D183" s="28">
        <f>D36+D73+D110+D147</f>
        <v>11</v>
      </c>
      <c r="E183" s="9">
        <f>D183/ТБ07!C183%</f>
        <v>100</v>
      </c>
      <c r="F183" s="28">
        <f>F36+F73+F110+F147</f>
        <v>2</v>
      </c>
      <c r="G183" s="9">
        <f>F183/ТБ07!D183%</f>
        <v>100</v>
      </c>
      <c r="H183" s="28">
        <f>H36+H73+H110+H147</f>
        <v>0</v>
      </c>
      <c r="I183" s="9" t="e">
        <f>H183/ТБ07!E183%</f>
        <v>#DIV/0!</v>
      </c>
      <c r="J183" s="28">
        <f>J36+J73+J110+J147</f>
        <v>2</v>
      </c>
      <c r="K183" s="9">
        <f>J183/ТБ07!F183%</f>
        <v>100</v>
      </c>
      <c r="L183" s="39">
        <f>D183+F183+H183+J183</f>
        <v>15</v>
      </c>
    </row>
    <row r="184" spans="1:12" ht="16.5" thickBot="1">
      <c r="A184" s="97" t="s">
        <v>2</v>
      </c>
      <c r="B184" s="98"/>
      <c r="C184" s="48" t="s">
        <v>37</v>
      </c>
      <c r="D184" s="86">
        <f>D37+D74+D111+D148</f>
        <v>14124</v>
      </c>
      <c r="E184" s="71">
        <f>D184/ТБ07!C184%</f>
        <v>96.56775605086833</v>
      </c>
      <c r="F184" s="86">
        <f>F37+F74+F111+F148</f>
        <v>3475</v>
      </c>
      <c r="G184" s="71">
        <f>F184/ТБ07!D184%</f>
        <v>93.76686454398272</v>
      </c>
      <c r="H184" s="86">
        <f>H37+H74+H111+H148</f>
        <v>2578</v>
      </c>
      <c r="I184" s="71">
        <f>H184/ТБ07!E184%</f>
        <v>88.92721628147638</v>
      </c>
      <c r="J184" s="86">
        <f>J37+J74+J111+J148</f>
        <v>1043</v>
      </c>
      <c r="K184" s="71">
        <f>J184/ТБ07!F184%</f>
        <v>56.96340797378482</v>
      </c>
      <c r="L184" s="72">
        <f>SUM(L155:L183)</f>
        <v>21220</v>
      </c>
    </row>
  </sheetData>
  <sheetProtection/>
  <protectedRanges>
    <protectedRange sqref="F8:F36 D8:D36 F45:F73 D45:D73 F82:F110 D82:D110 F119:F147 D119:D147 D155:D184 F155:F184 H155:H184 J155:J184" name="Діапазон2"/>
    <protectedRange sqref="H8:H36 F8:F36 D8:D36 J8:J36 H45:H73 F45:F73 D45:D73 J45:J73 H82:H110 F82:F110 D82:D110 J82:J110 H119:H147 F119:F147 D119:D147 J119:J147 D155:D184 F155:F184 H155:H184 J155:J184" name="Діапазон1"/>
  </protectedRanges>
  <mergeCells count="56">
    <mergeCell ref="A184:B184"/>
    <mergeCell ref="B152:B154"/>
    <mergeCell ref="C152:C154"/>
    <mergeCell ref="A1:K1"/>
    <mergeCell ref="A148:B148"/>
    <mergeCell ref="A111:B111"/>
    <mergeCell ref="A151:B151"/>
    <mergeCell ref="D152:I152"/>
    <mergeCell ref="J152:K153"/>
    <mergeCell ref="A150:K150"/>
    <mergeCell ref="H153:I153"/>
    <mergeCell ref="A115:B115"/>
    <mergeCell ref="A78:B78"/>
    <mergeCell ref="D80:E80"/>
    <mergeCell ref="C116:C118"/>
    <mergeCell ref="D116:I116"/>
    <mergeCell ref="F80:G80"/>
    <mergeCell ref="F117:G117"/>
    <mergeCell ref="F153:G153"/>
    <mergeCell ref="D153:E153"/>
    <mergeCell ref="J116:K117"/>
    <mergeCell ref="H117:I117"/>
    <mergeCell ref="A114:K114"/>
    <mergeCell ref="D117:E117"/>
    <mergeCell ref="A79:A81"/>
    <mergeCell ref="B79:B81"/>
    <mergeCell ref="C79:C81"/>
    <mergeCell ref="D79:I79"/>
    <mergeCell ref="J79:K80"/>
    <mergeCell ref="H80:I80"/>
    <mergeCell ref="A3:K3"/>
    <mergeCell ref="A40:K40"/>
    <mergeCell ref="A5:A7"/>
    <mergeCell ref="B5:B7"/>
    <mergeCell ref="C5:C7"/>
    <mergeCell ref="F43:G43"/>
    <mergeCell ref="A42:A44"/>
    <mergeCell ref="B42:B44"/>
    <mergeCell ref="C42:C44"/>
    <mergeCell ref="D42:I42"/>
    <mergeCell ref="A116:A118"/>
    <mergeCell ref="B116:B118"/>
    <mergeCell ref="A152:A154"/>
    <mergeCell ref="D43:E43"/>
    <mergeCell ref="A4:B4"/>
    <mergeCell ref="A41:B41"/>
    <mergeCell ref="A37:B37"/>
    <mergeCell ref="D6:E6"/>
    <mergeCell ref="A74:B74"/>
    <mergeCell ref="H6:I6"/>
    <mergeCell ref="D5:I5"/>
    <mergeCell ref="J5:K6"/>
    <mergeCell ref="J42:K43"/>
    <mergeCell ref="H43:I43"/>
    <mergeCell ref="A77:K77"/>
    <mergeCell ref="F6:G6"/>
  </mergeCells>
  <printOptions/>
  <pageMargins left="0.75" right="0.75" top="0.25" bottom="0.5" header="0.37" footer="0.37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184"/>
  <sheetViews>
    <sheetView zoomScale="90" zoomScaleNormal="90" zoomScalePageLayoutView="0" workbookViewId="0" topLeftCell="A76">
      <selection activeCell="N181" sqref="N181"/>
    </sheetView>
  </sheetViews>
  <sheetFormatPr defaultColWidth="9.140625" defaultRowHeight="12.75"/>
  <cols>
    <col min="1" max="1" width="4.57421875" style="0" customWidth="1"/>
    <col min="2" max="2" width="25.7109375" style="0" customWidth="1"/>
    <col min="3" max="3" width="6.8515625" style="0" customWidth="1"/>
    <col min="4" max="12" width="11.00390625" style="0" customWidth="1"/>
  </cols>
  <sheetData>
    <row r="1" spans="1:20" ht="40.5" customHeight="1">
      <c r="A1" s="107" t="s">
        <v>55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"/>
      <c r="M1" s="1"/>
      <c r="N1" s="1"/>
      <c r="O1" s="1"/>
      <c r="P1" s="1"/>
      <c r="Q1" s="1"/>
      <c r="R1" s="1"/>
      <c r="S1" s="2"/>
      <c r="T1" s="2"/>
    </row>
    <row r="3" spans="1:11" ht="15.75" customHeight="1">
      <c r="A3" s="99" t="s">
        <v>59</v>
      </c>
      <c r="B3" s="99"/>
      <c r="C3" s="99"/>
      <c r="D3" s="99"/>
      <c r="E3" s="99"/>
      <c r="F3" s="99"/>
      <c r="G3" s="99"/>
      <c r="H3" s="99"/>
      <c r="I3" s="99"/>
      <c r="J3" s="99"/>
      <c r="K3" s="99"/>
    </row>
    <row r="4" spans="1:2" ht="15.75" thickBot="1">
      <c r="A4" s="100" t="s">
        <v>60</v>
      </c>
      <c r="B4" s="100"/>
    </row>
    <row r="5" spans="1:12" ht="13.5" customHeight="1">
      <c r="A5" s="121" t="s">
        <v>0</v>
      </c>
      <c r="B5" s="121" t="s">
        <v>1</v>
      </c>
      <c r="C5" s="121" t="s">
        <v>28</v>
      </c>
      <c r="D5" s="110" t="s">
        <v>42</v>
      </c>
      <c r="E5" s="111"/>
      <c r="F5" s="111"/>
      <c r="G5" s="111"/>
      <c r="H5" s="111"/>
      <c r="I5" s="112"/>
      <c r="J5" s="113" t="s">
        <v>43</v>
      </c>
      <c r="K5" s="114"/>
      <c r="L5" s="40"/>
    </row>
    <row r="6" spans="1:12" ht="19.5" customHeight="1" thickBot="1">
      <c r="A6" s="122"/>
      <c r="B6" s="122"/>
      <c r="C6" s="122"/>
      <c r="D6" s="120" t="s">
        <v>33</v>
      </c>
      <c r="E6" s="119"/>
      <c r="F6" s="118" t="s">
        <v>34</v>
      </c>
      <c r="G6" s="119"/>
      <c r="H6" s="108" t="s">
        <v>29</v>
      </c>
      <c r="I6" s="109"/>
      <c r="J6" s="115"/>
      <c r="K6" s="116"/>
      <c r="L6" s="41" t="s">
        <v>41</v>
      </c>
    </row>
    <row r="7" spans="1:12" ht="13.5" thickBot="1">
      <c r="A7" s="7"/>
      <c r="B7" s="7"/>
      <c r="C7" s="5"/>
      <c r="D7" s="49" t="s">
        <v>30</v>
      </c>
      <c r="E7" s="50" t="s">
        <v>31</v>
      </c>
      <c r="F7" s="51" t="s">
        <v>30</v>
      </c>
      <c r="G7" s="50" t="s">
        <v>31</v>
      </c>
      <c r="H7" s="51" t="s">
        <v>30</v>
      </c>
      <c r="I7" s="52" t="s">
        <v>31</v>
      </c>
      <c r="J7" s="53" t="s">
        <v>30</v>
      </c>
      <c r="K7" s="54" t="s">
        <v>31</v>
      </c>
      <c r="L7" s="41" t="s">
        <v>44</v>
      </c>
    </row>
    <row r="8" spans="1:12" ht="15.75">
      <c r="A8" s="15">
        <v>1</v>
      </c>
      <c r="B8" s="3" t="s">
        <v>3</v>
      </c>
      <c r="C8" s="18">
        <v>2</v>
      </c>
      <c r="D8" s="28">
        <v>19</v>
      </c>
      <c r="E8" s="9">
        <f>D8/1!D8%</f>
        <v>15.079365079365079</v>
      </c>
      <c r="F8" s="28">
        <v>14</v>
      </c>
      <c r="G8" s="9">
        <f>F8/1!F8%</f>
        <v>33.333333333333336</v>
      </c>
      <c r="H8" s="28">
        <v>2</v>
      </c>
      <c r="I8" s="9">
        <f>H8/1!H8%</f>
        <v>16.666666666666668</v>
      </c>
      <c r="J8" s="28">
        <v>0</v>
      </c>
      <c r="K8" s="9">
        <f>J8/1!J8%</f>
        <v>0</v>
      </c>
      <c r="L8" s="39">
        <f>D8+F8+H8+J8</f>
        <v>35</v>
      </c>
    </row>
    <row r="9" spans="1:12" s="14" customFormat="1" ht="15.75">
      <c r="A9" s="15">
        <v>2</v>
      </c>
      <c r="B9" s="3" t="s">
        <v>4</v>
      </c>
      <c r="C9" s="18">
        <v>2</v>
      </c>
      <c r="D9" s="28">
        <v>23</v>
      </c>
      <c r="E9" s="9">
        <f>D9/1!D9%</f>
        <v>18.69918699186992</v>
      </c>
      <c r="F9" s="28">
        <v>17</v>
      </c>
      <c r="G9" s="9">
        <f>F9/1!F9%</f>
        <v>39.53488372093023</v>
      </c>
      <c r="H9" s="28">
        <v>2</v>
      </c>
      <c r="I9" s="9">
        <f>H9/1!H9%</f>
        <v>12.5</v>
      </c>
      <c r="J9" s="28">
        <v>0</v>
      </c>
      <c r="K9" s="9">
        <f>J9/1!J9%</f>
        <v>0</v>
      </c>
      <c r="L9" s="39">
        <f aca="true" t="shared" si="0" ref="L9:L33">D9+F9+H9+J9</f>
        <v>42</v>
      </c>
    </row>
    <row r="10" spans="1:12" ht="15.75">
      <c r="A10" s="15">
        <v>3</v>
      </c>
      <c r="B10" s="3" t="s">
        <v>5</v>
      </c>
      <c r="C10" s="18">
        <v>2</v>
      </c>
      <c r="D10" s="28">
        <v>88</v>
      </c>
      <c r="E10" s="9">
        <f>D10/1!D10%</f>
        <v>21.5158924205379</v>
      </c>
      <c r="F10" s="28">
        <v>40</v>
      </c>
      <c r="G10" s="9">
        <f>F10/1!F10%</f>
        <v>37.38317757009346</v>
      </c>
      <c r="H10" s="28">
        <v>56</v>
      </c>
      <c r="I10" s="9">
        <f>H10/1!H10%</f>
        <v>28.426395939086294</v>
      </c>
      <c r="J10" s="28">
        <v>1</v>
      </c>
      <c r="K10" s="9">
        <f>J10/1!J10%</f>
        <v>1.923076923076923</v>
      </c>
      <c r="L10" s="39">
        <f t="shared" si="0"/>
        <v>185</v>
      </c>
    </row>
    <row r="11" spans="1:12" s="11" customFormat="1" ht="15.75">
      <c r="A11" s="15">
        <v>4</v>
      </c>
      <c r="B11" s="23" t="s">
        <v>6</v>
      </c>
      <c r="C11" s="18">
        <v>2</v>
      </c>
      <c r="D11" s="28">
        <v>56</v>
      </c>
      <c r="E11" s="9">
        <f>D11/1!D11%</f>
        <v>20.28985507246377</v>
      </c>
      <c r="F11" s="28">
        <v>19</v>
      </c>
      <c r="G11" s="9">
        <f>F11/1!F11%</f>
        <v>33.92857142857142</v>
      </c>
      <c r="H11" s="28">
        <v>15</v>
      </c>
      <c r="I11" s="9">
        <f>H11/1!H11%</f>
        <v>40.54054054054054</v>
      </c>
      <c r="J11" s="28">
        <v>2</v>
      </c>
      <c r="K11" s="9">
        <f>J11/1!J11%</f>
        <v>12.5</v>
      </c>
      <c r="L11" s="39">
        <f t="shared" si="0"/>
        <v>92</v>
      </c>
    </row>
    <row r="12" spans="1:12" ht="15.75">
      <c r="A12" s="15">
        <v>5</v>
      </c>
      <c r="B12" s="3" t="s">
        <v>7</v>
      </c>
      <c r="C12" s="18">
        <v>2</v>
      </c>
      <c r="D12" s="28">
        <v>24</v>
      </c>
      <c r="E12" s="9">
        <f>D12/1!D12%</f>
        <v>11.162790697674419</v>
      </c>
      <c r="F12" s="28">
        <v>21</v>
      </c>
      <c r="G12" s="9">
        <f>F12/1!F12%</f>
        <v>38.18181818181818</v>
      </c>
      <c r="H12" s="28">
        <v>0</v>
      </c>
      <c r="I12" s="9">
        <f>H12/1!H12%</f>
        <v>0</v>
      </c>
      <c r="J12" s="28">
        <v>0</v>
      </c>
      <c r="K12" s="9">
        <f>J12/1!J12%</f>
        <v>0</v>
      </c>
      <c r="L12" s="39">
        <f t="shared" si="0"/>
        <v>45</v>
      </c>
    </row>
    <row r="13" spans="1:12" ht="15.75">
      <c r="A13" s="15">
        <v>6</v>
      </c>
      <c r="B13" s="3" t="s">
        <v>8</v>
      </c>
      <c r="C13" s="18">
        <v>2</v>
      </c>
      <c r="D13" s="28">
        <v>21</v>
      </c>
      <c r="E13" s="9">
        <f>D13/1!D13%</f>
        <v>10.144927536231885</v>
      </c>
      <c r="F13" s="28">
        <v>9</v>
      </c>
      <c r="G13" s="9">
        <f>F13/1!F13%</f>
        <v>23.684210526315788</v>
      </c>
      <c r="H13" s="28">
        <v>14</v>
      </c>
      <c r="I13" s="9">
        <f>H13/1!H13%</f>
        <v>30.434782608695652</v>
      </c>
      <c r="J13" s="28">
        <v>0</v>
      </c>
      <c r="K13" s="9">
        <f>J13/1!J13%</f>
        <v>0</v>
      </c>
      <c r="L13" s="39">
        <f t="shared" si="0"/>
        <v>44</v>
      </c>
    </row>
    <row r="14" spans="1:12" ht="15.75">
      <c r="A14" s="15">
        <v>7</v>
      </c>
      <c r="B14" s="3" t="s">
        <v>9</v>
      </c>
      <c r="C14" s="18">
        <v>2</v>
      </c>
      <c r="D14" s="28">
        <v>65</v>
      </c>
      <c r="E14" s="9">
        <f>D14/1!D14%</f>
        <v>27.77777777777778</v>
      </c>
      <c r="F14" s="28">
        <v>33</v>
      </c>
      <c r="G14" s="9">
        <f>F14/1!F14%</f>
        <v>47.142857142857146</v>
      </c>
      <c r="H14" s="28">
        <v>2</v>
      </c>
      <c r="I14" s="9">
        <f>H14/1!H14%</f>
        <v>5.555555555555555</v>
      </c>
      <c r="J14" s="28">
        <v>2</v>
      </c>
      <c r="K14" s="9">
        <f>J14/1!J14%</f>
        <v>8</v>
      </c>
      <c r="L14" s="39">
        <f t="shared" si="0"/>
        <v>102</v>
      </c>
    </row>
    <row r="15" spans="1:12" ht="15.75">
      <c r="A15" s="15">
        <v>8</v>
      </c>
      <c r="B15" s="3" t="s">
        <v>10</v>
      </c>
      <c r="C15" s="18">
        <v>2</v>
      </c>
      <c r="D15" s="28">
        <v>11</v>
      </c>
      <c r="E15" s="9">
        <f>D15/1!D15%</f>
        <v>7.4324324324324325</v>
      </c>
      <c r="F15" s="28">
        <v>9</v>
      </c>
      <c r="G15" s="9">
        <f>F15/1!F15%</f>
        <v>24.324324324324326</v>
      </c>
      <c r="H15" s="28">
        <v>4</v>
      </c>
      <c r="I15" s="9">
        <f>H15/1!H15%</f>
        <v>10.526315789473685</v>
      </c>
      <c r="J15" s="28">
        <v>0</v>
      </c>
      <c r="K15" s="9">
        <f>J15/1!J15%</f>
        <v>0</v>
      </c>
      <c r="L15" s="39">
        <f t="shared" si="0"/>
        <v>24</v>
      </c>
    </row>
    <row r="16" spans="1:12" ht="15.75">
      <c r="A16" s="15">
        <v>9</v>
      </c>
      <c r="B16" s="3" t="s">
        <v>11</v>
      </c>
      <c r="C16" s="18">
        <v>2</v>
      </c>
      <c r="D16" s="28">
        <v>39</v>
      </c>
      <c r="E16" s="9">
        <f>D16/1!D16%</f>
        <v>14.885496183206106</v>
      </c>
      <c r="F16" s="28">
        <v>6</v>
      </c>
      <c r="G16" s="9">
        <f>F16/1!F16%</f>
        <v>16.216216216216218</v>
      </c>
      <c r="H16" s="28">
        <v>7</v>
      </c>
      <c r="I16" s="9">
        <f>H16/1!H16%</f>
        <v>24.13793103448276</v>
      </c>
      <c r="J16" s="28">
        <v>0</v>
      </c>
      <c r="K16" s="9">
        <f>J16/1!J16%</f>
        <v>0</v>
      </c>
      <c r="L16" s="39">
        <f t="shared" si="0"/>
        <v>52</v>
      </c>
    </row>
    <row r="17" spans="1:12" ht="15.75">
      <c r="A17" s="15">
        <v>10</v>
      </c>
      <c r="B17" s="3" t="s">
        <v>12</v>
      </c>
      <c r="C17" s="18">
        <v>2</v>
      </c>
      <c r="D17" s="28">
        <v>23</v>
      </c>
      <c r="E17" s="9">
        <f>D17/1!D17%</f>
        <v>15.436241610738255</v>
      </c>
      <c r="F17" s="28">
        <v>7</v>
      </c>
      <c r="G17" s="9">
        <f>F17/1!F17%</f>
        <v>58.333333333333336</v>
      </c>
      <c r="H17" s="28">
        <v>9</v>
      </c>
      <c r="I17" s="9">
        <f>H17/1!H17%</f>
        <v>17.647058823529413</v>
      </c>
      <c r="J17" s="28">
        <v>0</v>
      </c>
      <c r="K17" s="9">
        <f>J17/1!J17%</f>
        <v>0</v>
      </c>
      <c r="L17" s="39">
        <f t="shared" si="0"/>
        <v>39</v>
      </c>
    </row>
    <row r="18" spans="1:12" ht="15.75">
      <c r="A18" s="15">
        <v>11</v>
      </c>
      <c r="B18" s="3" t="s">
        <v>13</v>
      </c>
      <c r="C18" s="18">
        <v>2</v>
      </c>
      <c r="D18" s="28">
        <v>18</v>
      </c>
      <c r="E18" s="9">
        <f>D18/1!D18%</f>
        <v>17.475728155339805</v>
      </c>
      <c r="F18" s="28">
        <v>13</v>
      </c>
      <c r="G18" s="9">
        <f>F18/1!F18%</f>
        <v>46.42857142857142</v>
      </c>
      <c r="H18" s="28">
        <v>5</v>
      </c>
      <c r="I18" s="9">
        <f>H18/1!H18%</f>
        <v>22.727272727272727</v>
      </c>
      <c r="J18" s="28">
        <v>0</v>
      </c>
      <c r="K18" s="9" t="e">
        <f>J18/1!J18%</f>
        <v>#DIV/0!</v>
      </c>
      <c r="L18" s="39">
        <f t="shared" si="0"/>
        <v>36</v>
      </c>
    </row>
    <row r="19" spans="1:12" ht="15.75">
      <c r="A19" s="15">
        <v>12</v>
      </c>
      <c r="B19" s="3" t="s">
        <v>14</v>
      </c>
      <c r="C19" s="18">
        <v>2</v>
      </c>
      <c r="D19" s="28">
        <v>23</v>
      </c>
      <c r="E19" s="9">
        <f>D19/1!D19%</f>
        <v>7.01219512195122</v>
      </c>
      <c r="F19" s="28">
        <v>27</v>
      </c>
      <c r="G19" s="9">
        <f>F19/1!F19%</f>
        <v>29.34782608695652</v>
      </c>
      <c r="H19" s="28">
        <v>1</v>
      </c>
      <c r="I19" s="9">
        <f>H19/1!H19%</f>
        <v>2.857142857142857</v>
      </c>
      <c r="J19" s="28">
        <v>0</v>
      </c>
      <c r="K19" s="9">
        <f>J19/1!J19%</f>
        <v>0</v>
      </c>
      <c r="L19" s="39">
        <f t="shared" si="0"/>
        <v>51</v>
      </c>
    </row>
    <row r="20" spans="1:12" ht="15.75">
      <c r="A20" s="15">
        <v>13</v>
      </c>
      <c r="B20" s="3" t="s">
        <v>15</v>
      </c>
      <c r="C20" s="18">
        <v>2</v>
      </c>
      <c r="D20" s="28">
        <v>66</v>
      </c>
      <c r="E20" s="9">
        <f>D20/1!D20%</f>
        <v>40</v>
      </c>
      <c r="F20" s="28">
        <v>8</v>
      </c>
      <c r="G20" s="9">
        <f>F20/1!F20%</f>
        <v>53.333333333333336</v>
      </c>
      <c r="H20" s="28">
        <v>16</v>
      </c>
      <c r="I20" s="9">
        <f>H20/1!H20%</f>
        <v>44.44444444444444</v>
      </c>
      <c r="J20" s="28">
        <v>0</v>
      </c>
      <c r="K20" s="9" t="e">
        <f>J20/1!J20%</f>
        <v>#DIV/0!</v>
      </c>
      <c r="L20" s="39">
        <f t="shared" si="0"/>
        <v>90</v>
      </c>
    </row>
    <row r="21" spans="1:12" ht="15.75">
      <c r="A21" s="15">
        <v>14</v>
      </c>
      <c r="B21" s="3" t="s">
        <v>16</v>
      </c>
      <c r="C21" s="18">
        <v>2</v>
      </c>
      <c r="D21" s="28">
        <v>73</v>
      </c>
      <c r="E21" s="9">
        <f>D21/1!D21%</f>
        <v>13.394495412844035</v>
      </c>
      <c r="F21" s="28">
        <v>43</v>
      </c>
      <c r="G21" s="9">
        <f>F21/1!F21%</f>
        <v>30.714285714285715</v>
      </c>
      <c r="H21" s="28">
        <v>7</v>
      </c>
      <c r="I21" s="9">
        <f>H21/1!H21%</f>
        <v>13.20754716981132</v>
      </c>
      <c r="J21" s="28">
        <v>3</v>
      </c>
      <c r="K21" s="9">
        <f>J21/1!J21%</f>
        <v>5.084745762711865</v>
      </c>
      <c r="L21" s="39">
        <f t="shared" si="0"/>
        <v>126</v>
      </c>
    </row>
    <row r="22" spans="1:12" ht="15.75">
      <c r="A22" s="15">
        <v>15</v>
      </c>
      <c r="B22" s="3" t="s">
        <v>17</v>
      </c>
      <c r="C22" s="18">
        <v>2</v>
      </c>
      <c r="D22" s="28">
        <v>27</v>
      </c>
      <c r="E22" s="9">
        <f>D22/1!D22%</f>
        <v>14.361702127659575</v>
      </c>
      <c r="F22" s="28">
        <v>8</v>
      </c>
      <c r="G22" s="9">
        <f>F22/1!F22%</f>
        <v>22.22222222222222</v>
      </c>
      <c r="H22" s="28">
        <v>6</v>
      </c>
      <c r="I22" s="9">
        <f>H22/1!H22%</f>
        <v>46.15384615384615</v>
      </c>
      <c r="J22" s="28">
        <v>1</v>
      </c>
      <c r="K22" s="9">
        <f>J22/1!J22%</f>
        <v>20</v>
      </c>
      <c r="L22" s="39">
        <f t="shared" si="0"/>
        <v>42</v>
      </c>
    </row>
    <row r="23" spans="1:12" ht="15.75">
      <c r="A23" s="15">
        <v>16</v>
      </c>
      <c r="B23" s="3" t="s">
        <v>18</v>
      </c>
      <c r="C23" s="18">
        <v>2</v>
      </c>
      <c r="D23" s="28">
        <v>7</v>
      </c>
      <c r="E23" s="9">
        <f>D23/1!D23%</f>
        <v>6.481481481481481</v>
      </c>
      <c r="F23" s="28">
        <v>8</v>
      </c>
      <c r="G23" s="9">
        <f>F23/1!F23%</f>
        <v>23.52941176470588</v>
      </c>
      <c r="H23" s="28">
        <v>4</v>
      </c>
      <c r="I23" s="9">
        <f>H23/1!H23%</f>
        <v>40</v>
      </c>
      <c r="J23" s="28">
        <v>0</v>
      </c>
      <c r="K23" s="9" t="e">
        <f>J23/1!J23%</f>
        <v>#DIV/0!</v>
      </c>
      <c r="L23" s="39">
        <f t="shared" si="0"/>
        <v>19</v>
      </c>
    </row>
    <row r="24" spans="1:12" ht="15.75">
      <c r="A24" s="15">
        <v>17</v>
      </c>
      <c r="B24" s="3" t="s">
        <v>19</v>
      </c>
      <c r="C24" s="18">
        <v>2</v>
      </c>
      <c r="D24" s="28">
        <v>23</v>
      </c>
      <c r="E24" s="9">
        <f>D24/1!D24%</f>
        <v>15.646258503401361</v>
      </c>
      <c r="F24" s="28">
        <v>19</v>
      </c>
      <c r="G24" s="9">
        <f>F24/1!F24%</f>
        <v>46.34146341463415</v>
      </c>
      <c r="H24" s="28">
        <v>0</v>
      </c>
      <c r="I24" s="9">
        <f>H24/1!H24%</f>
        <v>0</v>
      </c>
      <c r="J24" s="28">
        <v>1</v>
      </c>
      <c r="K24" s="9">
        <f>J24/1!J24%</f>
        <v>16.666666666666668</v>
      </c>
      <c r="L24" s="39">
        <f t="shared" si="0"/>
        <v>43</v>
      </c>
    </row>
    <row r="25" spans="1:12" ht="15.75">
      <c r="A25" s="15">
        <v>18</v>
      </c>
      <c r="B25" s="3" t="s">
        <v>20</v>
      </c>
      <c r="C25" s="18">
        <v>2</v>
      </c>
      <c r="D25" s="28">
        <v>7</v>
      </c>
      <c r="E25" s="9">
        <f>D25/1!D25%</f>
        <v>8.974358974358974</v>
      </c>
      <c r="F25" s="28">
        <v>7</v>
      </c>
      <c r="G25" s="9">
        <f>F25/1!F25%</f>
        <v>30.434782608695652</v>
      </c>
      <c r="H25" s="28">
        <v>0</v>
      </c>
      <c r="I25" s="9">
        <f>H25/1!H25%</f>
        <v>0</v>
      </c>
      <c r="J25" s="28">
        <v>0</v>
      </c>
      <c r="K25" s="9">
        <f>J25/1!J25%</f>
        <v>0</v>
      </c>
      <c r="L25" s="39">
        <f t="shared" si="0"/>
        <v>14</v>
      </c>
    </row>
    <row r="26" spans="1:12" ht="15.75">
      <c r="A26" s="15">
        <v>19</v>
      </c>
      <c r="B26" s="3" t="s">
        <v>21</v>
      </c>
      <c r="C26" s="18">
        <v>2</v>
      </c>
      <c r="D26" s="28">
        <v>44</v>
      </c>
      <c r="E26" s="9">
        <f>D26/1!D26%</f>
        <v>20.754716981132074</v>
      </c>
      <c r="F26" s="28">
        <v>22</v>
      </c>
      <c r="G26" s="9">
        <f>F26/1!F26%</f>
        <v>44.89795918367347</v>
      </c>
      <c r="H26" s="28">
        <v>9</v>
      </c>
      <c r="I26" s="9">
        <f>H26/1!H26%</f>
        <v>19.148936170212767</v>
      </c>
      <c r="J26" s="28">
        <v>1</v>
      </c>
      <c r="K26" s="9">
        <f>J26/1!J26%</f>
        <v>6.666666666666667</v>
      </c>
      <c r="L26" s="39">
        <f t="shared" si="0"/>
        <v>76</v>
      </c>
    </row>
    <row r="27" spans="1:12" ht="15.75">
      <c r="A27" s="15">
        <v>20</v>
      </c>
      <c r="B27" s="3" t="s">
        <v>22</v>
      </c>
      <c r="C27" s="18">
        <v>2</v>
      </c>
      <c r="D27" s="28">
        <v>40</v>
      </c>
      <c r="E27" s="9">
        <f>D27/1!D27%</f>
        <v>24.844720496894407</v>
      </c>
      <c r="F27" s="28">
        <v>25</v>
      </c>
      <c r="G27" s="9">
        <f>F27/1!F27%</f>
        <v>60.97560975609756</v>
      </c>
      <c r="H27" s="28">
        <v>2</v>
      </c>
      <c r="I27" s="9">
        <f>H27/1!H27%</f>
        <v>6.666666666666667</v>
      </c>
      <c r="J27" s="28">
        <v>1</v>
      </c>
      <c r="K27" s="9">
        <f>J27/1!J27%</f>
        <v>25</v>
      </c>
      <c r="L27" s="39">
        <f t="shared" si="0"/>
        <v>68</v>
      </c>
    </row>
    <row r="28" spans="1:12" ht="15.75">
      <c r="A28" s="15">
        <v>21</v>
      </c>
      <c r="B28" s="3" t="s">
        <v>23</v>
      </c>
      <c r="C28" s="18">
        <v>2</v>
      </c>
      <c r="D28" s="28">
        <v>31</v>
      </c>
      <c r="E28" s="9">
        <f>D28/1!D28%</f>
        <v>20.945945945945947</v>
      </c>
      <c r="F28" s="28">
        <v>22</v>
      </c>
      <c r="G28" s="9">
        <f>F28/1!F28%</f>
        <v>36.0655737704918</v>
      </c>
      <c r="H28" s="28">
        <v>4</v>
      </c>
      <c r="I28" s="9">
        <f>H28/1!H28%</f>
        <v>8.51063829787234</v>
      </c>
      <c r="J28" s="28">
        <v>0</v>
      </c>
      <c r="K28" s="9" t="e">
        <f>J28/1!J28%</f>
        <v>#DIV/0!</v>
      </c>
      <c r="L28" s="39">
        <f t="shared" si="0"/>
        <v>57</v>
      </c>
    </row>
    <row r="29" spans="1:12" ht="15.75">
      <c r="A29" s="15">
        <v>22</v>
      </c>
      <c r="B29" s="3" t="s">
        <v>24</v>
      </c>
      <c r="C29" s="18">
        <v>2</v>
      </c>
      <c r="D29" s="28">
        <v>22</v>
      </c>
      <c r="E29" s="9">
        <f>D29/1!D29%</f>
        <v>18.487394957983195</v>
      </c>
      <c r="F29" s="28">
        <v>13</v>
      </c>
      <c r="G29" s="9">
        <f>F29/1!F29%</f>
        <v>44.827586206896555</v>
      </c>
      <c r="H29" s="28">
        <v>2</v>
      </c>
      <c r="I29" s="9">
        <f>H29/1!H29%</f>
        <v>10</v>
      </c>
      <c r="J29" s="28">
        <v>0</v>
      </c>
      <c r="K29" s="9" t="e">
        <f>J29/1!J29%</f>
        <v>#DIV/0!</v>
      </c>
      <c r="L29" s="39">
        <f t="shared" si="0"/>
        <v>37</v>
      </c>
    </row>
    <row r="30" spans="1:12" ht="15.75">
      <c r="A30" s="15">
        <v>23</v>
      </c>
      <c r="B30" s="3" t="s">
        <v>25</v>
      </c>
      <c r="C30" s="18">
        <v>2</v>
      </c>
      <c r="D30" s="28">
        <v>11</v>
      </c>
      <c r="E30" s="9">
        <f>D30/1!D30%</f>
        <v>18.64406779661017</v>
      </c>
      <c r="F30" s="28">
        <v>5</v>
      </c>
      <c r="G30" s="9">
        <f>F30/1!F30%</f>
        <v>26.31578947368421</v>
      </c>
      <c r="H30" s="28">
        <v>0</v>
      </c>
      <c r="I30" s="9" t="e">
        <f>H30/1!H30%</f>
        <v>#DIV/0!</v>
      </c>
      <c r="J30" s="28">
        <v>1</v>
      </c>
      <c r="K30" s="9">
        <f>J30/1!J30%</f>
        <v>11.11111111111111</v>
      </c>
      <c r="L30" s="39">
        <f t="shared" si="0"/>
        <v>17</v>
      </c>
    </row>
    <row r="31" spans="1:12" ht="15.75">
      <c r="A31" s="15">
        <v>24</v>
      </c>
      <c r="B31" s="3" t="s">
        <v>26</v>
      </c>
      <c r="C31" s="18">
        <v>2</v>
      </c>
      <c r="D31" s="28">
        <v>17</v>
      </c>
      <c r="E31" s="9">
        <f>D31/1!D31%</f>
        <v>12.318840579710146</v>
      </c>
      <c r="F31" s="28">
        <v>6</v>
      </c>
      <c r="G31" s="9">
        <f>F31/1!F31%</f>
        <v>15.384615384615383</v>
      </c>
      <c r="H31" s="28">
        <v>1</v>
      </c>
      <c r="I31" s="9">
        <f>H31/1!H31%</f>
        <v>12.5</v>
      </c>
      <c r="J31" s="28">
        <v>0</v>
      </c>
      <c r="K31" s="9">
        <f>J31/1!J31%</f>
        <v>0</v>
      </c>
      <c r="L31" s="39">
        <f t="shared" si="0"/>
        <v>24</v>
      </c>
    </row>
    <row r="32" spans="1:12" ht="15.75">
      <c r="A32" s="15">
        <v>25</v>
      </c>
      <c r="B32" s="4" t="s">
        <v>27</v>
      </c>
      <c r="C32" s="19">
        <v>2</v>
      </c>
      <c r="D32" s="34">
        <v>38</v>
      </c>
      <c r="E32" s="9">
        <f>D32/1!D32%</f>
        <v>14.12639405204461</v>
      </c>
      <c r="F32" s="34">
        <v>17</v>
      </c>
      <c r="G32" s="9">
        <f>F32/1!F32%</f>
        <v>43.58974358974359</v>
      </c>
      <c r="H32" s="34">
        <v>10</v>
      </c>
      <c r="I32" s="9">
        <f>H32/1!H32%</f>
        <v>21.27659574468085</v>
      </c>
      <c r="J32" s="34">
        <v>1</v>
      </c>
      <c r="K32" s="9">
        <f>J32/1!J32%</f>
        <v>6.666666666666667</v>
      </c>
      <c r="L32" s="39">
        <f t="shared" si="0"/>
        <v>66</v>
      </c>
    </row>
    <row r="33" spans="1:12" ht="15.75">
      <c r="A33" s="15">
        <v>26</v>
      </c>
      <c r="B33" s="3" t="s">
        <v>38</v>
      </c>
      <c r="C33" s="20">
        <v>2</v>
      </c>
      <c r="D33" s="34">
        <v>16</v>
      </c>
      <c r="E33" s="9">
        <f>D33/1!D33%</f>
        <v>18.181818181818183</v>
      </c>
      <c r="F33" s="34">
        <v>37</v>
      </c>
      <c r="G33" s="9">
        <f>F33/1!F33%</f>
        <v>44.04761904761905</v>
      </c>
      <c r="H33" s="34">
        <v>8</v>
      </c>
      <c r="I33" s="9">
        <f>H33/1!H33%</f>
        <v>26.666666666666668</v>
      </c>
      <c r="J33" s="34">
        <v>0</v>
      </c>
      <c r="K33" s="9" t="e">
        <f>J33/1!J33%</f>
        <v>#DIV/0!</v>
      </c>
      <c r="L33" s="39">
        <f t="shared" si="0"/>
        <v>61</v>
      </c>
    </row>
    <row r="34" spans="1:12" ht="15.75">
      <c r="A34" s="15">
        <v>27</v>
      </c>
      <c r="B34" s="4" t="s">
        <v>65</v>
      </c>
      <c r="C34" s="20">
        <v>2</v>
      </c>
      <c r="D34" s="92"/>
      <c r="E34" s="93" t="e">
        <f>D34/1!D34%</f>
        <v>#DIV/0!</v>
      </c>
      <c r="F34" s="92"/>
      <c r="G34" s="93" t="e">
        <f>F34/1!F34%</f>
        <v>#DIV/0!</v>
      </c>
      <c r="H34" s="92"/>
      <c r="I34" s="93" t="e">
        <f>H34/1!H34%</f>
        <v>#DIV/0!</v>
      </c>
      <c r="J34" s="92"/>
      <c r="K34" s="94" t="e">
        <f>J34/1!J34%</f>
        <v>#DIV/0!</v>
      </c>
      <c r="L34" s="39">
        <f>D34+F34+H34+J34</f>
        <v>0</v>
      </c>
    </row>
    <row r="35" spans="1:12" ht="15.75">
      <c r="A35" s="15">
        <v>28</v>
      </c>
      <c r="B35" s="4" t="s">
        <v>66</v>
      </c>
      <c r="C35" s="20">
        <v>2</v>
      </c>
      <c r="D35" s="92"/>
      <c r="E35" s="93" t="e">
        <f>D35/1!D35%</f>
        <v>#DIV/0!</v>
      </c>
      <c r="F35" s="92"/>
      <c r="G35" s="93" t="e">
        <f>F35/1!F35%</f>
        <v>#DIV/0!</v>
      </c>
      <c r="H35" s="92"/>
      <c r="I35" s="93" t="e">
        <f>H35/1!H35%</f>
        <v>#DIV/0!</v>
      </c>
      <c r="J35" s="92"/>
      <c r="K35" s="94" t="e">
        <f>J35/1!J35%</f>
        <v>#DIV/0!</v>
      </c>
      <c r="L35" s="39">
        <f>D35+F35+H35+J35</f>
        <v>0</v>
      </c>
    </row>
    <row r="36" spans="1:12" ht="16.5" thickBot="1">
      <c r="A36" s="15">
        <v>29</v>
      </c>
      <c r="B36" s="4" t="s">
        <v>67</v>
      </c>
      <c r="C36" s="21">
        <v>2</v>
      </c>
      <c r="D36" s="92"/>
      <c r="E36" s="93" t="e">
        <f>D36/1!D36%</f>
        <v>#DIV/0!</v>
      </c>
      <c r="F36" s="92"/>
      <c r="G36" s="93" t="e">
        <f>F36/1!F36%</f>
        <v>#DIV/0!</v>
      </c>
      <c r="H36" s="92"/>
      <c r="I36" s="93" t="e">
        <f>H36/1!H36%</f>
        <v>#DIV/0!</v>
      </c>
      <c r="J36" s="92"/>
      <c r="K36" s="94" t="e">
        <f>J36/1!J36%</f>
        <v>#DIV/0!</v>
      </c>
      <c r="L36" s="39">
        <f>D36+F36+H36+J36</f>
        <v>0</v>
      </c>
    </row>
    <row r="37" spans="1:12" ht="16.5" thickBot="1">
      <c r="A37" s="131" t="s">
        <v>2</v>
      </c>
      <c r="B37" s="132"/>
      <c r="C37" s="20">
        <v>2</v>
      </c>
      <c r="D37" s="89">
        <f>SUM(D8:D36)</f>
        <v>832</v>
      </c>
      <c r="E37" s="71">
        <f>D37/1!D37%</f>
        <v>16.623376623376625</v>
      </c>
      <c r="F37" s="90">
        <f>SUM(F8:F36)</f>
        <v>455</v>
      </c>
      <c r="G37" s="71">
        <f>F37/1!F37%</f>
        <v>35.91160220994475</v>
      </c>
      <c r="H37" s="91">
        <f>SUM(H8:H36)</f>
        <v>186</v>
      </c>
      <c r="I37" s="71">
        <f>H37/1!H37%</f>
        <v>20.945945945945944</v>
      </c>
      <c r="J37" s="91">
        <f>SUM(J8:J36)</f>
        <v>14</v>
      </c>
      <c r="K37" s="71">
        <f>J37/1!J37%</f>
        <v>4</v>
      </c>
      <c r="L37" s="72">
        <f>SUM(L8:L36)</f>
        <v>1487</v>
      </c>
    </row>
    <row r="40" spans="1:11" ht="15.75" customHeight="1">
      <c r="A40" s="99" t="s">
        <v>59</v>
      </c>
      <c r="B40" s="99"/>
      <c r="C40" s="99"/>
      <c r="D40" s="99"/>
      <c r="E40" s="99"/>
      <c r="F40" s="99"/>
      <c r="G40" s="99"/>
      <c r="H40" s="99"/>
      <c r="I40" s="99"/>
      <c r="J40" s="99"/>
      <c r="K40" s="99"/>
    </row>
    <row r="41" spans="1:2" ht="15.75" thickBot="1">
      <c r="A41" s="100" t="s">
        <v>61</v>
      </c>
      <c r="B41" s="100"/>
    </row>
    <row r="42" spans="1:12" ht="13.5" customHeight="1">
      <c r="A42" s="121" t="s">
        <v>0</v>
      </c>
      <c r="B42" s="121" t="s">
        <v>1</v>
      </c>
      <c r="C42" s="121" t="s">
        <v>28</v>
      </c>
      <c r="D42" s="110" t="s">
        <v>42</v>
      </c>
      <c r="E42" s="111"/>
      <c r="F42" s="111"/>
      <c r="G42" s="111"/>
      <c r="H42" s="111"/>
      <c r="I42" s="112"/>
      <c r="J42" s="113" t="s">
        <v>43</v>
      </c>
      <c r="K42" s="114"/>
      <c r="L42" s="40"/>
    </row>
    <row r="43" spans="1:12" ht="23.25" customHeight="1" thickBot="1">
      <c r="A43" s="122"/>
      <c r="B43" s="122"/>
      <c r="C43" s="122"/>
      <c r="D43" s="120" t="s">
        <v>33</v>
      </c>
      <c r="E43" s="119"/>
      <c r="F43" s="118" t="s">
        <v>34</v>
      </c>
      <c r="G43" s="119"/>
      <c r="H43" s="108" t="s">
        <v>29</v>
      </c>
      <c r="I43" s="109"/>
      <c r="J43" s="115"/>
      <c r="K43" s="116"/>
      <c r="L43" s="41" t="s">
        <v>41</v>
      </c>
    </row>
    <row r="44" spans="1:12" ht="29.25" customHeight="1" thickBot="1">
      <c r="A44" s="35"/>
      <c r="B44" s="37"/>
      <c r="C44" s="32"/>
      <c r="D44" s="49" t="s">
        <v>30</v>
      </c>
      <c r="E44" s="50" t="s">
        <v>31</v>
      </c>
      <c r="F44" s="51" t="s">
        <v>30</v>
      </c>
      <c r="G44" s="50" t="s">
        <v>31</v>
      </c>
      <c r="H44" s="51" t="s">
        <v>30</v>
      </c>
      <c r="I44" s="52" t="s">
        <v>31</v>
      </c>
      <c r="J44" s="53" t="s">
        <v>30</v>
      </c>
      <c r="K44" s="54" t="s">
        <v>31</v>
      </c>
      <c r="L44" s="41" t="s">
        <v>44</v>
      </c>
    </row>
    <row r="45" spans="1:12" ht="15.75">
      <c r="A45" s="15">
        <v>1</v>
      </c>
      <c r="B45" s="3" t="s">
        <v>3</v>
      </c>
      <c r="C45" s="18">
        <v>2</v>
      </c>
      <c r="D45" s="28">
        <v>12</v>
      </c>
      <c r="E45" s="9">
        <f>D45/1!D45%</f>
        <v>8.108108108108109</v>
      </c>
      <c r="F45" s="28">
        <v>12</v>
      </c>
      <c r="G45" s="9">
        <f>F45/1!F45%</f>
        <v>26.08695652173913</v>
      </c>
      <c r="H45" s="28">
        <v>1</v>
      </c>
      <c r="I45" s="9">
        <f>H45/1!H45%</f>
        <v>6.666666666666667</v>
      </c>
      <c r="J45" s="28">
        <v>0</v>
      </c>
      <c r="K45" s="9">
        <f>J45/1!J45%</f>
        <v>0</v>
      </c>
      <c r="L45" s="39">
        <f>D45+F45+H45+J45</f>
        <v>25</v>
      </c>
    </row>
    <row r="46" spans="1:12" s="14" customFormat="1" ht="15.75">
      <c r="A46" s="15">
        <v>2</v>
      </c>
      <c r="B46" s="3" t="s">
        <v>4</v>
      </c>
      <c r="C46" s="18">
        <v>2</v>
      </c>
      <c r="D46" s="28">
        <v>19</v>
      </c>
      <c r="E46" s="9">
        <f>D46/1!D46%</f>
        <v>15.2</v>
      </c>
      <c r="F46" s="28">
        <v>10</v>
      </c>
      <c r="G46" s="9">
        <f>F46/1!F46%</f>
        <v>31.25</v>
      </c>
      <c r="H46" s="28">
        <v>2</v>
      </c>
      <c r="I46" s="9">
        <f>H46/1!H46%</f>
        <v>12.5</v>
      </c>
      <c r="J46" s="28">
        <v>0</v>
      </c>
      <c r="K46" s="9">
        <f>J46/1!J46%</f>
        <v>0</v>
      </c>
      <c r="L46" s="39">
        <f aca="true" t="shared" si="1" ref="L46:L70">D46+F46+H46+J46</f>
        <v>31</v>
      </c>
    </row>
    <row r="47" spans="1:12" ht="15.75">
      <c r="A47" s="15">
        <v>3</v>
      </c>
      <c r="B47" s="3" t="s">
        <v>5</v>
      </c>
      <c r="C47" s="18">
        <v>2</v>
      </c>
      <c r="D47" s="28">
        <v>85</v>
      </c>
      <c r="E47" s="9">
        <f>D47/1!D47%</f>
        <v>19.23076923076923</v>
      </c>
      <c r="F47" s="28">
        <v>31</v>
      </c>
      <c r="G47" s="9">
        <f>F47/1!F47%</f>
        <v>34.831460674157306</v>
      </c>
      <c r="H47" s="28">
        <v>35</v>
      </c>
      <c r="I47" s="9">
        <f>H47/1!H47%</f>
        <v>19.662921348314608</v>
      </c>
      <c r="J47" s="28">
        <v>4</v>
      </c>
      <c r="K47" s="9">
        <f>J47/1!J47%</f>
        <v>7.692307692307692</v>
      </c>
      <c r="L47" s="39">
        <f t="shared" si="1"/>
        <v>155</v>
      </c>
    </row>
    <row r="48" spans="1:12" s="11" customFormat="1" ht="15.75">
      <c r="A48" s="15">
        <v>4</v>
      </c>
      <c r="B48" s="23" t="s">
        <v>6</v>
      </c>
      <c r="C48" s="18">
        <v>2</v>
      </c>
      <c r="D48" s="28">
        <v>46</v>
      </c>
      <c r="E48" s="9">
        <f>D48/1!D48%</f>
        <v>18.326693227091635</v>
      </c>
      <c r="F48" s="28">
        <v>24</v>
      </c>
      <c r="G48" s="9">
        <f>F48/1!F48%</f>
        <v>39.34426229508197</v>
      </c>
      <c r="H48" s="28">
        <v>10</v>
      </c>
      <c r="I48" s="9">
        <f>H48/1!H48%</f>
        <v>26.31578947368421</v>
      </c>
      <c r="J48" s="28">
        <v>0</v>
      </c>
      <c r="K48" s="9">
        <f>J48/1!J48%</f>
        <v>0</v>
      </c>
      <c r="L48" s="39">
        <f t="shared" si="1"/>
        <v>80</v>
      </c>
    </row>
    <row r="49" spans="1:12" ht="15.75">
      <c r="A49" s="15">
        <v>5</v>
      </c>
      <c r="B49" s="3" t="s">
        <v>7</v>
      </c>
      <c r="C49" s="18">
        <v>2</v>
      </c>
      <c r="D49" s="28">
        <v>14</v>
      </c>
      <c r="E49" s="9">
        <f>D49/1!D49%</f>
        <v>7.734806629834254</v>
      </c>
      <c r="F49" s="28">
        <v>16</v>
      </c>
      <c r="G49" s="9">
        <f>F49/1!F49%</f>
        <v>51.612903225806456</v>
      </c>
      <c r="H49" s="28">
        <v>3</v>
      </c>
      <c r="I49" s="9">
        <f>H49/1!H49%</f>
        <v>30</v>
      </c>
      <c r="J49" s="28">
        <v>0</v>
      </c>
      <c r="K49" s="9">
        <f>J49/1!J49%</f>
        <v>0</v>
      </c>
      <c r="L49" s="39">
        <f t="shared" si="1"/>
        <v>33</v>
      </c>
    </row>
    <row r="50" spans="1:12" ht="15.75">
      <c r="A50" s="15">
        <v>6</v>
      </c>
      <c r="B50" s="3" t="s">
        <v>8</v>
      </c>
      <c r="C50" s="18">
        <v>2</v>
      </c>
      <c r="D50" s="28">
        <v>32</v>
      </c>
      <c r="E50" s="9">
        <f>D50/1!D50%</f>
        <v>17.297297297297295</v>
      </c>
      <c r="F50" s="28">
        <v>2</v>
      </c>
      <c r="G50" s="9">
        <f>F50/1!F50%</f>
        <v>9.090909090909092</v>
      </c>
      <c r="H50" s="28">
        <v>12</v>
      </c>
      <c r="I50" s="9">
        <f>H50/1!H50%</f>
        <v>25</v>
      </c>
      <c r="J50" s="28">
        <v>0</v>
      </c>
      <c r="K50" s="9">
        <f>J50/1!J50%</f>
        <v>0</v>
      </c>
      <c r="L50" s="39">
        <f t="shared" si="1"/>
        <v>46</v>
      </c>
    </row>
    <row r="51" spans="1:12" ht="15.75">
      <c r="A51" s="15">
        <v>7</v>
      </c>
      <c r="B51" s="3" t="s">
        <v>9</v>
      </c>
      <c r="C51" s="18">
        <v>2</v>
      </c>
      <c r="D51" s="28">
        <v>48</v>
      </c>
      <c r="E51" s="9">
        <f>D51/1!D51%</f>
        <v>22.22222222222222</v>
      </c>
      <c r="F51" s="28">
        <v>31</v>
      </c>
      <c r="G51" s="9">
        <f>F51/1!F51%</f>
        <v>50.81967213114754</v>
      </c>
      <c r="H51" s="28">
        <v>3</v>
      </c>
      <c r="I51" s="9">
        <f>H51/1!H51%</f>
        <v>10.344827586206897</v>
      </c>
      <c r="J51" s="28">
        <v>2</v>
      </c>
      <c r="K51" s="9">
        <f>J51/1!J51%</f>
        <v>11.76470588235294</v>
      </c>
      <c r="L51" s="39">
        <f t="shared" si="1"/>
        <v>84</v>
      </c>
    </row>
    <row r="52" spans="1:12" ht="15.75">
      <c r="A52" s="15">
        <v>8</v>
      </c>
      <c r="B52" s="3" t="s">
        <v>10</v>
      </c>
      <c r="C52" s="18">
        <v>2</v>
      </c>
      <c r="D52" s="28">
        <v>14</v>
      </c>
      <c r="E52" s="9">
        <f>D52/1!D52%</f>
        <v>8.588957055214724</v>
      </c>
      <c r="F52" s="28">
        <v>9</v>
      </c>
      <c r="G52" s="9">
        <f>F52/1!F52%</f>
        <v>29.032258064516128</v>
      </c>
      <c r="H52" s="28">
        <v>1</v>
      </c>
      <c r="I52" s="9">
        <f>H52/1!H52%</f>
        <v>3.125</v>
      </c>
      <c r="J52" s="28">
        <v>0</v>
      </c>
      <c r="K52" s="9">
        <f>J52/1!J52%</f>
        <v>0</v>
      </c>
      <c r="L52" s="39">
        <f t="shared" si="1"/>
        <v>24</v>
      </c>
    </row>
    <row r="53" spans="1:12" ht="15.75">
      <c r="A53" s="15">
        <v>9</v>
      </c>
      <c r="B53" s="3" t="s">
        <v>11</v>
      </c>
      <c r="C53" s="18">
        <v>2</v>
      </c>
      <c r="D53" s="28">
        <v>35</v>
      </c>
      <c r="E53" s="9">
        <f>D53/1!D53%</f>
        <v>14.112903225806452</v>
      </c>
      <c r="F53" s="28">
        <v>7</v>
      </c>
      <c r="G53" s="9">
        <f>F53/1!F53%</f>
        <v>21.875</v>
      </c>
      <c r="H53" s="28">
        <v>3</v>
      </c>
      <c r="I53" s="9">
        <f>H53/1!H53%</f>
        <v>20</v>
      </c>
      <c r="J53" s="28">
        <v>0</v>
      </c>
      <c r="K53" s="9">
        <f>J53/1!J53%</f>
        <v>0</v>
      </c>
      <c r="L53" s="39">
        <f t="shared" si="1"/>
        <v>45</v>
      </c>
    </row>
    <row r="54" spans="1:12" ht="15.75">
      <c r="A54" s="15">
        <v>10</v>
      </c>
      <c r="B54" s="3" t="s">
        <v>12</v>
      </c>
      <c r="C54" s="18">
        <v>2</v>
      </c>
      <c r="D54" s="28">
        <v>31</v>
      </c>
      <c r="E54" s="9">
        <f>D54/1!D54%</f>
        <v>20.12987012987013</v>
      </c>
      <c r="F54" s="28">
        <v>8</v>
      </c>
      <c r="G54" s="9">
        <f>F54/1!F54%</f>
        <v>44.44444444444444</v>
      </c>
      <c r="H54" s="28">
        <v>14</v>
      </c>
      <c r="I54" s="9">
        <f>H54/1!H54%</f>
        <v>21.21212121212121</v>
      </c>
      <c r="J54" s="28">
        <v>1</v>
      </c>
      <c r="K54" s="9">
        <f>J54/1!J54%</f>
        <v>12.5</v>
      </c>
      <c r="L54" s="39">
        <f t="shared" si="1"/>
        <v>54</v>
      </c>
    </row>
    <row r="55" spans="1:12" ht="15.75">
      <c r="A55" s="15">
        <v>11</v>
      </c>
      <c r="B55" s="3" t="s">
        <v>13</v>
      </c>
      <c r="C55" s="18">
        <v>2</v>
      </c>
      <c r="D55" s="28">
        <v>31</v>
      </c>
      <c r="E55" s="9">
        <f>D55/1!D55%</f>
        <v>31.95876288659794</v>
      </c>
      <c r="F55" s="28">
        <v>10</v>
      </c>
      <c r="G55" s="9">
        <f>F55/1!F55%</f>
        <v>58.8235294117647</v>
      </c>
      <c r="H55" s="28">
        <v>5</v>
      </c>
      <c r="I55" s="9">
        <f>H55/1!H55%</f>
        <v>15.15151515151515</v>
      </c>
      <c r="J55" s="28">
        <v>0</v>
      </c>
      <c r="K55" s="9">
        <f>J55/1!J55%</f>
        <v>0</v>
      </c>
      <c r="L55" s="39">
        <f t="shared" si="1"/>
        <v>46</v>
      </c>
    </row>
    <row r="56" spans="1:12" ht="15.75">
      <c r="A56" s="15">
        <v>12</v>
      </c>
      <c r="B56" s="3" t="s">
        <v>14</v>
      </c>
      <c r="C56" s="18">
        <v>2</v>
      </c>
      <c r="D56" s="28">
        <v>32</v>
      </c>
      <c r="E56" s="9">
        <f>D56/1!D56%</f>
        <v>10.847457627118644</v>
      </c>
      <c r="F56" s="28">
        <v>28</v>
      </c>
      <c r="G56" s="9">
        <f>F56/1!F56%</f>
        <v>31.11111111111111</v>
      </c>
      <c r="H56" s="28">
        <v>2</v>
      </c>
      <c r="I56" s="9">
        <f>H56/1!H56%</f>
        <v>5.714285714285714</v>
      </c>
      <c r="J56" s="28">
        <v>0</v>
      </c>
      <c r="K56" s="9">
        <f>J56/1!J56%</f>
        <v>0</v>
      </c>
      <c r="L56" s="39">
        <f t="shared" si="1"/>
        <v>62</v>
      </c>
    </row>
    <row r="57" spans="1:12" ht="15.75">
      <c r="A57" s="15">
        <v>13</v>
      </c>
      <c r="B57" s="3" t="s">
        <v>15</v>
      </c>
      <c r="C57" s="18">
        <v>2</v>
      </c>
      <c r="D57" s="28">
        <v>23</v>
      </c>
      <c r="E57" s="9">
        <f>D57/1!D57%</f>
        <v>18.548387096774192</v>
      </c>
      <c r="F57" s="28">
        <v>14</v>
      </c>
      <c r="G57" s="9">
        <f>F57/1!F57%</f>
        <v>51.85185185185185</v>
      </c>
      <c r="H57" s="28">
        <v>19</v>
      </c>
      <c r="I57" s="9">
        <f>H57/1!H57%</f>
        <v>31.666666666666668</v>
      </c>
      <c r="J57" s="28">
        <v>0</v>
      </c>
      <c r="K57" s="9" t="e">
        <f>J57/1!J57%</f>
        <v>#DIV/0!</v>
      </c>
      <c r="L57" s="39">
        <f t="shared" si="1"/>
        <v>56</v>
      </c>
    </row>
    <row r="58" spans="1:12" ht="15.75">
      <c r="A58" s="15">
        <v>14</v>
      </c>
      <c r="B58" s="3" t="s">
        <v>16</v>
      </c>
      <c r="C58" s="18">
        <v>2</v>
      </c>
      <c r="D58" s="28">
        <v>82</v>
      </c>
      <c r="E58" s="9">
        <f>D58/1!D58%</f>
        <v>14.748201438848922</v>
      </c>
      <c r="F58" s="28">
        <v>33</v>
      </c>
      <c r="G58" s="9">
        <f>F58/1!F58%</f>
        <v>29.46428571428571</v>
      </c>
      <c r="H58" s="28">
        <v>8</v>
      </c>
      <c r="I58" s="9">
        <f>H58/1!H58%</f>
        <v>19.047619047619047</v>
      </c>
      <c r="J58" s="28">
        <v>4</v>
      </c>
      <c r="K58" s="9">
        <f>J58/1!J58%</f>
        <v>3.9215686274509802</v>
      </c>
      <c r="L58" s="39">
        <f t="shared" si="1"/>
        <v>127</v>
      </c>
    </row>
    <row r="59" spans="1:12" ht="15.75">
      <c r="A59" s="15">
        <v>15</v>
      </c>
      <c r="B59" s="3" t="s">
        <v>17</v>
      </c>
      <c r="C59" s="18">
        <v>2</v>
      </c>
      <c r="D59" s="28">
        <v>34</v>
      </c>
      <c r="E59" s="9">
        <f>D59/1!D59%</f>
        <v>19.2090395480226</v>
      </c>
      <c r="F59" s="28">
        <v>11</v>
      </c>
      <c r="G59" s="9">
        <f>F59/1!F59%</f>
        <v>40.74074074074074</v>
      </c>
      <c r="H59" s="28">
        <v>4</v>
      </c>
      <c r="I59" s="9">
        <f>H59/1!H59%</f>
        <v>22.22222222222222</v>
      </c>
      <c r="J59" s="28">
        <v>0</v>
      </c>
      <c r="K59" s="9" t="e">
        <f>J59/1!J59%</f>
        <v>#DIV/0!</v>
      </c>
      <c r="L59" s="39">
        <f t="shared" si="1"/>
        <v>49</v>
      </c>
    </row>
    <row r="60" spans="1:12" ht="15.75">
      <c r="A60" s="15">
        <v>16</v>
      </c>
      <c r="B60" s="3" t="s">
        <v>18</v>
      </c>
      <c r="C60" s="18">
        <v>2</v>
      </c>
      <c r="D60" s="28">
        <v>17</v>
      </c>
      <c r="E60" s="9">
        <f>D60/1!D60%</f>
        <v>16.504854368932037</v>
      </c>
      <c r="F60" s="28">
        <v>4</v>
      </c>
      <c r="G60" s="9">
        <f>F60/1!F60%</f>
        <v>9.523809523809524</v>
      </c>
      <c r="H60" s="28">
        <v>0</v>
      </c>
      <c r="I60" s="9">
        <f>H60/1!H60%</f>
        <v>0</v>
      </c>
      <c r="J60" s="28">
        <v>0</v>
      </c>
      <c r="K60" s="9" t="e">
        <f>J60/1!J60%</f>
        <v>#DIV/0!</v>
      </c>
      <c r="L60" s="39">
        <f t="shared" si="1"/>
        <v>21</v>
      </c>
    </row>
    <row r="61" spans="1:12" ht="15.75">
      <c r="A61" s="15">
        <v>17</v>
      </c>
      <c r="B61" s="3" t="s">
        <v>19</v>
      </c>
      <c r="C61" s="18">
        <v>2</v>
      </c>
      <c r="D61" s="28">
        <v>23</v>
      </c>
      <c r="E61" s="9">
        <f>D61/1!D61%</f>
        <v>16.546762589928058</v>
      </c>
      <c r="F61" s="28">
        <v>14</v>
      </c>
      <c r="G61" s="9">
        <f>F61/1!F61%</f>
        <v>35.8974358974359</v>
      </c>
      <c r="H61" s="28">
        <v>1</v>
      </c>
      <c r="I61" s="9">
        <f>H61/1!H61%</f>
        <v>5.88235294117647</v>
      </c>
      <c r="J61" s="28">
        <v>1</v>
      </c>
      <c r="K61" s="9">
        <f>J61/1!J61%</f>
        <v>12.5</v>
      </c>
      <c r="L61" s="39">
        <f t="shared" si="1"/>
        <v>39</v>
      </c>
    </row>
    <row r="62" spans="1:12" ht="15.75">
      <c r="A62" s="15">
        <v>18</v>
      </c>
      <c r="B62" s="3" t="s">
        <v>20</v>
      </c>
      <c r="C62" s="18">
        <v>2</v>
      </c>
      <c r="D62" s="28">
        <v>6</v>
      </c>
      <c r="E62" s="9">
        <f>D62/1!D62%</f>
        <v>7.4074074074074066</v>
      </c>
      <c r="F62" s="28">
        <v>6</v>
      </c>
      <c r="G62" s="9">
        <f>F62/1!F62%</f>
        <v>30</v>
      </c>
      <c r="H62" s="28">
        <v>0</v>
      </c>
      <c r="I62" s="9">
        <f>H62/1!H62%</f>
        <v>0</v>
      </c>
      <c r="J62" s="28">
        <v>0</v>
      </c>
      <c r="K62" s="9">
        <f>J62/1!J62%</f>
        <v>0</v>
      </c>
      <c r="L62" s="39">
        <f t="shared" si="1"/>
        <v>12</v>
      </c>
    </row>
    <row r="63" spans="1:12" ht="15.75">
      <c r="A63" s="15">
        <v>19</v>
      </c>
      <c r="B63" s="3" t="s">
        <v>21</v>
      </c>
      <c r="C63" s="18">
        <v>2</v>
      </c>
      <c r="D63" s="28">
        <v>43</v>
      </c>
      <c r="E63" s="9">
        <f>D63/1!D63%</f>
        <v>17.551020408163264</v>
      </c>
      <c r="F63" s="28">
        <v>35</v>
      </c>
      <c r="G63" s="9">
        <f>F63/1!F63%</f>
        <v>49.29577464788733</v>
      </c>
      <c r="H63" s="28">
        <v>3</v>
      </c>
      <c r="I63" s="9">
        <f>H63/1!H63%</f>
        <v>9.67741935483871</v>
      </c>
      <c r="J63" s="28">
        <v>2</v>
      </c>
      <c r="K63" s="9">
        <f>J63/1!J63%</f>
        <v>15.384615384615383</v>
      </c>
      <c r="L63" s="39">
        <f t="shared" si="1"/>
        <v>83</v>
      </c>
    </row>
    <row r="64" spans="1:12" ht="15.75">
      <c r="A64" s="15">
        <v>20</v>
      </c>
      <c r="B64" s="3" t="s">
        <v>22</v>
      </c>
      <c r="C64" s="18">
        <v>2</v>
      </c>
      <c r="D64" s="28">
        <v>27</v>
      </c>
      <c r="E64" s="9">
        <f>D64/1!D64%</f>
        <v>20.30075187969925</v>
      </c>
      <c r="F64" s="28">
        <v>18</v>
      </c>
      <c r="G64" s="9">
        <f>F64/1!F64%</f>
        <v>51.42857142857143</v>
      </c>
      <c r="H64" s="28">
        <v>4</v>
      </c>
      <c r="I64" s="9">
        <f>H64/1!H64%</f>
        <v>16.666666666666668</v>
      </c>
      <c r="J64" s="28">
        <v>1</v>
      </c>
      <c r="K64" s="9">
        <f>J64/1!J64%</f>
        <v>7.142857142857142</v>
      </c>
      <c r="L64" s="39">
        <f t="shared" si="1"/>
        <v>50</v>
      </c>
    </row>
    <row r="65" spans="1:12" ht="15.75">
      <c r="A65" s="15">
        <v>21</v>
      </c>
      <c r="B65" s="3" t="s">
        <v>23</v>
      </c>
      <c r="C65" s="18">
        <v>2</v>
      </c>
      <c r="D65" s="28">
        <v>15</v>
      </c>
      <c r="E65" s="9">
        <f>D65/1!D65%</f>
        <v>12.195121951219512</v>
      </c>
      <c r="F65" s="28">
        <v>11</v>
      </c>
      <c r="G65" s="9">
        <f>F65/1!F65%</f>
        <v>27.5</v>
      </c>
      <c r="H65" s="28">
        <v>2</v>
      </c>
      <c r="I65" s="9">
        <f>H65/1!H65%</f>
        <v>9.523809523809524</v>
      </c>
      <c r="J65" s="28">
        <v>0</v>
      </c>
      <c r="K65" s="9" t="e">
        <f>J65/1!J65%</f>
        <v>#DIV/0!</v>
      </c>
      <c r="L65" s="39">
        <f t="shared" si="1"/>
        <v>28</v>
      </c>
    </row>
    <row r="66" spans="1:12" ht="15.75">
      <c r="A66" s="15">
        <v>22</v>
      </c>
      <c r="B66" s="3" t="s">
        <v>24</v>
      </c>
      <c r="C66" s="18">
        <v>2</v>
      </c>
      <c r="D66" s="28">
        <v>17</v>
      </c>
      <c r="E66" s="9">
        <f>D66/1!D66%</f>
        <v>13.6</v>
      </c>
      <c r="F66" s="28">
        <v>16</v>
      </c>
      <c r="G66" s="9">
        <f>F66/1!F66%</f>
        <v>42.10526315789474</v>
      </c>
      <c r="H66" s="28">
        <v>3</v>
      </c>
      <c r="I66" s="9">
        <f>H66/1!H66%</f>
        <v>25</v>
      </c>
      <c r="J66" s="28">
        <v>1</v>
      </c>
      <c r="K66" s="9">
        <f>J66/1!J66%</f>
        <v>7.692307692307692</v>
      </c>
      <c r="L66" s="39">
        <f t="shared" si="1"/>
        <v>37</v>
      </c>
    </row>
    <row r="67" spans="1:12" ht="15.75">
      <c r="A67" s="15">
        <v>23</v>
      </c>
      <c r="B67" s="3" t="s">
        <v>25</v>
      </c>
      <c r="C67" s="18">
        <v>2</v>
      </c>
      <c r="D67" s="28">
        <v>2</v>
      </c>
      <c r="E67" s="9">
        <f>D67/1!D67%</f>
        <v>3.2258064516129035</v>
      </c>
      <c r="F67" s="28">
        <v>2</v>
      </c>
      <c r="G67" s="9">
        <f>F67/1!F67%</f>
        <v>25</v>
      </c>
      <c r="H67" s="28">
        <v>2</v>
      </c>
      <c r="I67" s="9">
        <f>H67/1!H67%</f>
        <v>16.666666666666668</v>
      </c>
      <c r="J67" s="28">
        <v>0</v>
      </c>
      <c r="K67" s="9" t="e">
        <f>J67/1!J67%</f>
        <v>#DIV/0!</v>
      </c>
      <c r="L67" s="39">
        <f t="shared" si="1"/>
        <v>6</v>
      </c>
    </row>
    <row r="68" spans="1:12" ht="15.75">
      <c r="A68" s="15">
        <v>24</v>
      </c>
      <c r="B68" s="3" t="s">
        <v>26</v>
      </c>
      <c r="C68" s="18">
        <v>2</v>
      </c>
      <c r="D68" s="28">
        <v>13</v>
      </c>
      <c r="E68" s="9">
        <f>D68/1!D68%</f>
        <v>11.403508771929825</v>
      </c>
      <c r="F68" s="28">
        <v>13</v>
      </c>
      <c r="G68" s="9">
        <f>F68/1!F68%</f>
        <v>37.142857142857146</v>
      </c>
      <c r="H68" s="28">
        <v>1</v>
      </c>
      <c r="I68" s="9">
        <f>H68/1!H68%</f>
        <v>5.2631578947368425</v>
      </c>
      <c r="J68" s="28">
        <v>0</v>
      </c>
      <c r="K68" s="9">
        <f>J68/1!J68%</f>
        <v>0</v>
      </c>
      <c r="L68" s="39">
        <f t="shared" si="1"/>
        <v>27</v>
      </c>
    </row>
    <row r="69" spans="1:12" ht="15.75">
      <c r="A69" s="15">
        <v>25</v>
      </c>
      <c r="B69" s="4" t="s">
        <v>27</v>
      </c>
      <c r="C69" s="19">
        <v>2</v>
      </c>
      <c r="D69" s="34">
        <v>34</v>
      </c>
      <c r="E69" s="9">
        <f>D69/1!D69%</f>
        <v>15.813953488372094</v>
      </c>
      <c r="F69" s="34">
        <v>9</v>
      </c>
      <c r="G69" s="9">
        <f>F69/1!F69%</f>
        <v>24.324324324324326</v>
      </c>
      <c r="H69" s="34">
        <v>12</v>
      </c>
      <c r="I69" s="9">
        <f>H69/1!H69%</f>
        <v>23.076923076923077</v>
      </c>
      <c r="J69" s="34">
        <v>1</v>
      </c>
      <c r="K69" s="9">
        <f>J69/1!J69%</f>
        <v>7.142857142857142</v>
      </c>
      <c r="L69" s="39">
        <f t="shared" si="1"/>
        <v>56</v>
      </c>
    </row>
    <row r="70" spans="1:12" ht="15.75">
      <c r="A70" s="15">
        <v>26</v>
      </c>
      <c r="B70" s="3" t="s">
        <v>38</v>
      </c>
      <c r="C70" s="20">
        <v>2</v>
      </c>
      <c r="D70" s="34">
        <v>31</v>
      </c>
      <c r="E70" s="9">
        <f>D70/1!D70%</f>
        <v>25</v>
      </c>
      <c r="F70" s="34">
        <v>28</v>
      </c>
      <c r="G70" s="9">
        <f>F70/1!F70%</f>
        <v>37.333333333333336</v>
      </c>
      <c r="H70" s="34">
        <v>6</v>
      </c>
      <c r="I70" s="9">
        <f>H70/1!H70%</f>
        <v>15.789473684210526</v>
      </c>
      <c r="J70" s="34">
        <v>0</v>
      </c>
      <c r="K70" s="9" t="e">
        <f>J70/1!J70%</f>
        <v>#DIV/0!</v>
      </c>
      <c r="L70" s="39">
        <f t="shared" si="1"/>
        <v>65</v>
      </c>
    </row>
    <row r="71" spans="1:12" ht="15.75">
      <c r="A71" s="15">
        <v>27</v>
      </c>
      <c r="B71" s="4" t="s">
        <v>65</v>
      </c>
      <c r="C71" s="20">
        <v>2</v>
      </c>
      <c r="D71" s="92"/>
      <c r="E71" s="93" t="e">
        <f>D71/1!D71%</f>
        <v>#DIV/0!</v>
      </c>
      <c r="F71" s="92"/>
      <c r="G71" s="93" t="e">
        <f>F71/1!F71%</f>
        <v>#DIV/0!</v>
      </c>
      <c r="H71" s="92"/>
      <c r="I71" s="93" t="e">
        <f>H71/1!H71%</f>
        <v>#DIV/0!</v>
      </c>
      <c r="J71" s="92"/>
      <c r="K71" s="94" t="e">
        <f>J71/1!J71%</f>
        <v>#DIV/0!</v>
      </c>
      <c r="L71" s="39">
        <f>D71+F71+H71+J71</f>
        <v>0</v>
      </c>
    </row>
    <row r="72" spans="1:12" ht="15.75">
      <c r="A72" s="15">
        <v>28</v>
      </c>
      <c r="B72" s="4" t="s">
        <v>66</v>
      </c>
      <c r="C72" s="20">
        <v>2</v>
      </c>
      <c r="D72" s="92"/>
      <c r="E72" s="93" t="e">
        <f>D72/1!D72%</f>
        <v>#DIV/0!</v>
      </c>
      <c r="F72" s="92"/>
      <c r="G72" s="93" t="e">
        <f>F72/1!F72%</f>
        <v>#DIV/0!</v>
      </c>
      <c r="H72" s="92"/>
      <c r="I72" s="93" t="e">
        <f>H72/1!H72%</f>
        <v>#DIV/0!</v>
      </c>
      <c r="J72" s="92"/>
      <c r="K72" s="94" t="e">
        <f>J72/1!J72%</f>
        <v>#DIV/0!</v>
      </c>
      <c r="L72" s="39">
        <f>D72+F72+H72+J72</f>
        <v>0</v>
      </c>
    </row>
    <row r="73" spans="1:12" ht="16.5" thickBot="1">
      <c r="A73" s="15">
        <v>29</v>
      </c>
      <c r="B73" s="4" t="s">
        <v>67</v>
      </c>
      <c r="C73" s="20">
        <v>2</v>
      </c>
      <c r="D73" s="92"/>
      <c r="E73" s="93" t="e">
        <f>D73/1!D73%</f>
        <v>#DIV/0!</v>
      </c>
      <c r="F73" s="92"/>
      <c r="G73" s="93" t="e">
        <f>F73/1!F73%</f>
        <v>#DIV/0!</v>
      </c>
      <c r="H73" s="92"/>
      <c r="I73" s="93" t="e">
        <f>H73/1!H73%</f>
        <v>#DIV/0!</v>
      </c>
      <c r="J73" s="92"/>
      <c r="K73" s="94" t="e">
        <f>J73/1!J73%</f>
        <v>#DIV/0!</v>
      </c>
      <c r="L73" s="39">
        <f>D73+F73+H73+J73</f>
        <v>0</v>
      </c>
    </row>
    <row r="74" spans="1:12" ht="16.5" thickBot="1">
      <c r="A74" s="131" t="s">
        <v>2</v>
      </c>
      <c r="B74" s="132"/>
      <c r="C74" s="20">
        <v>2</v>
      </c>
      <c r="D74" s="89">
        <f>SUM(D45:D73)</f>
        <v>766</v>
      </c>
      <c r="E74" s="71">
        <f>D74/1!D74%</f>
        <v>15.872358060505595</v>
      </c>
      <c r="F74" s="90">
        <f>SUM(F45:F73)</f>
        <v>402</v>
      </c>
      <c r="G74" s="71">
        <f>F74/1!F74%</f>
        <v>35.387323943661976</v>
      </c>
      <c r="H74" s="91">
        <f>SUM(H45:H73)</f>
        <v>156</v>
      </c>
      <c r="I74" s="71">
        <f>H74/1!H74%</f>
        <v>17.972350230414747</v>
      </c>
      <c r="J74" s="91">
        <f>SUM(J45:J73)</f>
        <v>17</v>
      </c>
      <c r="K74" s="71">
        <f>J74/1!J74%</f>
        <v>4.761904761904762</v>
      </c>
      <c r="L74" s="72">
        <f>SUM(L45:L73)</f>
        <v>1341</v>
      </c>
    </row>
    <row r="77" spans="1:11" ht="15.75" customHeight="1">
      <c r="A77" s="99" t="s">
        <v>59</v>
      </c>
      <c r="B77" s="99"/>
      <c r="C77" s="99"/>
      <c r="D77" s="99"/>
      <c r="E77" s="99"/>
      <c r="F77" s="99"/>
      <c r="G77" s="99"/>
      <c r="H77" s="99"/>
      <c r="I77" s="99"/>
      <c r="J77" s="99"/>
      <c r="K77" s="99"/>
    </row>
    <row r="78" spans="1:2" ht="15.75" thickBot="1">
      <c r="A78" s="100" t="s">
        <v>62</v>
      </c>
      <c r="B78" s="100"/>
    </row>
    <row r="79" spans="1:12" ht="13.5" customHeight="1">
      <c r="A79" s="121" t="s">
        <v>0</v>
      </c>
      <c r="B79" s="121" t="s">
        <v>1</v>
      </c>
      <c r="C79" s="121" t="s">
        <v>28</v>
      </c>
      <c r="D79" s="110" t="s">
        <v>42</v>
      </c>
      <c r="E79" s="111"/>
      <c r="F79" s="111"/>
      <c r="G79" s="111"/>
      <c r="H79" s="111"/>
      <c r="I79" s="112"/>
      <c r="J79" s="113" t="s">
        <v>43</v>
      </c>
      <c r="K79" s="114"/>
      <c r="L79" s="40"/>
    </row>
    <row r="80" spans="1:12" ht="26.25" customHeight="1" thickBot="1">
      <c r="A80" s="122"/>
      <c r="B80" s="122"/>
      <c r="C80" s="122"/>
      <c r="D80" s="120" t="s">
        <v>33</v>
      </c>
      <c r="E80" s="119"/>
      <c r="F80" s="118" t="s">
        <v>34</v>
      </c>
      <c r="G80" s="119"/>
      <c r="H80" s="108" t="s">
        <v>29</v>
      </c>
      <c r="I80" s="109"/>
      <c r="J80" s="115"/>
      <c r="K80" s="116"/>
      <c r="L80" s="41" t="s">
        <v>41</v>
      </c>
    </row>
    <row r="81" spans="1:12" ht="27.75" customHeight="1" thickBot="1">
      <c r="A81" s="35"/>
      <c r="B81" s="37"/>
      <c r="C81" s="5"/>
      <c r="D81" s="49" t="s">
        <v>30</v>
      </c>
      <c r="E81" s="50" t="s">
        <v>31</v>
      </c>
      <c r="F81" s="51" t="s">
        <v>30</v>
      </c>
      <c r="G81" s="50" t="s">
        <v>31</v>
      </c>
      <c r="H81" s="51" t="s">
        <v>30</v>
      </c>
      <c r="I81" s="52" t="s">
        <v>31</v>
      </c>
      <c r="J81" s="53" t="s">
        <v>30</v>
      </c>
      <c r="K81" s="54" t="s">
        <v>31</v>
      </c>
      <c r="L81" s="41" t="s">
        <v>44</v>
      </c>
    </row>
    <row r="82" spans="1:12" ht="15.75">
      <c r="A82" s="15">
        <v>1</v>
      </c>
      <c r="B82" s="3" t="s">
        <v>3</v>
      </c>
      <c r="C82" s="18">
        <v>2</v>
      </c>
      <c r="D82" s="28">
        <v>16</v>
      </c>
      <c r="E82" s="9">
        <f>D82/1!D82%</f>
        <v>11.76470588235294</v>
      </c>
      <c r="F82" s="28">
        <v>9</v>
      </c>
      <c r="G82" s="9">
        <f>F82/1!F82%</f>
        <v>23.076923076923077</v>
      </c>
      <c r="H82" s="28">
        <v>0</v>
      </c>
      <c r="I82" s="9">
        <f>H82/1!H82%</f>
        <v>0</v>
      </c>
      <c r="J82" s="28">
        <v>0</v>
      </c>
      <c r="K82" s="9">
        <f>J82/1!J82%</f>
        <v>0</v>
      </c>
      <c r="L82" s="39">
        <f>D82+F82+H82+J82</f>
        <v>25</v>
      </c>
    </row>
    <row r="83" spans="1:12" s="14" customFormat="1" ht="15.75">
      <c r="A83" s="15">
        <v>2</v>
      </c>
      <c r="B83" s="3" t="s">
        <v>4</v>
      </c>
      <c r="C83" s="18">
        <v>2</v>
      </c>
      <c r="D83" s="28">
        <v>20</v>
      </c>
      <c r="E83" s="9">
        <f>D83/1!D83%</f>
        <v>22.47191011235955</v>
      </c>
      <c r="F83" s="28">
        <v>12</v>
      </c>
      <c r="G83" s="9">
        <f>F83/1!F83%</f>
        <v>42.857142857142854</v>
      </c>
      <c r="H83" s="28">
        <v>3</v>
      </c>
      <c r="I83" s="9">
        <f>H83/1!H83%</f>
        <v>23.076923076923077</v>
      </c>
      <c r="J83" s="28">
        <v>0</v>
      </c>
      <c r="K83" s="9">
        <f>J83/1!J83%</f>
        <v>0</v>
      </c>
      <c r="L83" s="39">
        <f aca="true" t="shared" si="2" ref="L83:L107">D83+F83+H83+J83</f>
        <v>35</v>
      </c>
    </row>
    <row r="84" spans="1:12" ht="15.75">
      <c r="A84" s="15">
        <v>3</v>
      </c>
      <c r="B84" s="3" t="s">
        <v>5</v>
      </c>
      <c r="C84" s="18">
        <v>2</v>
      </c>
      <c r="D84" s="28">
        <v>63</v>
      </c>
      <c r="E84" s="9">
        <f>D84/1!D84%</f>
        <v>16.844919786096256</v>
      </c>
      <c r="F84" s="28">
        <v>44</v>
      </c>
      <c r="G84" s="9">
        <f>F84/1!F84%</f>
        <v>45.36082474226804</v>
      </c>
      <c r="H84" s="28">
        <v>37</v>
      </c>
      <c r="I84" s="9">
        <f>H84/1!H84%</f>
        <v>20.903954802259886</v>
      </c>
      <c r="J84" s="28">
        <v>2</v>
      </c>
      <c r="K84" s="9">
        <f>J84/1!J84%</f>
        <v>7.142857142857142</v>
      </c>
      <c r="L84" s="39">
        <f t="shared" si="2"/>
        <v>146</v>
      </c>
    </row>
    <row r="85" spans="1:12" s="11" customFormat="1" ht="15.75">
      <c r="A85" s="15">
        <v>4</v>
      </c>
      <c r="B85" s="23" t="s">
        <v>6</v>
      </c>
      <c r="C85" s="18">
        <v>2</v>
      </c>
      <c r="D85" s="28">
        <v>40</v>
      </c>
      <c r="E85" s="9">
        <f>D85/1!D85%</f>
        <v>16.80672268907563</v>
      </c>
      <c r="F85" s="28">
        <v>21</v>
      </c>
      <c r="G85" s="9">
        <f>F85/1!F85%</f>
        <v>47.72727272727273</v>
      </c>
      <c r="H85" s="28">
        <v>15</v>
      </c>
      <c r="I85" s="9">
        <f>H85/1!H85%</f>
        <v>33.333333333333336</v>
      </c>
      <c r="J85" s="28">
        <v>0</v>
      </c>
      <c r="K85" s="9">
        <f>J85/1!J85%</f>
        <v>0</v>
      </c>
      <c r="L85" s="39">
        <f t="shared" si="2"/>
        <v>76</v>
      </c>
    </row>
    <row r="86" spans="1:12" ht="15.75">
      <c r="A86" s="15">
        <v>5</v>
      </c>
      <c r="B86" s="3" t="s">
        <v>7</v>
      </c>
      <c r="C86" s="18">
        <v>2</v>
      </c>
      <c r="D86" s="28">
        <v>21</v>
      </c>
      <c r="E86" s="9">
        <f>D86/1!D86%</f>
        <v>14.583333333333334</v>
      </c>
      <c r="F86" s="28">
        <v>11</v>
      </c>
      <c r="G86" s="9">
        <f>F86/1!F86%</f>
        <v>19.29824561403509</v>
      </c>
      <c r="H86" s="28">
        <v>0</v>
      </c>
      <c r="I86" s="9">
        <f>H86/1!H86%</f>
        <v>0</v>
      </c>
      <c r="J86" s="28">
        <v>0</v>
      </c>
      <c r="K86" s="9">
        <f>J86/1!J86%</f>
        <v>0</v>
      </c>
      <c r="L86" s="39">
        <f t="shared" si="2"/>
        <v>32</v>
      </c>
    </row>
    <row r="87" spans="1:12" ht="15.75">
      <c r="A87" s="15">
        <v>6</v>
      </c>
      <c r="B87" s="3" t="s">
        <v>8</v>
      </c>
      <c r="C87" s="18">
        <v>2</v>
      </c>
      <c r="D87" s="28">
        <v>17</v>
      </c>
      <c r="E87" s="9">
        <f>D87/1!D87%</f>
        <v>11.643835616438356</v>
      </c>
      <c r="F87" s="28">
        <v>5</v>
      </c>
      <c r="G87" s="9">
        <f>F87/1!F87%</f>
        <v>27.77777777777778</v>
      </c>
      <c r="H87" s="28">
        <v>6</v>
      </c>
      <c r="I87" s="9">
        <f>H87/1!H87%</f>
        <v>13.636363636363637</v>
      </c>
      <c r="J87" s="28">
        <v>0</v>
      </c>
      <c r="K87" s="9">
        <f>J87/1!J87%</f>
        <v>0</v>
      </c>
      <c r="L87" s="39">
        <f t="shared" si="2"/>
        <v>28</v>
      </c>
    </row>
    <row r="88" spans="1:12" ht="15.75">
      <c r="A88" s="15">
        <v>7</v>
      </c>
      <c r="B88" s="3" t="s">
        <v>9</v>
      </c>
      <c r="C88" s="18">
        <v>2</v>
      </c>
      <c r="D88" s="28">
        <v>50</v>
      </c>
      <c r="E88" s="9">
        <f>D88/1!D88%</f>
        <v>22.32142857142857</v>
      </c>
      <c r="F88" s="28">
        <v>23</v>
      </c>
      <c r="G88" s="9">
        <f>F88/1!F88%</f>
        <v>43.39622641509434</v>
      </c>
      <c r="H88" s="28">
        <v>1</v>
      </c>
      <c r="I88" s="9">
        <f>H88/1!H88%</f>
        <v>3.3333333333333335</v>
      </c>
      <c r="J88" s="28">
        <v>5</v>
      </c>
      <c r="K88" s="9">
        <f>J88/1!J88%</f>
        <v>23.80952380952381</v>
      </c>
      <c r="L88" s="39">
        <f t="shared" si="2"/>
        <v>79</v>
      </c>
    </row>
    <row r="89" spans="1:12" ht="15.75">
      <c r="A89" s="15">
        <v>8</v>
      </c>
      <c r="B89" s="3" t="s">
        <v>10</v>
      </c>
      <c r="C89" s="18">
        <v>2</v>
      </c>
      <c r="D89" s="28">
        <v>6</v>
      </c>
      <c r="E89" s="9">
        <f>D89/1!D89%</f>
        <v>5.555555555555555</v>
      </c>
      <c r="F89" s="28">
        <v>9</v>
      </c>
      <c r="G89" s="9">
        <f>F89/1!F89%</f>
        <v>30</v>
      </c>
      <c r="H89" s="28">
        <v>6</v>
      </c>
      <c r="I89" s="9">
        <f>H89/1!H89%</f>
        <v>18.18181818181818</v>
      </c>
      <c r="J89" s="28">
        <v>0</v>
      </c>
      <c r="K89" s="9">
        <f>J89/1!J89%</f>
        <v>0</v>
      </c>
      <c r="L89" s="39">
        <f t="shared" si="2"/>
        <v>21</v>
      </c>
    </row>
    <row r="90" spans="1:12" ht="15.75">
      <c r="A90" s="15">
        <v>9</v>
      </c>
      <c r="B90" s="3" t="s">
        <v>11</v>
      </c>
      <c r="C90" s="18">
        <v>2</v>
      </c>
      <c r="D90" s="28">
        <v>39</v>
      </c>
      <c r="E90" s="9">
        <f>D90/1!D90%</f>
        <v>18.22429906542056</v>
      </c>
      <c r="F90" s="28">
        <v>8</v>
      </c>
      <c r="G90" s="9">
        <f>F90/1!F90%</f>
        <v>23.52941176470588</v>
      </c>
      <c r="H90" s="28">
        <v>7</v>
      </c>
      <c r="I90" s="9">
        <f>H90/1!H90%</f>
        <v>30.434782608695652</v>
      </c>
      <c r="J90" s="28">
        <v>5</v>
      </c>
      <c r="K90" s="9">
        <f>J90/1!J90%</f>
        <v>13.157894736842104</v>
      </c>
      <c r="L90" s="39">
        <f t="shared" si="2"/>
        <v>59</v>
      </c>
    </row>
    <row r="91" spans="1:12" ht="15.75">
      <c r="A91" s="15">
        <v>10</v>
      </c>
      <c r="B91" s="3" t="s">
        <v>12</v>
      </c>
      <c r="C91" s="18">
        <v>2</v>
      </c>
      <c r="D91" s="28">
        <v>20</v>
      </c>
      <c r="E91" s="9">
        <f>D91/1!D91%</f>
        <v>18.867924528301884</v>
      </c>
      <c r="F91" s="28">
        <v>5</v>
      </c>
      <c r="G91" s="9">
        <f>F91/1!F91%</f>
        <v>45.45454545454545</v>
      </c>
      <c r="H91" s="28">
        <v>8</v>
      </c>
      <c r="I91" s="9">
        <f>H91/1!H91%</f>
        <v>18.181818181818183</v>
      </c>
      <c r="J91" s="28">
        <v>0</v>
      </c>
      <c r="K91" s="9">
        <f>J91/1!J91%</f>
        <v>0</v>
      </c>
      <c r="L91" s="39">
        <f t="shared" si="2"/>
        <v>33</v>
      </c>
    </row>
    <row r="92" spans="1:12" ht="15.75">
      <c r="A92" s="15">
        <v>11</v>
      </c>
      <c r="B92" s="3" t="s">
        <v>13</v>
      </c>
      <c r="C92" s="18">
        <v>2</v>
      </c>
      <c r="D92" s="28">
        <v>17</v>
      </c>
      <c r="E92" s="9">
        <f>D92/1!D92%</f>
        <v>18.88888888888889</v>
      </c>
      <c r="F92" s="28">
        <v>12</v>
      </c>
      <c r="G92" s="9">
        <f>F92/1!F92%</f>
        <v>57.142857142857146</v>
      </c>
      <c r="H92" s="28">
        <v>2</v>
      </c>
      <c r="I92" s="9">
        <f>H92/1!H92%</f>
        <v>16.666666666666668</v>
      </c>
      <c r="J92" s="28">
        <v>0</v>
      </c>
      <c r="K92" s="9">
        <f>J92/1!J92%</f>
        <v>0</v>
      </c>
      <c r="L92" s="39">
        <f t="shared" si="2"/>
        <v>31</v>
      </c>
    </row>
    <row r="93" spans="1:12" ht="15.75">
      <c r="A93" s="15">
        <v>12</v>
      </c>
      <c r="B93" s="3" t="s">
        <v>14</v>
      </c>
      <c r="C93" s="18">
        <v>2</v>
      </c>
      <c r="D93" s="28">
        <v>15</v>
      </c>
      <c r="E93" s="9">
        <f>D93/1!D93%</f>
        <v>5.454545454545454</v>
      </c>
      <c r="F93" s="28">
        <v>20</v>
      </c>
      <c r="G93" s="9">
        <f>F93/1!F93%</f>
        <v>32.25806451612903</v>
      </c>
      <c r="H93" s="28">
        <v>7</v>
      </c>
      <c r="I93" s="9">
        <f>H93/1!H93%</f>
        <v>17.94871794871795</v>
      </c>
      <c r="J93" s="28">
        <v>0</v>
      </c>
      <c r="K93" s="9">
        <f>J93/1!J93%</f>
        <v>0</v>
      </c>
      <c r="L93" s="39">
        <f t="shared" si="2"/>
        <v>42</v>
      </c>
    </row>
    <row r="94" spans="1:12" ht="15.75">
      <c r="A94" s="15">
        <v>13</v>
      </c>
      <c r="B94" s="3" t="s">
        <v>15</v>
      </c>
      <c r="C94" s="18">
        <v>2</v>
      </c>
      <c r="D94" s="28">
        <v>20</v>
      </c>
      <c r="E94" s="9">
        <f>D94/1!D94%</f>
        <v>14.5985401459854</v>
      </c>
      <c r="F94" s="28">
        <v>15</v>
      </c>
      <c r="G94" s="9">
        <f>F94/1!F94%</f>
        <v>51.724137931034484</v>
      </c>
      <c r="H94" s="28">
        <v>9</v>
      </c>
      <c r="I94" s="9">
        <f>H94/1!H94%</f>
        <v>22.5</v>
      </c>
      <c r="J94" s="28">
        <v>1</v>
      </c>
      <c r="K94" s="9">
        <f>J94/1!J94%</f>
        <v>11.11111111111111</v>
      </c>
      <c r="L94" s="39">
        <f t="shared" si="2"/>
        <v>45</v>
      </c>
    </row>
    <row r="95" spans="1:12" ht="15.75">
      <c r="A95" s="15">
        <v>14</v>
      </c>
      <c r="B95" s="3" t="s">
        <v>16</v>
      </c>
      <c r="C95" s="18">
        <v>2</v>
      </c>
      <c r="D95" s="28">
        <v>63</v>
      </c>
      <c r="E95" s="9">
        <f>D95/1!D95%</f>
        <v>12.6</v>
      </c>
      <c r="F95" s="28">
        <v>35</v>
      </c>
      <c r="G95" s="9">
        <f>F95/1!F95%</f>
        <v>26.923076923076923</v>
      </c>
      <c r="H95" s="28">
        <v>6</v>
      </c>
      <c r="I95" s="9">
        <f>H95/1!H95%</f>
        <v>10.714285714285714</v>
      </c>
      <c r="J95" s="28">
        <v>3</v>
      </c>
      <c r="K95" s="9">
        <f>J95/1!J95%</f>
        <v>3.333333333333333</v>
      </c>
      <c r="L95" s="39">
        <f t="shared" si="2"/>
        <v>107</v>
      </c>
    </row>
    <row r="96" spans="1:12" ht="15.75">
      <c r="A96" s="15">
        <v>15</v>
      </c>
      <c r="B96" s="3" t="s">
        <v>17</v>
      </c>
      <c r="C96" s="18">
        <v>2</v>
      </c>
      <c r="D96" s="28">
        <v>21</v>
      </c>
      <c r="E96" s="9">
        <f>D96/1!D96%</f>
        <v>15.789473684210526</v>
      </c>
      <c r="F96" s="28">
        <v>9</v>
      </c>
      <c r="G96" s="9">
        <f>F96/1!F96%</f>
        <v>32.14285714285714</v>
      </c>
      <c r="H96" s="28">
        <v>5</v>
      </c>
      <c r="I96" s="9">
        <f>H96/1!H96%</f>
        <v>33.333333333333336</v>
      </c>
      <c r="J96" s="28">
        <v>0</v>
      </c>
      <c r="K96" s="9">
        <f>J96/1!J96%</f>
        <v>0</v>
      </c>
      <c r="L96" s="39">
        <f t="shared" si="2"/>
        <v>35</v>
      </c>
    </row>
    <row r="97" spans="1:12" ht="15.75">
      <c r="A97" s="15">
        <v>16</v>
      </c>
      <c r="B97" s="3" t="s">
        <v>18</v>
      </c>
      <c r="C97" s="18">
        <v>2</v>
      </c>
      <c r="D97" s="28">
        <v>17</v>
      </c>
      <c r="E97" s="9">
        <f>D97/1!D97%</f>
        <v>17.894736842105264</v>
      </c>
      <c r="F97" s="28">
        <v>3</v>
      </c>
      <c r="G97" s="9">
        <f>F97/1!F97%</f>
        <v>8.823529411764705</v>
      </c>
      <c r="H97" s="28">
        <v>5</v>
      </c>
      <c r="I97" s="9">
        <f>H97/1!H97%</f>
        <v>100</v>
      </c>
      <c r="J97" s="28">
        <v>0</v>
      </c>
      <c r="K97" s="9" t="e">
        <f>J97/1!J97%</f>
        <v>#DIV/0!</v>
      </c>
      <c r="L97" s="39">
        <f t="shared" si="2"/>
        <v>25</v>
      </c>
    </row>
    <row r="98" spans="1:12" ht="15.75">
      <c r="A98" s="15">
        <v>17</v>
      </c>
      <c r="B98" s="3" t="s">
        <v>19</v>
      </c>
      <c r="C98" s="18">
        <v>2</v>
      </c>
      <c r="D98" s="28">
        <v>17</v>
      </c>
      <c r="E98" s="9">
        <f>D98/1!D98%</f>
        <v>15.454545454545453</v>
      </c>
      <c r="F98" s="28">
        <v>6</v>
      </c>
      <c r="G98" s="9">
        <f>F98/1!F98%</f>
        <v>20</v>
      </c>
      <c r="H98" s="28">
        <v>1</v>
      </c>
      <c r="I98" s="9">
        <f>H98/1!H98%</f>
        <v>14.285714285714285</v>
      </c>
      <c r="J98" s="28">
        <v>1</v>
      </c>
      <c r="K98" s="9">
        <f>J98/1!J98%</f>
        <v>25</v>
      </c>
      <c r="L98" s="39">
        <f t="shared" si="2"/>
        <v>25</v>
      </c>
    </row>
    <row r="99" spans="1:12" ht="15.75">
      <c r="A99" s="15">
        <v>18</v>
      </c>
      <c r="B99" s="3" t="s">
        <v>20</v>
      </c>
      <c r="C99" s="18">
        <v>2</v>
      </c>
      <c r="D99" s="28">
        <v>3</v>
      </c>
      <c r="E99" s="9">
        <f>D99/1!D99%</f>
        <v>4.166666666666667</v>
      </c>
      <c r="F99" s="28">
        <v>8</v>
      </c>
      <c r="G99" s="9">
        <f>F99/1!F99%</f>
        <v>30.769230769230766</v>
      </c>
      <c r="H99" s="28">
        <v>0</v>
      </c>
      <c r="I99" s="9">
        <f>H99/1!H99%</f>
        <v>0</v>
      </c>
      <c r="J99" s="28">
        <v>0</v>
      </c>
      <c r="K99" s="9">
        <f>J99/1!J99%</f>
        <v>0</v>
      </c>
      <c r="L99" s="39">
        <f t="shared" si="2"/>
        <v>11</v>
      </c>
    </row>
    <row r="100" spans="1:12" ht="15.75">
      <c r="A100" s="15">
        <v>19</v>
      </c>
      <c r="B100" s="3" t="s">
        <v>21</v>
      </c>
      <c r="C100" s="18">
        <v>2</v>
      </c>
      <c r="D100" s="28">
        <v>36</v>
      </c>
      <c r="E100" s="9">
        <f>D100/1!D100%</f>
        <v>17.821782178217823</v>
      </c>
      <c r="F100" s="28">
        <v>17</v>
      </c>
      <c r="G100" s="9">
        <f>F100/1!F100%</f>
        <v>32.69230769230769</v>
      </c>
      <c r="H100" s="28">
        <v>4</v>
      </c>
      <c r="I100" s="9">
        <f>H100/1!H100%</f>
        <v>12.903225806451614</v>
      </c>
      <c r="J100" s="28">
        <v>1</v>
      </c>
      <c r="K100" s="9">
        <f>J100/1!J100%</f>
        <v>7.142857142857142</v>
      </c>
      <c r="L100" s="39">
        <f t="shared" si="2"/>
        <v>58</v>
      </c>
    </row>
    <row r="101" spans="1:12" ht="15.75">
      <c r="A101" s="15">
        <v>20</v>
      </c>
      <c r="B101" s="3" t="s">
        <v>22</v>
      </c>
      <c r="C101" s="18">
        <v>2</v>
      </c>
      <c r="D101" s="28">
        <v>26</v>
      </c>
      <c r="E101" s="9">
        <f>D101/1!D101%</f>
        <v>19.84732824427481</v>
      </c>
      <c r="F101" s="28">
        <v>16</v>
      </c>
      <c r="G101" s="9">
        <f>F101/1!F101%</f>
        <v>45.714285714285715</v>
      </c>
      <c r="H101" s="28">
        <v>6</v>
      </c>
      <c r="I101" s="9">
        <f>H101/1!H101%</f>
        <v>30</v>
      </c>
      <c r="J101" s="28">
        <v>2</v>
      </c>
      <c r="K101" s="9">
        <f>J101/1!J101%</f>
        <v>25</v>
      </c>
      <c r="L101" s="39">
        <f t="shared" si="2"/>
        <v>50</v>
      </c>
    </row>
    <row r="102" spans="1:12" ht="15.75">
      <c r="A102" s="15">
        <v>21</v>
      </c>
      <c r="B102" s="3" t="s">
        <v>23</v>
      </c>
      <c r="C102" s="18">
        <v>2</v>
      </c>
      <c r="D102" s="28">
        <v>19</v>
      </c>
      <c r="E102" s="9">
        <f>D102/1!D102%</f>
        <v>16.521739130434785</v>
      </c>
      <c r="F102" s="28">
        <v>13</v>
      </c>
      <c r="G102" s="9">
        <f>F102/1!F102%</f>
        <v>50</v>
      </c>
      <c r="H102" s="28">
        <v>4</v>
      </c>
      <c r="I102" s="9">
        <f>H102/1!H102%</f>
        <v>16.666666666666668</v>
      </c>
      <c r="J102" s="28">
        <v>0</v>
      </c>
      <c r="K102" s="9" t="e">
        <f>J102/1!J102%</f>
        <v>#DIV/0!</v>
      </c>
      <c r="L102" s="39">
        <f t="shared" si="2"/>
        <v>36</v>
      </c>
    </row>
    <row r="103" spans="1:12" ht="15.75">
      <c r="A103" s="15">
        <v>22</v>
      </c>
      <c r="B103" s="3" t="s">
        <v>24</v>
      </c>
      <c r="C103" s="18">
        <v>2</v>
      </c>
      <c r="D103" s="28">
        <v>26</v>
      </c>
      <c r="E103" s="9">
        <f>D103/1!D103%</f>
        <v>20.967741935483872</v>
      </c>
      <c r="F103" s="28">
        <v>16</v>
      </c>
      <c r="G103" s="9">
        <f>F103/1!F103%</f>
        <v>51.612903225806456</v>
      </c>
      <c r="H103" s="28">
        <v>0</v>
      </c>
      <c r="I103" s="9">
        <f>H103/1!H103%</f>
        <v>0</v>
      </c>
      <c r="J103" s="28">
        <v>0</v>
      </c>
      <c r="K103" s="9">
        <f>J103/1!J103%</f>
        <v>0</v>
      </c>
      <c r="L103" s="39">
        <f t="shared" si="2"/>
        <v>42</v>
      </c>
    </row>
    <row r="104" spans="1:12" ht="15.75">
      <c r="A104" s="15">
        <v>23</v>
      </c>
      <c r="B104" s="3" t="s">
        <v>25</v>
      </c>
      <c r="C104" s="18">
        <v>2</v>
      </c>
      <c r="D104" s="28">
        <v>7</v>
      </c>
      <c r="E104" s="9">
        <f>D104/1!D104%</f>
        <v>18.91891891891892</v>
      </c>
      <c r="F104" s="28">
        <v>4</v>
      </c>
      <c r="G104" s="9">
        <f>F104/1!F104%</f>
        <v>28.57142857142857</v>
      </c>
      <c r="H104" s="28">
        <v>1</v>
      </c>
      <c r="I104" s="9">
        <f>H104/1!H104%</f>
        <v>7.142857142857142</v>
      </c>
      <c r="J104" s="28">
        <v>0</v>
      </c>
      <c r="K104" s="9" t="e">
        <f>J104/1!J104%</f>
        <v>#DIV/0!</v>
      </c>
      <c r="L104" s="39">
        <f t="shared" si="2"/>
        <v>12</v>
      </c>
    </row>
    <row r="105" spans="1:12" ht="15.75">
      <c r="A105" s="15">
        <v>24</v>
      </c>
      <c r="B105" s="3" t="s">
        <v>26</v>
      </c>
      <c r="C105" s="18">
        <v>2</v>
      </c>
      <c r="D105" s="28">
        <v>16</v>
      </c>
      <c r="E105" s="9">
        <f>D105/1!D105%</f>
        <v>13.333333333333334</v>
      </c>
      <c r="F105" s="28">
        <v>5</v>
      </c>
      <c r="G105" s="9">
        <f>F105/1!F105%</f>
        <v>17.857142857142854</v>
      </c>
      <c r="H105" s="28">
        <v>0</v>
      </c>
      <c r="I105" s="9">
        <f>H105/1!H105%</f>
        <v>0</v>
      </c>
      <c r="J105" s="28">
        <v>0</v>
      </c>
      <c r="K105" s="9">
        <f>J105/1!J105%</f>
        <v>0</v>
      </c>
      <c r="L105" s="39">
        <f t="shared" si="2"/>
        <v>21</v>
      </c>
    </row>
    <row r="106" spans="1:12" ht="15.75">
      <c r="A106" s="15">
        <v>25</v>
      </c>
      <c r="B106" s="4" t="s">
        <v>27</v>
      </c>
      <c r="C106" s="19">
        <v>2</v>
      </c>
      <c r="D106" s="34">
        <v>43</v>
      </c>
      <c r="E106" s="9">
        <f>D106/1!D106%</f>
        <v>16.666666666666668</v>
      </c>
      <c r="F106" s="34">
        <v>13</v>
      </c>
      <c r="G106" s="9">
        <f>F106/1!F106%</f>
        <v>37.142857142857146</v>
      </c>
      <c r="H106" s="34">
        <v>15</v>
      </c>
      <c r="I106" s="9">
        <f>H106/1!H106%</f>
        <v>36.58536585365854</v>
      </c>
      <c r="J106" s="34">
        <v>0</v>
      </c>
      <c r="K106" s="9">
        <f>J106/1!J106%</f>
        <v>0</v>
      </c>
      <c r="L106" s="39">
        <f t="shared" si="2"/>
        <v>71</v>
      </c>
    </row>
    <row r="107" spans="1:12" ht="15.75">
      <c r="A107" s="15">
        <v>26</v>
      </c>
      <c r="B107" s="3" t="s">
        <v>38</v>
      </c>
      <c r="C107" s="20">
        <v>2</v>
      </c>
      <c r="D107" s="34">
        <v>18</v>
      </c>
      <c r="E107" s="9">
        <f>D107/1!D107%</f>
        <v>20.930232558139537</v>
      </c>
      <c r="F107" s="34">
        <v>34</v>
      </c>
      <c r="G107" s="9">
        <f>F107/1!F107%</f>
        <v>44.73684210526316</v>
      </c>
      <c r="H107" s="34">
        <v>4</v>
      </c>
      <c r="I107" s="9">
        <f>H107/1!H107%</f>
        <v>12.121212121212121</v>
      </c>
      <c r="J107" s="34">
        <v>0</v>
      </c>
      <c r="K107" s="9" t="e">
        <f>J107/1!J107%</f>
        <v>#DIV/0!</v>
      </c>
      <c r="L107" s="39">
        <f t="shared" si="2"/>
        <v>56</v>
      </c>
    </row>
    <row r="108" spans="1:12" ht="15.75">
      <c r="A108" s="15">
        <v>27</v>
      </c>
      <c r="B108" s="4" t="s">
        <v>65</v>
      </c>
      <c r="C108" s="20">
        <v>2</v>
      </c>
      <c r="D108" s="92">
        <v>1</v>
      </c>
      <c r="E108" s="93">
        <f>D108/1!D108%</f>
        <v>7.142857142857142</v>
      </c>
      <c r="F108" s="92">
        <v>0</v>
      </c>
      <c r="G108" s="93" t="e">
        <f>F108/1!F108%</f>
        <v>#DIV/0!</v>
      </c>
      <c r="H108" s="92">
        <v>0</v>
      </c>
      <c r="I108" s="93" t="e">
        <f>H108/1!H108%</f>
        <v>#DIV/0!</v>
      </c>
      <c r="J108" s="92">
        <v>0</v>
      </c>
      <c r="K108" s="94">
        <f>J108/1!J108%</f>
        <v>0</v>
      </c>
      <c r="L108" s="39">
        <f>D108+F108+H108+J108</f>
        <v>1</v>
      </c>
    </row>
    <row r="109" spans="1:12" ht="15.75">
      <c r="A109" s="15">
        <v>28</v>
      </c>
      <c r="B109" s="4" t="s">
        <v>66</v>
      </c>
      <c r="C109" s="20">
        <v>2</v>
      </c>
      <c r="D109" s="92">
        <v>0</v>
      </c>
      <c r="E109" s="93">
        <f>D109/1!D109%</f>
        <v>0</v>
      </c>
      <c r="F109" s="92">
        <v>1</v>
      </c>
      <c r="G109" s="93">
        <f>F109/1!F109%</f>
        <v>50</v>
      </c>
      <c r="H109" s="92">
        <v>0</v>
      </c>
      <c r="I109" s="93" t="e">
        <f>H109/1!H109%</f>
        <v>#DIV/0!</v>
      </c>
      <c r="J109" s="92">
        <v>0</v>
      </c>
      <c r="K109" s="94" t="e">
        <f>J109/1!J109%</f>
        <v>#DIV/0!</v>
      </c>
      <c r="L109" s="39">
        <f>D109+F109+H109+J109</f>
        <v>1</v>
      </c>
    </row>
    <row r="110" spans="1:12" ht="16.5" thickBot="1">
      <c r="A110" s="15">
        <v>29</v>
      </c>
      <c r="B110" s="4" t="s">
        <v>39</v>
      </c>
      <c r="C110" s="20">
        <v>2</v>
      </c>
      <c r="D110" s="92">
        <v>1</v>
      </c>
      <c r="E110" s="93">
        <f>D110/1!D110%</f>
        <v>9.090909090909092</v>
      </c>
      <c r="F110" s="92">
        <v>1</v>
      </c>
      <c r="G110" s="93">
        <f>F110/1!F110%</f>
        <v>50</v>
      </c>
      <c r="H110" s="92">
        <v>0</v>
      </c>
      <c r="I110" s="93" t="e">
        <f>H110/1!H110%</f>
        <v>#DIV/0!</v>
      </c>
      <c r="J110" s="92">
        <v>0</v>
      </c>
      <c r="K110" s="94">
        <f>J110/1!J110%</f>
        <v>0</v>
      </c>
      <c r="L110" s="39">
        <f>D110+F110+H110+J110</f>
        <v>2</v>
      </c>
    </row>
    <row r="111" spans="1:12" ht="16.5" thickBot="1">
      <c r="A111" s="131" t="s">
        <v>2</v>
      </c>
      <c r="B111" s="132"/>
      <c r="C111" s="20">
        <v>2</v>
      </c>
      <c r="D111" s="89">
        <f>SUM(D82:D110)</f>
        <v>658</v>
      </c>
      <c r="E111" s="71">
        <f>D111/1!D111%</f>
        <v>15.327276962497088</v>
      </c>
      <c r="F111" s="90">
        <f>SUM(F82:F110)</f>
        <v>375</v>
      </c>
      <c r="G111" s="71">
        <f>F111/1!F111%</f>
        <v>34.981343283582085</v>
      </c>
      <c r="H111" s="91">
        <f>SUM(H82:H110)</f>
        <v>152</v>
      </c>
      <c r="I111" s="71">
        <f>H111/1!H111%</f>
        <v>18.49148418491484</v>
      </c>
      <c r="J111" s="91">
        <f>SUM(J82:J110)</f>
        <v>20</v>
      </c>
      <c r="K111" s="71">
        <f>J111/1!J111%</f>
        <v>5.9523809523809526</v>
      </c>
      <c r="L111" s="72">
        <f>SUM(L82:L110)</f>
        <v>1205</v>
      </c>
    </row>
    <row r="113" ht="15.75" customHeight="1"/>
    <row r="114" spans="1:11" ht="15" customHeight="1">
      <c r="A114" s="99" t="s">
        <v>59</v>
      </c>
      <c r="B114" s="99"/>
      <c r="C114" s="99"/>
      <c r="D114" s="99"/>
      <c r="E114" s="99"/>
      <c r="F114" s="99"/>
      <c r="G114" s="99"/>
      <c r="H114" s="99"/>
      <c r="I114" s="99"/>
      <c r="J114" s="99"/>
      <c r="K114" s="99"/>
    </row>
    <row r="115" spans="1:2" ht="13.5" customHeight="1" thickBot="1">
      <c r="A115" s="100" t="s">
        <v>63</v>
      </c>
      <c r="B115" s="100"/>
    </row>
    <row r="116" spans="1:12" ht="13.5" customHeight="1">
      <c r="A116" s="121" t="s">
        <v>0</v>
      </c>
      <c r="B116" s="121" t="s">
        <v>1</v>
      </c>
      <c r="C116" s="121" t="s">
        <v>28</v>
      </c>
      <c r="D116" s="110" t="s">
        <v>42</v>
      </c>
      <c r="E116" s="111"/>
      <c r="F116" s="111"/>
      <c r="G116" s="111"/>
      <c r="H116" s="111"/>
      <c r="I116" s="112"/>
      <c r="J116" s="113" t="s">
        <v>43</v>
      </c>
      <c r="K116" s="114"/>
      <c r="L116" s="40"/>
    </row>
    <row r="117" spans="1:12" ht="26.25" customHeight="1" thickBot="1">
      <c r="A117" s="122"/>
      <c r="B117" s="122"/>
      <c r="C117" s="122"/>
      <c r="D117" s="120" t="s">
        <v>33</v>
      </c>
      <c r="E117" s="119"/>
      <c r="F117" s="118" t="s">
        <v>34</v>
      </c>
      <c r="G117" s="119"/>
      <c r="H117" s="108" t="s">
        <v>29</v>
      </c>
      <c r="I117" s="109"/>
      <c r="J117" s="115"/>
      <c r="K117" s="116"/>
      <c r="L117" s="41" t="s">
        <v>41</v>
      </c>
    </row>
    <row r="118" spans="1:12" ht="27.75" customHeight="1" thickBot="1">
      <c r="A118" s="35"/>
      <c r="B118" s="37"/>
      <c r="C118" s="5"/>
      <c r="D118" s="49" t="s">
        <v>30</v>
      </c>
      <c r="E118" s="50" t="s">
        <v>31</v>
      </c>
      <c r="F118" s="51" t="s">
        <v>30</v>
      </c>
      <c r="G118" s="50" t="s">
        <v>31</v>
      </c>
      <c r="H118" s="51" t="s">
        <v>30</v>
      </c>
      <c r="I118" s="52" t="s">
        <v>31</v>
      </c>
      <c r="J118" s="53" t="s">
        <v>30</v>
      </c>
      <c r="K118" s="54" t="s">
        <v>31</v>
      </c>
      <c r="L118" s="41" t="s">
        <v>44</v>
      </c>
    </row>
    <row r="119" spans="1:12" ht="15.75">
      <c r="A119" s="15">
        <v>1</v>
      </c>
      <c r="B119" s="3" t="s">
        <v>3</v>
      </c>
      <c r="C119" s="18">
        <v>2</v>
      </c>
      <c r="D119" s="28"/>
      <c r="E119" s="9" t="e">
        <f>D119/1!D119%</f>
        <v>#DIV/0!</v>
      </c>
      <c r="F119" s="28"/>
      <c r="G119" s="9" t="e">
        <f>F119/1!F119%</f>
        <v>#DIV/0!</v>
      </c>
      <c r="H119" s="28"/>
      <c r="I119" s="9" t="e">
        <f>H119/1!H119%</f>
        <v>#DIV/0!</v>
      </c>
      <c r="J119" s="28"/>
      <c r="K119" s="9" t="e">
        <f>J119/1!J119%</f>
        <v>#DIV/0!</v>
      </c>
      <c r="L119" s="39">
        <f>D119+F119+H119+J119</f>
        <v>0</v>
      </c>
    </row>
    <row r="120" spans="1:12" s="14" customFormat="1" ht="15.75">
      <c r="A120" s="15">
        <v>2</v>
      </c>
      <c r="B120" s="3" t="s">
        <v>4</v>
      </c>
      <c r="C120" s="18">
        <v>2</v>
      </c>
      <c r="D120" s="28"/>
      <c r="E120" s="9" t="e">
        <f>D120/1!D120%</f>
        <v>#DIV/0!</v>
      </c>
      <c r="F120" s="28"/>
      <c r="G120" s="9" t="e">
        <f>F120/1!F120%</f>
        <v>#DIV/0!</v>
      </c>
      <c r="H120" s="28"/>
      <c r="I120" s="9" t="e">
        <f>H120/1!H120%</f>
        <v>#DIV/0!</v>
      </c>
      <c r="J120" s="28"/>
      <c r="K120" s="9" t="e">
        <f>J120/1!J120%</f>
        <v>#DIV/0!</v>
      </c>
      <c r="L120" s="39">
        <f aca="true" t="shared" si="3" ref="L120:L144">D120+F120+H120+J120</f>
        <v>0</v>
      </c>
    </row>
    <row r="121" spans="1:12" ht="15.75">
      <c r="A121" s="15">
        <v>3</v>
      </c>
      <c r="B121" s="3" t="s">
        <v>5</v>
      </c>
      <c r="C121" s="18">
        <v>2</v>
      </c>
      <c r="D121" s="28"/>
      <c r="E121" s="9" t="e">
        <f>D121/1!D121%</f>
        <v>#DIV/0!</v>
      </c>
      <c r="F121" s="28"/>
      <c r="G121" s="9" t="e">
        <f>F121/1!F121%</f>
        <v>#DIV/0!</v>
      </c>
      <c r="H121" s="28"/>
      <c r="I121" s="9" t="e">
        <f>H121/1!H121%</f>
        <v>#DIV/0!</v>
      </c>
      <c r="J121" s="28"/>
      <c r="K121" s="9" t="e">
        <f>J121/1!J121%</f>
        <v>#DIV/0!</v>
      </c>
      <c r="L121" s="39">
        <f t="shared" si="3"/>
        <v>0</v>
      </c>
    </row>
    <row r="122" spans="1:12" s="11" customFormat="1" ht="15.75">
      <c r="A122" s="15">
        <v>4</v>
      </c>
      <c r="B122" s="23" t="s">
        <v>6</v>
      </c>
      <c r="C122" s="18">
        <v>2</v>
      </c>
      <c r="D122" s="28"/>
      <c r="E122" s="9" t="e">
        <f>D122/1!D122%</f>
        <v>#DIV/0!</v>
      </c>
      <c r="F122" s="28"/>
      <c r="G122" s="9" t="e">
        <f>F122/1!F122%</f>
        <v>#DIV/0!</v>
      </c>
      <c r="H122" s="28"/>
      <c r="I122" s="9" t="e">
        <f>H122/1!H122%</f>
        <v>#DIV/0!</v>
      </c>
      <c r="J122" s="28"/>
      <c r="K122" s="9" t="e">
        <f>J122/1!J122%</f>
        <v>#DIV/0!</v>
      </c>
      <c r="L122" s="39">
        <f t="shared" si="3"/>
        <v>0</v>
      </c>
    </row>
    <row r="123" spans="1:12" ht="15.75">
      <c r="A123" s="15">
        <v>5</v>
      </c>
      <c r="B123" s="3" t="s">
        <v>7</v>
      </c>
      <c r="C123" s="18">
        <v>2</v>
      </c>
      <c r="D123" s="28"/>
      <c r="E123" s="9" t="e">
        <f>D123/1!D123%</f>
        <v>#DIV/0!</v>
      </c>
      <c r="F123" s="28"/>
      <c r="G123" s="9" t="e">
        <f>F123/1!F123%</f>
        <v>#DIV/0!</v>
      </c>
      <c r="H123" s="28"/>
      <c r="I123" s="9" t="e">
        <f>H123/1!H123%</f>
        <v>#DIV/0!</v>
      </c>
      <c r="J123" s="28"/>
      <c r="K123" s="9" t="e">
        <f>J123/1!J123%</f>
        <v>#DIV/0!</v>
      </c>
      <c r="L123" s="39">
        <f t="shared" si="3"/>
        <v>0</v>
      </c>
    </row>
    <row r="124" spans="1:12" ht="15.75">
      <c r="A124" s="15">
        <v>6</v>
      </c>
      <c r="B124" s="3" t="s">
        <v>8</v>
      </c>
      <c r="C124" s="18">
        <v>2</v>
      </c>
      <c r="D124" s="28"/>
      <c r="E124" s="9" t="e">
        <f>D124/1!D124%</f>
        <v>#DIV/0!</v>
      </c>
      <c r="F124" s="28"/>
      <c r="G124" s="9" t="e">
        <f>F124/1!F124%</f>
        <v>#DIV/0!</v>
      </c>
      <c r="H124" s="28"/>
      <c r="I124" s="9" t="e">
        <f>H124/1!H124%</f>
        <v>#DIV/0!</v>
      </c>
      <c r="J124" s="28"/>
      <c r="K124" s="9" t="e">
        <f>J124/1!J124%</f>
        <v>#DIV/0!</v>
      </c>
      <c r="L124" s="39">
        <f t="shared" si="3"/>
        <v>0</v>
      </c>
    </row>
    <row r="125" spans="1:12" ht="15.75">
      <c r="A125" s="15">
        <v>7</v>
      </c>
      <c r="B125" s="3" t="s">
        <v>9</v>
      </c>
      <c r="C125" s="18">
        <v>2</v>
      </c>
      <c r="D125" s="28"/>
      <c r="E125" s="9" t="e">
        <f>D125/1!D125%</f>
        <v>#DIV/0!</v>
      </c>
      <c r="F125" s="28"/>
      <c r="G125" s="9" t="e">
        <f>F125/1!F125%</f>
        <v>#DIV/0!</v>
      </c>
      <c r="H125" s="28"/>
      <c r="I125" s="9" t="e">
        <f>H125/1!H125%</f>
        <v>#DIV/0!</v>
      </c>
      <c r="J125" s="28"/>
      <c r="K125" s="9" t="e">
        <f>J125/1!J125%</f>
        <v>#DIV/0!</v>
      </c>
      <c r="L125" s="39">
        <f t="shared" si="3"/>
        <v>0</v>
      </c>
    </row>
    <row r="126" spans="1:12" ht="15.75">
      <c r="A126" s="15">
        <v>8</v>
      </c>
      <c r="B126" s="3" t="s">
        <v>10</v>
      </c>
      <c r="C126" s="18">
        <v>2</v>
      </c>
      <c r="D126" s="28"/>
      <c r="E126" s="9" t="e">
        <f>D126/1!D126%</f>
        <v>#DIV/0!</v>
      </c>
      <c r="F126" s="28"/>
      <c r="G126" s="9" t="e">
        <f>F126/1!F126%</f>
        <v>#DIV/0!</v>
      </c>
      <c r="H126" s="28"/>
      <c r="I126" s="9" t="e">
        <f>H126/1!H126%</f>
        <v>#DIV/0!</v>
      </c>
      <c r="J126" s="28"/>
      <c r="K126" s="9" t="e">
        <f>J126/1!J126%</f>
        <v>#DIV/0!</v>
      </c>
      <c r="L126" s="39">
        <f t="shared" si="3"/>
        <v>0</v>
      </c>
    </row>
    <row r="127" spans="1:12" ht="15.75">
      <c r="A127" s="15">
        <v>9</v>
      </c>
      <c r="B127" s="3" t="s">
        <v>11</v>
      </c>
      <c r="C127" s="18">
        <v>2</v>
      </c>
      <c r="D127" s="28"/>
      <c r="E127" s="9" t="e">
        <f>D127/1!D127%</f>
        <v>#DIV/0!</v>
      </c>
      <c r="F127" s="28"/>
      <c r="G127" s="9" t="e">
        <f>F127/1!F127%</f>
        <v>#DIV/0!</v>
      </c>
      <c r="H127" s="28"/>
      <c r="I127" s="9" t="e">
        <f>H127/1!H127%</f>
        <v>#DIV/0!</v>
      </c>
      <c r="J127" s="28"/>
      <c r="K127" s="9" t="e">
        <f>J127/1!J127%</f>
        <v>#DIV/0!</v>
      </c>
      <c r="L127" s="39">
        <f t="shared" si="3"/>
        <v>0</v>
      </c>
    </row>
    <row r="128" spans="1:12" ht="15.75">
      <c r="A128" s="15">
        <v>10</v>
      </c>
      <c r="B128" s="3" t="s">
        <v>12</v>
      </c>
      <c r="C128" s="18">
        <v>2</v>
      </c>
      <c r="D128" s="28"/>
      <c r="E128" s="9" t="e">
        <f>D128/1!D128%</f>
        <v>#DIV/0!</v>
      </c>
      <c r="F128" s="28"/>
      <c r="G128" s="9" t="e">
        <f>F128/1!F128%</f>
        <v>#DIV/0!</v>
      </c>
      <c r="H128" s="28"/>
      <c r="I128" s="9" t="e">
        <f>H128/1!H128%</f>
        <v>#DIV/0!</v>
      </c>
      <c r="J128" s="28"/>
      <c r="K128" s="9" t="e">
        <f>J128/1!J128%</f>
        <v>#DIV/0!</v>
      </c>
      <c r="L128" s="39">
        <f t="shared" si="3"/>
        <v>0</v>
      </c>
    </row>
    <row r="129" spans="1:12" ht="15.75">
      <c r="A129" s="15">
        <v>11</v>
      </c>
      <c r="B129" s="3" t="s">
        <v>13</v>
      </c>
      <c r="C129" s="18">
        <v>2</v>
      </c>
      <c r="D129" s="28"/>
      <c r="E129" s="9" t="e">
        <f>D129/1!D129%</f>
        <v>#DIV/0!</v>
      </c>
      <c r="F129" s="28"/>
      <c r="G129" s="9" t="e">
        <f>F129/1!F129%</f>
        <v>#DIV/0!</v>
      </c>
      <c r="H129" s="28"/>
      <c r="I129" s="9" t="e">
        <f>H129/1!H129%</f>
        <v>#DIV/0!</v>
      </c>
      <c r="J129" s="28"/>
      <c r="K129" s="9" t="e">
        <f>J129/1!J129%</f>
        <v>#DIV/0!</v>
      </c>
      <c r="L129" s="39">
        <f t="shared" si="3"/>
        <v>0</v>
      </c>
    </row>
    <row r="130" spans="1:12" ht="15.75">
      <c r="A130" s="15">
        <v>12</v>
      </c>
      <c r="B130" s="3" t="s">
        <v>14</v>
      </c>
      <c r="C130" s="18">
        <v>2</v>
      </c>
      <c r="D130" s="28"/>
      <c r="E130" s="9" t="e">
        <f>D130/1!D130%</f>
        <v>#DIV/0!</v>
      </c>
      <c r="F130" s="28"/>
      <c r="G130" s="9" t="e">
        <f>F130/1!F130%</f>
        <v>#DIV/0!</v>
      </c>
      <c r="H130" s="28"/>
      <c r="I130" s="9" t="e">
        <f>H130/1!H130%</f>
        <v>#DIV/0!</v>
      </c>
      <c r="J130" s="28"/>
      <c r="K130" s="9" t="e">
        <f>J130/1!J130%</f>
        <v>#DIV/0!</v>
      </c>
      <c r="L130" s="39">
        <f t="shared" si="3"/>
        <v>0</v>
      </c>
    </row>
    <row r="131" spans="1:12" ht="15.75">
      <c r="A131" s="15">
        <v>13</v>
      </c>
      <c r="B131" s="3" t="s">
        <v>15</v>
      </c>
      <c r="C131" s="18">
        <v>2</v>
      </c>
      <c r="D131" s="28"/>
      <c r="E131" s="9" t="e">
        <f>D131/1!D131%</f>
        <v>#DIV/0!</v>
      </c>
      <c r="F131" s="28"/>
      <c r="G131" s="9" t="e">
        <f>F131/1!F131%</f>
        <v>#DIV/0!</v>
      </c>
      <c r="H131" s="28"/>
      <c r="I131" s="9" t="e">
        <f>H131/1!H131%</f>
        <v>#DIV/0!</v>
      </c>
      <c r="J131" s="28"/>
      <c r="K131" s="9" t="e">
        <f>J131/1!J131%</f>
        <v>#DIV/0!</v>
      </c>
      <c r="L131" s="39">
        <f t="shared" si="3"/>
        <v>0</v>
      </c>
    </row>
    <row r="132" spans="1:12" ht="15.75">
      <c r="A132" s="15">
        <v>14</v>
      </c>
      <c r="B132" s="3" t="s">
        <v>16</v>
      </c>
      <c r="C132" s="18">
        <v>2</v>
      </c>
      <c r="D132" s="28"/>
      <c r="E132" s="9" t="e">
        <f>D132/1!D132%</f>
        <v>#DIV/0!</v>
      </c>
      <c r="F132" s="28"/>
      <c r="G132" s="9" t="e">
        <f>F132/1!F132%</f>
        <v>#DIV/0!</v>
      </c>
      <c r="H132" s="28"/>
      <c r="I132" s="9" t="e">
        <f>H132/1!H132%</f>
        <v>#DIV/0!</v>
      </c>
      <c r="J132" s="28"/>
      <c r="K132" s="9" t="e">
        <f>J132/1!J132%</f>
        <v>#DIV/0!</v>
      </c>
      <c r="L132" s="39">
        <f t="shared" si="3"/>
        <v>0</v>
      </c>
    </row>
    <row r="133" spans="1:12" ht="15.75">
      <c r="A133" s="15">
        <v>15</v>
      </c>
      <c r="B133" s="3" t="s">
        <v>17</v>
      </c>
      <c r="C133" s="18">
        <v>2</v>
      </c>
      <c r="D133" s="28"/>
      <c r="E133" s="9" t="e">
        <f>D133/1!D133%</f>
        <v>#DIV/0!</v>
      </c>
      <c r="F133" s="28"/>
      <c r="G133" s="9" t="e">
        <f>F133/1!F133%</f>
        <v>#DIV/0!</v>
      </c>
      <c r="H133" s="28"/>
      <c r="I133" s="9" t="e">
        <f>H133/1!H133%</f>
        <v>#DIV/0!</v>
      </c>
      <c r="J133" s="28"/>
      <c r="K133" s="9" t="e">
        <f>J133/1!J133%</f>
        <v>#DIV/0!</v>
      </c>
      <c r="L133" s="39">
        <f t="shared" si="3"/>
        <v>0</v>
      </c>
    </row>
    <row r="134" spans="1:12" ht="15.75">
      <c r="A134" s="15">
        <v>16</v>
      </c>
      <c r="B134" s="3" t="s">
        <v>18</v>
      </c>
      <c r="C134" s="18">
        <v>2</v>
      </c>
      <c r="D134" s="28"/>
      <c r="E134" s="9" t="e">
        <f>D134/1!D134%</f>
        <v>#DIV/0!</v>
      </c>
      <c r="F134" s="28"/>
      <c r="G134" s="9" t="e">
        <f>F134/1!F134%</f>
        <v>#DIV/0!</v>
      </c>
      <c r="H134" s="28"/>
      <c r="I134" s="9" t="e">
        <f>H134/1!H134%</f>
        <v>#DIV/0!</v>
      </c>
      <c r="J134" s="28"/>
      <c r="K134" s="9" t="e">
        <f>J134/1!J134%</f>
        <v>#DIV/0!</v>
      </c>
      <c r="L134" s="39">
        <f t="shared" si="3"/>
        <v>0</v>
      </c>
    </row>
    <row r="135" spans="1:12" ht="15.75">
      <c r="A135" s="15">
        <v>17</v>
      </c>
      <c r="B135" s="3" t="s">
        <v>19</v>
      </c>
      <c r="C135" s="18">
        <v>2</v>
      </c>
      <c r="D135" s="28"/>
      <c r="E135" s="9" t="e">
        <f>D135/1!D135%</f>
        <v>#DIV/0!</v>
      </c>
      <c r="F135" s="28"/>
      <c r="G135" s="9" t="e">
        <f>F135/1!F135%</f>
        <v>#DIV/0!</v>
      </c>
      <c r="H135" s="28"/>
      <c r="I135" s="9" t="e">
        <f>H135/1!H135%</f>
        <v>#DIV/0!</v>
      </c>
      <c r="J135" s="28"/>
      <c r="K135" s="9" t="e">
        <f>J135/1!J135%</f>
        <v>#DIV/0!</v>
      </c>
      <c r="L135" s="39">
        <f t="shared" si="3"/>
        <v>0</v>
      </c>
    </row>
    <row r="136" spans="1:12" ht="15.75">
      <c r="A136" s="15">
        <v>18</v>
      </c>
      <c r="B136" s="3" t="s">
        <v>20</v>
      </c>
      <c r="C136" s="18">
        <v>2</v>
      </c>
      <c r="D136" s="28"/>
      <c r="E136" s="9" t="e">
        <f>D136/1!D136%</f>
        <v>#DIV/0!</v>
      </c>
      <c r="F136" s="28"/>
      <c r="G136" s="9" t="e">
        <f>F136/1!F136%</f>
        <v>#DIV/0!</v>
      </c>
      <c r="H136" s="28"/>
      <c r="I136" s="9" t="e">
        <f>H136/1!H136%</f>
        <v>#DIV/0!</v>
      </c>
      <c r="J136" s="28"/>
      <c r="K136" s="9" t="e">
        <f>J136/1!J136%</f>
        <v>#DIV/0!</v>
      </c>
      <c r="L136" s="39">
        <f t="shared" si="3"/>
        <v>0</v>
      </c>
    </row>
    <row r="137" spans="1:12" ht="15.75">
      <c r="A137" s="15">
        <v>19</v>
      </c>
      <c r="B137" s="3" t="s">
        <v>21</v>
      </c>
      <c r="C137" s="18">
        <v>2</v>
      </c>
      <c r="D137" s="28"/>
      <c r="E137" s="9" t="e">
        <f>D137/1!D137%</f>
        <v>#DIV/0!</v>
      </c>
      <c r="F137" s="28"/>
      <c r="G137" s="9" t="e">
        <f>F137/1!F137%</f>
        <v>#DIV/0!</v>
      </c>
      <c r="H137" s="28"/>
      <c r="I137" s="9" t="e">
        <f>H137/1!H137%</f>
        <v>#DIV/0!</v>
      </c>
      <c r="J137" s="28"/>
      <c r="K137" s="9" t="e">
        <f>J137/1!J137%</f>
        <v>#DIV/0!</v>
      </c>
      <c r="L137" s="39">
        <f t="shared" si="3"/>
        <v>0</v>
      </c>
    </row>
    <row r="138" spans="1:12" ht="15.75">
      <c r="A138" s="15">
        <v>20</v>
      </c>
      <c r="B138" s="3" t="s">
        <v>22</v>
      </c>
      <c r="C138" s="18">
        <v>2</v>
      </c>
      <c r="D138" s="28"/>
      <c r="E138" s="9" t="e">
        <f>D138/1!D138%</f>
        <v>#DIV/0!</v>
      </c>
      <c r="F138" s="28"/>
      <c r="G138" s="9" t="e">
        <f>F138/1!F138%</f>
        <v>#DIV/0!</v>
      </c>
      <c r="H138" s="28"/>
      <c r="I138" s="9" t="e">
        <f>H138/1!H138%</f>
        <v>#DIV/0!</v>
      </c>
      <c r="J138" s="28"/>
      <c r="K138" s="9" t="e">
        <f>J138/1!J138%</f>
        <v>#DIV/0!</v>
      </c>
      <c r="L138" s="39">
        <f t="shared" si="3"/>
        <v>0</v>
      </c>
    </row>
    <row r="139" spans="1:12" ht="15.75">
      <c r="A139" s="15">
        <v>21</v>
      </c>
      <c r="B139" s="3" t="s">
        <v>23</v>
      </c>
      <c r="C139" s="18">
        <v>2</v>
      </c>
      <c r="D139" s="28"/>
      <c r="E139" s="9" t="e">
        <f>D139/1!D139%</f>
        <v>#DIV/0!</v>
      </c>
      <c r="F139" s="28"/>
      <c r="G139" s="9" t="e">
        <f>F139/1!F139%</f>
        <v>#DIV/0!</v>
      </c>
      <c r="H139" s="28"/>
      <c r="I139" s="9" t="e">
        <f>H139/1!H139%</f>
        <v>#DIV/0!</v>
      </c>
      <c r="J139" s="28"/>
      <c r="K139" s="9" t="e">
        <f>J139/1!J139%</f>
        <v>#DIV/0!</v>
      </c>
      <c r="L139" s="39">
        <f t="shared" si="3"/>
        <v>0</v>
      </c>
    </row>
    <row r="140" spans="1:12" ht="15.75">
      <c r="A140" s="15">
        <v>22</v>
      </c>
      <c r="B140" s="3" t="s">
        <v>24</v>
      </c>
      <c r="C140" s="18">
        <v>2</v>
      </c>
      <c r="D140" s="28"/>
      <c r="E140" s="9" t="e">
        <f>D140/1!D140%</f>
        <v>#DIV/0!</v>
      </c>
      <c r="F140" s="28"/>
      <c r="G140" s="9" t="e">
        <f>F140/1!F140%</f>
        <v>#DIV/0!</v>
      </c>
      <c r="H140" s="28"/>
      <c r="I140" s="9" t="e">
        <f>H140/1!H140%</f>
        <v>#DIV/0!</v>
      </c>
      <c r="J140" s="28"/>
      <c r="K140" s="9" t="e">
        <f>J140/1!J140%</f>
        <v>#DIV/0!</v>
      </c>
      <c r="L140" s="39">
        <f t="shared" si="3"/>
        <v>0</v>
      </c>
    </row>
    <row r="141" spans="1:12" ht="15.75">
      <c r="A141" s="15">
        <v>23</v>
      </c>
      <c r="B141" s="3" t="s">
        <v>25</v>
      </c>
      <c r="C141" s="18">
        <v>2</v>
      </c>
      <c r="D141" s="28"/>
      <c r="E141" s="9" t="e">
        <f>D141/1!D141%</f>
        <v>#DIV/0!</v>
      </c>
      <c r="F141" s="28"/>
      <c r="G141" s="9" t="e">
        <f>F141/1!F141%</f>
        <v>#DIV/0!</v>
      </c>
      <c r="H141" s="28"/>
      <c r="I141" s="9" t="e">
        <f>H141/1!H141%</f>
        <v>#DIV/0!</v>
      </c>
      <c r="J141" s="28"/>
      <c r="K141" s="9" t="e">
        <f>J141/1!J141%</f>
        <v>#DIV/0!</v>
      </c>
      <c r="L141" s="39">
        <f t="shared" si="3"/>
        <v>0</v>
      </c>
    </row>
    <row r="142" spans="1:12" ht="15.75">
      <c r="A142" s="15">
        <v>24</v>
      </c>
      <c r="B142" s="3" t="s">
        <v>26</v>
      </c>
      <c r="C142" s="18">
        <v>2</v>
      </c>
      <c r="D142" s="28"/>
      <c r="E142" s="9" t="e">
        <f>D142/1!D142%</f>
        <v>#DIV/0!</v>
      </c>
      <c r="F142" s="28"/>
      <c r="G142" s="9" t="e">
        <f>F142/1!F142%</f>
        <v>#DIV/0!</v>
      </c>
      <c r="H142" s="28"/>
      <c r="I142" s="9" t="e">
        <f>H142/1!H142%</f>
        <v>#DIV/0!</v>
      </c>
      <c r="J142" s="28"/>
      <c r="K142" s="9" t="e">
        <f>J142/1!J142%</f>
        <v>#DIV/0!</v>
      </c>
      <c r="L142" s="39">
        <f t="shared" si="3"/>
        <v>0</v>
      </c>
    </row>
    <row r="143" spans="1:12" ht="15.75">
      <c r="A143" s="15">
        <v>25</v>
      </c>
      <c r="B143" s="4" t="s">
        <v>27</v>
      </c>
      <c r="C143" s="19">
        <v>2</v>
      </c>
      <c r="D143" s="34"/>
      <c r="E143" s="9" t="e">
        <f>D143/1!D143%</f>
        <v>#DIV/0!</v>
      </c>
      <c r="F143" s="34"/>
      <c r="G143" s="9" t="e">
        <f>F143/1!F143%</f>
        <v>#DIV/0!</v>
      </c>
      <c r="H143" s="34"/>
      <c r="I143" s="9" t="e">
        <f>H143/1!H143%</f>
        <v>#DIV/0!</v>
      </c>
      <c r="J143" s="34"/>
      <c r="K143" s="9" t="e">
        <f>J143/1!J143%</f>
        <v>#DIV/0!</v>
      </c>
      <c r="L143" s="39">
        <f t="shared" si="3"/>
        <v>0</v>
      </c>
    </row>
    <row r="144" spans="1:12" ht="15.75">
      <c r="A144" s="15">
        <v>26</v>
      </c>
      <c r="B144" s="3" t="s">
        <v>38</v>
      </c>
      <c r="C144" s="20">
        <v>2</v>
      </c>
      <c r="D144" s="34"/>
      <c r="E144" s="9" t="e">
        <f>D144/1!D144%</f>
        <v>#DIV/0!</v>
      </c>
      <c r="F144" s="34"/>
      <c r="G144" s="9" t="e">
        <f>F144/1!F144%</f>
        <v>#DIV/0!</v>
      </c>
      <c r="H144" s="34"/>
      <c r="I144" s="9" t="e">
        <f>H144/1!H144%</f>
        <v>#DIV/0!</v>
      </c>
      <c r="J144" s="34"/>
      <c r="K144" s="9" t="e">
        <f>J144/1!J144%</f>
        <v>#DIV/0!</v>
      </c>
      <c r="L144" s="39">
        <f t="shared" si="3"/>
        <v>0</v>
      </c>
    </row>
    <row r="145" spans="1:12" ht="15.75">
      <c r="A145" s="15">
        <v>27</v>
      </c>
      <c r="B145" s="4" t="s">
        <v>65</v>
      </c>
      <c r="C145" s="20">
        <v>2</v>
      </c>
      <c r="D145" s="92"/>
      <c r="E145" s="93" t="e">
        <f>D145/1!D145%</f>
        <v>#DIV/0!</v>
      </c>
      <c r="F145" s="92"/>
      <c r="G145" s="93" t="e">
        <f>F145/1!F145%</f>
        <v>#DIV/0!</v>
      </c>
      <c r="H145" s="92"/>
      <c r="I145" s="93" t="e">
        <f>H145/1!H145%</f>
        <v>#DIV/0!</v>
      </c>
      <c r="J145" s="92"/>
      <c r="K145" s="94" t="e">
        <f>J145/1!J145%</f>
        <v>#DIV/0!</v>
      </c>
      <c r="L145" s="39">
        <f>D145+F145+H145+J145</f>
        <v>0</v>
      </c>
    </row>
    <row r="146" spans="1:12" ht="15.75">
      <c r="A146" s="15">
        <v>28</v>
      </c>
      <c r="B146" s="4" t="s">
        <v>66</v>
      </c>
      <c r="C146" s="20">
        <v>2</v>
      </c>
      <c r="D146" s="92"/>
      <c r="E146" s="93" t="e">
        <f>D146/1!D146%</f>
        <v>#DIV/0!</v>
      </c>
      <c r="F146" s="92"/>
      <c r="G146" s="93" t="e">
        <f>F146/1!F146%</f>
        <v>#DIV/0!</v>
      </c>
      <c r="H146" s="92"/>
      <c r="I146" s="93" t="e">
        <f>H146/1!H146%</f>
        <v>#DIV/0!</v>
      </c>
      <c r="J146" s="92"/>
      <c r="K146" s="94" t="e">
        <f>J146/1!J146%</f>
        <v>#DIV/0!</v>
      </c>
      <c r="L146" s="39">
        <f>D146+F146+H146+J146</f>
        <v>0</v>
      </c>
    </row>
    <row r="147" spans="1:12" ht="16.5" thickBot="1">
      <c r="A147" s="15">
        <v>29</v>
      </c>
      <c r="B147" s="4" t="s">
        <v>39</v>
      </c>
      <c r="C147" s="20">
        <v>2</v>
      </c>
      <c r="D147" s="92"/>
      <c r="E147" s="93" t="e">
        <f>D147/1!D147%</f>
        <v>#DIV/0!</v>
      </c>
      <c r="F147" s="92"/>
      <c r="G147" s="93" t="e">
        <f>F147/1!F147%</f>
        <v>#DIV/0!</v>
      </c>
      <c r="H147" s="92"/>
      <c r="I147" s="93" t="e">
        <f>H147/1!H147%</f>
        <v>#DIV/0!</v>
      </c>
      <c r="J147" s="92"/>
      <c r="K147" s="94" t="e">
        <f>J147/1!J147%</f>
        <v>#DIV/0!</v>
      </c>
      <c r="L147" s="39">
        <f>D147+F147+H147+J147</f>
        <v>0</v>
      </c>
    </row>
    <row r="148" spans="1:12" ht="16.5" thickBot="1">
      <c r="A148" s="131" t="s">
        <v>2</v>
      </c>
      <c r="B148" s="132"/>
      <c r="C148" s="20">
        <v>2</v>
      </c>
      <c r="D148" s="89">
        <f>SUM(D119:D147)</f>
        <v>0</v>
      </c>
      <c r="E148" s="71" t="e">
        <f>D148/1!D148%</f>
        <v>#DIV/0!</v>
      </c>
      <c r="F148" s="90">
        <f>SUM(F119:F147)</f>
        <v>0</v>
      </c>
      <c r="G148" s="71" t="e">
        <f>F148/1!F148%</f>
        <v>#DIV/0!</v>
      </c>
      <c r="H148" s="91">
        <f>SUM(H119:H147)</f>
        <v>0</v>
      </c>
      <c r="I148" s="71" t="e">
        <f>H148/1!H148%</f>
        <v>#DIV/0!</v>
      </c>
      <c r="J148" s="91">
        <f>SUM(J119:J147)</f>
        <v>0</v>
      </c>
      <c r="K148" s="71" t="e">
        <f>J148/1!J148%</f>
        <v>#DIV/0!</v>
      </c>
      <c r="L148" s="72">
        <f>SUM(L119:L147)</f>
        <v>0</v>
      </c>
    </row>
    <row r="150" spans="1:11" ht="15.75" customHeight="1">
      <c r="A150" s="99" t="s">
        <v>59</v>
      </c>
      <c r="B150" s="99"/>
      <c r="C150" s="99"/>
      <c r="D150" s="99"/>
      <c r="E150" s="99"/>
      <c r="F150" s="99"/>
      <c r="G150" s="99"/>
      <c r="H150" s="99"/>
      <c r="I150" s="99"/>
      <c r="J150" s="99"/>
      <c r="K150" s="99"/>
    </row>
    <row r="151" spans="1:2" ht="15.75" thickBot="1">
      <c r="A151" s="100" t="s">
        <v>64</v>
      </c>
      <c r="B151" s="100"/>
    </row>
    <row r="152" spans="1:12" ht="13.5" customHeight="1">
      <c r="A152" s="125" t="s">
        <v>0</v>
      </c>
      <c r="B152" s="128" t="s">
        <v>1</v>
      </c>
      <c r="C152" s="121" t="s">
        <v>28</v>
      </c>
      <c r="D152" s="110" t="s">
        <v>42</v>
      </c>
      <c r="E152" s="111"/>
      <c r="F152" s="111"/>
      <c r="G152" s="111"/>
      <c r="H152" s="111"/>
      <c r="I152" s="112"/>
      <c r="J152" s="113" t="s">
        <v>43</v>
      </c>
      <c r="K152" s="114"/>
      <c r="L152" s="40"/>
    </row>
    <row r="153" spans="1:12" ht="22.5" customHeight="1" thickBot="1">
      <c r="A153" s="126"/>
      <c r="B153" s="129"/>
      <c r="C153" s="133"/>
      <c r="D153" s="120" t="s">
        <v>33</v>
      </c>
      <c r="E153" s="119"/>
      <c r="F153" s="118" t="s">
        <v>34</v>
      </c>
      <c r="G153" s="119"/>
      <c r="H153" s="108" t="s">
        <v>29</v>
      </c>
      <c r="I153" s="109"/>
      <c r="J153" s="115"/>
      <c r="K153" s="116"/>
      <c r="L153" s="41" t="s">
        <v>41</v>
      </c>
    </row>
    <row r="154" spans="1:12" ht="27.75" customHeight="1" thickBot="1">
      <c r="A154" s="127"/>
      <c r="B154" s="130"/>
      <c r="C154" s="122"/>
      <c r="D154" s="49" t="s">
        <v>30</v>
      </c>
      <c r="E154" s="50" t="s">
        <v>31</v>
      </c>
      <c r="F154" s="51" t="s">
        <v>30</v>
      </c>
      <c r="G154" s="50" t="s">
        <v>31</v>
      </c>
      <c r="H154" s="51" t="s">
        <v>30</v>
      </c>
      <c r="I154" s="52" t="s">
        <v>31</v>
      </c>
      <c r="J154" s="53" t="s">
        <v>30</v>
      </c>
      <c r="K154" s="54" t="s">
        <v>31</v>
      </c>
      <c r="L154" s="41" t="s">
        <v>44</v>
      </c>
    </row>
    <row r="155" spans="1:12" ht="16.5" thickBot="1">
      <c r="A155" s="15">
        <v>1</v>
      </c>
      <c r="B155" s="24" t="s">
        <v>3</v>
      </c>
      <c r="C155" s="22">
        <v>2</v>
      </c>
      <c r="D155" s="28">
        <f>D8+D45+D82+D119</f>
        <v>47</v>
      </c>
      <c r="E155" s="9">
        <f>D155/1!D155%</f>
        <v>11.463414634146343</v>
      </c>
      <c r="F155" s="28">
        <f>F8+F45+F82+F119</f>
        <v>35</v>
      </c>
      <c r="G155" s="9">
        <f>F155/1!F155%</f>
        <v>27.559055118110237</v>
      </c>
      <c r="H155" s="28">
        <f>H8+H45+H82+H119</f>
        <v>3</v>
      </c>
      <c r="I155" s="9">
        <f>H155/1!H155%</f>
        <v>7.5</v>
      </c>
      <c r="J155" s="28">
        <f>J8+J45+J82+J119</f>
        <v>0</v>
      </c>
      <c r="K155" s="9">
        <f>J155/1!J155%</f>
        <v>0</v>
      </c>
      <c r="L155" s="39">
        <f>D155+F155+H155+J155</f>
        <v>85</v>
      </c>
    </row>
    <row r="156" spans="1:12" ht="16.5" thickBot="1">
      <c r="A156" s="15">
        <v>2</v>
      </c>
      <c r="B156" s="24" t="s">
        <v>4</v>
      </c>
      <c r="C156" s="22">
        <v>2</v>
      </c>
      <c r="D156" s="28">
        <f>D9+D46+D83+D120</f>
        <v>62</v>
      </c>
      <c r="E156" s="9">
        <f>D156/1!D156%</f>
        <v>18.397626112759642</v>
      </c>
      <c r="F156" s="28">
        <f>F9+F46+F83+F120</f>
        <v>39</v>
      </c>
      <c r="G156" s="9">
        <f>F156/1!F156%</f>
        <v>37.86407766990291</v>
      </c>
      <c r="H156" s="28">
        <f>H9+H46+H83+H120</f>
        <v>7</v>
      </c>
      <c r="I156" s="9">
        <f>H156/1!H156%</f>
        <v>15.555555555555555</v>
      </c>
      <c r="J156" s="28">
        <f>J9+J46+J83+J120</f>
        <v>0</v>
      </c>
      <c r="K156" s="9">
        <f>J156/1!J156%</f>
        <v>0</v>
      </c>
      <c r="L156" s="39">
        <f aca="true" t="shared" si="4" ref="L156:L180">D156+F156+H156+J156</f>
        <v>108</v>
      </c>
    </row>
    <row r="157" spans="1:12" ht="16.5" thickBot="1">
      <c r="A157" s="15">
        <v>3</v>
      </c>
      <c r="B157" s="24" t="s">
        <v>5</v>
      </c>
      <c r="C157" s="22">
        <v>2</v>
      </c>
      <c r="D157" s="28">
        <f>D10+D47+D84+D121</f>
        <v>236</v>
      </c>
      <c r="E157" s="9">
        <f>D157/1!D157%</f>
        <v>19.26530612244898</v>
      </c>
      <c r="F157" s="28">
        <f>F10+F47+F84+F121</f>
        <v>115</v>
      </c>
      <c r="G157" s="9">
        <f>F157/1!F157%</f>
        <v>39.24914675767918</v>
      </c>
      <c r="H157" s="28">
        <f>H10+H47+H84+H121</f>
        <v>128</v>
      </c>
      <c r="I157" s="9">
        <f>H157/1!H157%</f>
        <v>23.188405797101453</v>
      </c>
      <c r="J157" s="28">
        <f>J10+J47+J84+J121</f>
        <v>7</v>
      </c>
      <c r="K157" s="9">
        <f>J157/1!J157%</f>
        <v>5.303030303030303</v>
      </c>
      <c r="L157" s="39">
        <f t="shared" si="4"/>
        <v>486</v>
      </c>
    </row>
    <row r="158" spans="1:12" ht="16.5" thickBot="1">
      <c r="A158" s="15">
        <v>4</v>
      </c>
      <c r="B158" s="24" t="s">
        <v>6</v>
      </c>
      <c r="C158" s="22">
        <v>2</v>
      </c>
      <c r="D158" s="28">
        <f>D11+D48+D85+D122</f>
        <v>142</v>
      </c>
      <c r="E158" s="9">
        <f>D158/1!D158%</f>
        <v>18.562091503267972</v>
      </c>
      <c r="F158" s="28">
        <f>F11+F48+F85+F122</f>
        <v>64</v>
      </c>
      <c r="G158" s="9">
        <f>F158/1!F158%</f>
        <v>39.75155279503105</v>
      </c>
      <c r="H158" s="28">
        <f>H11+H48+H85+H122</f>
        <v>40</v>
      </c>
      <c r="I158" s="9">
        <f>H158/1!H158%</f>
        <v>33.333333333333336</v>
      </c>
      <c r="J158" s="28">
        <f>J11+J48+J85+J122</f>
        <v>2</v>
      </c>
      <c r="K158" s="9">
        <f>J158/1!J158%</f>
        <v>6.451612903225807</v>
      </c>
      <c r="L158" s="39">
        <f t="shared" si="4"/>
        <v>248</v>
      </c>
    </row>
    <row r="159" spans="1:12" ht="16.5" thickBot="1">
      <c r="A159" s="15">
        <v>5</v>
      </c>
      <c r="B159" s="24" t="s">
        <v>7</v>
      </c>
      <c r="C159" s="22">
        <v>2</v>
      </c>
      <c r="D159" s="28">
        <f>D12+D49+D86+D123</f>
        <v>59</v>
      </c>
      <c r="E159" s="9">
        <f>D159/1!D159%</f>
        <v>10.925925925925926</v>
      </c>
      <c r="F159" s="28">
        <f>F12+F49+F86+F123</f>
        <v>48</v>
      </c>
      <c r="G159" s="9">
        <f>F159/1!F159%</f>
        <v>33.56643356643357</v>
      </c>
      <c r="H159" s="28">
        <f>H12+H49+H86+H123</f>
        <v>3</v>
      </c>
      <c r="I159" s="9">
        <f>H159/1!H159%</f>
        <v>5.660377358490566</v>
      </c>
      <c r="J159" s="28">
        <f>J12+J49+J86+J123</f>
        <v>0</v>
      </c>
      <c r="K159" s="9">
        <f>J159/1!J159%</f>
        <v>0</v>
      </c>
      <c r="L159" s="39">
        <f t="shared" si="4"/>
        <v>110</v>
      </c>
    </row>
    <row r="160" spans="1:12" ht="16.5" thickBot="1">
      <c r="A160" s="15">
        <v>6</v>
      </c>
      <c r="B160" s="24" t="s">
        <v>8</v>
      </c>
      <c r="C160" s="22">
        <v>2</v>
      </c>
      <c r="D160" s="28">
        <f>D13+D50+D87+D124</f>
        <v>70</v>
      </c>
      <c r="E160" s="9">
        <f>D160/1!D160%</f>
        <v>13.011152416356877</v>
      </c>
      <c r="F160" s="28">
        <f>F13+F50+F87+F124</f>
        <v>16</v>
      </c>
      <c r="G160" s="9">
        <f>F160/1!F160%</f>
        <v>20.51282051282051</v>
      </c>
      <c r="H160" s="28">
        <f>H13+H50+H87+H124</f>
        <v>32</v>
      </c>
      <c r="I160" s="9">
        <f>H160/1!H160%</f>
        <v>23.188405797101453</v>
      </c>
      <c r="J160" s="28">
        <f>J13+J50+J87+J124</f>
        <v>0</v>
      </c>
      <c r="K160" s="9">
        <f>J160/1!J160%</f>
        <v>0</v>
      </c>
      <c r="L160" s="39">
        <f t="shared" si="4"/>
        <v>118</v>
      </c>
    </row>
    <row r="161" spans="1:12" ht="16.5" thickBot="1">
      <c r="A161" s="15">
        <v>7</v>
      </c>
      <c r="B161" s="24" t="s">
        <v>9</v>
      </c>
      <c r="C161" s="22">
        <v>2</v>
      </c>
      <c r="D161" s="28">
        <f>D14+D51+D88+D125</f>
        <v>163</v>
      </c>
      <c r="E161" s="9">
        <f>D161/1!D161%</f>
        <v>24.183976261127597</v>
      </c>
      <c r="F161" s="28">
        <f>F14+F51+F88+F125</f>
        <v>87</v>
      </c>
      <c r="G161" s="9">
        <f>F161/1!F161%</f>
        <v>47.28260869565217</v>
      </c>
      <c r="H161" s="28">
        <f>H14+H51+H88+H125</f>
        <v>6</v>
      </c>
      <c r="I161" s="9">
        <f>H161/1!H161%</f>
        <v>6.315789473684211</v>
      </c>
      <c r="J161" s="28">
        <f>J14+J51+J88+J125</f>
        <v>9</v>
      </c>
      <c r="K161" s="9">
        <f>J161/1!J161%</f>
        <v>14.285714285714286</v>
      </c>
      <c r="L161" s="39">
        <f t="shared" si="4"/>
        <v>265</v>
      </c>
    </row>
    <row r="162" spans="1:12" ht="16.5" thickBot="1">
      <c r="A162" s="15">
        <v>8</v>
      </c>
      <c r="B162" s="24" t="s">
        <v>10</v>
      </c>
      <c r="C162" s="22">
        <v>2</v>
      </c>
      <c r="D162" s="28">
        <f>D15+D52+D89+D126</f>
        <v>31</v>
      </c>
      <c r="E162" s="9">
        <f>D162/1!D162%</f>
        <v>7.398568019093078</v>
      </c>
      <c r="F162" s="28">
        <f>F15+F52+F89+F126</f>
        <v>27</v>
      </c>
      <c r="G162" s="9">
        <f>F162/1!F162%</f>
        <v>27.551020408163264</v>
      </c>
      <c r="H162" s="28">
        <f>H15+H52+H89+H126</f>
        <v>11</v>
      </c>
      <c r="I162" s="9">
        <f>H162/1!H162%</f>
        <v>10.679611650485437</v>
      </c>
      <c r="J162" s="28">
        <f>J15+J52+J89+J126</f>
        <v>0</v>
      </c>
      <c r="K162" s="9">
        <f>J162/1!J162%</f>
        <v>0</v>
      </c>
      <c r="L162" s="39">
        <f t="shared" si="4"/>
        <v>69</v>
      </c>
    </row>
    <row r="163" spans="1:12" ht="16.5" thickBot="1">
      <c r="A163" s="15">
        <v>9</v>
      </c>
      <c r="B163" s="24" t="s">
        <v>11</v>
      </c>
      <c r="C163" s="22">
        <v>2</v>
      </c>
      <c r="D163" s="28">
        <f>D16+D53+D90+D127</f>
        <v>113</v>
      </c>
      <c r="E163" s="9">
        <f>D163/1!D163%</f>
        <v>15.607734806629834</v>
      </c>
      <c r="F163" s="28">
        <f>F16+F53+F90+F127</f>
        <v>21</v>
      </c>
      <c r="G163" s="9">
        <f>F163/1!F163%</f>
        <v>20.388349514563107</v>
      </c>
      <c r="H163" s="28">
        <f>H16+H53+H90+H127</f>
        <v>17</v>
      </c>
      <c r="I163" s="9">
        <f>H163/1!H163%</f>
        <v>25.37313432835821</v>
      </c>
      <c r="J163" s="28">
        <f>J16+J53+J90+J127</f>
        <v>5</v>
      </c>
      <c r="K163" s="9">
        <f>J163/1!J163%</f>
        <v>5.434782608695652</v>
      </c>
      <c r="L163" s="39">
        <f t="shared" si="4"/>
        <v>156</v>
      </c>
    </row>
    <row r="164" spans="1:12" ht="16.5" thickBot="1">
      <c r="A164" s="15">
        <v>10</v>
      </c>
      <c r="B164" s="24" t="s">
        <v>12</v>
      </c>
      <c r="C164" s="22">
        <v>2</v>
      </c>
      <c r="D164" s="28">
        <f>D17+D54+D91+D128</f>
        <v>74</v>
      </c>
      <c r="E164" s="9">
        <f>D164/1!D164%</f>
        <v>18.092909535452325</v>
      </c>
      <c r="F164" s="28">
        <f>F17+F54+F91+F128</f>
        <v>20</v>
      </c>
      <c r="G164" s="9">
        <f>F164/1!F164%</f>
        <v>48.78048780487805</v>
      </c>
      <c r="H164" s="28">
        <f>H17+H54+H91+H128</f>
        <v>31</v>
      </c>
      <c r="I164" s="9">
        <f>H164/1!H164%</f>
        <v>19.254658385093165</v>
      </c>
      <c r="J164" s="28">
        <f>J17+J54+J91+J128</f>
        <v>1</v>
      </c>
      <c r="K164" s="9">
        <f>J164/1!J164%</f>
        <v>5.88235294117647</v>
      </c>
      <c r="L164" s="39">
        <f t="shared" si="4"/>
        <v>126</v>
      </c>
    </row>
    <row r="165" spans="1:12" ht="16.5" thickBot="1">
      <c r="A165" s="15">
        <v>11</v>
      </c>
      <c r="B165" s="24" t="s">
        <v>13</v>
      </c>
      <c r="C165" s="22">
        <v>2</v>
      </c>
      <c r="D165" s="28">
        <f>D18+D55+D92+D129</f>
        <v>66</v>
      </c>
      <c r="E165" s="9">
        <f>D165/1!D165%</f>
        <v>22.758620689655174</v>
      </c>
      <c r="F165" s="28">
        <f>F18+F55+F92+F129</f>
        <v>35</v>
      </c>
      <c r="G165" s="9">
        <f>F165/1!F165%</f>
        <v>53.03030303030303</v>
      </c>
      <c r="H165" s="28">
        <f>H18+H55+H92+H129</f>
        <v>12</v>
      </c>
      <c r="I165" s="9">
        <f>H165/1!H165%</f>
        <v>17.91044776119403</v>
      </c>
      <c r="J165" s="28">
        <f>J18+J55+J92+J129</f>
        <v>0</v>
      </c>
      <c r="K165" s="9">
        <f>J165/1!J165%</f>
        <v>0</v>
      </c>
      <c r="L165" s="39">
        <f t="shared" si="4"/>
        <v>113</v>
      </c>
    </row>
    <row r="166" spans="1:12" ht="16.5" thickBot="1">
      <c r="A166" s="15">
        <v>12</v>
      </c>
      <c r="B166" s="24" t="s">
        <v>14</v>
      </c>
      <c r="C166" s="22">
        <v>2</v>
      </c>
      <c r="D166" s="28">
        <f>D19+D56+D93+D130</f>
        <v>70</v>
      </c>
      <c r="E166" s="9">
        <f>D166/1!D166%</f>
        <v>7.795100222717148</v>
      </c>
      <c r="F166" s="28">
        <f>F19+F56+F93+F130</f>
        <v>75</v>
      </c>
      <c r="G166" s="9">
        <f>F166/1!F166%</f>
        <v>30.737704918032787</v>
      </c>
      <c r="H166" s="28">
        <f>H19+H56+H93+H130</f>
        <v>10</v>
      </c>
      <c r="I166" s="9">
        <f>H166/1!H166%</f>
        <v>9.174311926605505</v>
      </c>
      <c r="J166" s="28">
        <f>J19+J56+J93+J130</f>
        <v>0</v>
      </c>
      <c r="K166" s="9">
        <f>J166/1!J166%</f>
        <v>0</v>
      </c>
      <c r="L166" s="39">
        <f t="shared" si="4"/>
        <v>155</v>
      </c>
    </row>
    <row r="167" spans="1:12" ht="16.5" thickBot="1">
      <c r="A167" s="15">
        <v>13</v>
      </c>
      <c r="B167" s="24" t="s">
        <v>15</v>
      </c>
      <c r="C167" s="22">
        <v>2</v>
      </c>
      <c r="D167" s="28">
        <f>D20+D57+D94+D131</f>
        <v>109</v>
      </c>
      <c r="E167" s="9">
        <f>D167/1!D167%</f>
        <v>25.5868544600939</v>
      </c>
      <c r="F167" s="28">
        <f>F20+F57+F94+F131</f>
        <v>37</v>
      </c>
      <c r="G167" s="9">
        <f>F167/1!F167%</f>
        <v>52.11267605633803</v>
      </c>
      <c r="H167" s="28">
        <f>H20+H57+H94+H131</f>
        <v>44</v>
      </c>
      <c r="I167" s="9">
        <f>H167/1!H167%</f>
        <v>32.35294117647059</v>
      </c>
      <c r="J167" s="28">
        <f>J20+J57+J94+J131</f>
        <v>1</v>
      </c>
      <c r="K167" s="9">
        <f>J167/1!J167%</f>
        <v>11.11111111111111</v>
      </c>
      <c r="L167" s="39">
        <f t="shared" si="4"/>
        <v>191</v>
      </c>
    </row>
    <row r="168" spans="1:12" ht="16.5" thickBot="1">
      <c r="A168" s="15">
        <v>14</v>
      </c>
      <c r="B168" s="24" t="s">
        <v>16</v>
      </c>
      <c r="C168" s="22">
        <v>2</v>
      </c>
      <c r="D168" s="28">
        <f>D21+D58+D95+D132</f>
        <v>218</v>
      </c>
      <c r="E168" s="9">
        <f>D168/1!D168%</f>
        <v>13.616489693941285</v>
      </c>
      <c r="F168" s="28">
        <f>F21+F58+F95+F132</f>
        <v>111</v>
      </c>
      <c r="G168" s="9">
        <f>F168/1!F168%</f>
        <v>29.05759162303665</v>
      </c>
      <c r="H168" s="28">
        <f>H21+H58+H95+H132</f>
        <v>21</v>
      </c>
      <c r="I168" s="9">
        <f>H168/1!H168%</f>
        <v>13.90728476821192</v>
      </c>
      <c r="J168" s="28">
        <f>J21+J58+J95+J132</f>
        <v>10</v>
      </c>
      <c r="K168" s="9">
        <f>J168/1!J168%</f>
        <v>3.9840637450199208</v>
      </c>
      <c r="L168" s="39">
        <f t="shared" si="4"/>
        <v>360</v>
      </c>
    </row>
    <row r="169" spans="1:12" ht="16.5" thickBot="1">
      <c r="A169" s="15">
        <v>15</v>
      </c>
      <c r="B169" s="24" t="s">
        <v>17</v>
      </c>
      <c r="C169" s="22">
        <v>2</v>
      </c>
      <c r="D169" s="28">
        <f>D22+D59+D96+D133</f>
        <v>82</v>
      </c>
      <c r="E169" s="9">
        <f>D169/1!D169%</f>
        <v>16.46586345381526</v>
      </c>
      <c r="F169" s="28">
        <f>F22+F59+F96+F133</f>
        <v>28</v>
      </c>
      <c r="G169" s="9">
        <f>F169/1!F169%</f>
        <v>30.769230769230766</v>
      </c>
      <c r="H169" s="28">
        <f>H22+H59+H96+H133</f>
        <v>15</v>
      </c>
      <c r="I169" s="9">
        <f>H169/1!H169%</f>
        <v>32.608695652173914</v>
      </c>
      <c r="J169" s="28">
        <f>J22+J59+J96+J133</f>
        <v>1</v>
      </c>
      <c r="K169" s="9">
        <f>J169/1!J169%</f>
        <v>12.5</v>
      </c>
      <c r="L169" s="39">
        <f t="shared" si="4"/>
        <v>126</v>
      </c>
    </row>
    <row r="170" spans="1:12" ht="16.5" thickBot="1">
      <c r="A170" s="15">
        <v>16</v>
      </c>
      <c r="B170" s="24" t="s">
        <v>18</v>
      </c>
      <c r="C170" s="22">
        <v>2</v>
      </c>
      <c r="D170" s="28">
        <f>D23+D60+D97+D134</f>
        <v>41</v>
      </c>
      <c r="E170" s="9">
        <f>D170/1!D170%</f>
        <v>13.398692810457517</v>
      </c>
      <c r="F170" s="28">
        <f>F23+F60+F97+F134</f>
        <v>15</v>
      </c>
      <c r="G170" s="9">
        <f>F170/1!F170%</f>
        <v>13.636363636363635</v>
      </c>
      <c r="H170" s="28">
        <f>H23+H60+H97+H134</f>
        <v>9</v>
      </c>
      <c r="I170" s="9">
        <f>H170/1!H170%</f>
        <v>45</v>
      </c>
      <c r="J170" s="28">
        <f>J23+J60+J97+J134</f>
        <v>0</v>
      </c>
      <c r="K170" s="9" t="e">
        <f>J170/1!J170%</f>
        <v>#DIV/0!</v>
      </c>
      <c r="L170" s="39">
        <f t="shared" si="4"/>
        <v>65</v>
      </c>
    </row>
    <row r="171" spans="1:12" ht="16.5" thickBot="1">
      <c r="A171" s="15">
        <v>17</v>
      </c>
      <c r="B171" s="24" t="s">
        <v>19</v>
      </c>
      <c r="C171" s="22">
        <v>2</v>
      </c>
      <c r="D171" s="28">
        <f>D24+D61+D98+D135</f>
        <v>63</v>
      </c>
      <c r="E171" s="9">
        <f>D171/1!D171%</f>
        <v>15.90909090909091</v>
      </c>
      <c r="F171" s="28">
        <f>F24+F61+F98+F135</f>
        <v>39</v>
      </c>
      <c r="G171" s="9">
        <f>F171/1!F171%</f>
        <v>35.45454545454545</v>
      </c>
      <c r="H171" s="28">
        <f>H24+H61+H98+H135</f>
        <v>2</v>
      </c>
      <c r="I171" s="9">
        <f>H171/1!H171%</f>
        <v>7.4074074074074066</v>
      </c>
      <c r="J171" s="28">
        <f>J24+J61+J98+J135</f>
        <v>3</v>
      </c>
      <c r="K171" s="9">
        <f>J171/1!J171%</f>
        <v>16.666666666666668</v>
      </c>
      <c r="L171" s="39">
        <f t="shared" si="4"/>
        <v>107</v>
      </c>
    </row>
    <row r="172" spans="1:12" ht="16.5" thickBot="1">
      <c r="A172" s="15">
        <v>18</v>
      </c>
      <c r="B172" s="24" t="s">
        <v>20</v>
      </c>
      <c r="C172" s="22">
        <v>2</v>
      </c>
      <c r="D172" s="28">
        <f>D25+D62+D99+D136</f>
        <v>16</v>
      </c>
      <c r="E172" s="9">
        <f>D172/1!D172%</f>
        <v>6.926406926406926</v>
      </c>
      <c r="F172" s="28">
        <f>F25+F62+F99+F136</f>
        <v>21</v>
      </c>
      <c r="G172" s="9">
        <f>F172/1!F172%</f>
        <v>30.434782608695656</v>
      </c>
      <c r="H172" s="28">
        <f>H25+H62+H99+H136</f>
        <v>0</v>
      </c>
      <c r="I172" s="9">
        <f>H172/1!H172%</f>
        <v>0</v>
      </c>
      <c r="J172" s="28">
        <f>J25+J62+J99+J136</f>
        <v>0</v>
      </c>
      <c r="K172" s="9">
        <f>J172/1!J172%</f>
        <v>0</v>
      </c>
      <c r="L172" s="39">
        <f t="shared" si="4"/>
        <v>37</v>
      </c>
    </row>
    <row r="173" spans="1:12" ht="16.5" thickBot="1">
      <c r="A173" s="15">
        <v>19</v>
      </c>
      <c r="B173" s="24" t="s">
        <v>21</v>
      </c>
      <c r="C173" s="22">
        <v>2</v>
      </c>
      <c r="D173" s="28">
        <f>D26+D63+D100+D137</f>
        <v>123</v>
      </c>
      <c r="E173" s="9">
        <f>D173/1!D173%</f>
        <v>18.66464339908953</v>
      </c>
      <c r="F173" s="28">
        <f>F26+F63+F100+F137</f>
        <v>74</v>
      </c>
      <c r="G173" s="9">
        <f>F173/1!F173%</f>
        <v>43.02325581395349</v>
      </c>
      <c r="H173" s="28">
        <f>H26+H63+H100+H137</f>
        <v>16</v>
      </c>
      <c r="I173" s="9">
        <f>H173/1!H173%</f>
        <v>14.678899082568806</v>
      </c>
      <c r="J173" s="28">
        <f>J26+J63+J100+J137</f>
        <v>4</v>
      </c>
      <c r="K173" s="9">
        <f>J173/1!J173%</f>
        <v>9.523809523809524</v>
      </c>
      <c r="L173" s="39">
        <f t="shared" si="4"/>
        <v>217</v>
      </c>
    </row>
    <row r="174" spans="1:12" ht="16.5" thickBot="1">
      <c r="A174" s="15">
        <v>20</v>
      </c>
      <c r="B174" s="24" t="s">
        <v>22</v>
      </c>
      <c r="C174" s="22">
        <v>2</v>
      </c>
      <c r="D174" s="28">
        <f>D27+D64+D101+D138</f>
        <v>93</v>
      </c>
      <c r="E174" s="9">
        <f>D174/1!D174%</f>
        <v>21.88235294117647</v>
      </c>
      <c r="F174" s="28">
        <f>F27+F64+F101+F138</f>
        <v>59</v>
      </c>
      <c r="G174" s="9">
        <f>F174/1!F174%</f>
        <v>53.15315315315315</v>
      </c>
      <c r="H174" s="28">
        <f>H27+H64+H101+H138</f>
        <v>12</v>
      </c>
      <c r="I174" s="9">
        <f>H174/1!H174%</f>
        <v>16.216216216216218</v>
      </c>
      <c r="J174" s="28">
        <f>J27+J64+J101+J138</f>
        <v>4</v>
      </c>
      <c r="K174" s="9">
        <f>J174/1!J174%</f>
        <v>15.384615384615383</v>
      </c>
      <c r="L174" s="39">
        <f t="shared" si="4"/>
        <v>168</v>
      </c>
    </row>
    <row r="175" spans="1:12" ht="16.5" thickBot="1">
      <c r="A175" s="15">
        <v>21</v>
      </c>
      <c r="B175" s="24" t="s">
        <v>23</v>
      </c>
      <c r="C175" s="22">
        <v>2</v>
      </c>
      <c r="D175" s="28">
        <f>D28+D65+D102+D139</f>
        <v>65</v>
      </c>
      <c r="E175" s="9">
        <f>D175/1!D175%</f>
        <v>16.83937823834197</v>
      </c>
      <c r="F175" s="28">
        <f>F28+F65+F102+F139</f>
        <v>46</v>
      </c>
      <c r="G175" s="9">
        <f>F175/1!F175%</f>
        <v>36.22047244094488</v>
      </c>
      <c r="H175" s="28">
        <f>H28+H65+H102+H139</f>
        <v>10</v>
      </c>
      <c r="I175" s="9">
        <f>H175/1!H175%</f>
        <v>10.869565217391305</v>
      </c>
      <c r="J175" s="28">
        <f>J28+J65+J102+J139</f>
        <v>0</v>
      </c>
      <c r="K175" s="9" t="e">
        <f>J175/1!J175%</f>
        <v>#DIV/0!</v>
      </c>
      <c r="L175" s="39">
        <f t="shared" si="4"/>
        <v>121</v>
      </c>
    </row>
    <row r="176" spans="1:12" ht="16.5" thickBot="1">
      <c r="A176" s="15">
        <v>22</v>
      </c>
      <c r="B176" s="24" t="s">
        <v>24</v>
      </c>
      <c r="C176" s="22">
        <v>2</v>
      </c>
      <c r="D176" s="28">
        <f>D29+D66+D103+D140</f>
        <v>65</v>
      </c>
      <c r="E176" s="9">
        <f>D176/1!D176%</f>
        <v>17.663043478260867</v>
      </c>
      <c r="F176" s="28">
        <f>F29+F66+F103+F140</f>
        <v>45</v>
      </c>
      <c r="G176" s="9">
        <f>F176/1!F176%</f>
        <v>45.91836734693878</v>
      </c>
      <c r="H176" s="28">
        <f>H29+H66+H103+H140</f>
        <v>5</v>
      </c>
      <c r="I176" s="9">
        <f>H176/1!H176%</f>
        <v>11.627906976744185</v>
      </c>
      <c r="J176" s="28">
        <f>J29+J66+J103+J140</f>
        <v>1</v>
      </c>
      <c r="K176" s="9">
        <f>J176/1!J176%</f>
        <v>3.0303030303030303</v>
      </c>
      <c r="L176" s="39">
        <f t="shared" si="4"/>
        <v>116</v>
      </c>
    </row>
    <row r="177" spans="1:12" ht="16.5" thickBot="1">
      <c r="A177" s="15">
        <v>23</v>
      </c>
      <c r="B177" s="24" t="s">
        <v>25</v>
      </c>
      <c r="C177" s="22">
        <v>2</v>
      </c>
      <c r="D177" s="28">
        <f>D30+D67+D104+D141</f>
        <v>20</v>
      </c>
      <c r="E177" s="9">
        <f>D177/1!D177%</f>
        <v>12.658227848101266</v>
      </c>
      <c r="F177" s="28">
        <f>F30+F67+F104+F141</f>
        <v>11</v>
      </c>
      <c r="G177" s="9">
        <f>F177/1!F177%</f>
        <v>26.82926829268293</v>
      </c>
      <c r="H177" s="28">
        <f>H30+H67+H104+H141</f>
        <v>3</v>
      </c>
      <c r="I177" s="9">
        <f>H177/1!H177%</f>
        <v>11.538461538461538</v>
      </c>
      <c r="J177" s="28">
        <f>J30+J67+J104+J141</f>
        <v>1</v>
      </c>
      <c r="K177" s="9">
        <f>J177/1!J177%</f>
        <v>11.11111111111111</v>
      </c>
      <c r="L177" s="39">
        <f t="shared" si="4"/>
        <v>35</v>
      </c>
    </row>
    <row r="178" spans="1:12" ht="16.5" thickBot="1">
      <c r="A178" s="15">
        <v>24</v>
      </c>
      <c r="B178" s="24" t="s">
        <v>26</v>
      </c>
      <c r="C178" s="22">
        <v>2</v>
      </c>
      <c r="D178" s="28">
        <f>D31+D68+D105+D142</f>
        <v>46</v>
      </c>
      <c r="E178" s="9">
        <f>D178/1!D178%</f>
        <v>12.365591397849462</v>
      </c>
      <c r="F178" s="28">
        <f>F31+F68+F105+F142</f>
        <v>24</v>
      </c>
      <c r="G178" s="9">
        <f>F178/1!F178%</f>
        <v>23.52941176470588</v>
      </c>
      <c r="H178" s="28">
        <f>H31+H68+H105+H142</f>
        <v>2</v>
      </c>
      <c r="I178" s="9">
        <f>H178/1!H178%</f>
        <v>4.081632653061225</v>
      </c>
      <c r="J178" s="28">
        <f>J31+J68+J105+J142</f>
        <v>0</v>
      </c>
      <c r="K178" s="9">
        <f>J178/1!J178%</f>
        <v>0</v>
      </c>
      <c r="L178" s="39">
        <f t="shared" si="4"/>
        <v>72</v>
      </c>
    </row>
    <row r="179" spans="1:12" ht="16.5" thickBot="1">
      <c r="A179" s="15">
        <v>25</v>
      </c>
      <c r="B179" s="24" t="s">
        <v>27</v>
      </c>
      <c r="C179" s="22">
        <v>2</v>
      </c>
      <c r="D179" s="28">
        <f>D32+D69+D106+D143</f>
        <v>115</v>
      </c>
      <c r="E179" s="9">
        <f>D179/1!D179%</f>
        <v>15.498652291105122</v>
      </c>
      <c r="F179" s="28">
        <f>F32+F69+F106+F143</f>
        <v>39</v>
      </c>
      <c r="G179" s="9">
        <f>F179/1!F179%</f>
        <v>35.13513513513513</v>
      </c>
      <c r="H179" s="28">
        <f>H32+H69+H106+H143</f>
        <v>37</v>
      </c>
      <c r="I179" s="9">
        <f>H179/1!H179%</f>
        <v>26.42857142857143</v>
      </c>
      <c r="J179" s="28">
        <f>J32+J69+J106+J143</f>
        <v>2</v>
      </c>
      <c r="K179" s="9">
        <f>J179/1!J179%</f>
        <v>5.2631578947368425</v>
      </c>
      <c r="L179" s="39">
        <f t="shared" si="4"/>
        <v>193</v>
      </c>
    </row>
    <row r="180" spans="1:12" ht="16.5" thickBot="1">
      <c r="A180" s="15">
        <v>26</v>
      </c>
      <c r="B180" s="24" t="s">
        <v>40</v>
      </c>
      <c r="C180" s="22">
        <v>2</v>
      </c>
      <c r="D180" s="28">
        <f>D33+D70+D107+D144</f>
        <v>65</v>
      </c>
      <c r="E180" s="9">
        <f>D180/1!D180%</f>
        <v>21.812080536912752</v>
      </c>
      <c r="F180" s="28">
        <f>F33+F70+F107+F144</f>
        <v>99</v>
      </c>
      <c r="G180" s="9">
        <f>F180/1!F180%</f>
        <v>42.12765957446808</v>
      </c>
      <c r="H180" s="28">
        <f>H33+H70+H107+H144</f>
        <v>18</v>
      </c>
      <c r="I180" s="9">
        <f>H180/1!H180%</f>
        <v>17.821782178217823</v>
      </c>
      <c r="J180" s="28">
        <f>J33+J70+J107+J144</f>
        <v>0</v>
      </c>
      <c r="K180" s="9" t="e">
        <f>J180/1!J180%</f>
        <v>#DIV/0!</v>
      </c>
      <c r="L180" s="39">
        <f t="shared" si="4"/>
        <v>182</v>
      </c>
    </row>
    <row r="181" spans="1:12" ht="16.5" thickBot="1">
      <c r="A181" s="15">
        <v>27</v>
      </c>
      <c r="B181" s="25" t="s">
        <v>65</v>
      </c>
      <c r="C181" s="22">
        <v>3</v>
      </c>
      <c r="D181" s="28">
        <f>D34+D71+D108+D145</f>
        <v>1</v>
      </c>
      <c r="E181" s="9">
        <f>D181/1!D181%</f>
        <v>7.142857142857142</v>
      </c>
      <c r="F181" s="28">
        <f>F34+F71+F108+F145</f>
        <v>0</v>
      </c>
      <c r="G181" s="9" t="e">
        <f>F181/1!F181%</f>
        <v>#DIV/0!</v>
      </c>
      <c r="H181" s="28">
        <f>H34+H71+H108+H145</f>
        <v>0</v>
      </c>
      <c r="I181" s="9" t="e">
        <f>H181/1!H181%</f>
        <v>#DIV/0!</v>
      </c>
      <c r="J181" s="28">
        <f>J34+J71+J108+J145</f>
        <v>0</v>
      </c>
      <c r="K181" s="9">
        <f>J181/1!J181%</f>
        <v>0</v>
      </c>
      <c r="L181" s="39">
        <f>D181+F181+H181+J181</f>
        <v>1</v>
      </c>
    </row>
    <row r="182" spans="1:12" ht="16.5" thickBot="1">
      <c r="A182" s="15">
        <v>28</v>
      </c>
      <c r="B182" s="25" t="s">
        <v>66</v>
      </c>
      <c r="C182" s="22">
        <v>4</v>
      </c>
      <c r="D182" s="28">
        <f>D35+D72+D109+D146</f>
        <v>0</v>
      </c>
      <c r="E182" s="9">
        <f>D182/1!D182%</f>
        <v>0</v>
      </c>
      <c r="F182" s="28">
        <f>F35+F72+F109+F146</f>
        <v>1</v>
      </c>
      <c r="G182" s="9">
        <f>F182/1!F182%</f>
        <v>50</v>
      </c>
      <c r="H182" s="28">
        <f>H35+H72+H109+H146</f>
        <v>0</v>
      </c>
      <c r="I182" s="9" t="e">
        <f>H182/1!H182%</f>
        <v>#DIV/0!</v>
      </c>
      <c r="J182" s="28">
        <f>J35+J72+J109+J146</f>
        <v>0</v>
      </c>
      <c r="K182" s="9" t="e">
        <f>J182/1!J182%</f>
        <v>#DIV/0!</v>
      </c>
      <c r="L182" s="39">
        <f>D182+F182+H182+J182</f>
        <v>1</v>
      </c>
    </row>
    <row r="183" spans="1:12" ht="16.5" thickBot="1">
      <c r="A183" s="15">
        <v>29</v>
      </c>
      <c r="B183" s="25" t="s">
        <v>67</v>
      </c>
      <c r="C183" s="22">
        <v>5</v>
      </c>
      <c r="D183" s="28">
        <f>D36+D73+D110+D147</f>
        <v>1</v>
      </c>
      <c r="E183" s="9">
        <f>D183/1!D183%</f>
        <v>9.090909090909092</v>
      </c>
      <c r="F183" s="28">
        <f>F36+F73+F110+F147</f>
        <v>1</v>
      </c>
      <c r="G183" s="9">
        <f>F183/1!F183%</f>
        <v>50</v>
      </c>
      <c r="H183" s="28">
        <f>H36+H73+H110+H147</f>
        <v>0</v>
      </c>
      <c r="I183" s="9" t="e">
        <f>H183/1!H183%</f>
        <v>#DIV/0!</v>
      </c>
      <c r="J183" s="28">
        <f>J36+J73+J110+J147</f>
        <v>0</v>
      </c>
      <c r="K183" s="9">
        <f>J183/1!J183%</f>
        <v>0</v>
      </c>
      <c r="L183" s="39">
        <f>D183+F183+H183+J183</f>
        <v>2</v>
      </c>
    </row>
    <row r="184" spans="1:12" ht="16.5" thickBot="1">
      <c r="A184" s="123" t="s">
        <v>2</v>
      </c>
      <c r="B184" s="124"/>
      <c r="C184" s="22">
        <v>2</v>
      </c>
      <c r="D184" s="86">
        <f>D37+D74+D111+D148</f>
        <v>2256</v>
      </c>
      <c r="E184" s="71">
        <f>D184/1!D184%</f>
        <v>15.972812234494477</v>
      </c>
      <c r="F184" s="86">
        <f>F37+F74+F111+F148</f>
        <v>1232</v>
      </c>
      <c r="G184" s="71">
        <f>F184/1!F184%</f>
        <v>35.45323741007194</v>
      </c>
      <c r="H184" s="86">
        <f>H37+H74+H111+H148</f>
        <v>494</v>
      </c>
      <c r="I184" s="71">
        <f>H184/1!H184%</f>
        <v>19.16214119472459</v>
      </c>
      <c r="J184" s="86">
        <f>J37+J74+J111+J148</f>
        <v>51</v>
      </c>
      <c r="K184" s="71">
        <f>J184/1!J184%</f>
        <v>4.88974113135187</v>
      </c>
      <c r="L184" s="72">
        <f>SUM(L155:L183)</f>
        <v>4033</v>
      </c>
    </row>
  </sheetData>
  <sheetProtection/>
  <protectedRanges>
    <protectedRange sqref="F8:F36 D8:D36 F45:F73 D45:D73 F82:F110 D82:D110 F119:F147 D119:D147 D155:D184 F155:F184 H155:H184 J155:J184" name="Діапазон2"/>
    <protectedRange sqref="H8:H36 F8:F36 D8:D36 J8:J36 H45:H73 F45:F73 D45:D73 J45:J73 H82:H110 F82:F110 D82:D110 J82:J110 H119:H147 F119:F147 D119:D147 J119:J147 D155:D184 F155:F184 H155:H184 J155:J184" name="Діапазон1_1"/>
  </protectedRanges>
  <mergeCells count="56">
    <mergeCell ref="A111:B111"/>
    <mergeCell ref="D80:E80"/>
    <mergeCell ref="D79:I79"/>
    <mergeCell ref="A116:A117"/>
    <mergeCell ref="B116:B117"/>
    <mergeCell ref="C116:C117"/>
    <mergeCell ref="F80:G80"/>
    <mergeCell ref="H80:I80"/>
    <mergeCell ref="B79:B80"/>
    <mergeCell ref="A4:B4"/>
    <mergeCell ref="A41:B41"/>
    <mergeCell ref="A78:B78"/>
    <mergeCell ref="A5:A6"/>
    <mergeCell ref="H43:I43"/>
    <mergeCell ref="D42:I42"/>
    <mergeCell ref="D43:E43"/>
    <mergeCell ref="F43:G43"/>
    <mergeCell ref="A74:B74"/>
    <mergeCell ref="A37:B37"/>
    <mergeCell ref="A42:A43"/>
    <mergeCell ref="B42:B43"/>
    <mergeCell ref="F153:G153"/>
    <mergeCell ref="H153:I153"/>
    <mergeCell ref="C152:C154"/>
    <mergeCell ref="D152:I152"/>
    <mergeCell ref="D153:E153"/>
    <mergeCell ref="A115:B115"/>
    <mergeCell ref="A79:A80"/>
    <mergeCell ref="C42:C43"/>
    <mergeCell ref="J116:K117"/>
    <mergeCell ref="D117:E117"/>
    <mergeCell ref="F117:G117"/>
    <mergeCell ref="H117:I117"/>
    <mergeCell ref="A184:B184"/>
    <mergeCell ref="A152:A154"/>
    <mergeCell ref="B152:B154"/>
    <mergeCell ref="A151:B151"/>
    <mergeCell ref="A148:B148"/>
    <mergeCell ref="J152:K153"/>
    <mergeCell ref="J5:K6"/>
    <mergeCell ref="B5:B6"/>
    <mergeCell ref="C5:C6"/>
    <mergeCell ref="D5:I5"/>
    <mergeCell ref="D6:E6"/>
    <mergeCell ref="F6:G6"/>
    <mergeCell ref="H6:I6"/>
    <mergeCell ref="A1:K1"/>
    <mergeCell ref="A3:K3"/>
    <mergeCell ref="A40:K40"/>
    <mergeCell ref="A77:K77"/>
    <mergeCell ref="A114:K114"/>
    <mergeCell ref="A150:K150"/>
    <mergeCell ref="C79:C80"/>
    <mergeCell ref="J42:K43"/>
    <mergeCell ref="J79:K80"/>
    <mergeCell ref="D116:I11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184"/>
  <sheetViews>
    <sheetView zoomScale="90" zoomScaleNormal="90" zoomScalePageLayoutView="0" workbookViewId="0" topLeftCell="A76">
      <selection activeCell="O181" sqref="O181"/>
    </sheetView>
  </sheetViews>
  <sheetFormatPr defaultColWidth="9.140625" defaultRowHeight="12.75"/>
  <cols>
    <col min="1" max="1" width="4.57421875" style="0" customWidth="1"/>
    <col min="2" max="2" width="25.7109375" style="0" customWidth="1"/>
    <col min="3" max="3" width="6.8515625" style="0" customWidth="1"/>
    <col min="4" max="12" width="11.00390625" style="0" customWidth="1"/>
  </cols>
  <sheetData>
    <row r="1" spans="1:19" s="84" customFormat="1" ht="38.25" customHeight="1">
      <c r="A1" s="107" t="s">
        <v>55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"/>
      <c r="M1" s="83"/>
      <c r="N1" s="83"/>
      <c r="O1" s="83"/>
      <c r="P1" s="83"/>
      <c r="Q1" s="83"/>
      <c r="R1" s="83"/>
      <c r="S1" s="83"/>
    </row>
    <row r="3" spans="1:21" ht="15.75" customHeight="1">
      <c r="A3" s="99" t="s">
        <v>58</v>
      </c>
      <c r="B3" s="99"/>
      <c r="C3" s="99"/>
      <c r="D3" s="99"/>
      <c r="E3" s="99"/>
      <c r="F3" s="99"/>
      <c r="G3" s="99"/>
      <c r="H3" s="99"/>
      <c r="I3" s="99"/>
      <c r="J3" s="99"/>
      <c r="K3" s="99"/>
      <c r="M3" s="1"/>
      <c r="N3" s="1"/>
      <c r="O3" s="1"/>
      <c r="P3" s="1"/>
      <c r="Q3" s="1"/>
      <c r="R3" s="1"/>
      <c r="S3" s="1"/>
      <c r="T3" s="2"/>
      <c r="U3" s="2"/>
    </row>
    <row r="4" ht="13.5" thickBot="1">
      <c r="A4" s="8" t="s">
        <v>60</v>
      </c>
    </row>
    <row r="5" spans="1:12" ht="13.5" customHeight="1">
      <c r="A5" s="121" t="s">
        <v>0</v>
      </c>
      <c r="B5" s="121" t="s">
        <v>1</v>
      </c>
      <c r="C5" s="121" t="s">
        <v>28</v>
      </c>
      <c r="D5" s="110" t="s">
        <v>42</v>
      </c>
      <c r="E5" s="111"/>
      <c r="F5" s="111"/>
      <c r="G5" s="111"/>
      <c r="H5" s="111"/>
      <c r="I5" s="112"/>
      <c r="J5" s="113" t="s">
        <v>43</v>
      </c>
      <c r="K5" s="114"/>
      <c r="L5" s="40"/>
    </row>
    <row r="6" spans="1:12" ht="37.5" customHeight="1" thickBot="1">
      <c r="A6" s="122"/>
      <c r="B6" s="122"/>
      <c r="C6" s="122"/>
      <c r="D6" s="120" t="s">
        <v>33</v>
      </c>
      <c r="E6" s="119"/>
      <c r="F6" s="118" t="s">
        <v>34</v>
      </c>
      <c r="G6" s="119"/>
      <c r="H6" s="108" t="s">
        <v>29</v>
      </c>
      <c r="I6" s="109"/>
      <c r="J6" s="115"/>
      <c r="K6" s="116"/>
      <c r="L6" s="41" t="s">
        <v>41</v>
      </c>
    </row>
    <row r="7" spans="1:12" ht="13.5" thickBot="1">
      <c r="A7" s="7"/>
      <c r="B7" s="6"/>
      <c r="C7" s="5"/>
      <c r="D7" s="49" t="s">
        <v>30</v>
      </c>
      <c r="E7" s="50" t="s">
        <v>31</v>
      </c>
      <c r="F7" s="51" t="s">
        <v>30</v>
      </c>
      <c r="G7" s="50" t="s">
        <v>31</v>
      </c>
      <c r="H7" s="51" t="s">
        <v>30</v>
      </c>
      <c r="I7" s="52" t="s">
        <v>31</v>
      </c>
      <c r="J7" s="53" t="s">
        <v>30</v>
      </c>
      <c r="K7" s="54" t="s">
        <v>31</v>
      </c>
      <c r="L7" s="41" t="s">
        <v>44</v>
      </c>
    </row>
    <row r="8" spans="1:12" ht="15.75">
      <c r="A8" s="15">
        <v>1</v>
      </c>
      <c r="B8" s="23" t="s">
        <v>3</v>
      </c>
      <c r="C8" s="16">
        <v>3</v>
      </c>
      <c r="D8" s="28">
        <v>60</v>
      </c>
      <c r="E8" s="9">
        <f>D8/1!D8%</f>
        <v>47.61904761904762</v>
      </c>
      <c r="F8" s="28">
        <v>16</v>
      </c>
      <c r="G8" s="9">
        <f>F8/1!F8%</f>
        <v>38.095238095238095</v>
      </c>
      <c r="H8" s="28">
        <v>10</v>
      </c>
      <c r="I8" s="9">
        <f>H8/1!H8%</f>
        <v>83.33333333333334</v>
      </c>
      <c r="J8" s="28">
        <v>0</v>
      </c>
      <c r="K8" s="9">
        <f>J8/1!J8%</f>
        <v>0</v>
      </c>
      <c r="L8" s="39">
        <f>D8+F8+H8+J8</f>
        <v>86</v>
      </c>
    </row>
    <row r="9" spans="1:12" ht="15.75">
      <c r="A9" s="15">
        <v>2</v>
      </c>
      <c r="B9" s="23" t="s">
        <v>4</v>
      </c>
      <c r="C9" s="16">
        <v>3</v>
      </c>
      <c r="D9" s="28">
        <v>70</v>
      </c>
      <c r="E9" s="9">
        <f>D9/1!D9%</f>
        <v>56.91056910569106</v>
      </c>
      <c r="F9" s="28">
        <v>18</v>
      </c>
      <c r="G9" s="9">
        <f>F9/1!F9%</f>
        <v>41.86046511627907</v>
      </c>
      <c r="H9" s="28">
        <v>14</v>
      </c>
      <c r="I9" s="9">
        <f>H9/1!H9%</f>
        <v>87.5</v>
      </c>
      <c r="J9" s="28">
        <v>1</v>
      </c>
      <c r="K9" s="9">
        <f>J9/1!J9%</f>
        <v>8.333333333333334</v>
      </c>
      <c r="L9" s="39">
        <f aca="true" t="shared" si="0" ref="L9:L33">D9+F9+H9+J9</f>
        <v>103</v>
      </c>
    </row>
    <row r="10" spans="1:12" ht="15.75">
      <c r="A10" s="15">
        <v>3</v>
      </c>
      <c r="B10" s="23" t="s">
        <v>5</v>
      </c>
      <c r="C10" s="16">
        <v>3</v>
      </c>
      <c r="D10" s="28">
        <v>125</v>
      </c>
      <c r="E10" s="9">
        <f>D10/1!D10%</f>
        <v>30.56234718826406</v>
      </c>
      <c r="F10" s="28">
        <v>29</v>
      </c>
      <c r="G10" s="9">
        <f>F10/1!F10%</f>
        <v>27.102803738317757</v>
      </c>
      <c r="H10" s="28">
        <v>87</v>
      </c>
      <c r="I10" s="9">
        <f>H10/1!H10%</f>
        <v>44.162436548223354</v>
      </c>
      <c r="J10" s="28">
        <v>10</v>
      </c>
      <c r="K10" s="9">
        <f>J10/1!J10%</f>
        <v>19.23076923076923</v>
      </c>
      <c r="L10" s="39">
        <f t="shared" si="0"/>
        <v>251</v>
      </c>
    </row>
    <row r="11" spans="1:21" s="10" customFormat="1" ht="15.75">
      <c r="A11" s="15">
        <v>4</v>
      </c>
      <c r="B11" s="23" t="s">
        <v>6</v>
      </c>
      <c r="C11" s="16">
        <v>3</v>
      </c>
      <c r="D11" s="28">
        <v>87</v>
      </c>
      <c r="E11" s="9">
        <f>D11/1!D11%</f>
        <v>31.521739130434785</v>
      </c>
      <c r="F11" s="28">
        <v>10</v>
      </c>
      <c r="G11" s="9">
        <f>F11/1!F11%</f>
        <v>17.857142857142854</v>
      </c>
      <c r="H11" s="28">
        <v>15</v>
      </c>
      <c r="I11" s="9">
        <f>H11/1!H11%</f>
        <v>40.54054054054054</v>
      </c>
      <c r="J11" s="28">
        <v>1</v>
      </c>
      <c r="K11" s="9">
        <f>J11/1!J11%</f>
        <v>6.25</v>
      </c>
      <c r="L11" s="39">
        <f t="shared" si="0"/>
        <v>113</v>
      </c>
      <c r="M11" s="12"/>
      <c r="N11" s="12"/>
      <c r="O11" s="12"/>
      <c r="P11" s="12"/>
      <c r="Q11" s="12"/>
      <c r="R11" s="12"/>
      <c r="S11" s="12"/>
      <c r="T11" s="12"/>
      <c r="U11" s="12"/>
    </row>
    <row r="12" spans="1:12" ht="15.75">
      <c r="A12" s="15">
        <v>5</v>
      </c>
      <c r="B12" s="23" t="s">
        <v>7</v>
      </c>
      <c r="C12" s="16">
        <v>3</v>
      </c>
      <c r="D12" s="28">
        <v>100</v>
      </c>
      <c r="E12" s="9">
        <f>D12/1!D12%</f>
        <v>46.51162790697675</v>
      </c>
      <c r="F12" s="28">
        <v>26</v>
      </c>
      <c r="G12" s="9">
        <f>F12/1!F12%</f>
        <v>47.272727272727266</v>
      </c>
      <c r="H12" s="28">
        <v>13</v>
      </c>
      <c r="I12" s="9">
        <f>H12/1!H12%</f>
        <v>59.09090909090909</v>
      </c>
      <c r="J12" s="28">
        <v>2</v>
      </c>
      <c r="K12" s="9">
        <f>J12/1!J12%</f>
        <v>12.5</v>
      </c>
      <c r="L12" s="39">
        <f t="shared" si="0"/>
        <v>141</v>
      </c>
    </row>
    <row r="13" spans="1:12" ht="15.75">
      <c r="A13" s="15">
        <v>6</v>
      </c>
      <c r="B13" s="23" t="s">
        <v>8</v>
      </c>
      <c r="C13" s="16">
        <v>3</v>
      </c>
      <c r="D13" s="28">
        <v>101</v>
      </c>
      <c r="E13" s="9">
        <f>D13/1!D13%</f>
        <v>48.79227053140097</v>
      </c>
      <c r="F13" s="28">
        <v>21</v>
      </c>
      <c r="G13" s="9">
        <f>F13/1!F13%</f>
        <v>55.26315789473684</v>
      </c>
      <c r="H13" s="28">
        <v>23</v>
      </c>
      <c r="I13" s="9">
        <f>H13/1!H13%</f>
        <v>50</v>
      </c>
      <c r="J13" s="28">
        <v>0</v>
      </c>
      <c r="K13" s="9">
        <f>J13/1!J13%</f>
        <v>0</v>
      </c>
      <c r="L13" s="39">
        <f t="shared" si="0"/>
        <v>145</v>
      </c>
    </row>
    <row r="14" spans="1:12" ht="15.75">
      <c r="A14" s="15">
        <v>7</v>
      </c>
      <c r="B14" s="23" t="s">
        <v>9</v>
      </c>
      <c r="C14" s="16">
        <v>3</v>
      </c>
      <c r="D14" s="28">
        <v>79</v>
      </c>
      <c r="E14" s="9">
        <f>D14/1!D14%</f>
        <v>33.76068376068376</v>
      </c>
      <c r="F14" s="28">
        <v>18</v>
      </c>
      <c r="G14" s="9">
        <f>F14/1!F14%</f>
        <v>25.714285714285715</v>
      </c>
      <c r="H14" s="28">
        <v>26</v>
      </c>
      <c r="I14" s="9">
        <f>H14/1!H14%</f>
        <v>72.22222222222223</v>
      </c>
      <c r="J14" s="28">
        <v>5</v>
      </c>
      <c r="K14" s="9">
        <f>J14/1!J14%</f>
        <v>20</v>
      </c>
      <c r="L14" s="39">
        <f t="shared" si="0"/>
        <v>128</v>
      </c>
    </row>
    <row r="15" spans="1:12" ht="15.75">
      <c r="A15" s="15">
        <v>8</v>
      </c>
      <c r="B15" s="23" t="s">
        <v>10</v>
      </c>
      <c r="C15" s="16">
        <v>3</v>
      </c>
      <c r="D15" s="28">
        <v>81</v>
      </c>
      <c r="E15" s="9">
        <f>D15/1!D15%</f>
        <v>54.72972972972973</v>
      </c>
      <c r="F15" s="28">
        <v>14</v>
      </c>
      <c r="G15" s="9">
        <f>F15/1!F15%</f>
        <v>37.83783783783784</v>
      </c>
      <c r="H15" s="28">
        <v>22</v>
      </c>
      <c r="I15" s="9">
        <f>H15/1!H15%</f>
        <v>57.89473684210526</v>
      </c>
      <c r="J15" s="28">
        <v>3</v>
      </c>
      <c r="K15" s="9">
        <f>J15/1!J15%</f>
        <v>42.857142857142854</v>
      </c>
      <c r="L15" s="39">
        <f t="shared" si="0"/>
        <v>120</v>
      </c>
    </row>
    <row r="16" spans="1:12" ht="15.75">
      <c r="A16" s="15">
        <v>9</v>
      </c>
      <c r="B16" s="23" t="s">
        <v>11</v>
      </c>
      <c r="C16" s="16">
        <v>3</v>
      </c>
      <c r="D16" s="28">
        <v>117</v>
      </c>
      <c r="E16" s="9">
        <f>D16/1!D16%</f>
        <v>44.65648854961832</v>
      </c>
      <c r="F16" s="28">
        <v>14</v>
      </c>
      <c r="G16" s="9">
        <f>F16/1!F16%</f>
        <v>37.83783783783784</v>
      </c>
      <c r="H16" s="28">
        <v>14</v>
      </c>
      <c r="I16" s="9">
        <f>H16/1!H16%</f>
        <v>48.27586206896552</v>
      </c>
      <c r="J16" s="28">
        <v>3</v>
      </c>
      <c r="K16" s="9">
        <f>J16/1!J16%</f>
        <v>9.09090909090909</v>
      </c>
      <c r="L16" s="39">
        <f t="shared" si="0"/>
        <v>148</v>
      </c>
    </row>
    <row r="17" spans="1:12" ht="15.75">
      <c r="A17" s="15">
        <v>10</v>
      </c>
      <c r="B17" s="23" t="s">
        <v>12</v>
      </c>
      <c r="C17" s="16">
        <v>3</v>
      </c>
      <c r="D17" s="28">
        <v>86</v>
      </c>
      <c r="E17" s="9">
        <f>D17/1!D17%</f>
        <v>57.718120805369125</v>
      </c>
      <c r="F17" s="28">
        <v>4</v>
      </c>
      <c r="G17" s="9">
        <f>F17/1!F17%</f>
        <v>33.333333333333336</v>
      </c>
      <c r="H17" s="28">
        <v>32</v>
      </c>
      <c r="I17" s="9">
        <f>H17/1!H17%</f>
        <v>62.745098039215684</v>
      </c>
      <c r="J17" s="28">
        <v>1</v>
      </c>
      <c r="K17" s="9">
        <f>J17/1!J17%</f>
        <v>16.666666666666668</v>
      </c>
      <c r="L17" s="39">
        <f t="shared" si="0"/>
        <v>123</v>
      </c>
    </row>
    <row r="18" spans="1:12" ht="15.75">
      <c r="A18" s="15">
        <v>11</v>
      </c>
      <c r="B18" s="23" t="s">
        <v>13</v>
      </c>
      <c r="C18" s="16">
        <v>3</v>
      </c>
      <c r="D18" s="28">
        <v>39</v>
      </c>
      <c r="E18" s="9">
        <f>D18/1!D18%</f>
        <v>37.86407766990291</v>
      </c>
      <c r="F18" s="28">
        <v>5</v>
      </c>
      <c r="G18" s="9">
        <f>F18/1!F18%</f>
        <v>17.857142857142854</v>
      </c>
      <c r="H18" s="28">
        <v>15</v>
      </c>
      <c r="I18" s="9">
        <f>H18/1!H18%</f>
        <v>68.18181818181819</v>
      </c>
      <c r="J18" s="28">
        <v>0</v>
      </c>
      <c r="K18" s="9" t="e">
        <f>J18/1!J18%</f>
        <v>#DIV/0!</v>
      </c>
      <c r="L18" s="39">
        <f t="shared" si="0"/>
        <v>59</v>
      </c>
    </row>
    <row r="19" spans="1:12" ht="15.75">
      <c r="A19" s="15">
        <v>12</v>
      </c>
      <c r="B19" s="23" t="s">
        <v>14</v>
      </c>
      <c r="C19" s="16">
        <v>3</v>
      </c>
      <c r="D19" s="28">
        <v>96</v>
      </c>
      <c r="E19" s="9">
        <f>D19/1!D19%</f>
        <v>29.26829268292683</v>
      </c>
      <c r="F19" s="28">
        <v>32</v>
      </c>
      <c r="G19" s="9">
        <f>F19/1!F19%</f>
        <v>34.78260869565217</v>
      </c>
      <c r="H19" s="28">
        <v>11</v>
      </c>
      <c r="I19" s="9">
        <f>H19/1!H19%</f>
        <v>31.42857142857143</v>
      </c>
      <c r="J19" s="28">
        <v>0</v>
      </c>
      <c r="K19" s="9">
        <f>J19/1!J19%</f>
        <v>0</v>
      </c>
      <c r="L19" s="39">
        <f t="shared" si="0"/>
        <v>139</v>
      </c>
    </row>
    <row r="20" spans="1:12" ht="15.75">
      <c r="A20" s="15">
        <v>13</v>
      </c>
      <c r="B20" s="23" t="s">
        <v>15</v>
      </c>
      <c r="C20" s="16">
        <v>3</v>
      </c>
      <c r="D20" s="28">
        <v>93</v>
      </c>
      <c r="E20" s="9">
        <f>D20/1!D20%</f>
        <v>56.36363636363637</v>
      </c>
      <c r="F20" s="28">
        <v>7</v>
      </c>
      <c r="G20" s="9">
        <f>F20/1!F20%</f>
        <v>46.66666666666667</v>
      </c>
      <c r="H20" s="28">
        <v>20</v>
      </c>
      <c r="I20" s="9">
        <f>H20/1!H20%</f>
        <v>55.55555555555556</v>
      </c>
      <c r="J20" s="28">
        <v>0</v>
      </c>
      <c r="K20" s="9" t="e">
        <f>J20/1!J20%</f>
        <v>#DIV/0!</v>
      </c>
      <c r="L20" s="39">
        <f t="shared" si="0"/>
        <v>120</v>
      </c>
    </row>
    <row r="21" spans="1:12" ht="15.75">
      <c r="A21" s="15">
        <v>14</v>
      </c>
      <c r="B21" s="23" t="s">
        <v>16</v>
      </c>
      <c r="C21" s="16">
        <v>3</v>
      </c>
      <c r="D21" s="28">
        <v>170</v>
      </c>
      <c r="E21" s="9">
        <f>D21/1!D21%</f>
        <v>31.192660550458715</v>
      </c>
      <c r="F21" s="28">
        <v>30</v>
      </c>
      <c r="G21" s="9">
        <f>F21/1!F21%</f>
        <v>21.42857142857143</v>
      </c>
      <c r="H21" s="28">
        <v>20</v>
      </c>
      <c r="I21" s="9">
        <f>H21/1!H21%</f>
        <v>37.73584905660377</v>
      </c>
      <c r="J21" s="28">
        <v>3</v>
      </c>
      <c r="K21" s="9">
        <f>J21/1!J21%</f>
        <v>5.084745762711865</v>
      </c>
      <c r="L21" s="39">
        <f t="shared" si="0"/>
        <v>223</v>
      </c>
    </row>
    <row r="22" spans="1:12" ht="15.75">
      <c r="A22" s="15">
        <v>15</v>
      </c>
      <c r="B22" s="23" t="s">
        <v>17</v>
      </c>
      <c r="C22" s="16">
        <v>3</v>
      </c>
      <c r="D22" s="28">
        <v>54</v>
      </c>
      <c r="E22" s="9">
        <f>D22/1!D22%</f>
        <v>28.72340425531915</v>
      </c>
      <c r="F22" s="28">
        <v>10</v>
      </c>
      <c r="G22" s="9">
        <f>F22/1!F22%</f>
        <v>27.77777777777778</v>
      </c>
      <c r="H22" s="28">
        <v>5</v>
      </c>
      <c r="I22" s="9">
        <f>H22/1!H22%</f>
        <v>38.46153846153846</v>
      </c>
      <c r="J22" s="28">
        <v>0</v>
      </c>
      <c r="K22" s="9">
        <f>J22/1!J22%</f>
        <v>0</v>
      </c>
      <c r="L22" s="39">
        <f t="shared" si="0"/>
        <v>69</v>
      </c>
    </row>
    <row r="23" spans="1:12" ht="15.75">
      <c r="A23" s="15">
        <v>16</v>
      </c>
      <c r="B23" s="3" t="s">
        <v>18</v>
      </c>
      <c r="C23" s="16">
        <v>3</v>
      </c>
      <c r="D23" s="28">
        <v>69</v>
      </c>
      <c r="E23" s="9">
        <f>D23/1!D23%</f>
        <v>63.888888888888886</v>
      </c>
      <c r="F23" s="28">
        <v>8</v>
      </c>
      <c r="G23" s="9">
        <f>F23/1!F23%</f>
        <v>23.52941176470588</v>
      </c>
      <c r="H23" s="28">
        <v>4</v>
      </c>
      <c r="I23" s="9">
        <f>H23/1!H23%</f>
        <v>40</v>
      </c>
      <c r="J23" s="28">
        <v>0</v>
      </c>
      <c r="K23" s="9" t="e">
        <f>J23/1!J23%</f>
        <v>#DIV/0!</v>
      </c>
      <c r="L23" s="39">
        <f t="shared" si="0"/>
        <v>81</v>
      </c>
    </row>
    <row r="24" spans="1:12" ht="15.75">
      <c r="A24" s="15">
        <v>17</v>
      </c>
      <c r="B24" s="3" t="s">
        <v>19</v>
      </c>
      <c r="C24" s="16">
        <v>3</v>
      </c>
      <c r="D24" s="28">
        <v>69</v>
      </c>
      <c r="E24" s="9">
        <f>D24/1!D24%</f>
        <v>46.93877551020408</v>
      </c>
      <c r="F24" s="28">
        <v>12</v>
      </c>
      <c r="G24" s="9">
        <f>F24/1!F24%</f>
        <v>29.26829268292683</v>
      </c>
      <c r="H24" s="28">
        <v>3</v>
      </c>
      <c r="I24" s="9">
        <f>H24/1!H24%</f>
        <v>100</v>
      </c>
      <c r="J24" s="28">
        <v>0</v>
      </c>
      <c r="K24" s="9">
        <f>J24/1!J24%</f>
        <v>0</v>
      </c>
      <c r="L24" s="39">
        <f t="shared" si="0"/>
        <v>84</v>
      </c>
    </row>
    <row r="25" spans="1:12" ht="15.75">
      <c r="A25" s="15">
        <v>18</v>
      </c>
      <c r="B25" s="3" t="s">
        <v>20</v>
      </c>
      <c r="C25" s="16">
        <v>3</v>
      </c>
      <c r="D25" s="28">
        <v>40</v>
      </c>
      <c r="E25" s="9">
        <f>D25/1!D25%</f>
        <v>51.28205128205128</v>
      </c>
      <c r="F25" s="28">
        <v>8</v>
      </c>
      <c r="G25" s="9">
        <f>F25/1!F25%</f>
        <v>34.78260869565217</v>
      </c>
      <c r="H25" s="28">
        <v>2</v>
      </c>
      <c r="I25" s="9">
        <f>H25/1!H25%</f>
        <v>66.66666666666667</v>
      </c>
      <c r="J25" s="28">
        <v>1</v>
      </c>
      <c r="K25" s="9">
        <f>J25/1!J25%</f>
        <v>12.5</v>
      </c>
      <c r="L25" s="39">
        <f t="shared" si="0"/>
        <v>51</v>
      </c>
    </row>
    <row r="26" spans="1:12" ht="15.75">
      <c r="A26" s="15">
        <v>19</v>
      </c>
      <c r="B26" s="3" t="s">
        <v>21</v>
      </c>
      <c r="C26" s="16">
        <v>3</v>
      </c>
      <c r="D26" s="28">
        <v>76</v>
      </c>
      <c r="E26" s="9">
        <f>D26/1!D26%</f>
        <v>35.84905660377358</v>
      </c>
      <c r="F26" s="28">
        <v>7</v>
      </c>
      <c r="G26" s="9">
        <f>F26/1!F26%</f>
        <v>14.285714285714286</v>
      </c>
      <c r="H26" s="28">
        <v>28</v>
      </c>
      <c r="I26" s="9">
        <f>H26/1!H26%</f>
        <v>59.57446808510639</v>
      </c>
      <c r="J26" s="28">
        <v>0</v>
      </c>
      <c r="K26" s="9">
        <f>J26/1!J26%</f>
        <v>0</v>
      </c>
      <c r="L26" s="39">
        <f t="shared" si="0"/>
        <v>111</v>
      </c>
    </row>
    <row r="27" spans="1:12" ht="15.75">
      <c r="A27" s="15">
        <v>20</v>
      </c>
      <c r="B27" s="3" t="s">
        <v>22</v>
      </c>
      <c r="C27" s="16">
        <v>3</v>
      </c>
      <c r="D27" s="28">
        <v>69</v>
      </c>
      <c r="E27" s="9">
        <f>D27/1!D27%</f>
        <v>42.857142857142854</v>
      </c>
      <c r="F27" s="28">
        <v>6</v>
      </c>
      <c r="G27" s="9">
        <f>F27/1!F27%</f>
        <v>14.634146341463415</v>
      </c>
      <c r="H27" s="28">
        <v>20</v>
      </c>
      <c r="I27" s="9">
        <f>H27/1!H27%</f>
        <v>66.66666666666667</v>
      </c>
      <c r="J27" s="28">
        <v>2</v>
      </c>
      <c r="K27" s="9">
        <f>J27/1!J27%</f>
        <v>50</v>
      </c>
      <c r="L27" s="39">
        <f t="shared" si="0"/>
        <v>97</v>
      </c>
    </row>
    <row r="28" spans="1:12" ht="15.75">
      <c r="A28" s="15">
        <v>21</v>
      </c>
      <c r="B28" s="3" t="s">
        <v>23</v>
      </c>
      <c r="C28" s="16">
        <v>3</v>
      </c>
      <c r="D28" s="28">
        <v>61</v>
      </c>
      <c r="E28" s="9">
        <f>D28/1!D28%</f>
        <v>41.21621621621622</v>
      </c>
      <c r="F28" s="28">
        <v>20</v>
      </c>
      <c r="G28" s="9">
        <f>F28/1!F28%</f>
        <v>32.78688524590164</v>
      </c>
      <c r="H28" s="28">
        <v>25</v>
      </c>
      <c r="I28" s="9">
        <f>H28/1!H28%</f>
        <v>53.19148936170213</v>
      </c>
      <c r="J28" s="28">
        <v>0</v>
      </c>
      <c r="K28" s="9" t="e">
        <f>J28/1!J28%</f>
        <v>#DIV/0!</v>
      </c>
      <c r="L28" s="39">
        <f t="shared" si="0"/>
        <v>106</v>
      </c>
    </row>
    <row r="29" spans="1:12" ht="15.75">
      <c r="A29" s="15">
        <v>22</v>
      </c>
      <c r="B29" s="3" t="s">
        <v>24</v>
      </c>
      <c r="C29" s="16">
        <v>3</v>
      </c>
      <c r="D29" s="28">
        <v>61</v>
      </c>
      <c r="E29" s="9">
        <f>D29/1!D29%</f>
        <v>51.260504201680675</v>
      </c>
      <c r="F29" s="28">
        <v>16</v>
      </c>
      <c r="G29" s="9">
        <f>F29/1!F29%</f>
        <v>55.17241379310345</v>
      </c>
      <c r="H29" s="28">
        <v>6</v>
      </c>
      <c r="I29" s="9">
        <f>H29/1!H29%</f>
        <v>30</v>
      </c>
      <c r="J29" s="28">
        <v>0</v>
      </c>
      <c r="K29" s="9" t="e">
        <f>J29/1!J29%</f>
        <v>#DIV/0!</v>
      </c>
      <c r="L29" s="39">
        <f t="shared" si="0"/>
        <v>83</v>
      </c>
    </row>
    <row r="30" spans="1:12" ht="15.75">
      <c r="A30" s="15">
        <v>23</v>
      </c>
      <c r="B30" s="3" t="s">
        <v>25</v>
      </c>
      <c r="C30" s="16">
        <v>3</v>
      </c>
      <c r="D30" s="28">
        <v>46</v>
      </c>
      <c r="E30" s="9">
        <f>D30/1!D30%</f>
        <v>77.96610169491525</v>
      </c>
      <c r="F30" s="28">
        <v>5</v>
      </c>
      <c r="G30" s="9">
        <f>F30/1!F30%</f>
        <v>26.31578947368421</v>
      </c>
      <c r="H30" s="28">
        <v>0</v>
      </c>
      <c r="I30" s="9" t="e">
        <f>H30/1!H30%</f>
        <v>#DIV/0!</v>
      </c>
      <c r="J30" s="28">
        <v>4</v>
      </c>
      <c r="K30" s="9">
        <f>J30/1!J30%</f>
        <v>44.44444444444444</v>
      </c>
      <c r="L30" s="39">
        <f t="shared" si="0"/>
        <v>55</v>
      </c>
    </row>
    <row r="31" spans="1:12" ht="15.75">
      <c r="A31" s="15">
        <v>24</v>
      </c>
      <c r="B31" s="3" t="s">
        <v>26</v>
      </c>
      <c r="C31" s="16">
        <v>3</v>
      </c>
      <c r="D31" s="28">
        <v>64</v>
      </c>
      <c r="E31" s="9">
        <f>D31/1!D31%</f>
        <v>46.376811594202906</v>
      </c>
      <c r="F31" s="28">
        <v>14</v>
      </c>
      <c r="G31" s="9">
        <f>F31/1!F31%</f>
        <v>35.8974358974359</v>
      </c>
      <c r="H31" s="28">
        <v>5</v>
      </c>
      <c r="I31" s="9">
        <f>H31/1!H31%</f>
        <v>62.5</v>
      </c>
      <c r="J31" s="28">
        <v>0</v>
      </c>
      <c r="K31" s="9">
        <f>J31/1!J31%</f>
        <v>0</v>
      </c>
      <c r="L31" s="39">
        <f t="shared" si="0"/>
        <v>83</v>
      </c>
    </row>
    <row r="32" spans="1:12" ht="15.75">
      <c r="A32" s="15">
        <v>25</v>
      </c>
      <c r="B32" s="3" t="s">
        <v>27</v>
      </c>
      <c r="C32" s="16">
        <v>3</v>
      </c>
      <c r="D32" s="34">
        <v>114</v>
      </c>
      <c r="E32" s="9">
        <f>D32/1!D32%</f>
        <v>42.37918215613383</v>
      </c>
      <c r="F32" s="34">
        <v>7</v>
      </c>
      <c r="G32" s="9">
        <f>F32/1!F32%</f>
        <v>17.94871794871795</v>
      </c>
      <c r="H32" s="34">
        <v>25</v>
      </c>
      <c r="I32" s="9">
        <f>H32/1!H32%</f>
        <v>53.19148936170213</v>
      </c>
      <c r="J32" s="34">
        <v>2</v>
      </c>
      <c r="K32" s="9">
        <f>J32/1!J32%</f>
        <v>13.333333333333334</v>
      </c>
      <c r="L32" s="39">
        <f t="shared" si="0"/>
        <v>148</v>
      </c>
    </row>
    <row r="33" spans="1:12" ht="15.75">
      <c r="A33" s="15">
        <v>26</v>
      </c>
      <c r="B33" s="3" t="s">
        <v>38</v>
      </c>
      <c r="C33" s="17">
        <v>3</v>
      </c>
      <c r="D33" s="34">
        <v>27</v>
      </c>
      <c r="E33" s="9">
        <f>D33/1!D33%</f>
        <v>30.681818181818183</v>
      </c>
      <c r="F33" s="34">
        <v>24</v>
      </c>
      <c r="G33" s="9">
        <f>F33/1!F33%</f>
        <v>28.571428571428573</v>
      </c>
      <c r="H33" s="34">
        <v>5</v>
      </c>
      <c r="I33" s="9">
        <f>H33/1!H33%</f>
        <v>16.666666666666668</v>
      </c>
      <c r="J33" s="34">
        <v>0</v>
      </c>
      <c r="K33" s="9" t="e">
        <f>J33/1!J33%</f>
        <v>#DIV/0!</v>
      </c>
      <c r="L33" s="39">
        <f t="shared" si="0"/>
        <v>56</v>
      </c>
    </row>
    <row r="34" spans="1:12" ht="15.75">
      <c r="A34" s="15">
        <v>27</v>
      </c>
      <c r="B34" s="4" t="s">
        <v>65</v>
      </c>
      <c r="C34" s="17">
        <v>3</v>
      </c>
      <c r="D34" s="92"/>
      <c r="E34" s="93" t="e">
        <f>D34/1!D34%</f>
        <v>#DIV/0!</v>
      </c>
      <c r="F34" s="92"/>
      <c r="G34" s="93" t="e">
        <f>F34/1!F34%</f>
        <v>#DIV/0!</v>
      </c>
      <c r="H34" s="92"/>
      <c r="I34" s="93" t="e">
        <f>H34/1!H34%</f>
        <v>#DIV/0!</v>
      </c>
      <c r="J34" s="92"/>
      <c r="K34" s="94" t="e">
        <f>J34/1!J34%</f>
        <v>#DIV/0!</v>
      </c>
      <c r="L34" s="39">
        <f>D34+F34+H34+J34</f>
        <v>0</v>
      </c>
    </row>
    <row r="35" spans="1:12" ht="15.75">
      <c r="A35" s="15">
        <v>28</v>
      </c>
      <c r="B35" s="4" t="s">
        <v>66</v>
      </c>
      <c r="C35" s="17">
        <v>3</v>
      </c>
      <c r="D35" s="92"/>
      <c r="E35" s="93" t="e">
        <f>D35/1!D35%</f>
        <v>#DIV/0!</v>
      </c>
      <c r="F35" s="92"/>
      <c r="G35" s="93" t="e">
        <f>F35/1!F35%</f>
        <v>#DIV/0!</v>
      </c>
      <c r="H35" s="92"/>
      <c r="I35" s="93" t="e">
        <f>H35/1!H35%</f>
        <v>#DIV/0!</v>
      </c>
      <c r="J35" s="92"/>
      <c r="K35" s="94" t="e">
        <f>J35/1!J35%</f>
        <v>#DIV/0!</v>
      </c>
      <c r="L35" s="39">
        <f>D35+F35+H35+J35</f>
        <v>0</v>
      </c>
    </row>
    <row r="36" spans="1:12" ht="16.5" thickBot="1">
      <c r="A36" s="15">
        <v>29</v>
      </c>
      <c r="B36" s="4" t="s">
        <v>67</v>
      </c>
      <c r="C36" s="17">
        <v>3</v>
      </c>
      <c r="D36" s="92"/>
      <c r="E36" s="93" t="e">
        <f>D36/1!D36%</f>
        <v>#DIV/0!</v>
      </c>
      <c r="F36" s="92"/>
      <c r="G36" s="93" t="e">
        <f>F36/1!F36%</f>
        <v>#DIV/0!</v>
      </c>
      <c r="H36" s="92"/>
      <c r="I36" s="93" t="e">
        <f>H36/1!H36%</f>
        <v>#DIV/0!</v>
      </c>
      <c r="J36" s="92"/>
      <c r="K36" s="94" t="e">
        <f>J36/1!J36%</f>
        <v>#DIV/0!</v>
      </c>
      <c r="L36" s="39">
        <f>D36+F36+H36+J36</f>
        <v>0</v>
      </c>
    </row>
    <row r="37" spans="1:12" ht="16.5" thickBot="1">
      <c r="A37" s="136" t="s">
        <v>2</v>
      </c>
      <c r="B37" s="137"/>
      <c r="C37" s="27">
        <v>3</v>
      </c>
      <c r="D37" s="89">
        <f>SUM(D8:D36)</f>
        <v>2054</v>
      </c>
      <c r="E37" s="71">
        <f>D37/1!D37%</f>
        <v>41.03896103896104</v>
      </c>
      <c r="F37" s="90">
        <f>SUM(F8:F36)</f>
        <v>381</v>
      </c>
      <c r="G37" s="71">
        <f>F37/1!F37%</f>
        <v>30.071033938437253</v>
      </c>
      <c r="H37" s="91">
        <f>SUM(H8:H36)</f>
        <v>450</v>
      </c>
      <c r="I37" s="71">
        <f>H37/1!H37%</f>
        <v>50.67567567567567</v>
      </c>
      <c r="J37" s="91">
        <f>SUM(J8:J36)</f>
        <v>38</v>
      </c>
      <c r="K37" s="71">
        <f>J37/1!J37%</f>
        <v>10.857142857142858</v>
      </c>
      <c r="L37" s="72">
        <f>SUM(L8:L36)</f>
        <v>2923</v>
      </c>
    </row>
    <row r="40" spans="1:11" ht="15" customHeight="1">
      <c r="A40" s="99" t="s">
        <v>57</v>
      </c>
      <c r="B40" s="99"/>
      <c r="C40" s="99"/>
      <c r="D40" s="99"/>
      <c r="E40" s="99"/>
      <c r="F40" s="99"/>
      <c r="G40" s="99"/>
      <c r="H40" s="99"/>
      <c r="I40" s="99"/>
      <c r="J40" s="99"/>
      <c r="K40" s="99"/>
    </row>
    <row r="41" spans="1:21" ht="15.75" customHeight="1" thickBot="1">
      <c r="A41" s="8" t="s">
        <v>61</v>
      </c>
      <c r="M41" s="1"/>
      <c r="N41" s="1"/>
      <c r="O41" s="1"/>
      <c r="P41" s="1"/>
      <c r="Q41" s="1"/>
      <c r="R41" s="1"/>
      <c r="S41" s="1"/>
      <c r="T41" s="2"/>
      <c r="U41" s="2"/>
    </row>
    <row r="42" spans="1:12" ht="25.5" customHeight="1">
      <c r="A42" s="35" t="s">
        <v>0</v>
      </c>
      <c r="B42" s="35" t="s">
        <v>1</v>
      </c>
      <c r="C42" s="35" t="s">
        <v>28</v>
      </c>
      <c r="D42" s="110" t="s">
        <v>42</v>
      </c>
      <c r="E42" s="111"/>
      <c r="F42" s="111"/>
      <c r="G42" s="111"/>
      <c r="H42" s="111"/>
      <c r="I42" s="112"/>
      <c r="J42" s="113" t="s">
        <v>43</v>
      </c>
      <c r="K42" s="114"/>
      <c r="L42" s="40"/>
    </row>
    <row r="43" spans="1:12" ht="23.25" customHeight="1" thickBot="1">
      <c r="A43" s="61"/>
      <c r="B43" s="61"/>
      <c r="C43" s="61"/>
      <c r="D43" s="120" t="s">
        <v>33</v>
      </c>
      <c r="E43" s="119"/>
      <c r="F43" s="118" t="s">
        <v>34</v>
      </c>
      <c r="G43" s="119"/>
      <c r="H43" s="108" t="s">
        <v>29</v>
      </c>
      <c r="I43" s="109"/>
      <c r="J43" s="115"/>
      <c r="K43" s="116"/>
      <c r="L43" s="41" t="s">
        <v>41</v>
      </c>
    </row>
    <row r="44" spans="1:12" ht="25.5" customHeight="1" thickBot="1">
      <c r="A44" s="7"/>
      <c r="B44" s="6"/>
      <c r="C44" s="5"/>
      <c r="D44" s="49" t="s">
        <v>30</v>
      </c>
      <c r="E44" s="50" t="s">
        <v>31</v>
      </c>
      <c r="F44" s="51" t="s">
        <v>30</v>
      </c>
      <c r="G44" s="50" t="s">
        <v>31</v>
      </c>
      <c r="H44" s="51" t="s">
        <v>30</v>
      </c>
      <c r="I44" s="52" t="s">
        <v>31</v>
      </c>
      <c r="J44" s="53" t="s">
        <v>30</v>
      </c>
      <c r="K44" s="54" t="s">
        <v>31</v>
      </c>
      <c r="L44" s="41" t="s">
        <v>44</v>
      </c>
    </row>
    <row r="45" spans="1:12" ht="15.75">
      <c r="A45" s="15">
        <v>1</v>
      </c>
      <c r="B45" s="23" t="s">
        <v>3</v>
      </c>
      <c r="C45" s="16">
        <v>3</v>
      </c>
      <c r="D45" s="28">
        <v>77</v>
      </c>
      <c r="E45" s="9">
        <f>D45/1!D45%</f>
        <v>52.027027027027025</v>
      </c>
      <c r="F45" s="28">
        <v>16</v>
      </c>
      <c r="G45" s="9">
        <f>F45/1!F45%</f>
        <v>34.78260869565217</v>
      </c>
      <c r="H45" s="28">
        <v>10</v>
      </c>
      <c r="I45" s="9">
        <f>H45/1!H45%</f>
        <v>66.66666666666667</v>
      </c>
      <c r="J45" s="28">
        <v>0</v>
      </c>
      <c r="K45" s="9">
        <f>J45/1!J45%</f>
        <v>0</v>
      </c>
      <c r="L45" s="39">
        <f>D45+F45+H45+J45</f>
        <v>103</v>
      </c>
    </row>
    <row r="46" spans="1:12" ht="15.75">
      <c r="A46" s="15">
        <v>2</v>
      </c>
      <c r="B46" s="23" t="s">
        <v>4</v>
      </c>
      <c r="C46" s="16">
        <v>3</v>
      </c>
      <c r="D46" s="28">
        <v>82</v>
      </c>
      <c r="E46" s="9">
        <f>D46/1!D46%</f>
        <v>65.6</v>
      </c>
      <c r="F46" s="28">
        <v>15</v>
      </c>
      <c r="G46" s="9">
        <f>F46/1!F46%</f>
        <v>46.875</v>
      </c>
      <c r="H46" s="28">
        <v>13</v>
      </c>
      <c r="I46" s="9">
        <f>H46/1!H46%</f>
        <v>81.25</v>
      </c>
      <c r="J46" s="28">
        <v>2</v>
      </c>
      <c r="K46" s="9">
        <f>J46/1!J46%</f>
        <v>18.181818181818183</v>
      </c>
      <c r="L46" s="39">
        <f aca="true" t="shared" si="1" ref="L46:L70">D46+F46+H46+J46</f>
        <v>112</v>
      </c>
    </row>
    <row r="47" spans="1:12" ht="15.75">
      <c r="A47" s="15">
        <v>3</v>
      </c>
      <c r="B47" s="23" t="s">
        <v>5</v>
      </c>
      <c r="C47" s="16">
        <v>3</v>
      </c>
      <c r="D47" s="28">
        <v>135</v>
      </c>
      <c r="E47" s="9">
        <f>D47/1!D47%</f>
        <v>30.542986425339368</v>
      </c>
      <c r="F47" s="28">
        <v>19</v>
      </c>
      <c r="G47" s="9">
        <f>F47/1!F47%</f>
        <v>21.34831460674157</v>
      </c>
      <c r="H47" s="28">
        <v>104</v>
      </c>
      <c r="I47" s="9">
        <f>H47/1!H47%</f>
        <v>58.42696629213483</v>
      </c>
      <c r="J47" s="28">
        <v>10</v>
      </c>
      <c r="K47" s="9">
        <f>J47/1!J47%</f>
        <v>19.23076923076923</v>
      </c>
      <c r="L47" s="39">
        <f t="shared" si="1"/>
        <v>268</v>
      </c>
    </row>
    <row r="48" spans="1:21" s="10" customFormat="1" ht="15.75">
      <c r="A48" s="15">
        <v>4</v>
      </c>
      <c r="B48" s="23" t="s">
        <v>6</v>
      </c>
      <c r="C48" s="16">
        <v>3</v>
      </c>
      <c r="D48" s="28">
        <v>81</v>
      </c>
      <c r="E48" s="9">
        <f>D48/1!D48%</f>
        <v>32.27091633466136</v>
      </c>
      <c r="F48" s="28">
        <v>13</v>
      </c>
      <c r="G48" s="9">
        <f>F48/1!F48%</f>
        <v>21.311475409836067</v>
      </c>
      <c r="H48" s="28">
        <v>18</v>
      </c>
      <c r="I48" s="9">
        <f>H48/1!H48%</f>
        <v>47.368421052631575</v>
      </c>
      <c r="J48" s="28">
        <v>2</v>
      </c>
      <c r="K48" s="9">
        <f>J48/1!J48%</f>
        <v>25</v>
      </c>
      <c r="L48" s="39">
        <f t="shared" si="1"/>
        <v>114</v>
      </c>
      <c r="M48" s="12"/>
      <c r="N48" s="12"/>
      <c r="O48" s="12"/>
      <c r="P48" s="12"/>
      <c r="Q48" s="12"/>
      <c r="R48" s="12"/>
      <c r="S48" s="12"/>
      <c r="T48" s="12"/>
      <c r="U48" s="12"/>
    </row>
    <row r="49" spans="1:12" ht="15.75">
      <c r="A49" s="15">
        <v>5</v>
      </c>
      <c r="B49" s="23" t="s">
        <v>7</v>
      </c>
      <c r="C49" s="16">
        <v>3</v>
      </c>
      <c r="D49" s="28">
        <v>91</v>
      </c>
      <c r="E49" s="9">
        <f>D49/1!D49%</f>
        <v>50.27624309392265</v>
      </c>
      <c r="F49" s="28">
        <v>8</v>
      </c>
      <c r="G49" s="9">
        <f>F49/1!F49%</f>
        <v>25.806451612903228</v>
      </c>
      <c r="H49" s="28">
        <v>6</v>
      </c>
      <c r="I49" s="9">
        <f>H49/1!H49%</f>
        <v>60</v>
      </c>
      <c r="J49" s="28">
        <v>2</v>
      </c>
      <c r="K49" s="9">
        <f>J49/1!J49%</f>
        <v>18.181818181818183</v>
      </c>
      <c r="L49" s="39">
        <f t="shared" si="1"/>
        <v>107</v>
      </c>
    </row>
    <row r="50" spans="1:12" ht="15.75">
      <c r="A50" s="15">
        <v>6</v>
      </c>
      <c r="B50" s="23" t="s">
        <v>8</v>
      </c>
      <c r="C50" s="16">
        <v>3</v>
      </c>
      <c r="D50" s="28">
        <v>88</v>
      </c>
      <c r="E50" s="9">
        <f>D50/1!D50%</f>
        <v>47.567567567567565</v>
      </c>
      <c r="F50" s="28">
        <v>10</v>
      </c>
      <c r="G50" s="9">
        <f>F50/1!F50%</f>
        <v>45.45454545454545</v>
      </c>
      <c r="H50" s="28">
        <v>26</v>
      </c>
      <c r="I50" s="9">
        <f>H50/1!H50%</f>
        <v>54.16666666666667</v>
      </c>
      <c r="J50" s="28">
        <v>1</v>
      </c>
      <c r="K50" s="9">
        <f>J50/1!J50%</f>
        <v>25</v>
      </c>
      <c r="L50" s="39">
        <f t="shared" si="1"/>
        <v>125</v>
      </c>
    </row>
    <row r="51" spans="1:12" ht="15.75">
      <c r="A51" s="15">
        <v>7</v>
      </c>
      <c r="B51" s="23" t="s">
        <v>9</v>
      </c>
      <c r="C51" s="16">
        <v>3</v>
      </c>
      <c r="D51" s="28">
        <v>96</v>
      </c>
      <c r="E51" s="9">
        <f>D51/1!D51%</f>
        <v>44.44444444444444</v>
      </c>
      <c r="F51" s="28">
        <v>14</v>
      </c>
      <c r="G51" s="9">
        <f>F51/1!F51%</f>
        <v>22.950819672131146</v>
      </c>
      <c r="H51" s="28">
        <v>22</v>
      </c>
      <c r="I51" s="9">
        <f>H51/1!H51%</f>
        <v>75.86206896551725</v>
      </c>
      <c r="J51" s="28">
        <v>3</v>
      </c>
      <c r="K51" s="9">
        <f>J51/1!J51%</f>
        <v>17.64705882352941</v>
      </c>
      <c r="L51" s="39">
        <f t="shared" si="1"/>
        <v>135</v>
      </c>
    </row>
    <row r="52" spans="1:12" ht="15.75">
      <c r="A52" s="15">
        <v>8</v>
      </c>
      <c r="B52" s="23" t="s">
        <v>10</v>
      </c>
      <c r="C52" s="16">
        <v>3</v>
      </c>
      <c r="D52" s="28">
        <v>75</v>
      </c>
      <c r="E52" s="9">
        <f>D52/1!D52%</f>
        <v>46.01226993865031</v>
      </c>
      <c r="F52" s="28">
        <v>15</v>
      </c>
      <c r="G52" s="9">
        <f>F52/1!F52%</f>
        <v>48.38709677419355</v>
      </c>
      <c r="H52" s="28">
        <v>13</v>
      </c>
      <c r="I52" s="9">
        <f>H52/1!H52%</f>
        <v>40.625</v>
      </c>
      <c r="J52" s="28">
        <v>2</v>
      </c>
      <c r="K52" s="9">
        <f>J52/1!J52%</f>
        <v>16.666666666666668</v>
      </c>
      <c r="L52" s="39">
        <f t="shared" si="1"/>
        <v>105</v>
      </c>
    </row>
    <row r="53" spans="1:12" ht="15.75">
      <c r="A53" s="15">
        <v>9</v>
      </c>
      <c r="B53" s="23" t="s">
        <v>11</v>
      </c>
      <c r="C53" s="16">
        <v>3</v>
      </c>
      <c r="D53" s="28">
        <v>85</v>
      </c>
      <c r="E53" s="9">
        <f>D53/1!D53%</f>
        <v>34.274193548387096</v>
      </c>
      <c r="F53" s="28">
        <v>13</v>
      </c>
      <c r="G53" s="9">
        <f>F53/1!F53%</f>
        <v>40.625</v>
      </c>
      <c r="H53" s="28">
        <v>6</v>
      </c>
      <c r="I53" s="9">
        <f>H53/1!H53%</f>
        <v>40</v>
      </c>
      <c r="J53" s="28">
        <v>3</v>
      </c>
      <c r="K53" s="9">
        <f>J53/1!J53%</f>
        <v>14.285714285714286</v>
      </c>
      <c r="L53" s="39">
        <f t="shared" si="1"/>
        <v>107</v>
      </c>
    </row>
    <row r="54" spans="1:12" ht="15.75">
      <c r="A54" s="15">
        <v>10</v>
      </c>
      <c r="B54" s="23" t="s">
        <v>12</v>
      </c>
      <c r="C54" s="16">
        <v>3</v>
      </c>
      <c r="D54" s="28">
        <v>90</v>
      </c>
      <c r="E54" s="9">
        <f>D54/1!D54%</f>
        <v>58.44155844155844</v>
      </c>
      <c r="F54" s="28">
        <v>6</v>
      </c>
      <c r="G54" s="9">
        <f>F54/1!F54%</f>
        <v>33.333333333333336</v>
      </c>
      <c r="H54" s="28">
        <v>46</v>
      </c>
      <c r="I54" s="9">
        <f>H54/1!H54%</f>
        <v>69.69696969696969</v>
      </c>
      <c r="J54" s="28">
        <v>3</v>
      </c>
      <c r="K54" s="9">
        <f>J54/1!J54%</f>
        <v>37.5</v>
      </c>
      <c r="L54" s="39">
        <f t="shared" si="1"/>
        <v>145</v>
      </c>
    </row>
    <row r="55" spans="1:12" ht="15.75">
      <c r="A55" s="15">
        <v>11</v>
      </c>
      <c r="B55" s="23" t="s">
        <v>13</v>
      </c>
      <c r="C55" s="16">
        <v>3</v>
      </c>
      <c r="D55" s="28">
        <v>27</v>
      </c>
      <c r="E55" s="9">
        <f>D55/1!D55%</f>
        <v>27.835051546391753</v>
      </c>
      <c r="F55" s="28">
        <v>1</v>
      </c>
      <c r="G55" s="9">
        <f>F55/1!F55%</f>
        <v>5.88235294117647</v>
      </c>
      <c r="H55" s="28">
        <v>17</v>
      </c>
      <c r="I55" s="9">
        <f>H55/1!H55%</f>
        <v>51.515151515151516</v>
      </c>
      <c r="J55" s="28">
        <v>0</v>
      </c>
      <c r="K55" s="9">
        <f>J55/1!J55%</f>
        <v>0</v>
      </c>
      <c r="L55" s="39">
        <f t="shared" si="1"/>
        <v>45</v>
      </c>
    </row>
    <row r="56" spans="1:12" ht="15.75">
      <c r="A56" s="15">
        <v>12</v>
      </c>
      <c r="B56" s="23" t="s">
        <v>14</v>
      </c>
      <c r="C56" s="16">
        <v>3</v>
      </c>
      <c r="D56" s="28">
        <v>109</v>
      </c>
      <c r="E56" s="9">
        <f>D56/1!D56%</f>
        <v>36.94915254237288</v>
      </c>
      <c r="F56" s="28">
        <v>27</v>
      </c>
      <c r="G56" s="9">
        <f>F56/1!F56%</f>
        <v>30</v>
      </c>
      <c r="H56" s="28">
        <v>7</v>
      </c>
      <c r="I56" s="9">
        <f>H56/1!H56%</f>
        <v>20</v>
      </c>
      <c r="J56" s="28">
        <v>0</v>
      </c>
      <c r="K56" s="9">
        <f>J56/1!J56%</f>
        <v>0</v>
      </c>
      <c r="L56" s="39">
        <f t="shared" si="1"/>
        <v>143</v>
      </c>
    </row>
    <row r="57" spans="1:12" ht="15.75">
      <c r="A57" s="15">
        <v>13</v>
      </c>
      <c r="B57" s="23" t="s">
        <v>15</v>
      </c>
      <c r="C57" s="16">
        <v>3</v>
      </c>
      <c r="D57" s="28">
        <v>101</v>
      </c>
      <c r="E57" s="9">
        <f>D57/1!D57%</f>
        <v>81.45161290322581</v>
      </c>
      <c r="F57" s="28">
        <v>13</v>
      </c>
      <c r="G57" s="9">
        <f>F57/1!F57%</f>
        <v>48.148148148148145</v>
      </c>
      <c r="H57" s="28">
        <v>41</v>
      </c>
      <c r="I57" s="9">
        <f>H57/1!H57%</f>
        <v>68.33333333333334</v>
      </c>
      <c r="J57" s="28">
        <v>0</v>
      </c>
      <c r="K57" s="9" t="e">
        <f>J57/1!J57%</f>
        <v>#DIV/0!</v>
      </c>
      <c r="L57" s="39">
        <f t="shared" si="1"/>
        <v>155</v>
      </c>
    </row>
    <row r="58" spans="1:12" ht="15.75">
      <c r="A58" s="15">
        <v>14</v>
      </c>
      <c r="B58" s="23" t="s">
        <v>16</v>
      </c>
      <c r="C58" s="16">
        <v>3</v>
      </c>
      <c r="D58" s="28">
        <v>173</v>
      </c>
      <c r="E58" s="9">
        <f>D58/1!D58%</f>
        <v>31.115107913669068</v>
      </c>
      <c r="F58" s="28">
        <v>21</v>
      </c>
      <c r="G58" s="9">
        <f>F58/1!F58%</f>
        <v>18.749999999999996</v>
      </c>
      <c r="H58" s="28">
        <v>18</v>
      </c>
      <c r="I58" s="9">
        <f>H58/1!H58%</f>
        <v>42.85714285714286</v>
      </c>
      <c r="J58" s="28">
        <v>6</v>
      </c>
      <c r="K58" s="9">
        <f>J58/1!J58%</f>
        <v>5.88235294117647</v>
      </c>
      <c r="L58" s="39">
        <f t="shared" si="1"/>
        <v>218</v>
      </c>
    </row>
    <row r="59" spans="1:12" ht="15.75">
      <c r="A59" s="15">
        <v>15</v>
      </c>
      <c r="B59" s="23" t="s">
        <v>17</v>
      </c>
      <c r="C59" s="16">
        <v>3</v>
      </c>
      <c r="D59" s="28">
        <v>66</v>
      </c>
      <c r="E59" s="9">
        <f>D59/1!D59%</f>
        <v>37.28813559322034</v>
      </c>
      <c r="F59" s="28">
        <v>8</v>
      </c>
      <c r="G59" s="9">
        <f>F59/1!F59%</f>
        <v>29.629629629629626</v>
      </c>
      <c r="H59" s="28">
        <v>11</v>
      </c>
      <c r="I59" s="9">
        <f>H59/1!H59%</f>
        <v>61.111111111111114</v>
      </c>
      <c r="J59" s="28">
        <v>0</v>
      </c>
      <c r="K59" s="9" t="e">
        <f>J59/1!J59%</f>
        <v>#DIV/0!</v>
      </c>
      <c r="L59" s="39">
        <f t="shared" si="1"/>
        <v>85</v>
      </c>
    </row>
    <row r="60" spans="1:12" ht="15.75">
      <c r="A60" s="15">
        <v>16</v>
      </c>
      <c r="B60" s="3" t="s">
        <v>18</v>
      </c>
      <c r="C60" s="16">
        <v>3</v>
      </c>
      <c r="D60" s="28">
        <v>58</v>
      </c>
      <c r="E60" s="9">
        <f>D60/1!D60%</f>
        <v>56.310679611650485</v>
      </c>
      <c r="F60" s="28">
        <v>10</v>
      </c>
      <c r="G60" s="9">
        <f>F60/1!F60%</f>
        <v>23.80952380952381</v>
      </c>
      <c r="H60" s="28">
        <v>0</v>
      </c>
      <c r="I60" s="9">
        <f>H60/1!H60%</f>
        <v>0</v>
      </c>
      <c r="J60" s="28">
        <v>0</v>
      </c>
      <c r="K60" s="9" t="e">
        <f>J60/1!J60%</f>
        <v>#DIV/0!</v>
      </c>
      <c r="L60" s="39">
        <f t="shared" si="1"/>
        <v>68</v>
      </c>
    </row>
    <row r="61" spans="1:12" ht="15.75">
      <c r="A61" s="15">
        <v>17</v>
      </c>
      <c r="B61" s="3" t="s">
        <v>19</v>
      </c>
      <c r="C61" s="16">
        <v>3</v>
      </c>
      <c r="D61" s="28">
        <v>63</v>
      </c>
      <c r="E61" s="9">
        <f>D61/1!D61%</f>
        <v>45.32374100719425</v>
      </c>
      <c r="F61" s="28">
        <v>17</v>
      </c>
      <c r="G61" s="9">
        <f>F61/1!F61%</f>
        <v>43.58974358974359</v>
      </c>
      <c r="H61" s="28">
        <v>15</v>
      </c>
      <c r="I61" s="9">
        <f>H61/1!H61%</f>
        <v>88.23529411764706</v>
      </c>
      <c r="J61" s="28">
        <v>1</v>
      </c>
      <c r="K61" s="9">
        <f>J61/1!J61%</f>
        <v>12.5</v>
      </c>
      <c r="L61" s="39">
        <f t="shared" si="1"/>
        <v>96</v>
      </c>
    </row>
    <row r="62" spans="1:12" ht="15.75">
      <c r="A62" s="15">
        <v>18</v>
      </c>
      <c r="B62" s="3" t="s">
        <v>20</v>
      </c>
      <c r="C62" s="16">
        <v>3</v>
      </c>
      <c r="D62" s="28">
        <v>37</v>
      </c>
      <c r="E62" s="9">
        <f>D62/1!D62%</f>
        <v>45.67901234567901</v>
      </c>
      <c r="F62" s="28">
        <v>8</v>
      </c>
      <c r="G62" s="9">
        <f>F62/1!F62%</f>
        <v>40</v>
      </c>
      <c r="H62" s="28">
        <v>2</v>
      </c>
      <c r="I62" s="9">
        <f>H62/1!H62%</f>
        <v>100</v>
      </c>
      <c r="J62" s="28">
        <v>0</v>
      </c>
      <c r="K62" s="9">
        <f>J62/1!J62%</f>
        <v>0</v>
      </c>
      <c r="L62" s="39">
        <f t="shared" si="1"/>
        <v>47</v>
      </c>
    </row>
    <row r="63" spans="1:12" ht="15.75">
      <c r="A63" s="15">
        <v>19</v>
      </c>
      <c r="B63" s="3" t="s">
        <v>21</v>
      </c>
      <c r="C63" s="16">
        <v>3</v>
      </c>
      <c r="D63" s="28">
        <v>88</v>
      </c>
      <c r="E63" s="9">
        <f>D63/1!D63%</f>
        <v>35.91836734693877</v>
      </c>
      <c r="F63" s="28">
        <v>16</v>
      </c>
      <c r="G63" s="9">
        <f>F63/1!F63%</f>
        <v>22.535211267605636</v>
      </c>
      <c r="H63" s="28">
        <v>23</v>
      </c>
      <c r="I63" s="9">
        <f>H63/1!H63%</f>
        <v>74.19354838709677</v>
      </c>
      <c r="J63" s="28">
        <v>0</v>
      </c>
      <c r="K63" s="9">
        <f>J63/1!J63%</f>
        <v>0</v>
      </c>
      <c r="L63" s="39">
        <f t="shared" si="1"/>
        <v>127</v>
      </c>
    </row>
    <row r="64" spans="1:12" ht="15.75">
      <c r="A64" s="15">
        <v>20</v>
      </c>
      <c r="B64" s="3" t="s">
        <v>22</v>
      </c>
      <c r="C64" s="16">
        <v>3</v>
      </c>
      <c r="D64" s="28">
        <v>58</v>
      </c>
      <c r="E64" s="9">
        <f>D64/1!D64%</f>
        <v>43.609022556390975</v>
      </c>
      <c r="F64" s="28">
        <v>9</v>
      </c>
      <c r="G64" s="9">
        <f>F64/1!F64%</f>
        <v>25.714285714285715</v>
      </c>
      <c r="H64" s="28">
        <v>19</v>
      </c>
      <c r="I64" s="9">
        <f>H64/1!H64%</f>
        <v>79.16666666666667</v>
      </c>
      <c r="J64" s="28">
        <v>3</v>
      </c>
      <c r="K64" s="9">
        <f>J64/1!J64%</f>
        <v>21.428571428571427</v>
      </c>
      <c r="L64" s="39">
        <f t="shared" si="1"/>
        <v>89</v>
      </c>
    </row>
    <row r="65" spans="1:12" ht="15.75">
      <c r="A65" s="15">
        <v>21</v>
      </c>
      <c r="B65" s="3" t="s">
        <v>23</v>
      </c>
      <c r="C65" s="16">
        <v>3</v>
      </c>
      <c r="D65" s="28">
        <v>60</v>
      </c>
      <c r="E65" s="9">
        <f>D65/1!D65%</f>
        <v>48.78048780487805</v>
      </c>
      <c r="F65" s="28">
        <v>26</v>
      </c>
      <c r="G65" s="9">
        <f>F65/1!F65%</f>
        <v>65</v>
      </c>
      <c r="H65" s="28">
        <v>11</v>
      </c>
      <c r="I65" s="9">
        <f>H65/1!H65%</f>
        <v>52.38095238095238</v>
      </c>
      <c r="J65" s="28">
        <v>0</v>
      </c>
      <c r="K65" s="9" t="e">
        <f>J65/1!J65%</f>
        <v>#DIV/0!</v>
      </c>
      <c r="L65" s="39">
        <f t="shared" si="1"/>
        <v>97</v>
      </c>
    </row>
    <row r="66" spans="1:12" ht="15.75">
      <c r="A66" s="15">
        <v>22</v>
      </c>
      <c r="B66" s="3" t="s">
        <v>24</v>
      </c>
      <c r="C66" s="16">
        <v>3</v>
      </c>
      <c r="D66" s="28">
        <v>48</v>
      </c>
      <c r="E66" s="9">
        <f>D66/1!D66%</f>
        <v>38.4</v>
      </c>
      <c r="F66" s="28">
        <v>13</v>
      </c>
      <c r="G66" s="9">
        <f>F66/1!F66%</f>
        <v>34.21052631578947</v>
      </c>
      <c r="H66" s="28">
        <v>9</v>
      </c>
      <c r="I66" s="9">
        <f>H66/1!H66%</f>
        <v>75</v>
      </c>
      <c r="J66" s="28">
        <v>1</v>
      </c>
      <c r="K66" s="9">
        <f>J66/1!J66%</f>
        <v>7.692307692307692</v>
      </c>
      <c r="L66" s="39">
        <f t="shared" si="1"/>
        <v>71</v>
      </c>
    </row>
    <row r="67" spans="1:12" ht="15.75">
      <c r="A67" s="15">
        <v>23</v>
      </c>
      <c r="B67" s="3" t="s">
        <v>25</v>
      </c>
      <c r="C67" s="16">
        <v>3</v>
      </c>
      <c r="D67" s="28">
        <v>42</v>
      </c>
      <c r="E67" s="9">
        <f>D67/1!D67%</f>
        <v>67.74193548387098</v>
      </c>
      <c r="F67" s="28">
        <v>3</v>
      </c>
      <c r="G67" s="9">
        <f>F67/1!F67%</f>
        <v>37.5</v>
      </c>
      <c r="H67" s="28">
        <v>3</v>
      </c>
      <c r="I67" s="9">
        <f>H67/1!H67%</f>
        <v>25</v>
      </c>
      <c r="J67" s="28">
        <v>0</v>
      </c>
      <c r="K67" s="9" t="e">
        <f>J67/1!J67%</f>
        <v>#DIV/0!</v>
      </c>
      <c r="L67" s="39">
        <f t="shared" si="1"/>
        <v>48</v>
      </c>
    </row>
    <row r="68" spans="1:12" ht="15.75">
      <c r="A68" s="15">
        <v>24</v>
      </c>
      <c r="B68" s="3" t="s">
        <v>26</v>
      </c>
      <c r="C68" s="16">
        <v>3</v>
      </c>
      <c r="D68" s="28">
        <v>50</v>
      </c>
      <c r="E68" s="9">
        <f>D68/1!D68%</f>
        <v>43.85964912280702</v>
      </c>
      <c r="F68" s="28">
        <v>4</v>
      </c>
      <c r="G68" s="9">
        <f>F68/1!F68%</f>
        <v>11.428571428571429</v>
      </c>
      <c r="H68" s="28">
        <v>14</v>
      </c>
      <c r="I68" s="9">
        <f>H68/1!H68%</f>
        <v>73.6842105263158</v>
      </c>
      <c r="J68" s="28">
        <v>2</v>
      </c>
      <c r="K68" s="9">
        <f>J68/1!J68%</f>
        <v>25</v>
      </c>
      <c r="L68" s="39">
        <f t="shared" si="1"/>
        <v>70</v>
      </c>
    </row>
    <row r="69" spans="1:12" ht="15.75">
      <c r="A69" s="15">
        <v>25</v>
      </c>
      <c r="B69" s="3" t="s">
        <v>27</v>
      </c>
      <c r="C69" s="16">
        <v>3</v>
      </c>
      <c r="D69" s="34">
        <v>75</v>
      </c>
      <c r="E69" s="9">
        <f>D69/1!D69%</f>
        <v>34.883720930232556</v>
      </c>
      <c r="F69" s="34">
        <v>8</v>
      </c>
      <c r="G69" s="9">
        <f>F69/1!F69%</f>
        <v>21.62162162162162</v>
      </c>
      <c r="H69" s="34">
        <v>28</v>
      </c>
      <c r="I69" s="9">
        <f>H69/1!H69%</f>
        <v>53.84615384615385</v>
      </c>
      <c r="J69" s="34">
        <v>1</v>
      </c>
      <c r="K69" s="9">
        <f>J69/1!J69%</f>
        <v>7.142857142857142</v>
      </c>
      <c r="L69" s="39">
        <f t="shared" si="1"/>
        <v>112</v>
      </c>
    </row>
    <row r="70" spans="1:12" ht="15.75">
      <c r="A70" s="15">
        <v>26</v>
      </c>
      <c r="B70" s="3" t="s">
        <v>38</v>
      </c>
      <c r="C70" s="17">
        <v>3</v>
      </c>
      <c r="D70" s="34">
        <v>47</v>
      </c>
      <c r="E70" s="9">
        <f>D70/1!D70%</f>
        <v>37.903225806451616</v>
      </c>
      <c r="F70" s="34">
        <v>23</v>
      </c>
      <c r="G70" s="9">
        <f>F70/1!F70%</f>
        <v>30.666666666666668</v>
      </c>
      <c r="H70" s="34">
        <v>17</v>
      </c>
      <c r="I70" s="9">
        <f>H70/1!H70%</f>
        <v>44.73684210526316</v>
      </c>
      <c r="J70" s="34">
        <v>0</v>
      </c>
      <c r="K70" s="9" t="e">
        <f>J70/1!J70%</f>
        <v>#DIV/0!</v>
      </c>
      <c r="L70" s="39">
        <f t="shared" si="1"/>
        <v>87</v>
      </c>
    </row>
    <row r="71" spans="1:12" ht="15.75">
      <c r="A71" s="15">
        <v>27</v>
      </c>
      <c r="B71" s="4" t="s">
        <v>65</v>
      </c>
      <c r="C71" s="17">
        <v>3</v>
      </c>
      <c r="D71" s="92"/>
      <c r="E71" s="93" t="e">
        <f>D71/1!D71%</f>
        <v>#DIV/0!</v>
      </c>
      <c r="F71" s="92"/>
      <c r="G71" s="93" t="e">
        <f>F71/1!F71%</f>
        <v>#DIV/0!</v>
      </c>
      <c r="H71" s="92"/>
      <c r="I71" s="93" t="e">
        <f>H71/1!H71%</f>
        <v>#DIV/0!</v>
      </c>
      <c r="J71" s="92"/>
      <c r="K71" s="94" t="e">
        <f>J71/1!J71%</f>
        <v>#DIV/0!</v>
      </c>
      <c r="L71" s="39">
        <f>D71+F71+H71+J71</f>
        <v>0</v>
      </c>
    </row>
    <row r="72" spans="1:12" ht="15.75">
      <c r="A72" s="15">
        <v>28</v>
      </c>
      <c r="B72" s="4" t="s">
        <v>66</v>
      </c>
      <c r="C72" s="17">
        <v>3</v>
      </c>
      <c r="D72" s="92"/>
      <c r="E72" s="93" t="e">
        <f>D72/1!D72%</f>
        <v>#DIV/0!</v>
      </c>
      <c r="F72" s="92"/>
      <c r="G72" s="93" t="e">
        <f>F72/1!F72%</f>
        <v>#DIV/0!</v>
      </c>
      <c r="H72" s="92"/>
      <c r="I72" s="93" t="e">
        <f>H72/1!H72%</f>
        <v>#DIV/0!</v>
      </c>
      <c r="J72" s="92"/>
      <c r="K72" s="94" t="e">
        <f>J72/1!J72%</f>
        <v>#DIV/0!</v>
      </c>
      <c r="L72" s="39">
        <f>D72+F72+H72+J72</f>
        <v>0</v>
      </c>
    </row>
    <row r="73" spans="1:12" ht="16.5" thickBot="1">
      <c r="A73" s="15">
        <v>29</v>
      </c>
      <c r="B73" s="4" t="s">
        <v>67</v>
      </c>
      <c r="C73" s="17">
        <v>3</v>
      </c>
      <c r="D73" s="92"/>
      <c r="E73" s="93" t="e">
        <f>D73/1!D73%</f>
        <v>#DIV/0!</v>
      </c>
      <c r="F73" s="92"/>
      <c r="G73" s="93" t="e">
        <f>F73/1!F73%</f>
        <v>#DIV/0!</v>
      </c>
      <c r="H73" s="92"/>
      <c r="I73" s="93" t="e">
        <f>H73/1!H73%</f>
        <v>#DIV/0!</v>
      </c>
      <c r="J73" s="92"/>
      <c r="K73" s="94" t="e">
        <f>J73/1!J73%</f>
        <v>#DIV/0!</v>
      </c>
      <c r="L73" s="39">
        <f>D73+F73+H73+J73</f>
        <v>0</v>
      </c>
    </row>
    <row r="74" spans="1:12" ht="16.5" thickBot="1">
      <c r="A74" s="136" t="s">
        <v>2</v>
      </c>
      <c r="B74" s="137"/>
      <c r="C74" s="27">
        <v>3</v>
      </c>
      <c r="D74" s="89">
        <f>SUM(D45:D73)</f>
        <v>2002</v>
      </c>
      <c r="E74" s="71">
        <f>D74/1!D74%</f>
        <v>41.483630335681724</v>
      </c>
      <c r="F74" s="90">
        <f>SUM(F45:F73)</f>
        <v>336</v>
      </c>
      <c r="G74" s="71">
        <f>F74/1!F74%</f>
        <v>29.577464788732396</v>
      </c>
      <c r="H74" s="91">
        <f>SUM(H45:H73)</f>
        <v>499</v>
      </c>
      <c r="I74" s="71">
        <f>H74/1!H74%</f>
        <v>57.48847926267281</v>
      </c>
      <c r="J74" s="91">
        <f>SUM(J45:J73)</f>
        <v>42</v>
      </c>
      <c r="K74" s="71">
        <f>J74/1!J74%</f>
        <v>11.764705882352942</v>
      </c>
      <c r="L74" s="72">
        <f>SUM(L45:L73)</f>
        <v>2879</v>
      </c>
    </row>
    <row r="77" spans="1:21" ht="15.75" customHeight="1">
      <c r="A77" s="99" t="s">
        <v>57</v>
      </c>
      <c r="B77" s="99"/>
      <c r="C77" s="99"/>
      <c r="D77" s="99"/>
      <c r="E77" s="99"/>
      <c r="F77" s="99"/>
      <c r="G77" s="99"/>
      <c r="H77" s="99"/>
      <c r="I77" s="99"/>
      <c r="J77" s="99"/>
      <c r="K77" s="99"/>
      <c r="M77" s="1"/>
      <c r="N77" s="1"/>
      <c r="O77" s="1"/>
      <c r="P77" s="1"/>
      <c r="Q77" s="1"/>
      <c r="R77" s="1"/>
      <c r="S77" s="1"/>
      <c r="T77" s="2"/>
      <c r="U77" s="2"/>
    </row>
    <row r="78" ht="13.5" thickBot="1">
      <c r="A78" s="8" t="s">
        <v>62</v>
      </c>
    </row>
    <row r="79" spans="1:12" ht="25.5" customHeight="1">
      <c r="A79" s="35" t="s">
        <v>0</v>
      </c>
      <c r="B79" s="35" t="s">
        <v>1</v>
      </c>
      <c r="C79" s="35" t="s">
        <v>28</v>
      </c>
      <c r="D79" s="110" t="s">
        <v>42</v>
      </c>
      <c r="E79" s="111"/>
      <c r="F79" s="111"/>
      <c r="G79" s="111"/>
      <c r="H79" s="111"/>
      <c r="I79" s="112"/>
      <c r="J79" s="113" t="s">
        <v>43</v>
      </c>
      <c r="K79" s="114"/>
      <c r="L79" s="40"/>
    </row>
    <row r="80" spans="1:12" ht="23.25" customHeight="1" thickBot="1">
      <c r="A80" s="61"/>
      <c r="B80" s="61"/>
      <c r="C80" s="61"/>
      <c r="D80" s="120" t="s">
        <v>33</v>
      </c>
      <c r="E80" s="119"/>
      <c r="F80" s="118" t="s">
        <v>34</v>
      </c>
      <c r="G80" s="119"/>
      <c r="H80" s="108" t="s">
        <v>29</v>
      </c>
      <c r="I80" s="109"/>
      <c r="J80" s="115"/>
      <c r="K80" s="116"/>
      <c r="L80" s="41" t="s">
        <v>41</v>
      </c>
    </row>
    <row r="81" spans="1:12" ht="13.5" customHeight="1" thickBot="1">
      <c r="A81" s="7"/>
      <c r="B81" s="7"/>
      <c r="C81" s="5"/>
      <c r="D81" s="49" t="s">
        <v>30</v>
      </c>
      <c r="E81" s="50" t="s">
        <v>31</v>
      </c>
      <c r="F81" s="51" t="s">
        <v>30</v>
      </c>
      <c r="G81" s="50" t="s">
        <v>31</v>
      </c>
      <c r="H81" s="51" t="s">
        <v>30</v>
      </c>
      <c r="I81" s="52" t="s">
        <v>31</v>
      </c>
      <c r="J81" s="53" t="s">
        <v>30</v>
      </c>
      <c r="K81" s="54" t="s">
        <v>31</v>
      </c>
      <c r="L81" s="41" t="s">
        <v>44</v>
      </c>
    </row>
    <row r="82" spans="1:12" ht="15.75">
      <c r="A82" s="15">
        <v>1</v>
      </c>
      <c r="B82" s="23" t="s">
        <v>3</v>
      </c>
      <c r="C82" s="16">
        <v>3</v>
      </c>
      <c r="D82" s="28">
        <v>70</v>
      </c>
      <c r="E82" s="9">
        <f>D82/1!D82%</f>
        <v>51.470588235294116</v>
      </c>
      <c r="F82" s="28">
        <v>9</v>
      </c>
      <c r="G82" s="9">
        <f>F82/1!F82%</f>
        <v>23.076923076923077</v>
      </c>
      <c r="H82" s="28">
        <v>11</v>
      </c>
      <c r="I82" s="9">
        <f>H82/1!H82%</f>
        <v>84.61538461538461</v>
      </c>
      <c r="J82" s="28">
        <v>0</v>
      </c>
      <c r="K82" s="9">
        <f>J82/1!J82%</f>
        <v>0</v>
      </c>
      <c r="L82" s="39">
        <f>D82+F82+H82+J82</f>
        <v>90</v>
      </c>
    </row>
    <row r="83" spans="1:12" ht="15.75">
      <c r="A83" s="15">
        <v>2</v>
      </c>
      <c r="B83" s="23" t="s">
        <v>4</v>
      </c>
      <c r="C83" s="16">
        <v>3</v>
      </c>
      <c r="D83" s="28">
        <v>53</v>
      </c>
      <c r="E83" s="9">
        <f>D83/1!D83%</f>
        <v>59.550561797752806</v>
      </c>
      <c r="F83" s="28">
        <v>14</v>
      </c>
      <c r="G83" s="9">
        <f>F83/1!F83%</f>
        <v>49.99999999999999</v>
      </c>
      <c r="H83" s="28">
        <v>10</v>
      </c>
      <c r="I83" s="9">
        <f>H83/1!H83%</f>
        <v>76.92307692307692</v>
      </c>
      <c r="J83" s="28">
        <v>0</v>
      </c>
      <c r="K83" s="9">
        <f>J83/1!J83%</f>
        <v>0</v>
      </c>
      <c r="L83" s="39">
        <f aca="true" t="shared" si="2" ref="L83:L107">D83+F83+H83+J83</f>
        <v>77</v>
      </c>
    </row>
    <row r="84" spans="1:12" ht="15.75">
      <c r="A84" s="15">
        <v>3</v>
      </c>
      <c r="B84" s="23" t="s">
        <v>5</v>
      </c>
      <c r="C84" s="16">
        <v>3</v>
      </c>
      <c r="D84" s="28">
        <v>126</v>
      </c>
      <c r="E84" s="9">
        <f>D84/1!D84%</f>
        <v>33.68983957219251</v>
      </c>
      <c r="F84" s="28">
        <v>24</v>
      </c>
      <c r="G84" s="9">
        <f>F84/1!F84%</f>
        <v>24.742268041237114</v>
      </c>
      <c r="H84" s="28">
        <v>78</v>
      </c>
      <c r="I84" s="9">
        <f>H84/1!H84%</f>
        <v>44.06779661016949</v>
      </c>
      <c r="J84" s="28">
        <v>4</v>
      </c>
      <c r="K84" s="9">
        <f>J84/1!J84%</f>
        <v>14.285714285714285</v>
      </c>
      <c r="L84" s="39">
        <f t="shared" si="2"/>
        <v>232</v>
      </c>
    </row>
    <row r="85" spans="1:21" s="10" customFormat="1" ht="15.75">
      <c r="A85" s="15">
        <v>4</v>
      </c>
      <c r="B85" s="23" t="s">
        <v>6</v>
      </c>
      <c r="C85" s="16">
        <v>3</v>
      </c>
      <c r="D85" s="28">
        <v>67</v>
      </c>
      <c r="E85" s="9">
        <f>D85/1!D85%</f>
        <v>28.151260504201684</v>
      </c>
      <c r="F85" s="28">
        <v>5</v>
      </c>
      <c r="G85" s="9">
        <f>F85/1!F85%</f>
        <v>11.363636363636363</v>
      </c>
      <c r="H85" s="28">
        <v>18</v>
      </c>
      <c r="I85" s="9">
        <f>H85/1!H85%</f>
        <v>40</v>
      </c>
      <c r="J85" s="28">
        <v>1</v>
      </c>
      <c r="K85" s="9">
        <f>J85/1!J85%</f>
        <v>14.285714285714285</v>
      </c>
      <c r="L85" s="39">
        <f t="shared" si="2"/>
        <v>91</v>
      </c>
      <c r="M85" s="12"/>
      <c r="N85" s="12"/>
      <c r="O85" s="12"/>
      <c r="P85" s="12"/>
      <c r="Q85" s="12"/>
      <c r="R85" s="12"/>
      <c r="S85" s="12"/>
      <c r="T85" s="12"/>
      <c r="U85" s="12"/>
    </row>
    <row r="86" spans="1:12" ht="15.75">
      <c r="A86" s="15">
        <v>5</v>
      </c>
      <c r="B86" s="23" t="s">
        <v>7</v>
      </c>
      <c r="C86" s="16">
        <v>3</v>
      </c>
      <c r="D86" s="28">
        <v>64</v>
      </c>
      <c r="E86" s="9">
        <f>D86/1!D86%</f>
        <v>44.44444444444444</v>
      </c>
      <c r="F86" s="28">
        <v>21</v>
      </c>
      <c r="G86" s="9">
        <f>F86/1!F86%</f>
        <v>36.8421052631579</v>
      </c>
      <c r="H86" s="28">
        <v>13</v>
      </c>
      <c r="I86" s="9">
        <f>H86/1!H86%</f>
        <v>61.904761904761905</v>
      </c>
      <c r="J86" s="28">
        <v>1</v>
      </c>
      <c r="K86" s="9">
        <f>J86/1!J86%</f>
        <v>6.666666666666667</v>
      </c>
      <c r="L86" s="39">
        <f t="shared" si="2"/>
        <v>99</v>
      </c>
    </row>
    <row r="87" spans="1:12" ht="15.75">
      <c r="A87" s="15">
        <v>6</v>
      </c>
      <c r="B87" s="23" t="s">
        <v>8</v>
      </c>
      <c r="C87" s="16">
        <v>3</v>
      </c>
      <c r="D87" s="28">
        <v>78</v>
      </c>
      <c r="E87" s="9">
        <f>D87/1!D87%</f>
        <v>53.42465753424658</v>
      </c>
      <c r="F87" s="28">
        <v>5</v>
      </c>
      <c r="G87" s="9">
        <f>F87/1!F87%</f>
        <v>27.77777777777778</v>
      </c>
      <c r="H87" s="28">
        <v>30</v>
      </c>
      <c r="I87" s="9">
        <f>H87/1!H87%</f>
        <v>68.18181818181819</v>
      </c>
      <c r="J87" s="28">
        <v>1</v>
      </c>
      <c r="K87" s="9">
        <f>J87/1!J87%</f>
        <v>16.666666666666668</v>
      </c>
      <c r="L87" s="39">
        <f t="shared" si="2"/>
        <v>114</v>
      </c>
    </row>
    <row r="88" spans="1:12" ht="15.75">
      <c r="A88" s="15">
        <v>7</v>
      </c>
      <c r="B88" s="23" t="s">
        <v>9</v>
      </c>
      <c r="C88" s="16">
        <v>3</v>
      </c>
      <c r="D88" s="28">
        <v>83</v>
      </c>
      <c r="E88" s="9">
        <f>D88/1!D88%</f>
        <v>37.05357142857142</v>
      </c>
      <c r="F88" s="28">
        <v>17</v>
      </c>
      <c r="G88" s="9">
        <f>F88/1!F88%</f>
        <v>32.075471698113205</v>
      </c>
      <c r="H88" s="28">
        <v>25</v>
      </c>
      <c r="I88" s="9">
        <f>H88/1!H88%</f>
        <v>83.33333333333334</v>
      </c>
      <c r="J88" s="28">
        <v>2</v>
      </c>
      <c r="K88" s="9">
        <f>J88/1!J88%</f>
        <v>9.523809523809524</v>
      </c>
      <c r="L88" s="39">
        <f t="shared" si="2"/>
        <v>127</v>
      </c>
    </row>
    <row r="89" spans="1:12" ht="15.75">
      <c r="A89" s="15">
        <v>8</v>
      </c>
      <c r="B89" s="23" t="s">
        <v>10</v>
      </c>
      <c r="C89" s="16">
        <v>3</v>
      </c>
      <c r="D89" s="28">
        <v>54</v>
      </c>
      <c r="E89" s="9">
        <f>D89/1!D89%</f>
        <v>50</v>
      </c>
      <c r="F89" s="28">
        <v>12</v>
      </c>
      <c r="G89" s="9">
        <f>F89/1!F89%</f>
        <v>40</v>
      </c>
      <c r="H89" s="28">
        <v>19</v>
      </c>
      <c r="I89" s="9">
        <f>H89/1!H89%</f>
        <v>57.57575757575757</v>
      </c>
      <c r="J89" s="28">
        <v>0</v>
      </c>
      <c r="K89" s="9">
        <f>J89/1!J89%</f>
        <v>0</v>
      </c>
      <c r="L89" s="39">
        <f t="shared" si="2"/>
        <v>85</v>
      </c>
    </row>
    <row r="90" spans="1:12" ht="15.75">
      <c r="A90" s="15">
        <v>9</v>
      </c>
      <c r="B90" s="23" t="s">
        <v>11</v>
      </c>
      <c r="C90" s="16">
        <v>3</v>
      </c>
      <c r="D90" s="28">
        <v>82</v>
      </c>
      <c r="E90" s="9">
        <f>D90/1!D90%</f>
        <v>38.31775700934579</v>
      </c>
      <c r="F90" s="28">
        <v>17</v>
      </c>
      <c r="G90" s="9">
        <f>F90/1!F90%</f>
        <v>49.99999999999999</v>
      </c>
      <c r="H90" s="28">
        <v>12</v>
      </c>
      <c r="I90" s="9">
        <f>H90/1!H90%</f>
        <v>52.17391304347826</v>
      </c>
      <c r="J90" s="28">
        <v>6</v>
      </c>
      <c r="K90" s="9">
        <f>J90/1!J90%</f>
        <v>15.789473684210526</v>
      </c>
      <c r="L90" s="39">
        <f t="shared" si="2"/>
        <v>117</v>
      </c>
    </row>
    <row r="91" spans="1:12" ht="15.75">
      <c r="A91" s="15">
        <v>10</v>
      </c>
      <c r="B91" s="23" t="s">
        <v>12</v>
      </c>
      <c r="C91" s="16">
        <v>3</v>
      </c>
      <c r="D91" s="28">
        <v>52</v>
      </c>
      <c r="E91" s="9">
        <f>D91/1!D91%</f>
        <v>49.056603773584904</v>
      </c>
      <c r="F91" s="28">
        <v>3</v>
      </c>
      <c r="G91" s="9">
        <f>F91/1!F91%</f>
        <v>27.272727272727273</v>
      </c>
      <c r="H91" s="28">
        <v>28</v>
      </c>
      <c r="I91" s="9">
        <f>H91/1!H91%</f>
        <v>63.63636363636363</v>
      </c>
      <c r="J91" s="28">
        <v>1</v>
      </c>
      <c r="K91" s="9">
        <f>J91/1!J91%</f>
        <v>33.333333333333336</v>
      </c>
      <c r="L91" s="39">
        <f t="shared" si="2"/>
        <v>84</v>
      </c>
    </row>
    <row r="92" spans="1:12" ht="15.75">
      <c r="A92" s="15">
        <v>11</v>
      </c>
      <c r="B92" s="23" t="s">
        <v>13</v>
      </c>
      <c r="C92" s="16">
        <v>3</v>
      </c>
      <c r="D92" s="28">
        <v>33</v>
      </c>
      <c r="E92" s="9">
        <f>D92/1!D92%</f>
        <v>36.666666666666664</v>
      </c>
      <c r="F92" s="28">
        <v>4</v>
      </c>
      <c r="G92" s="9">
        <f>F92/1!F92%</f>
        <v>19.047619047619047</v>
      </c>
      <c r="H92" s="28">
        <v>7</v>
      </c>
      <c r="I92" s="9">
        <f>H92/1!H92%</f>
        <v>58.333333333333336</v>
      </c>
      <c r="J92" s="28">
        <v>0</v>
      </c>
      <c r="K92" s="9">
        <f>J92/1!J92%</f>
        <v>0</v>
      </c>
      <c r="L92" s="39">
        <f t="shared" si="2"/>
        <v>44</v>
      </c>
    </row>
    <row r="93" spans="1:12" ht="15.75">
      <c r="A93" s="15">
        <v>12</v>
      </c>
      <c r="B93" s="23" t="s">
        <v>14</v>
      </c>
      <c r="C93" s="16">
        <v>3</v>
      </c>
      <c r="D93" s="28">
        <v>74</v>
      </c>
      <c r="E93" s="9">
        <f>D93/1!D93%</f>
        <v>26.90909090909091</v>
      </c>
      <c r="F93" s="28">
        <v>17</v>
      </c>
      <c r="G93" s="9">
        <f>F93/1!F93%</f>
        <v>27.419354838709676</v>
      </c>
      <c r="H93" s="28">
        <v>15</v>
      </c>
      <c r="I93" s="9">
        <f>H93/1!H93%</f>
        <v>38.46153846153846</v>
      </c>
      <c r="J93" s="28">
        <v>1</v>
      </c>
      <c r="K93" s="9">
        <f>J93/1!J93%</f>
        <v>4.166666666666667</v>
      </c>
      <c r="L93" s="39">
        <f t="shared" si="2"/>
        <v>107</v>
      </c>
    </row>
    <row r="94" spans="1:12" ht="15.75">
      <c r="A94" s="15">
        <v>13</v>
      </c>
      <c r="B94" s="23" t="s">
        <v>15</v>
      </c>
      <c r="C94" s="16">
        <v>3</v>
      </c>
      <c r="D94" s="28">
        <v>43</v>
      </c>
      <c r="E94" s="9">
        <f>D94/1!D94%</f>
        <v>31.38686131386861</v>
      </c>
      <c r="F94" s="28">
        <v>7</v>
      </c>
      <c r="G94" s="9">
        <f>F94/1!F94%</f>
        <v>24.13793103448276</v>
      </c>
      <c r="H94" s="28">
        <v>19</v>
      </c>
      <c r="I94" s="9">
        <f>H94/1!H94%</f>
        <v>47.5</v>
      </c>
      <c r="J94" s="28">
        <v>0</v>
      </c>
      <c r="K94" s="9">
        <f>J94/1!J94%</f>
        <v>0</v>
      </c>
      <c r="L94" s="39">
        <f t="shared" si="2"/>
        <v>69</v>
      </c>
    </row>
    <row r="95" spans="1:12" ht="15.75">
      <c r="A95" s="15">
        <v>14</v>
      </c>
      <c r="B95" s="23" t="s">
        <v>16</v>
      </c>
      <c r="C95" s="16">
        <v>3</v>
      </c>
      <c r="D95" s="28">
        <v>181</v>
      </c>
      <c r="E95" s="9">
        <f>D95/1!D95%</f>
        <v>36.2</v>
      </c>
      <c r="F95" s="28">
        <v>37</v>
      </c>
      <c r="G95" s="9">
        <f>F95/1!F95%</f>
        <v>28.46153846153846</v>
      </c>
      <c r="H95" s="28">
        <v>35</v>
      </c>
      <c r="I95" s="9">
        <f>H95/1!H95%</f>
        <v>62.49999999999999</v>
      </c>
      <c r="J95" s="28">
        <v>4</v>
      </c>
      <c r="K95" s="9">
        <f>J95/1!J95%</f>
        <v>4.444444444444445</v>
      </c>
      <c r="L95" s="39">
        <f t="shared" si="2"/>
        <v>257</v>
      </c>
    </row>
    <row r="96" spans="1:12" ht="15.75">
      <c r="A96" s="15">
        <v>15</v>
      </c>
      <c r="B96" s="23" t="s">
        <v>17</v>
      </c>
      <c r="C96" s="16">
        <v>3</v>
      </c>
      <c r="D96" s="28">
        <v>48</v>
      </c>
      <c r="E96" s="9">
        <f>D96/1!D96%</f>
        <v>36.090225563909776</v>
      </c>
      <c r="F96" s="28">
        <v>7</v>
      </c>
      <c r="G96" s="9">
        <f>F96/1!F96%</f>
        <v>24.999999999999996</v>
      </c>
      <c r="H96" s="28">
        <v>8</v>
      </c>
      <c r="I96" s="9">
        <f>H96/1!H96%</f>
        <v>53.333333333333336</v>
      </c>
      <c r="J96" s="28">
        <v>1</v>
      </c>
      <c r="K96" s="9">
        <f>J96/1!J96%</f>
        <v>33.333333333333336</v>
      </c>
      <c r="L96" s="39">
        <f t="shared" si="2"/>
        <v>64</v>
      </c>
    </row>
    <row r="97" spans="1:12" ht="15.75">
      <c r="A97" s="15">
        <v>16</v>
      </c>
      <c r="B97" s="3" t="s">
        <v>18</v>
      </c>
      <c r="C97" s="16">
        <v>3</v>
      </c>
      <c r="D97" s="28">
        <v>60</v>
      </c>
      <c r="E97" s="9">
        <f>D97/1!D97%</f>
        <v>63.15789473684211</v>
      </c>
      <c r="F97" s="28">
        <v>7</v>
      </c>
      <c r="G97" s="9">
        <f>F97/1!F97%</f>
        <v>20.588235294117645</v>
      </c>
      <c r="H97" s="28">
        <v>0</v>
      </c>
      <c r="I97" s="9">
        <f>H97/1!H97%</f>
        <v>0</v>
      </c>
      <c r="J97" s="28">
        <v>0</v>
      </c>
      <c r="K97" s="9" t="e">
        <f>J97/1!J97%</f>
        <v>#DIV/0!</v>
      </c>
      <c r="L97" s="39">
        <f t="shared" si="2"/>
        <v>67</v>
      </c>
    </row>
    <row r="98" spans="1:12" ht="15.75">
      <c r="A98" s="15">
        <v>17</v>
      </c>
      <c r="B98" s="3" t="s">
        <v>19</v>
      </c>
      <c r="C98" s="16">
        <v>3</v>
      </c>
      <c r="D98" s="28">
        <v>50</v>
      </c>
      <c r="E98" s="9">
        <f>D98/1!D98%</f>
        <v>45.45454545454545</v>
      </c>
      <c r="F98" s="28">
        <v>13</v>
      </c>
      <c r="G98" s="9">
        <f>F98/1!F98%</f>
        <v>43.333333333333336</v>
      </c>
      <c r="H98" s="28">
        <v>6</v>
      </c>
      <c r="I98" s="9">
        <f>H98/1!H98%</f>
        <v>85.71428571428571</v>
      </c>
      <c r="J98" s="28">
        <v>0</v>
      </c>
      <c r="K98" s="9">
        <f>J98/1!J98%</f>
        <v>0</v>
      </c>
      <c r="L98" s="39">
        <f t="shared" si="2"/>
        <v>69</v>
      </c>
    </row>
    <row r="99" spans="1:12" ht="15.75">
      <c r="A99" s="15">
        <v>18</v>
      </c>
      <c r="B99" s="3" t="s">
        <v>20</v>
      </c>
      <c r="C99" s="16">
        <v>3</v>
      </c>
      <c r="D99" s="28">
        <v>36</v>
      </c>
      <c r="E99" s="9">
        <f>D99/1!D99%</f>
        <v>50</v>
      </c>
      <c r="F99" s="28">
        <v>7</v>
      </c>
      <c r="G99" s="9">
        <f>F99/1!F99%</f>
        <v>26.923076923076923</v>
      </c>
      <c r="H99" s="28">
        <v>8</v>
      </c>
      <c r="I99" s="9">
        <f>H99/1!H99%</f>
        <v>88.88888888888889</v>
      </c>
      <c r="J99" s="28">
        <v>0</v>
      </c>
      <c r="K99" s="9">
        <f>J99/1!J99%</f>
        <v>0</v>
      </c>
      <c r="L99" s="39">
        <f t="shared" si="2"/>
        <v>51</v>
      </c>
    </row>
    <row r="100" spans="1:12" ht="15.75">
      <c r="A100" s="15">
        <v>19</v>
      </c>
      <c r="B100" s="3" t="s">
        <v>21</v>
      </c>
      <c r="C100" s="16">
        <v>3</v>
      </c>
      <c r="D100" s="28">
        <v>79</v>
      </c>
      <c r="E100" s="9">
        <f>D100/1!D100%</f>
        <v>39.10891089108911</v>
      </c>
      <c r="F100" s="28">
        <v>12</v>
      </c>
      <c r="G100" s="9">
        <f>F100/1!F100%</f>
        <v>23.076923076923077</v>
      </c>
      <c r="H100" s="28">
        <v>20</v>
      </c>
      <c r="I100" s="9">
        <f>H100/1!H100%</f>
        <v>64.51612903225806</v>
      </c>
      <c r="J100" s="28">
        <v>0</v>
      </c>
      <c r="K100" s="9">
        <f>J100/1!J100%</f>
        <v>0</v>
      </c>
      <c r="L100" s="39">
        <f t="shared" si="2"/>
        <v>111</v>
      </c>
    </row>
    <row r="101" spans="1:12" ht="15.75">
      <c r="A101" s="15">
        <v>20</v>
      </c>
      <c r="B101" s="3" t="s">
        <v>22</v>
      </c>
      <c r="C101" s="16">
        <v>3</v>
      </c>
      <c r="D101" s="28">
        <v>60</v>
      </c>
      <c r="E101" s="9">
        <f>D101/1!D101%</f>
        <v>45.80152671755725</v>
      </c>
      <c r="F101" s="28">
        <v>15</v>
      </c>
      <c r="G101" s="9">
        <f>F101/1!F101%</f>
        <v>42.85714285714286</v>
      </c>
      <c r="H101" s="28">
        <v>12</v>
      </c>
      <c r="I101" s="9">
        <f>H101/1!H101%</f>
        <v>60</v>
      </c>
      <c r="J101" s="28">
        <v>0</v>
      </c>
      <c r="K101" s="9">
        <f>J101/1!J101%</f>
        <v>0</v>
      </c>
      <c r="L101" s="39">
        <f t="shared" si="2"/>
        <v>87</v>
      </c>
    </row>
    <row r="102" spans="1:12" ht="15.75">
      <c r="A102" s="15">
        <v>21</v>
      </c>
      <c r="B102" s="3" t="s">
        <v>23</v>
      </c>
      <c r="C102" s="16">
        <v>3</v>
      </c>
      <c r="D102" s="28">
        <v>46</v>
      </c>
      <c r="E102" s="9">
        <f>D102/1!D102%</f>
        <v>40</v>
      </c>
      <c r="F102" s="28">
        <v>2</v>
      </c>
      <c r="G102" s="9">
        <f>F102/1!F102%</f>
        <v>7.692307692307692</v>
      </c>
      <c r="H102" s="28">
        <v>12</v>
      </c>
      <c r="I102" s="9">
        <f>H102/1!H102%</f>
        <v>50</v>
      </c>
      <c r="J102" s="28">
        <v>0</v>
      </c>
      <c r="K102" s="9" t="e">
        <f>J102/1!J102%</f>
        <v>#DIV/0!</v>
      </c>
      <c r="L102" s="39">
        <f t="shared" si="2"/>
        <v>60</v>
      </c>
    </row>
    <row r="103" spans="1:12" ht="15.75">
      <c r="A103" s="15">
        <v>22</v>
      </c>
      <c r="B103" s="3" t="s">
        <v>24</v>
      </c>
      <c r="C103" s="16">
        <v>3</v>
      </c>
      <c r="D103" s="28">
        <v>53</v>
      </c>
      <c r="E103" s="9">
        <f>D103/1!D103%</f>
        <v>42.74193548387097</v>
      </c>
      <c r="F103" s="28">
        <v>10</v>
      </c>
      <c r="G103" s="9">
        <f>F103/1!F103%</f>
        <v>32.25806451612903</v>
      </c>
      <c r="H103" s="28">
        <v>11</v>
      </c>
      <c r="I103" s="9">
        <f>H103/1!H103%</f>
        <v>100</v>
      </c>
      <c r="J103" s="28">
        <v>5</v>
      </c>
      <c r="K103" s="9">
        <f>J103/1!J103%</f>
        <v>25</v>
      </c>
      <c r="L103" s="39">
        <f t="shared" si="2"/>
        <v>79</v>
      </c>
    </row>
    <row r="104" spans="1:12" ht="15.75">
      <c r="A104" s="15">
        <v>23</v>
      </c>
      <c r="B104" s="3" t="s">
        <v>25</v>
      </c>
      <c r="C104" s="16">
        <v>3</v>
      </c>
      <c r="D104" s="28">
        <v>30</v>
      </c>
      <c r="E104" s="9">
        <f>D104/1!D104%</f>
        <v>81.08108108108108</v>
      </c>
      <c r="F104" s="28">
        <v>8</v>
      </c>
      <c r="G104" s="9">
        <f>F104/1!F104%</f>
        <v>57.14285714285714</v>
      </c>
      <c r="H104" s="28">
        <v>5</v>
      </c>
      <c r="I104" s="9">
        <f>H104/1!H104%</f>
        <v>35.71428571428571</v>
      </c>
      <c r="J104" s="28">
        <v>0</v>
      </c>
      <c r="K104" s="9" t="e">
        <f>J104/1!J104%</f>
        <v>#DIV/0!</v>
      </c>
      <c r="L104" s="39">
        <f t="shared" si="2"/>
        <v>43</v>
      </c>
    </row>
    <row r="105" spans="1:12" ht="15.75">
      <c r="A105" s="15">
        <v>24</v>
      </c>
      <c r="B105" s="3" t="s">
        <v>26</v>
      </c>
      <c r="C105" s="16">
        <v>3</v>
      </c>
      <c r="D105" s="28">
        <v>48</v>
      </c>
      <c r="E105" s="9">
        <f>D105/1!D105%</f>
        <v>40</v>
      </c>
      <c r="F105" s="28">
        <v>4</v>
      </c>
      <c r="G105" s="9">
        <f>F105/1!F105%</f>
        <v>14.285714285714285</v>
      </c>
      <c r="H105" s="28">
        <v>18</v>
      </c>
      <c r="I105" s="9">
        <f>H105/1!H105%</f>
        <v>81.81818181818181</v>
      </c>
      <c r="J105" s="28">
        <v>0</v>
      </c>
      <c r="K105" s="9">
        <f>J105/1!J105%</f>
        <v>0</v>
      </c>
      <c r="L105" s="39">
        <f t="shared" si="2"/>
        <v>70</v>
      </c>
    </row>
    <row r="106" spans="1:12" ht="15.75">
      <c r="A106" s="15">
        <v>25</v>
      </c>
      <c r="B106" s="3" t="s">
        <v>27</v>
      </c>
      <c r="C106" s="16">
        <v>3</v>
      </c>
      <c r="D106" s="34">
        <v>97</v>
      </c>
      <c r="E106" s="9">
        <f>D106/1!D106%</f>
        <v>37.5968992248062</v>
      </c>
      <c r="F106" s="34">
        <v>10</v>
      </c>
      <c r="G106" s="9">
        <f>F106/1!F106%</f>
        <v>28.571428571428573</v>
      </c>
      <c r="H106" s="34">
        <v>16</v>
      </c>
      <c r="I106" s="9">
        <f>H106/1!H106%</f>
        <v>39.02439024390244</v>
      </c>
      <c r="J106" s="34">
        <v>0</v>
      </c>
      <c r="K106" s="9">
        <f>J106/1!J106%</f>
        <v>0</v>
      </c>
      <c r="L106" s="39">
        <f t="shared" si="2"/>
        <v>123</v>
      </c>
    </row>
    <row r="107" spans="1:12" ht="15.75">
      <c r="A107" s="15">
        <v>26</v>
      </c>
      <c r="B107" s="3" t="s">
        <v>38</v>
      </c>
      <c r="C107" s="17">
        <v>3</v>
      </c>
      <c r="D107" s="34">
        <v>26</v>
      </c>
      <c r="E107" s="9">
        <f>D107/1!D107%</f>
        <v>30.232558139534884</v>
      </c>
      <c r="F107" s="34">
        <v>11</v>
      </c>
      <c r="G107" s="9">
        <f>F107/1!F107%</f>
        <v>14.473684210526315</v>
      </c>
      <c r="H107" s="34">
        <v>14</v>
      </c>
      <c r="I107" s="9">
        <f>H107/1!H107%</f>
        <v>42.42424242424242</v>
      </c>
      <c r="J107" s="34">
        <v>0</v>
      </c>
      <c r="K107" s="9" t="e">
        <f>J107/1!J107%</f>
        <v>#DIV/0!</v>
      </c>
      <c r="L107" s="39">
        <f t="shared" si="2"/>
        <v>51</v>
      </c>
    </row>
    <row r="108" spans="1:12" ht="15.75">
      <c r="A108" s="15">
        <v>27</v>
      </c>
      <c r="B108" s="4" t="s">
        <v>65</v>
      </c>
      <c r="C108" s="16">
        <v>3</v>
      </c>
      <c r="D108" s="92">
        <v>2</v>
      </c>
      <c r="E108" s="93">
        <f>D108/1!D108%</f>
        <v>14.285714285714285</v>
      </c>
      <c r="F108" s="92">
        <v>0</v>
      </c>
      <c r="G108" s="93" t="e">
        <f>F108/1!F108%</f>
        <v>#DIV/0!</v>
      </c>
      <c r="H108" s="92">
        <v>0</v>
      </c>
      <c r="I108" s="93" t="e">
        <f>H108/1!H108%</f>
        <v>#DIV/0!</v>
      </c>
      <c r="J108" s="92">
        <v>0</v>
      </c>
      <c r="K108" s="94">
        <f>J108/1!J108%</f>
        <v>0</v>
      </c>
      <c r="L108" s="39">
        <f>D108+F108+H108+J108</f>
        <v>2</v>
      </c>
    </row>
    <row r="109" spans="1:12" ht="15.75">
      <c r="A109" s="15">
        <v>28</v>
      </c>
      <c r="B109" s="4" t="s">
        <v>66</v>
      </c>
      <c r="C109" s="17">
        <v>3</v>
      </c>
      <c r="D109" s="92">
        <v>3</v>
      </c>
      <c r="E109" s="93">
        <f>D109/1!D109%</f>
        <v>75</v>
      </c>
      <c r="F109" s="92">
        <v>0</v>
      </c>
      <c r="G109" s="93">
        <f>F109/1!F109%</f>
        <v>0</v>
      </c>
      <c r="H109" s="92">
        <v>0</v>
      </c>
      <c r="I109" s="93" t="e">
        <f>H109/1!H109%</f>
        <v>#DIV/0!</v>
      </c>
      <c r="J109" s="92">
        <v>0</v>
      </c>
      <c r="K109" s="94" t="e">
        <f>J109/1!J109%</f>
        <v>#DIV/0!</v>
      </c>
      <c r="L109" s="39">
        <f>D109+F109+H109+J109</f>
        <v>3</v>
      </c>
    </row>
    <row r="110" spans="1:12" ht="16.5" thickBot="1">
      <c r="A110" s="15">
        <v>29</v>
      </c>
      <c r="B110" s="4" t="s">
        <v>69</v>
      </c>
      <c r="C110" s="16">
        <v>3</v>
      </c>
      <c r="D110" s="92">
        <v>3</v>
      </c>
      <c r="E110" s="93">
        <f>D110/1!D110%</f>
        <v>27.272727272727273</v>
      </c>
      <c r="F110" s="92">
        <v>0</v>
      </c>
      <c r="G110" s="93">
        <f>F110/1!F110%</f>
        <v>0</v>
      </c>
      <c r="H110" s="92">
        <v>0</v>
      </c>
      <c r="I110" s="93" t="e">
        <f>H110/1!H110%</f>
        <v>#DIV/0!</v>
      </c>
      <c r="J110" s="92">
        <v>0</v>
      </c>
      <c r="K110" s="94">
        <f>J110/1!J110%</f>
        <v>0</v>
      </c>
      <c r="L110" s="39">
        <f>D110+F110+H110+J110</f>
        <v>3</v>
      </c>
    </row>
    <row r="111" spans="1:12" ht="16.5" thickBot="1">
      <c r="A111" s="136" t="s">
        <v>2</v>
      </c>
      <c r="B111" s="137"/>
      <c r="C111" s="27">
        <v>3</v>
      </c>
      <c r="D111" s="89">
        <f>SUM(D82:D110)</f>
        <v>1701</v>
      </c>
      <c r="E111" s="71">
        <f>D111/1!D111%</f>
        <v>39.62264150943396</v>
      </c>
      <c r="F111" s="90">
        <f>SUM(F82:F110)</f>
        <v>298</v>
      </c>
      <c r="G111" s="71">
        <f>F111/1!F111%</f>
        <v>27.798507462686565</v>
      </c>
      <c r="H111" s="91">
        <f>SUM(H82:H110)</f>
        <v>450</v>
      </c>
      <c r="I111" s="71">
        <f>H111/1!H111%</f>
        <v>54.74452554744525</v>
      </c>
      <c r="J111" s="91">
        <f>SUM(J82:J110)</f>
        <v>27</v>
      </c>
      <c r="K111" s="71">
        <f>J111/1!J111%</f>
        <v>8.035714285714286</v>
      </c>
      <c r="L111" s="72">
        <f>SUM(L82:L110)</f>
        <v>2476</v>
      </c>
    </row>
    <row r="114" spans="1:21" ht="15.75" customHeight="1">
      <c r="A114" s="99" t="s">
        <v>57</v>
      </c>
      <c r="B114" s="99"/>
      <c r="C114" s="99"/>
      <c r="D114" s="99"/>
      <c r="E114" s="99"/>
      <c r="F114" s="99"/>
      <c r="G114" s="99"/>
      <c r="H114" s="99"/>
      <c r="I114" s="99"/>
      <c r="J114" s="99"/>
      <c r="K114" s="99"/>
      <c r="M114" s="1"/>
      <c r="N114" s="1"/>
      <c r="O114" s="1"/>
      <c r="P114" s="1"/>
      <c r="Q114" s="1"/>
      <c r="R114" s="1"/>
      <c r="S114" s="1"/>
      <c r="T114" s="2"/>
      <c r="U114" s="2"/>
    </row>
    <row r="115" ht="13.5" thickBot="1">
      <c r="A115" s="8" t="s">
        <v>63</v>
      </c>
    </row>
    <row r="116" spans="1:12" ht="25.5" customHeight="1">
      <c r="A116" s="121" t="s">
        <v>0</v>
      </c>
      <c r="B116" s="121" t="s">
        <v>1</v>
      </c>
      <c r="C116" s="121" t="s">
        <v>28</v>
      </c>
      <c r="D116" s="110" t="s">
        <v>42</v>
      </c>
      <c r="E116" s="111"/>
      <c r="F116" s="111"/>
      <c r="G116" s="111"/>
      <c r="H116" s="111"/>
      <c r="I116" s="112"/>
      <c r="J116" s="113" t="s">
        <v>43</v>
      </c>
      <c r="K116" s="114"/>
      <c r="L116" s="40"/>
    </row>
    <row r="117" spans="1:12" ht="23.25" customHeight="1" thickBot="1">
      <c r="A117" s="133"/>
      <c r="B117" s="133"/>
      <c r="C117" s="133"/>
      <c r="D117" s="120" t="s">
        <v>33</v>
      </c>
      <c r="E117" s="119"/>
      <c r="F117" s="118" t="s">
        <v>34</v>
      </c>
      <c r="G117" s="119"/>
      <c r="H117" s="108" t="s">
        <v>29</v>
      </c>
      <c r="I117" s="109"/>
      <c r="J117" s="115"/>
      <c r="K117" s="116"/>
      <c r="L117" s="41" t="s">
        <v>41</v>
      </c>
    </row>
    <row r="118" spans="1:12" ht="13.5" thickBot="1">
      <c r="A118" s="122"/>
      <c r="B118" s="122"/>
      <c r="C118" s="122"/>
      <c r="D118" s="49" t="s">
        <v>30</v>
      </c>
      <c r="E118" s="50" t="s">
        <v>31</v>
      </c>
      <c r="F118" s="51" t="s">
        <v>30</v>
      </c>
      <c r="G118" s="50" t="s">
        <v>31</v>
      </c>
      <c r="H118" s="51" t="s">
        <v>30</v>
      </c>
      <c r="I118" s="52" t="s">
        <v>31</v>
      </c>
      <c r="J118" s="53" t="s">
        <v>30</v>
      </c>
      <c r="K118" s="54" t="s">
        <v>31</v>
      </c>
      <c r="L118" s="41" t="s">
        <v>44</v>
      </c>
    </row>
    <row r="119" spans="1:12" ht="15.75">
      <c r="A119" s="15">
        <v>1</v>
      </c>
      <c r="B119" s="23" t="s">
        <v>3</v>
      </c>
      <c r="C119" s="16">
        <v>3</v>
      </c>
      <c r="D119" s="28"/>
      <c r="E119" s="9" t="e">
        <f>D119/1!D119%</f>
        <v>#DIV/0!</v>
      </c>
      <c r="F119" s="28"/>
      <c r="G119" s="9" t="e">
        <f>F119/1!F119%</f>
        <v>#DIV/0!</v>
      </c>
      <c r="H119" s="28"/>
      <c r="I119" s="9" t="e">
        <f>H119/1!H119%</f>
        <v>#DIV/0!</v>
      </c>
      <c r="J119" s="28"/>
      <c r="K119" s="9" t="e">
        <f>J119/1!J119%</f>
        <v>#DIV/0!</v>
      </c>
      <c r="L119" s="39">
        <f>D119+F119+H119+J119</f>
        <v>0</v>
      </c>
    </row>
    <row r="120" spans="1:12" ht="15.75">
      <c r="A120" s="15">
        <v>2</v>
      </c>
      <c r="B120" s="23" t="s">
        <v>4</v>
      </c>
      <c r="C120" s="16">
        <v>3</v>
      </c>
      <c r="D120" s="28"/>
      <c r="E120" s="9" t="e">
        <f>D120/1!D120%</f>
        <v>#DIV/0!</v>
      </c>
      <c r="F120" s="28"/>
      <c r="G120" s="9" t="e">
        <f>F120/1!F120%</f>
        <v>#DIV/0!</v>
      </c>
      <c r="H120" s="28"/>
      <c r="I120" s="9" t="e">
        <f>H120/1!H120%</f>
        <v>#DIV/0!</v>
      </c>
      <c r="J120" s="28"/>
      <c r="K120" s="9" t="e">
        <f>J120/1!J120%</f>
        <v>#DIV/0!</v>
      </c>
      <c r="L120" s="39">
        <f aca="true" t="shared" si="3" ref="L120:L144">D120+F120+H120+J120</f>
        <v>0</v>
      </c>
    </row>
    <row r="121" spans="1:12" ht="15.75">
      <c r="A121" s="15">
        <v>3</v>
      </c>
      <c r="B121" s="23" t="s">
        <v>5</v>
      </c>
      <c r="C121" s="16">
        <v>3</v>
      </c>
      <c r="D121" s="28"/>
      <c r="E121" s="9" t="e">
        <f>D121/1!D121%</f>
        <v>#DIV/0!</v>
      </c>
      <c r="F121" s="28"/>
      <c r="G121" s="9" t="e">
        <f>F121/1!F121%</f>
        <v>#DIV/0!</v>
      </c>
      <c r="H121" s="28"/>
      <c r="I121" s="9" t="e">
        <f>H121/1!H121%</f>
        <v>#DIV/0!</v>
      </c>
      <c r="J121" s="28"/>
      <c r="K121" s="9" t="e">
        <f>J121/1!J121%</f>
        <v>#DIV/0!</v>
      </c>
      <c r="L121" s="39">
        <f t="shared" si="3"/>
        <v>0</v>
      </c>
    </row>
    <row r="122" spans="1:21" s="10" customFormat="1" ht="15.75">
      <c r="A122" s="15">
        <v>4</v>
      </c>
      <c r="B122" s="23" t="s">
        <v>6</v>
      </c>
      <c r="C122" s="16">
        <v>3</v>
      </c>
      <c r="D122" s="28"/>
      <c r="E122" s="9" t="e">
        <f>D122/1!D122%</f>
        <v>#DIV/0!</v>
      </c>
      <c r="F122" s="28"/>
      <c r="G122" s="9" t="e">
        <f>F122/1!F122%</f>
        <v>#DIV/0!</v>
      </c>
      <c r="H122" s="28"/>
      <c r="I122" s="9" t="e">
        <f>H122/1!H122%</f>
        <v>#DIV/0!</v>
      </c>
      <c r="J122" s="28"/>
      <c r="K122" s="9" t="e">
        <f>J122/1!J122%</f>
        <v>#DIV/0!</v>
      </c>
      <c r="L122" s="39">
        <f t="shared" si="3"/>
        <v>0</v>
      </c>
      <c r="M122" s="12"/>
      <c r="N122" s="12"/>
      <c r="O122" s="12"/>
      <c r="P122" s="12"/>
      <c r="Q122" s="12"/>
      <c r="R122" s="12"/>
      <c r="S122" s="12"/>
      <c r="T122" s="12"/>
      <c r="U122" s="12"/>
    </row>
    <row r="123" spans="1:12" ht="15.75">
      <c r="A123" s="15">
        <v>5</v>
      </c>
      <c r="B123" s="23" t="s">
        <v>7</v>
      </c>
      <c r="C123" s="16">
        <v>3</v>
      </c>
      <c r="D123" s="28"/>
      <c r="E123" s="9" t="e">
        <f>D123/1!D123%</f>
        <v>#DIV/0!</v>
      </c>
      <c r="F123" s="28"/>
      <c r="G123" s="9" t="e">
        <f>F123/1!F123%</f>
        <v>#DIV/0!</v>
      </c>
      <c r="H123" s="28"/>
      <c r="I123" s="9" t="e">
        <f>H123/1!H123%</f>
        <v>#DIV/0!</v>
      </c>
      <c r="J123" s="28"/>
      <c r="K123" s="9" t="e">
        <f>J123/1!J123%</f>
        <v>#DIV/0!</v>
      </c>
      <c r="L123" s="39">
        <f t="shared" si="3"/>
        <v>0</v>
      </c>
    </row>
    <row r="124" spans="1:12" ht="15.75">
      <c r="A124" s="15">
        <v>6</v>
      </c>
      <c r="B124" s="23" t="s">
        <v>8</v>
      </c>
      <c r="C124" s="16">
        <v>3</v>
      </c>
      <c r="D124" s="28"/>
      <c r="E124" s="9" t="e">
        <f>D124/1!D124%</f>
        <v>#DIV/0!</v>
      </c>
      <c r="F124" s="28"/>
      <c r="G124" s="9" t="e">
        <f>F124/1!F124%</f>
        <v>#DIV/0!</v>
      </c>
      <c r="H124" s="28"/>
      <c r="I124" s="9" t="e">
        <f>H124/1!H124%</f>
        <v>#DIV/0!</v>
      </c>
      <c r="J124" s="28"/>
      <c r="K124" s="9" t="e">
        <f>J124/1!J124%</f>
        <v>#DIV/0!</v>
      </c>
      <c r="L124" s="39">
        <f t="shared" si="3"/>
        <v>0</v>
      </c>
    </row>
    <row r="125" spans="1:12" ht="15.75">
      <c r="A125" s="15">
        <v>7</v>
      </c>
      <c r="B125" s="23" t="s">
        <v>9</v>
      </c>
      <c r="C125" s="16">
        <v>3</v>
      </c>
      <c r="D125" s="28"/>
      <c r="E125" s="9" t="e">
        <f>D125/1!D125%</f>
        <v>#DIV/0!</v>
      </c>
      <c r="F125" s="28"/>
      <c r="G125" s="9" t="e">
        <f>F125/1!F125%</f>
        <v>#DIV/0!</v>
      </c>
      <c r="H125" s="28"/>
      <c r="I125" s="9" t="e">
        <f>H125/1!H125%</f>
        <v>#DIV/0!</v>
      </c>
      <c r="J125" s="28"/>
      <c r="K125" s="9" t="e">
        <f>J125/1!J125%</f>
        <v>#DIV/0!</v>
      </c>
      <c r="L125" s="39">
        <f t="shared" si="3"/>
        <v>0</v>
      </c>
    </row>
    <row r="126" spans="1:12" ht="15.75">
      <c r="A126" s="15">
        <v>8</v>
      </c>
      <c r="B126" s="23" t="s">
        <v>10</v>
      </c>
      <c r="C126" s="16">
        <v>3</v>
      </c>
      <c r="D126" s="28"/>
      <c r="E126" s="9" t="e">
        <f>D126/1!D126%</f>
        <v>#DIV/0!</v>
      </c>
      <c r="F126" s="28"/>
      <c r="G126" s="9" t="e">
        <f>F126/1!F126%</f>
        <v>#DIV/0!</v>
      </c>
      <c r="H126" s="28"/>
      <c r="I126" s="9" t="e">
        <f>H126/1!H126%</f>
        <v>#DIV/0!</v>
      </c>
      <c r="J126" s="28"/>
      <c r="K126" s="9" t="e">
        <f>J126/1!J126%</f>
        <v>#DIV/0!</v>
      </c>
      <c r="L126" s="39">
        <f t="shared" si="3"/>
        <v>0</v>
      </c>
    </row>
    <row r="127" spans="1:12" ht="15.75">
      <c r="A127" s="15">
        <v>9</v>
      </c>
      <c r="B127" s="23" t="s">
        <v>11</v>
      </c>
      <c r="C127" s="16">
        <v>3</v>
      </c>
      <c r="D127" s="28"/>
      <c r="E127" s="9" t="e">
        <f>D127/1!D127%</f>
        <v>#DIV/0!</v>
      </c>
      <c r="F127" s="28"/>
      <c r="G127" s="9" t="e">
        <f>F127/1!F127%</f>
        <v>#DIV/0!</v>
      </c>
      <c r="H127" s="28"/>
      <c r="I127" s="9" t="e">
        <f>H127/1!H127%</f>
        <v>#DIV/0!</v>
      </c>
      <c r="J127" s="28"/>
      <c r="K127" s="9" t="e">
        <f>J127/1!J127%</f>
        <v>#DIV/0!</v>
      </c>
      <c r="L127" s="39">
        <f t="shared" si="3"/>
        <v>0</v>
      </c>
    </row>
    <row r="128" spans="1:12" ht="15.75">
      <c r="A128" s="15">
        <v>10</v>
      </c>
      <c r="B128" s="23" t="s">
        <v>12</v>
      </c>
      <c r="C128" s="16">
        <v>3</v>
      </c>
      <c r="D128" s="28"/>
      <c r="E128" s="9" t="e">
        <f>D128/1!D128%</f>
        <v>#DIV/0!</v>
      </c>
      <c r="F128" s="28"/>
      <c r="G128" s="9" t="e">
        <f>F128/1!F128%</f>
        <v>#DIV/0!</v>
      </c>
      <c r="H128" s="28"/>
      <c r="I128" s="9" t="e">
        <f>H128/1!H128%</f>
        <v>#DIV/0!</v>
      </c>
      <c r="J128" s="28"/>
      <c r="K128" s="9" t="e">
        <f>J128/1!J128%</f>
        <v>#DIV/0!</v>
      </c>
      <c r="L128" s="39">
        <f t="shared" si="3"/>
        <v>0</v>
      </c>
    </row>
    <row r="129" spans="1:12" ht="15.75">
      <c r="A129" s="15">
        <v>11</v>
      </c>
      <c r="B129" s="23" t="s">
        <v>13</v>
      </c>
      <c r="C129" s="16">
        <v>3</v>
      </c>
      <c r="D129" s="28"/>
      <c r="E129" s="9" t="e">
        <f>D129/1!D129%</f>
        <v>#DIV/0!</v>
      </c>
      <c r="F129" s="28"/>
      <c r="G129" s="9" t="e">
        <f>F129/1!F129%</f>
        <v>#DIV/0!</v>
      </c>
      <c r="H129" s="28"/>
      <c r="I129" s="9" t="e">
        <f>H129/1!H129%</f>
        <v>#DIV/0!</v>
      </c>
      <c r="J129" s="28"/>
      <c r="K129" s="9" t="e">
        <f>J129/1!J129%</f>
        <v>#DIV/0!</v>
      </c>
      <c r="L129" s="39">
        <f t="shared" si="3"/>
        <v>0</v>
      </c>
    </row>
    <row r="130" spans="1:12" ht="15.75">
      <c r="A130" s="15">
        <v>12</v>
      </c>
      <c r="B130" s="23" t="s">
        <v>14</v>
      </c>
      <c r="C130" s="16">
        <v>3</v>
      </c>
      <c r="D130" s="28"/>
      <c r="E130" s="9" t="e">
        <f>D130/1!D130%</f>
        <v>#DIV/0!</v>
      </c>
      <c r="F130" s="28"/>
      <c r="G130" s="9" t="e">
        <f>F130/1!F130%</f>
        <v>#DIV/0!</v>
      </c>
      <c r="H130" s="28"/>
      <c r="I130" s="9" t="e">
        <f>H130/1!H130%</f>
        <v>#DIV/0!</v>
      </c>
      <c r="J130" s="28"/>
      <c r="K130" s="9" t="e">
        <f>J130/1!J130%</f>
        <v>#DIV/0!</v>
      </c>
      <c r="L130" s="39">
        <f t="shared" si="3"/>
        <v>0</v>
      </c>
    </row>
    <row r="131" spans="1:12" ht="15.75">
      <c r="A131" s="15">
        <v>13</v>
      </c>
      <c r="B131" s="23" t="s">
        <v>15</v>
      </c>
      <c r="C131" s="16">
        <v>3</v>
      </c>
      <c r="D131" s="28"/>
      <c r="E131" s="9" t="e">
        <f>D131/1!D131%</f>
        <v>#DIV/0!</v>
      </c>
      <c r="F131" s="28"/>
      <c r="G131" s="9" t="e">
        <f>F131/1!F131%</f>
        <v>#DIV/0!</v>
      </c>
      <c r="H131" s="28"/>
      <c r="I131" s="9" t="e">
        <f>H131/1!H131%</f>
        <v>#DIV/0!</v>
      </c>
      <c r="J131" s="28"/>
      <c r="K131" s="9" t="e">
        <f>J131/1!J131%</f>
        <v>#DIV/0!</v>
      </c>
      <c r="L131" s="39">
        <f t="shared" si="3"/>
        <v>0</v>
      </c>
    </row>
    <row r="132" spans="1:12" ht="15.75">
      <c r="A132" s="15">
        <v>14</v>
      </c>
      <c r="B132" s="23" t="s">
        <v>16</v>
      </c>
      <c r="C132" s="16">
        <v>3</v>
      </c>
      <c r="D132" s="28"/>
      <c r="E132" s="9" t="e">
        <f>D132/1!D132%</f>
        <v>#DIV/0!</v>
      </c>
      <c r="F132" s="28"/>
      <c r="G132" s="9" t="e">
        <f>F132/1!F132%</f>
        <v>#DIV/0!</v>
      </c>
      <c r="H132" s="28"/>
      <c r="I132" s="9" t="e">
        <f>H132/1!H132%</f>
        <v>#DIV/0!</v>
      </c>
      <c r="J132" s="28"/>
      <c r="K132" s="9" t="e">
        <f>J132/1!J132%</f>
        <v>#DIV/0!</v>
      </c>
      <c r="L132" s="39">
        <f t="shared" si="3"/>
        <v>0</v>
      </c>
    </row>
    <row r="133" spans="1:12" ht="15.75">
      <c r="A133" s="15">
        <v>15</v>
      </c>
      <c r="B133" s="23" t="s">
        <v>17</v>
      </c>
      <c r="C133" s="16">
        <v>3</v>
      </c>
      <c r="D133" s="28"/>
      <c r="E133" s="9" t="e">
        <f>D133/1!D133%</f>
        <v>#DIV/0!</v>
      </c>
      <c r="F133" s="28"/>
      <c r="G133" s="9" t="e">
        <f>F133/1!F133%</f>
        <v>#DIV/0!</v>
      </c>
      <c r="H133" s="28"/>
      <c r="I133" s="9" t="e">
        <f>H133/1!H133%</f>
        <v>#DIV/0!</v>
      </c>
      <c r="J133" s="28"/>
      <c r="K133" s="9" t="e">
        <f>J133/1!J133%</f>
        <v>#DIV/0!</v>
      </c>
      <c r="L133" s="39">
        <f t="shared" si="3"/>
        <v>0</v>
      </c>
    </row>
    <row r="134" spans="1:12" ht="15.75">
      <c r="A134" s="15">
        <v>16</v>
      </c>
      <c r="B134" s="3" t="s">
        <v>18</v>
      </c>
      <c r="C134" s="16">
        <v>3</v>
      </c>
      <c r="D134" s="28"/>
      <c r="E134" s="9" t="e">
        <f>D134/1!D134%</f>
        <v>#DIV/0!</v>
      </c>
      <c r="F134" s="28"/>
      <c r="G134" s="9" t="e">
        <f>F134/1!F134%</f>
        <v>#DIV/0!</v>
      </c>
      <c r="H134" s="28"/>
      <c r="I134" s="9" t="e">
        <f>H134/1!H134%</f>
        <v>#DIV/0!</v>
      </c>
      <c r="J134" s="28"/>
      <c r="K134" s="9" t="e">
        <f>J134/1!J134%</f>
        <v>#DIV/0!</v>
      </c>
      <c r="L134" s="39">
        <f t="shared" si="3"/>
        <v>0</v>
      </c>
    </row>
    <row r="135" spans="1:12" ht="15.75">
      <c r="A135" s="15">
        <v>17</v>
      </c>
      <c r="B135" s="3" t="s">
        <v>19</v>
      </c>
      <c r="C135" s="16">
        <v>3</v>
      </c>
      <c r="D135" s="28"/>
      <c r="E135" s="9" t="e">
        <f>D135/1!D135%</f>
        <v>#DIV/0!</v>
      </c>
      <c r="F135" s="28"/>
      <c r="G135" s="9" t="e">
        <f>F135/1!F135%</f>
        <v>#DIV/0!</v>
      </c>
      <c r="H135" s="28"/>
      <c r="I135" s="9" t="e">
        <f>H135/1!H135%</f>
        <v>#DIV/0!</v>
      </c>
      <c r="J135" s="28"/>
      <c r="K135" s="9" t="e">
        <f>J135/1!J135%</f>
        <v>#DIV/0!</v>
      </c>
      <c r="L135" s="39">
        <f t="shared" si="3"/>
        <v>0</v>
      </c>
    </row>
    <row r="136" spans="1:12" ht="15.75">
      <c r="A136" s="15">
        <v>18</v>
      </c>
      <c r="B136" s="3" t="s">
        <v>20</v>
      </c>
      <c r="C136" s="16">
        <v>3</v>
      </c>
      <c r="D136" s="28"/>
      <c r="E136" s="9" t="e">
        <f>D136/1!D136%</f>
        <v>#DIV/0!</v>
      </c>
      <c r="F136" s="28"/>
      <c r="G136" s="9" t="e">
        <f>F136/1!F136%</f>
        <v>#DIV/0!</v>
      </c>
      <c r="H136" s="28"/>
      <c r="I136" s="9" t="e">
        <f>H136/1!H136%</f>
        <v>#DIV/0!</v>
      </c>
      <c r="J136" s="28"/>
      <c r="K136" s="9" t="e">
        <f>J136/1!J136%</f>
        <v>#DIV/0!</v>
      </c>
      <c r="L136" s="39">
        <f t="shared" si="3"/>
        <v>0</v>
      </c>
    </row>
    <row r="137" spans="1:12" ht="15.75">
      <c r="A137" s="15">
        <v>19</v>
      </c>
      <c r="B137" s="3" t="s">
        <v>21</v>
      </c>
      <c r="C137" s="16">
        <v>3</v>
      </c>
      <c r="D137" s="28"/>
      <c r="E137" s="9" t="e">
        <f>D137/1!D137%</f>
        <v>#DIV/0!</v>
      </c>
      <c r="F137" s="28"/>
      <c r="G137" s="9" t="e">
        <f>F137/1!F137%</f>
        <v>#DIV/0!</v>
      </c>
      <c r="H137" s="28"/>
      <c r="I137" s="9" t="e">
        <f>H137/1!H137%</f>
        <v>#DIV/0!</v>
      </c>
      <c r="J137" s="28"/>
      <c r="K137" s="9" t="e">
        <f>J137/1!J137%</f>
        <v>#DIV/0!</v>
      </c>
      <c r="L137" s="39">
        <f t="shared" si="3"/>
        <v>0</v>
      </c>
    </row>
    <row r="138" spans="1:12" ht="15.75">
      <c r="A138" s="15">
        <v>20</v>
      </c>
      <c r="B138" s="3" t="s">
        <v>22</v>
      </c>
      <c r="C138" s="16">
        <v>3</v>
      </c>
      <c r="D138" s="28"/>
      <c r="E138" s="9" t="e">
        <f>D138/1!D138%</f>
        <v>#DIV/0!</v>
      </c>
      <c r="F138" s="28"/>
      <c r="G138" s="9" t="e">
        <f>F138/1!F138%</f>
        <v>#DIV/0!</v>
      </c>
      <c r="H138" s="28"/>
      <c r="I138" s="9" t="e">
        <f>H138/1!H138%</f>
        <v>#DIV/0!</v>
      </c>
      <c r="J138" s="28"/>
      <c r="K138" s="9" t="e">
        <f>J138/1!J138%</f>
        <v>#DIV/0!</v>
      </c>
      <c r="L138" s="39">
        <f t="shared" si="3"/>
        <v>0</v>
      </c>
    </row>
    <row r="139" spans="1:12" ht="15.75">
      <c r="A139" s="15">
        <v>21</v>
      </c>
      <c r="B139" s="3" t="s">
        <v>23</v>
      </c>
      <c r="C139" s="16">
        <v>3</v>
      </c>
      <c r="D139" s="28"/>
      <c r="E139" s="9" t="e">
        <f>D139/1!D139%</f>
        <v>#DIV/0!</v>
      </c>
      <c r="F139" s="28"/>
      <c r="G139" s="9" t="e">
        <f>F139/1!F139%</f>
        <v>#DIV/0!</v>
      </c>
      <c r="H139" s="28"/>
      <c r="I139" s="9" t="e">
        <f>H139/1!H139%</f>
        <v>#DIV/0!</v>
      </c>
      <c r="J139" s="28"/>
      <c r="K139" s="9" t="e">
        <f>J139/1!J139%</f>
        <v>#DIV/0!</v>
      </c>
      <c r="L139" s="39">
        <f t="shared" si="3"/>
        <v>0</v>
      </c>
    </row>
    <row r="140" spans="1:12" ht="15.75">
      <c r="A140" s="15">
        <v>22</v>
      </c>
      <c r="B140" s="3" t="s">
        <v>24</v>
      </c>
      <c r="C140" s="16">
        <v>3</v>
      </c>
      <c r="D140" s="28"/>
      <c r="E140" s="9" t="e">
        <f>D140/1!D140%</f>
        <v>#DIV/0!</v>
      </c>
      <c r="F140" s="28"/>
      <c r="G140" s="9" t="e">
        <f>F140/1!F140%</f>
        <v>#DIV/0!</v>
      </c>
      <c r="H140" s="28"/>
      <c r="I140" s="9" t="e">
        <f>H140/1!H140%</f>
        <v>#DIV/0!</v>
      </c>
      <c r="J140" s="28"/>
      <c r="K140" s="9" t="e">
        <f>J140/1!J140%</f>
        <v>#DIV/0!</v>
      </c>
      <c r="L140" s="39">
        <f t="shared" si="3"/>
        <v>0</v>
      </c>
    </row>
    <row r="141" spans="1:12" ht="15.75">
      <c r="A141" s="15">
        <v>23</v>
      </c>
      <c r="B141" s="3" t="s">
        <v>25</v>
      </c>
      <c r="C141" s="16">
        <v>3</v>
      </c>
      <c r="D141" s="28"/>
      <c r="E141" s="9" t="e">
        <f>D141/1!D141%</f>
        <v>#DIV/0!</v>
      </c>
      <c r="F141" s="28"/>
      <c r="G141" s="9" t="e">
        <f>F141/1!F141%</f>
        <v>#DIV/0!</v>
      </c>
      <c r="H141" s="28"/>
      <c r="I141" s="9" t="e">
        <f>H141/1!H141%</f>
        <v>#DIV/0!</v>
      </c>
      <c r="J141" s="28"/>
      <c r="K141" s="9" t="e">
        <f>J141/1!J141%</f>
        <v>#DIV/0!</v>
      </c>
      <c r="L141" s="39">
        <f t="shared" si="3"/>
        <v>0</v>
      </c>
    </row>
    <row r="142" spans="1:12" ht="15.75">
      <c r="A142" s="15">
        <v>24</v>
      </c>
      <c r="B142" s="3" t="s">
        <v>26</v>
      </c>
      <c r="C142" s="16">
        <v>3</v>
      </c>
      <c r="D142" s="28"/>
      <c r="E142" s="9" t="e">
        <f>D142/1!D142%</f>
        <v>#DIV/0!</v>
      </c>
      <c r="F142" s="28"/>
      <c r="G142" s="9" t="e">
        <f>F142/1!F142%</f>
        <v>#DIV/0!</v>
      </c>
      <c r="H142" s="28"/>
      <c r="I142" s="9" t="e">
        <f>H142/1!H142%</f>
        <v>#DIV/0!</v>
      </c>
      <c r="J142" s="28"/>
      <c r="K142" s="9" t="e">
        <f>J142/1!J142%</f>
        <v>#DIV/0!</v>
      </c>
      <c r="L142" s="39">
        <f t="shared" si="3"/>
        <v>0</v>
      </c>
    </row>
    <row r="143" spans="1:12" ht="15.75">
      <c r="A143" s="15">
        <v>25</v>
      </c>
      <c r="B143" s="3" t="s">
        <v>27</v>
      </c>
      <c r="C143" s="16">
        <v>3</v>
      </c>
      <c r="D143" s="34"/>
      <c r="E143" s="9" t="e">
        <f>D143/1!D143%</f>
        <v>#DIV/0!</v>
      </c>
      <c r="F143" s="34"/>
      <c r="G143" s="9" t="e">
        <f>F143/1!F143%</f>
        <v>#DIV/0!</v>
      </c>
      <c r="H143" s="34"/>
      <c r="I143" s="9" t="e">
        <f>H143/1!H143%</f>
        <v>#DIV/0!</v>
      </c>
      <c r="J143" s="34"/>
      <c r="K143" s="9" t="e">
        <f>J143/1!J143%</f>
        <v>#DIV/0!</v>
      </c>
      <c r="L143" s="39">
        <f t="shared" si="3"/>
        <v>0</v>
      </c>
    </row>
    <row r="144" spans="1:12" ht="15.75">
      <c r="A144" s="15">
        <v>26</v>
      </c>
      <c r="B144" s="3" t="s">
        <v>38</v>
      </c>
      <c r="C144" s="17">
        <v>3</v>
      </c>
      <c r="D144" s="34"/>
      <c r="E144" s="9" t="e">
        <f>D144/1!D144%</f>
        <v>#DIV/0!</v>
      </c>
      <c r="F144" s="34"/>
      <c r="G144" s="9" t="e">
        <f>F144/1!F144%</f>
        <v>#DIV/0!</v>
      </c>
      <c r="H144" s="34"/>
      <c r="I144" s="9" t="e">
        <f>H144/1!H144%</f>
        <v>#DIV/0!</v>
      </c>
      <c r="J144" s="34"/>
      <c r="K144" s="9" t="e">
        <f>J144/1!J144%</f>
        <v>#DIV/0!</v>
      </c>
      <c r="L144" s="39">
        <f t="shared" si="3"/>
        <v>0</v>
      </c>
    </row>
    <row r="145" spans="1:12" ht="15.75">
      <c r="A145" s="15">
        <v>27</v>
      </c>
      <c r="B145" s="4" t="s">
        <v>65</v>
      </c>
      <c r="C145" s="17">
        <v>3</v>
      </c>
      <c r="D145" s="92"/>
      <c r="E145" s="93" t="e">
        <f>D145/1!D145%</f>
        <v>#DIV/0!</v>
      </c>
      <c r="F145" s="92"/>
      <c r="G145" s="93" t="e">
        <f>F145/1!F145%</f>
        <v>#DIV/0!</v>
      </c>
      <c r="H145" s="92"/>
      <c r="I145" s="93" t="e">
        <f>H145/1!H145%</f>
        <v>#DIV/0!</v>
      </c>
      <c r="J145" s="92"/>
      <c r="K145" s="94" t="e">
        <f>J145/1!J145%</f>
        <v>#DIV/0!</v>
      </c>
      <c r="L145" s="39">
        <f>D145+F145+H145+J145</f>
        <v>0</v>
      </c>
    </row>
    <row r="146" spans="1:12" ht="15.75">
      <c r="A146" s="15">
        <v>28</v>
      </c>
      <c r="B146" s="4" t="s">
        <v>66</v>
      </c>
      <c r="C146" s="17">
        <v>3</v>
      </c>
      <c r="D146" s="92"/>
      <c r="E146" s="93" t="e">
        <f>D146/1!D146%</f>
        <v>#DIV/0!</v>
      </c>
      <c r="F146" s="92"/>
      <c r="G146" s="93" t="e">
        <f>F146/1!F146%</f>
        <v>#DIV/0!</v>
      </c>
      <c r="H146" s="92"/>
      <c r="I146" s="93" t="e">
        <f>H146/1!H146%</f>
        <v>#DIV/0!</v>
      </c>
      <c r="J146" s="92"/>
      <c r="K146" s="94" t="e">
        <f>J146/1!J146%</f>
        <v>#DIV/0!</v>
      </c>
      <c r="L146" s="39">
        <f>D146+F146+H146+J146</f>
        <v>0</v>
      </c>
    </row>
    <row r="147" spans="1:12" ht="16.5" thickBot="1">
      <c r="A147" s="15">
        <v>27</v>
      </c>
      <c r="B147" s="4" t="s">
        <v>67</v>
      </c>
      <c r="C147" s="17">
        <v>3</v>
      </c>
      <c r="D147" s="92"/>
      <c r="E147" s="93" t="e">
        <f>D147/1!D147%</f>
        <v>#DIV/0!</v>
      </c>
      <c r="F147" s="92"/>
      <c r="G147" s="93" t="e">
        <f>F147/1!F147%</f>
        <v>#DIV/0!</v>
      </c>
      <c r="H147" s="92"/>
      <c r="I147" s="93" t="e">
        <f>H147/1!H147%</f>
        <v>#DIV/0!</v>
      </c>
      <c r="J147" s="92"/>
      <c r="K147" s="94" t="e">
        <f>J147/1!J147%</f>
        <v>#DIV/0!</v>
      </c>
      <c r="L147" s="39">
        <f>D147+F147+H147+J147</f>
        <v>0</v>
      </c>
    </row>
    <row r="148" spans="1:12" ht="16.5" thickBot="1">
      <c r="A148" s="136" t="s">
        <v>2</v>
      </c>
      <c r="B148" s="137"/>
      <c r="C148" s="27">
        <v>3</v>
      </c>
      <c r="D148" s="89">
        <f>SUM(D119:D147)</f>
        <v>0</v>
      </c>
      <c r="E148" s="71" t="e">
        <f>D148/1!D148%</f>
        <v>#DIV/0!</v>
      </c>
      <c r="F148" s="90">
        <f>SUM(F119:F147)</f>
        <v>0</v>
      </c>
      <c r="G148" s="71" t="e">
        <f>F148/1!F148%</f>
        <v>#DIV/0!</v>
      </c>
      <c r="H148" s="91">
        <f>SUM(H119:H147)</f>
        <v>0</v>
      </c>
      <c r="I148" s="71" t="e">
        <f>H148/1!H148%</f>
        <v>#DIV/0!</v>
      </c>
      <c r="J148" s="91">
        <f>SUM(J119:J147)</f>
        <v>0</v>
      </c>
      <c r="K148" s="71" t="e">
        <f>J148/1!J148%</f>
        <v>#DIV/0!</v>
      </c>
      <c r="L148" s="72">
        <f>SUM(L119:L147)</f>
        <v>0</v>
      </c>
    </row>
    <row r="150" spans="1:21" ht="15.75" customHeight="1">
      <c r="A150" s="99" t="s">
        <v>57</v>
      </c>
      <c r="B150" s="99"/>
      <c r="C150" s="99"/>
      <c r="D150" s="99"/>
      <c r="E150" s="99"/>
      <c r="F150" s="99"/>
      <c r="G150" s="99"/>
      <c r="H150" s="99"/>
      <c r="I150" s="99"/>
      <c r="J150" s="99"/>
      <c r="K150" s="99"/>
      <c r="M150" s="1"/>
      <c r="N150" s="1"/>
      <c r="O150" s="1"/>
      <c r="P150" s="1"/>
      <c r="Q150" s="1"/>
      <c r="R150" s="1"/>
      <c r="S150" s="1"/>
      <c r="T150" s="2"/>
      <c r="U150" s="2"/>
    </row>
    <row r="151" ht="13.5" thickBot="1">
      <c r="A151" s="8" t="s">
        <v>64</v>
      </c>
    </row>
    <row r="152" spans="1:12" ht="25.5" customHeight="1">
      <c r="A152" s="62" t="s">
        <v>0</v>
      </c>
      <c r="B152" s="65" t="s">
        <v>1</v>
      </c>
      <c r="C152" s="65" t="s">
        <v>28</v>
      </c>
      <c r="D152" s="110" t="s">
        <v>42</v>
      </c>
      <c r="E152" s="111"/>
      <c r="F152" s="111"/>
      <c r="G152" s="111"/>
      <c r="H152" s="111"/>
      <c r="I152" s="112"/>
      <c r="J152" s="113" t="s">
        <v>43</v>
      </c>
      <c r="K152" s="114"/>
      <c r="L152" s="40"/>
    </row>
    <row r="153" spans="1:12" ht="21" customHeight="1" thickBot="1">
      <c r="A153" s="63"/>
      <c r="B153" s="66"/>
      <c r="C153" s="66"/>
      <c r="D153" s="120" t="s">
        <v>33</v>
      </c>
      <c r="E153" s="119"/>
      <c r="F153" s="118" t="s">
        <v>34</v>
      </c>
      <c r="G153" s="119"/>
      <c r="H153" s="108" t="s">
        <v>29</v>
      </c>
      <c r="I153" s="109"/>
      <c r="J153" s="115"/>
      <c r="K153" s="116"/>
      <c r="L153" s="41" t="s">
        <v>41</v>
      </c>
    </row>
    <row r="154" spans="1:12" ht="13.5" thickBot="1">
      <c r="A154" s="64"/>
      <c r="B154" s="67"/>
      <c r="C154" s="67"/>
      <c r="D154" s="49" t="s">
        <v>30</v>
      </c>
      <c r="E154" s="50" t="s">
        <v>31</v>
      </c>
      <c r="F154" s="51" t="s">
        <v>30</v>
      </c>
      <c r="G154" s="50" t="s">
        <v>31</v>
      </c>
      <c r="H154" s="51" t="s">
        <v>30</v>
      </c>
      <c r="I154" s="52" t="s">
        <v>31</v>
      </c>
      <c r="J154" s="53" t="s">
        <v>30</v>
      </c>
      <c r="K154" s="54" t="s">
        <v>31</v>
      </c>
      <c r="L154" s="41" t="s">
        <v>44</v>
      </c>
    </row>
    <row r="155" spans="1:12" ht="15.75">
      <c r="A155" s="15">
        <v>1</v>
      </c>
      <c r="B155" s="13" t="s">
        <v>3</v>
      </c>
      <c r="C155" s="26">
        <v>3</v>
      </c>
      <c r="D155" s="28">
        <f>D8+D45+D82+D119</f>
        <v>207</v>
      </c>
      <c r="E155" s="9">
        <f>D155/1!D155%</f>
        <v>50.487804878048784</v>
      </c>
      <c r="F155" s="28">
        <f>F8+F45+F82+F119</f>
        <v>41</v>
      </c>
      <c r="G155" s="9">
        <f>F155/1!F155%</f>
        <v>32.28346456692913</v>
      </c>
      <c r="H155" s="28">
        <f>H8+H45+H82+H119</f>
        <v>31</v>
      </c>
      <c r="I155" s="9">
        <f>H155/1!H155%</f>
        <v>77.5</v>
      </c>
      <c r="J155" s="28">
        <f>J8+J45+J82+J119</f>
        <v>0</v>
      </c>
      <c r="K155" s="9">
        <f>J155/1!J155%</f>
        <v>0</v>
      </c>
      <c r="L155" s="39">
        <f>D155+F155+H155+J155</f>
        <v>279</v>
      </c>
    </row>
    <row r="156" spans="1:12" ht="15.75">
      <c r="A156" s="15">
        <v>2</v>
      </c>
      <c r="B156" s="13" t="s">
        <v>4</v>
      </c>
      <c r="C156" s="26">
        <v>3</v>
      </c>
      <c r="D156" s="28">
        <f>D9+D46+D83+D120</f>
        <v>205</v>
      </c>
      <c r="E156" s="9">
        <f>D156/1!D156%</f>
        <v>60.830860534124625</v>
      </c>
      <c r="F156" s="28">
        <f>F9+F46+F83+F120</f>
        <v>47</v>
      </c>
      <c r="G156" s="9">
        <f>F156/1!F156%</f>
        <v>45.631067961165044</v>
      </c>
      <c r="H156" s="28">
        <f>H9+H46+H83+H120</f>
        <v>37</v>
      </c>
      <c r="I156" s="9">
        <f>H156/1!H156%</f>
        <v>82.22222222222221</v>
      </c>
      <c r="J156" s="28">
        <f>J9+J46+J83+J120</f>
        <v>3</v>
      </c>
      <c r="K156" s="9">
        <f>J156/1!J156%</f>
        <v>9.375</v>
      </c>
      <c r="L156" s="39">
        <f aca="true" t="shared" si="4" ref="L156:L180">D156+F156+H156+J156</f>
        <v>292</v>
      </c>
    </row>
    <row r="157" spans="1:12" ht="15.75">
      <c r="A157" s="15">
        <v>3</v>
      </c>
      <c r="B157" s="13" t="s">
        <v>5</v>
      </c>
      <c r="C157" s="26">
        <v>3</v>
      </c>
      <c r="D157" s="28">
        <f>D10+D47+D84+D121</f>
        <v>386</v>
      </c>
      <c r="E157" s="9">
        <f>D157/1!D157%</f>
        <v>31.510204081632654</v>
      </c>
      <c r="F157" s="28">
        <f>F10+F47+F84+F121</f>
        <v>72</v>
      </c>
      <c r="G157" s="9">
        <f>F157/1!F157%</f>
        <v>24.573378839590443</v>
      </c>
      <c r="H157" s="28">
        <f>H10+H47+H84+H121</f>
        <v>269</v>
      </c>
      <c r="I157" s="9">
        <f>H157/1!H157%</f>
        <v>48.731884057971016</v>
      </c>
      <c r="J157" s="28">
        <f>J10+J47+J84+J121</f>
        <v>24</v>
      </c>
      <c r="K157" s="9">
        <f>J157/1!J157%</f>
        <v>18.18181818181818</v>
      </c>
      <c r="L157" s="39">
        <f t="shared" si="4"/>
        <v>751</v>
      </c>
    </row>
    <row r="158" spans="1:12" ht="17.25" customHeight="1">
      <c r="A158" s="15">
        <v>4</v>
      </c>
      <c r="B158" s="13" t="s">
        <v>6</v>
      </c>
      <c r="C158" s="26">
        <v>3</v>
      </c>
      <c r="D158" s="28">
        <f>D11+D48+D85+D122</f>
        <v>235</v>
      </c>
      <c r="E158" s="9">
        <f>D158/1!D158%</f>
        <v>30.71895424836601</v>
      </c>
      <c r="F158" s="28">
        <f>F11+F48+F85+F122</f>
        <v>28</v>
      </c>
      <c r="G158" s="9">
        <f>F158/1!F158%</f>
        <v>17.391304347826086</v>
      </c>
      <c r="H158" s="28">
        <f>H11+H48+H85+H122</f>
        <v>51</v>
      </c>
      <c r="I158" s="9">
        <f>H158/1!H158%</f>
        <v>42.5</v>
      </c>
      <c r="J158" s="28">
        <f>J11+J48+J85+J122</f>
        <v>4</v>
      </c>
      <c r="K158" s="9">
        <f>J158/1!J158%</f>
        <v>12.903225806451614</v>
      </c>
      <c r="L158" s="39">
        <f t="shared" si="4"/>
        <v>318</v>
      </c>
    </row>
    <row r="159" spans="1:12" ht="18" customHeight="1">
      <c r="A159" s="15">
        <v>5</v>
      </c>
      <c r="B159" s="13" t="s">
        <v>7</v>
      </c>
      <c r="C159" s="26">
        <v>3</v>
      </c>
      <c r="D159" s="28">
        <f>D12+D49+D86+D123</f>
        <v>255</v>
      </c>
      <c r="E159" s="9">
        <f>D159/1!D159%</f>
        <v>47.22222222222222</v>
      </c>
      <c r="F159" s="28">
        <f>F12+F49+F86+F123</f>
        <v>55</v>
      </c>
      <c r="G159" s="9">
        <f>F159/1!F159%</f>
        <v>38.46153846153846</v>
      </c>
      <c r="H159" s="28">
        <f>H12+H49+H86+H123</f>
        <v>32</v>
      </c>
      <c r="I159" s="9">
        <f>H159/1!H159%</f>
        <v>60.37735849056603</v>
      </c>
      <c r="J159" s="28">
        <f>J12+J49+J86+J123</f>
        <v>5</v>
      </c>
      <c r="K159" s="9">
        <f>J159/1!J159%</f>
        <v>11.904761904761905</v>
      </c>
      <c r="L159" s="39">
        <f t="shared" si="4"/>
        <v>347</v>
      </c>
    </row>
    <row r="160" spans="1:12" ht="15.75">
      <c r="A160" s="15">
        <v>6</v>
      </c>
      <c r="B160" s="13" t="s">
        <v>8</v>
      </c>
      <c r="C160" s="26">
        <v>3</v>
      </c>
      <c r="D160" s="28">
        <f>D13+D50+D87+D124</f>
        <v>267</v>
      </c>
      <c r="E160" s="9">
        <f>D160/1!D160%</f>
        <v>49.62825278810409</v>
      </c>
      <c r="F160" s="28">
        <f>F13+F50+F87+F124</f>
        <v>36</v>
      </c>
      <c r="G160" s="9">
        <f>F160/1!F160%</f>
        <v>46.15384615384615</v>
      </c>
      <c r="H160" s="28">
        <f>H13+H50+H87+H124</f>
        <v>79</v>
      </c>
      <c r="I160" s="9">
        <f>H160/1!H160%</f>
        <v>57.24637681159421</v>
      </c>
      <c r="J160" s="28">
        <f>J13+J50+J87+J124</f>
        <v>2</v>
      </c>
      <c r="K160" s="9">
        <f>J160/1!J160%</f>
        <v>10.526315789473685</v>
      </c>
      <c r="L160" s="39">
        <f t="shared" si="4"/>
        <v>384</v>
      </c>
    </row>
    <row r="161" spans="1:12" ht="15.75">
      <c r="A161" s="15">
        <v>7</v>
      </c>
      <c r="B161" s="13" t="s">
        <v>9</v>
      </c>
      <c r="C161" s="26">
        <v>3</v>
      </c>
      <c r="D161" s="28">
        <f>D14+D51+D88+D125</f>
        <v>258</v>
      </c>
      <c r="E161" s="9">
        <f>D161/1!D161%</f>
        <v>38.27893175074184</v>
      </c>
      <c r="F161" s="28">
        <f>F14+F51+F88+F125</f>
        <v>49</v>
      </c>
      <c r="G161" s="9">
        <f>F161/1!F161%</f>
        <v>26.630434782608695</v>
      </c>
      <c r="H161" s="28">
        <f>H14+H51+H88+H125</f>
        <v>73</v>
      </c>
      <c r="I161" s="9">
        <f>H161/1!H161%</f>
        <v>76.8421052631579</v>
      </c>
      <c r="J161" s="28">
        <f>J14+J51+J88+J125</f>
        <v>10</v>
      </c>
      <c r="K161" s="9">
        <f>J161/1!J161%</f>
        <v>15.873015873015873</v>
      </c>
      <c r="L161" s="39">
        <f t="shared" si="4"/>
        <v>390</v>
      </c>
    </row>
    <row r="162" spans="1:12" ht="15.75">
      <c r="A162" s="15">
        <v>8</v>
      </c>
      <c r="B162" s="13" t="s">
        <v>10</v>
      </c>
      <c r="C162" s="26">
        <v>3</v>
      </c>
      <c r="D162" s="28">
        <f>D15+D52+D89+D126</f>
        <v>210</v>
      </c>
      <c r="E162" s="9">
        <f>D162/1!D162%</f>
        <v>50.11933174224343</v>
      </c>
      <c r="F162" s="28">
        <f>F15+F52+F89+F126</f>
        <v>41</v>
      </c>
      <c r="G162" s="9">
        <f>F162/1!F162%</f>
        <v>41.83673469387755</v>
      </c>
      <c r="H162" s="28">
        <f>H15+H52+H89+H126</f>
        <v>54</v>
      </c>
      <c r="I162" s="9">
        <f>H162/1!H162%</f>
        <v>52.42718446601942</v>
      </c>
      <c r="J162" s="28">
        <f>J15+J52+J89+J126</f>
        <v>5</v>
      </c>
      <c r="K162" s="9">
        <f>J162/1!J162%</f>
        <v>20.833333333333336</v>
      </c>
      <c r="L162" s="39">
        <f t="shared" si="4"/>
        <v>310</v>
      </c>
    </row>
    <row r="163" spans="1:12" ht="15.75">
      <c r="A163" s="15">
        <v>9</v>
      </c>
      <c r="B163" s="13" t="s">
        <v>11</v>
      </c>
      <c r="C163" s="26">
        <v>3</v>
      </c>
      <c r="D163" s="28">
        <f>D16+D53+D90+D127</f>
        <v>284</v>
      </c>
      <c r="E163" s="9">
        <f>D163/1!D163%</f>
        <v>39.226519337016576</v>
      </c>
      <c r="F163" s="28">
        <f>F16+F53+F90+F127</f>
        <v>44</v>
      </c>
      <c r="G163" s="9">
        <f>F163/1!F163%</f>
        <v>42.71844660194175</v>
      </c>
      <c r="H163" s="28">
        <f>H16+H53+H90+H127</f>
        <v>32</v>
      </c>
      <c r="I163" s="9">
        <f>H163/1!H163%</f>
        <v>47.76119402985074</v>
      </c>
      <c r="J163" s="28">
        <f>J16+J53+J90+J127</f>
        <v>12</v>
      </c>
      <c r="K163" s="9">
        <f>J163/1!J163%</f>
        <v>13.043478260869565</v>
      </c>
      <c r="L163" s="39">
        <f t="shared" si="4"/>
        <v>372</v>
      </c>
    </row>
    <row r="164" spans="1:12" ht="15.75">
      <c r="A164" s="15">
        <v>10</v>
      </c>
      <c r="B164" s="13" t="s">
        <v>12</v>
      </c>
      <c r="C164" s="26">
        <v>3</v>
      </c>
      <c r="D164" s="28">
        <f>D17+D54+D91+D128</f>
        <v>228</v>
      </c>
      <c r="E164" s="9">
        <f>D164/1!D164%</f>
        <v>55.74572127139364</v>
      </c>
      <c r="F164" s="28">
        <f>F17+F54+F91+F128</f>
        <v>13</v>
      </c>
      <c r="G164" s="9">
        <f>F164/1!F164%</f>
        <v>31.707317073170735</v>
      </c>
      <c r="H164" s="28">
        <f>H17+H54+H91+H128</f>
        <v>106</v>
      </c>
      <c r="I164" s="9">
        <f>H164/1!H164%</f>
        <v>65.83850931677019</v>
      </c>
      <c r="J164" s="28">
        <f>J17+J54+J91+J128</f>
        <v>5</v>
      </c>
      <c r="K164" s="9">
        <f>J164/1!J164%</f>
        <v>29.41176470588235</v>
      </c>
      <c r="L164" s="39">
        <f t="shared" si="4"/>
        <v>352</v>
      </c>
    </row>
    <row r="165" spans="1:12" ht="15.75">
      <c r="A165" s="15">
        <v>11</v>
      </c>
      <c r="B165" s="13" t="s">
        <v>13</v>
      </c>
      <c r="C165" s="26">
        <v>3</v>
      </c>
      <c r="D165" s="28">
        <f>D18+D55+D92+D129</f>
        <v>99</v>
      </c>
      <c r="E165" s="9">
        <f>D165/1!D165%</f>
        <v>34.13793103448276</v>
      </c>
      <c r="F165" s="28">
        <f>F18+F55+F92+F129</f>
        <v>10</v>
      </c>
      <c r="G165" s="9">
        <f>F165/1!F165%</f>
        <v>15.15151515151515</v>
      </c>
      <c r="H165" s="28">
        <f>H18+H55+H92+H129</f>
        <v>39</v>
      </c>
      <c r="I165" s="9">
        <f>H165/1!H165%</f>
        <v>58.208955223880594</v>
      </c>
      <c r="J165" s="28">
        <f>J18+J55+J92+J129</f>
        <v>0</v>
      </c>
      <c r="K165" s="9">
        <f>J165/1!J165%</f>
        <v>0</v>
      </c>
      <c r="L165" s="39">
        <f t="shared" si="4"/>
        <v>148</v>
      </c>
    </row>
    <row r="166" spans="1:12" ht="15.75">
      <c r="A166" s="15">
        <v>12</v>
      </c>
      <c r="B166" s="13" t="s">
        <v>14</v>
      </c>
      <c r="C166" s="26">
        <v>3</v>
      </c>
      <c r="D166" s="28">
        <f>D19+D56+D93+D130</f>
        <v>279</v>
      </c>
      <c r="E166" s="9">
        <f>D166/1!D166%</f>
        <v>31.06904231625835</v>
      </c>
      <c r="F166" s="28">
        <f>F19+F56+F93+F130</f>
        <v>76</v>
      </c>
      <c r="G166" s="9">
        <f>F166/1!F166%</f>
        <v>31.147540983606557</v>
      </c>
      <c r="H166" s="28">
        <f>H19+H56+H93+H130</f>
        <v>33</v>
      </c>
      <c r="I166" s="9">
        <f>H166/1!H166%</f>
        <v>30.275229357798164</v>
      </c>
      <c r="J166" s="28">
        <f>J19+J56+J93+J130</f>
        <v>1</v>
      </c>
      <c r="K166" s="9">
        <f>J166/1!J166%</f>
        <v>1.1904761904761905</v>
      </c>
      <c r="L166" s="39">
        <f t="shared" si="4"/>
        <v>389</v>
      </c>
    </row>
    <row r="167" spans="1:12" ht="15.75">
      <c r="A167" s="15">
        <v>13</v>
      </c>
      <c r="B167" s="13" t="s">
        <v>15</v>
      </c>
      <c r="C167" s="26">
        <v>3</v>
      </c>
      <c r="D167" s="28">
        <f>D20+D57+D94+D131</f>
        <v>237</v>
      </c>
      <c r="E167" s="9">
        <f>D167/1!D167%</f>
        <v>55.63380281690141</v>
      </c>
      <c r="F167" s="28">
        <f>F20+F57+F94+F131</f>
        <v>27</v>
      </c>
      <c r="G167" s="9">
        <f>F167/1!F167%</f>
        <v>38.02816901408451</v>
      </c>
      <c r="H167" s="28">
        <f>H20+H57+H94+H131</f>
        <v>80</v>
      </c>
      <c r="I167" s="9">
        <f>H167/1!H167%</f>
        <v>58.8235294117647</v>
      </c>
      <c r="J167" s="28">
        <f>J20+J57+J94+J131</f>
        <v>0</v>
      </c>
      <c r="K167" s="9">
        <f>J167/1!J167%</f>
        <v>0</v>
      </c>
      <c r="L167" s="39">
        <f t="shared" si="4"/>
        <v>344</v>
      </c>
    </row>
    <row r="168" spans="1:12" ht="15.75">
      <c r="A168" s="15">
        <v>14</v>
      </c>
      <c r="B168" s="13" t="s">
        <v>16</v>
      </c>
      <c r="C168" s="26">
        <v>3</v>
      </c>
      <c r="D168" s="28">
        <f>D21+D58+D95+D132</f>
        <v>524</v>
      </c>
      <c r="E168" s="9">
        <f>D168/1!D168%</f>
        <v>32.72954403497813</v>
      </c>
      <c r="F168" s="28">
        <f>F21+F58+F95+F132</f>
        <v>88</v>
      </c>
      <c r="G168" s="9">
        <f>F168/1!F168%</f>
        <v>23.036649214659686</v>
      </c>
      <c r="H168" s="28">
        <f>H21+H58+H95+H132</f>
        <v>73</v>
      </c>
      <c r="I168" s="9">
        <f>H168/1!H168%</f>
        <v>48.34437086092715</v>
      </c>
      <c r="J168" s="28">
        <f>J21+J58+J95+J132</f>
        <v>13</v>
      </c>
      <c r="K168" s="9">
        <f>J168/1!J168%</f>
        <v>5.179282868525897</v>
      </c>
      <c r="L168" s="39">
        <f t="shared" si="4"/>
        <v>698</v>
      </c>
    </row>
    <row r="169" spans="1:12" ht="15.75">
      <c r="A169" s="15">
        <v>15</v>
      </c>
      <c r="B169" s="13" t="s">
        <v>17</v>
      </c>
      <c r="C169" s="26">
        <v>3</v>
      </c>
      <c r="D169" s="28">
        <f>D22+D59+D96+D133</f>
        <v>168</v>
      </c>
      <c r="E169" s="9">
        <f>D169/1!D169%</f>
        <v>33.734939759036145</v>
      </c>
      <c r="F169" s="28">
        <f>F22+F59+F96+F133</f>
        <v>25</v>
      </c>
      <c r="G169" s="9">
        <f>F169/1!F169%</f>
        <v>27.47252747252747</v>
      </c>
      <c r="H169" s="28">
        <f>H22+H59+H96+H133</f>
        <v>24</v>
      </c>
      <c r="I169" s="9">
        <f>H169/1!H169%</f>
        <v>52.17391304347826</v>
      </c>
      <c r="J169" s="28">
        <f>J22+J59+J96+J133</f>
        <v>1</v>
      </c>
      <c r="K169" s="9">
        <f>J169/1!J169%</f>
        <v>12.5</v>
      </c>
      <c r="L169" s="39">
        <f t="shared" si="4"/>
        <v>218</v>
      </c>
    </row>
    <row r="170" spans="1:12" ht="15.75">
      <c r="A170" s="15">
        <v>16</v>
      </c>
      <c r="B170" s="13" t="s">
        <v>18</v>
      </c>
      <c r="C170" s="26">
        <v>3</v>
      </c>
      <c r="D170" s="28">
        <f>D23+D60+D97+D134</f>
        <v>187</v>
      </c>
      <c r="E170" s="9">
        <f>D170/1!D170%</f>
        <v>61.11111111111111</v>
      </c>
      <c r="F170" s="28">
        <f>F23+F60+F97+F134</f>
        <v>25</v>
      </c>
      <c r="G170" s="9">
        <f>F170/1!F170%</f>
        <v>22.727272727272727</v>
      </c>
      <c r="H170" s="28">
        <f>H23+H60+H97+H134</f>
        <v>4</v>
      </c>
      <c r="I170" s="9">
        <f>H170/1!H170%</f>
        <v>20</v>
      </c>
      <c r="J170" s="28">
        <f>J23+J60+J97+J134</f>
        <v>0</v>
      </c>
      <c r="K170" s="9" t="e">
        <f>J170/1!J170%</f>
        <v>#DIV/0!</v>
      </c>
      <c r="L170" s="39">
        <f t="shared" si="4"/>
        <v>216</v>
      </c>
    </row>
    <row r="171" spans="1:12" ht="15.75">
      <c r="A171" s="15">
        <v>17</v>
      </c>
      <c r="B171" s="13" t="s">
        <v>19</v>
      </c>
      <c r="C171" s="26">
        <v>3</v>
      </c>
      <c r="D171" s="28">
        <f>D24+D61+D98+D135</f>
        <v>182</v>
      </c>
      <c r="E171" s="9">
        <f>D171/1!D171%</f>
        <v>45.95959595959596</v>
      </c>
      <c r="F171" s="28">
        <f>F24+F61+F98+F135</f>
        <v>42</v>
      </c>
      <c r="G171" s="9">
        <f>F171/1!F171%</f>
        <v>38.18181818181818</v>
      </c>
      <c r="H171" s="28">
        <f>H24+H61+H98+H135</f>
        <v>24</v>
      </c>
      <c r="I171" s="9">
        <f>H171/1!H171%</f>
        <v>88.88888888888889</v>
      </c>
      <c r="J171" s="28">
        <f>J24+J61+J98+J135</f>
        <v>1</v>
      </c>
      <c r="K171" s="9">
        <f>J171/1!J171%</f>
        <v>5.555555555555555</v>
      </c>
      <c r="L171" s="39">
        <f t="shared" si="4"/>
        <v>249</v>
      </c>
    </row>
    <row r="172" spans="1:12" ht="15.75">
      <c r="A172" s="15">
        <v>18</v>
      </c>
      <c r="B172" s="13" t="s">
        <v>20</v>
      </c>
      <c r="C172" s="26">
        <v>3</v>
      </c>
      <c r="D172" s="28">
        <f>D25+D62+D99+D136</f>
        <v>113</v>
      </c>
      <c r="E172" s="9">
        <f>D172/1!D172%</f>
        <v>48.917748917748916</v>
      </c>
      <c r="F172" s="28">
        <f>F25+F62+F99+F136</f>
        <v>23</v>
      </c>
      <c r="G172" s="9">
        <f>F172/1!F172%</f>
        <v>33.333333333333336</v>
      </c>
      <c r="H172" s="28">
        <f>H25+H62+H99+H136</f>
        <v>12</v>
      </c>
      <c r="I172" s="9">
        <f>H172/1!H172%</f>
        <v>85.71428571428571</v>
      </c>
      <c r="J172" s="28">
        <f>J25+J62+J99+J136</f>
        <v>1</v>
      </c>
      <c r="K172" s="9">
        <f>J172/1!J172%</f>
        <v>7.692307692307692</v>
      </c>
      <c r="L172" s="39">
        <f t="shared" si="4"/>
        <v>149</v>
      </c>
    </row>
    <row r="173" spans="1:12" ht="15.75">
      <c r="A173" s="15">
        <v>19</v>
      </c>
      <c r="B173" s="13" t="s">
        <v>21</v>
      </c>
      <c r="C173" s="26">
        <v>3</v>
      </c>
      <c r="D173" s="28">
        <f>D26+D63+D100+D137</f>
        <v>243</v>
      </c>
      <c r="E173" s="9">
        <f>D173/1!D173%</f>
        <v>36.874051593323216</v>
      </c>
      <c r="F173" s="28">
        <f>F26+F63+F100+F137</f>
        <v>35</v>
      </c>
      <c r="G173" s="9">
        <f>F173/1!F173%</f>
        <v>20.348837209302324</v>
      </c>
      <c r="H173" s="28">
        <f>H26+H63+H100+H137</f>
        <v>71</v>
      </c>
      <c r="I173" s="9">
        <f>H173/1!H173%</f>
        <v>65.13761467889908</v>
      </c>
      <c r="J173" s="28">
        <f>J26+J63+J100+J137</f>
        <v>0</v>
      </c>
      <c r="K173" s="9">
        <f>J173/1!J173%</f>
        <v>0</v>
      </c>
      <c r="L173" s="39">
        <f t="shared" si="4"/>
        <v>349</v>
      </c>
    </row>
    <row r="174" spans="1:12" ht="15.75">
      <c r="A174" s="15">
        <v>20</v>
      </c>
      <c r="B174" s="13" t="s">
        <v>22</v>
      </c>
      <c r="C174" s="26">
        <v>3</v>
      </c>
      <c r="D174" s="28">
        <f>D27+D64+D101+D138</f>
        <v>187</v>
      </c>
      <c r="E174" s="9">
        <f>D174/1!D174%</f>
        <v>44</v>
      </c>
      <c r="F174" s="28">
        <f>F27+F64+F101+F138</f>
        <v>30</v>
      </c>
      <c r="G174" s="9">
        <f>F174/1!F174%</f>
        <v>27.027027027027025</v>
      </c>
      <c r="H174" s="28">
        <f>H27+H64+H101+H138</f>
        <v>51</v>
      </c>
      <c r="I174" s="9">
        <f>H174/1!H174%</f>
        <v>68.91891891891892</v>
      </c>
      <c r="J174" s="28">
        <f>J27+J64+J101+J138</f>
        <v>5</v>
      </c>
      <c r="K174" s="9">
        <f>J174/1!J174%</f>
        <v>19.23076923076923</v>
      </c>
      <c r="L174" s="39">
        <f t="shared" si="4"/>
        <v>273</v>
      </c>
    </row>
    <row r="175" spans="1:12" ht="15.75">
      <c r="A175" s="15">
        <v>21</v>
      </c>
      <c r="B175" s="13" t="s">
        <v>23</v>
      </c>
      <c r="C175" s="26">
        <v>3</v>
      </c>
      <c r="D175" s="28">
        <f>D28+D65+D102+D139</f>
        <v>167</v>
      </c>
      <c r="E175" s="9">
        <f>D175/1!D175%</f>
        <v>43.26424870466322</v>
      </c>
      <c r="F175" s="28">
        <f>F28+F65+F102+F139</f>
        <v>48</v>
      </c>
      <c r="G175" s="9">
        <f>F175/1!F175%</f>
        <v>37.79527559055118</v>
      </c>
      <c r="H175" s="28">
        <f>H28+H65+H102+H139</f>
        <v>48</v>
      </c>
      <c r="I175" s="9">
        <f>H175/1!H175%</f>
        <v>52.17391304347826</v>
      </c>
      <c r="J175" s="28">
        <f>J28+J65+J102+J139</f>
        <v>0</v>
      </c>
      <c r="K175" s="9" t="e">
        <f>J175/1!J175%</f>
        <v>#DIV/0!</v>
      </c>
      <c r="L175" s="39">
        <f t="shared" si="4"/>
        <v>263</v>
      </c>
    </row>
    <row r="176" spans="1:12" ht="15.75">
      <c r="A176" s="15">
        <v>22</v>
      </c>
      <c r="B176" s="13" t="s">
        <v>24</v>
      </c>
      <c r="C176" s="26">
        <v>3</v>
      </c>
      <c r="D176" s="28">
        <f>D29+D66+D103+D140</f>
        <v>162</v>
      </c>
      <c r="E176" s="9">
        <f>D176/1!D176%</f>
        <v>44.02173913043478</v>
      </c>
      <c r="F176" s="28">
        <f>F29+F66+F103+F140</f>
        <v>39</v>
      </c>
      <c r="G176" s="9">
        <f>F176/1!F176%</f>
        <v>39.79591836734694</v>
      </c>
      <c r="H176" s="28">
        <f>H29+H66+H103+H140</f>
        <v>26</v>
      </c>
      <c r="I176" s="9">
        <f>H176/1!H176%</f>
        <v>60.46511627906977</v>
      </c>
      <c r="J176" s="28">
        <f>J29+J66+J103+J140</f>
        <v>6</v>
      </c>
      <c r="K176" s="9">
        <f>J176/1!J176%</f>
        <v>18.18181818181818</v>
      </c>
      <c r="L176" s="39">
        <f t="shared" si="4"/>
        <v>233</v>
      </c>
    </row>
    <row r="177" spans="1:12" ht="15.75">
      <c r="A177" s="15">
        <v>23</v>
      </c>
      <c r="B177" s="13" t="s">
        <v>25</v>
      </c>
      <c r="C177" s="26">
        <v>3</v>
      </c>
      <c r="D177" s="28">
        <f>D30+D67+D104+D141</f>
        <v>118</v>
      </c>
      <c r="E177" s="9">
        <f>D177/1!D177%</f>
        <v>74.68354430379746</v>
      </c>
      <c r="F177" s="28">
        <f>F30+F67+F104+F141</f>
        <v>16</v>
      </c>
      <c r="G177" s="9">
        <f>F177/1!F177%</f>
        <v>39.02439024390244</v>
      </c>
      <c r="H177" s="28">
        <f>H30+H67+H104+H141</f>
        <v>8</v>
      </c>
      <c r="I177" s="9">
        <f>H177/1!H177%</f>
        <v>30.769230769230766</v>
      </c>
      <c r="J177" s="28">
        <f>J30+J67+J104+J141</f>
        <v>4</v>
      </c>
      <c r="K177" s="9">
        <f>J177/1!J177%</f>
        <v>44.44444444444444</v>
      </c>
      <c r="L177" s="39">
        <f t="shared" si="4"/>
        <v>146</v>
      </c>
    </row>
    <row r="178" spans="1:12" ht="15.75">
      <c r="A178" s="15">
        <v>24</v>
      </c>
      <c r="B178" s="13" t="s">
        <v>26</v>
      </c>
      <c r="C178" s="26">
        <v>3</v>
      </c>
      <c r="D178" s="28">
        <f>D31+D68+D105+D142</f>
        <v>162</v>
      </c>
      <c r="E178" s="9">
        <f>D178/1!D178%</f>
        <v>43.54838709677419</v>
      </c>
      <c r="F178" s="28">
        <f>F31+F68+F105+F142</f>
        <v>22</v>
      </c>
      <c r="G178" s="9">
        <f>F178/1!F178%</f>
        <v>21.56862745098039</v>
      </c>
      <c r="H178" s="28">
        <f>H31+H68+H105+H142</f>
        <v>37</v>
      </c>
      <c r="I178" s="9">
        <f>H178/1!H178%</f>
        <v>75.51020408163265</v>
      </c>
      <c r="J178" s="28">
        <f>J31+J68+J105+J142</f>
        <v>2</v>
      </c>
      <c r="K178" s="9">
        <f>J178/1!J178%</f>
        <v>6.8965517241379315</v>
      </c>
      <c r="L178" s="39">
        <f t="shared" si="4"/>
        <v>223</v>
      </c>
    </row>
    <row r="179" spans="1:12" ht="15.75">
      <c r="A179" s="15">
        <v>25</v>
      </c>
      <c r="B179" s="13" t="s">
        <v>27</v>
      </c>
      <c r="C179" s="26">
        <v>3</v>
      </c>
      <c r="D179" s="28">
        <f>D32+D69+D106+D143</f>
        <v>286</v>
      </c>
      <c r="E179" s="9">
        <f>D179/1!D179%</f>
        <v>38.544474393531</v>
      </c>
      <c r="F179" s="28">
        <f>F32+F69+F106+F143</f>
        <v>25</v>
      </c>
      <c r="G179" s="9">
        <f>F179/1!F179%</f>
        <v>22.52252252252252</v>
      </c>
      <c r="H179" s="28">
        <f>H32+H69+H106+H143</f>
        <v>69</v>
      </c>
      <c r="I179" s="9">
        <f>H179/1!H179%</f>
        <v>49.28571428571429</v>
      </c>
      <c r="J179" s="28">
        <f>J32+J69+J106+J143</f>
        <v>3</v>
      </c>
      <c r="K179" s="9">
        <f>J179/1!J179%</f>
        <v>7.894736842105263</v>
      </c>
      <c r="L179" s="39">
        <f t="shared" si="4"/>
        <v>383</v>
      </c>
    </row>
    <row r="180" spans="1:12" ht="15.75">
      <c r="A180" s="15">
        <v>26</v>
      </c>
      <c r="B180" s="3" t="s">
        <v>38</v>
      </c>
      <c r="C180" s="17">
        <v>3</v>
      </c>
      <c r="D180" s="28">
        <f>D33+D70+D107+D144</f>
        <v>100</v>
      </c>
      <c r="E180" s="9">
        <f>D180/1!D180%</f>
        <v>33.557046979865774</v>
      </c>
      <c r="F180" s="28">
        <f>F33+F70+F107+F144</f>
        <v>58</v>
      </c>
      <c r="G180" s="9">
        <f>F180/1!F180%</f>
        <v>24.680851063829785</v>
      </c>
      <c r="H180" s="28">
        <f>H33+H70+H107+H144</f>
        <v>36</v>
      </c>
      <c r="I180" s="9">
        <f>H180/1!H180%</f>
        <v>35.64356435643565</v>
      </c>
      <c r="J180" s="28">
        <f>J33+J70+J107+J144</f>
        <v>0</v>
      </c>
      <c r="K180" s="9" t="e">
        <f>J180/1!J180%</f>
        <v>#DIV/0!</v>
      </c>
      <c r="L180" s="39">
        <f t="shared" si="4"/>
        <v>194</v>
      </c>
    </row>
    <row r="181" spans="1:12" ht="15.75">
      <c r="A181" s="15">
        <v>27</v>
      </c>
      <c r="B181" s="4" t="s">
        <v>65</v>
      </c>
      <c r="C181" s="17">
        <v>4</v>
      </c>
      <c r="D181" s="28">
        <f>D34+D71+D108+D145</f>
        <v>2</v>
      </c>
      <c r="E181" s="9">
        <f>D181/1!D181%</f>
        <v>14.285714285714285</v>
      </c>
      <c r="F181" s="28">
        <f>F34+F71+F108+F145</f>
        <v>0</v>
      </c>
      <c r="G181" s="9" t="e">
        <f>F181/1!F181%</f>
        <v>#DIV/0!</v>
      </c>
      <c r="H181" s="28">
        <f>H34+H71+H108+H145</f>
        <v>0</v>
      </c>
      <c r="I181" s="9" t="e">
        <f>H181/1!H181%</f>
        <v>#DIV/0!</v>
      </c>
      <c r="J181" s="28">
        <f>J34+J71+J108+J145</f>
        <v>0</v>
      </c>
      <c r="K181" s="9">
        <f>J181/1!J181%</f>
        <v>0</v>
      </c>
      <c r="L181" s="39">
        <f>D181+F181+H181+J181</f>
        <v>2</v>
      </c>
    </row>
    <row r="182" spans="1:12" ht="15.75">
      <c r="A182" s="15">
        <v>28</v>
      </c>
      <c r="B182" s="4" t="s">
        <v>66</v>
      </c>
      <c r="C182" s="17">
        <v>5</v>
      </c>
      <c r="D182" s="28">
        <f>D35+D72+D109+D146</f>
        <v>3</v>
      </c>
      <c r="E182" s="9">
        <f>D182/1!D182%</f>
        <v>75</v>
      </c>
      <c r="F182" s="28">
        <f>F35+F72+F109+F146</f>
        <v>0</v>
      </c>
      <c r="G182" s="9">
        <f>F182/1!F182%</f>
        <v>0</v>
      </c>
      <c r="H182" s="28">
        <f>H35+H72+H109+H146</f>
        <v>0</v>
      </c>
      <c r="I182" s="9" t="e">
        <f>H182/1!H182%</f>
        <v>#DIV/0!</v>
      </c>
      <c r="J182" s="28">
        <f>J35+J72+J109+J146</f>
        <v>0</v>
      </c>
      <c r="K182" s="9" t="e">
        <f>J182/1!J182%</f>
        <v>#DIV/0!</v>
      </c>
      <c r="L182" s="39">
        <f>D182+F182+H182+J182</f>
        <v>3</v>
      </c>
    </row>
    <row r="183" spans="1:12" ht="16.5" thickBot="1">
      <c r="A183" s="15">
        <v>29</v>
      </c>
      <c r="B183" s="4" t="s">
        <v>39</v>
      </c>
      <c r="C183" s="17">
        <v>6</v>
      </c>
      <c r="D183" s="28">
        <f>D36+D73+D110+D147</f>
        <v>3</v>
      </c>
      <c r="E183" s="9">
        <f>D183/1!D183%</f>
        <v>27.272727272727273</v>
      </c>
      <c r="F183" s="28">
        <f>F36+F73+F110+F147</f>
        <v>0</v>
      </c>
      <c r="G183" s="9">
        <f>F183/1!F183%</f>
        <v>0</v>
      </c>
      <c r="H183" s="28">
        <f>H36+H73+H110+H147</f>
        <v>0</v>
      </c>
      <c r="I183" s="9" t="e">
        <f>H183/1!H183%</f>
        <v>#DIV/0!</v>
      </c>
      <c r="J183" s="28">
        <f>J36+J73+J110+J147</f>
        <v>0</v>
      </c>
      <c r="K183" s="9">
        <f>J183/1!J183%</f>
        <v>0</v>
      </c>
      <c r="L183" s="39">
        <f>D183+F183+H183+J183</f>
        <v>3</v>
      </c>
    </row>
    <row r="184" spans="1:12" ht="16.5" thickBot="1">
      <c r="A184" s="134" t="s">
        <v>2</v>
      </c>
      <c r="B184" s="135"/>
      <c r="C184" s="31">
        <v>3</v>
      </c>
      <c r="D184" s="86">
        <f>D37+D74+D111+D148</f>
        <v>5757</v>
      </c>
      <c r="E184" s="71">
        <f>D184/1!D184%</f>
        <v>40.760407816482584</v>
      </c>
      <c r="F184" s="86">
        <f>F37+F74+F111+F148</f>
        <v>1015</v>
      </c>
      <c r="G184" s="71">
        <f>F184/1!F184%</f>
        <v>29.20863309352518</v>
      </c>
      <c r="H184" s="86">
        <f>H37+H74+H111+H148</f>
        <v>1399</v>
      </c>
      <c r="I184" s="71">
        <f>H184/1!H184%</f>
        <v>54.266873545384016</v>
      </c>
      <c r="J184" s="86">
        <f>J37+J74+J111+J148</f>
        <v>107</v>
      </c>
      <c r="K184" s="71">
        <f>J184/1!J184%</f>
        <v>10.258868648130393</v>
      </c>
      <c r="L184" s="72">
        <f>SUM(L155:L183)</f>
        <v>8278</v>
      </c>
    </row>
  </sheetData>
  <sheetProtection/>
  <protectedRanges>
    <protectedRange sqref="F8:F36 D8:D36 F45:F73 D45:D73 F82:F110 D82:D110 F119:F147 D119:D147 D155:D184 F155:F184 H155:H184 J155:J184" name="Діапазон2_1"/>
    <protectedRange sqref="H8:H36 F8:F36 D8:D36 J8:J36 H45:H73 F45:F73 D45:D73 J45:J73 H82:H110 F82:F110 D82:D110 J82:J110 H119:H147 F119:F147 D119:D147 J119:J147 D155:D184 F155:F184 H155:H184 J155:J184" name="Діапазон1_1"/>
  </protectedRanges>
  <mergeCells count="42">
    <mergeCell ref="A148:B148"/>
    <mergeCell ref="D116:I116"/>
    <mergeCell ref="J116:K117"/>
    <mergeCell ref="D117:E117"/>
    <mergeCell ref="D79:I79"/>
    <mergeCell ref="J79:K80"/>
    <mergeCell ref="D80:E80"/>
    <mergeCell ref="F80:G80"/>
    <mergeCell ref="A114:K114"/>
    <mergeCell ref="A116:A118"/>
    <mergeCell ref="D152:I152"/>
    <mergeCell ref="J152:K153"/>
    <mergeCell ref="D153:E153"/>
    <mergeCell ref="F153:G153"/>
    <mergeCell ref="H153:I153"/>
    <mergeCell ref="A150:K150"/>
    <mergeCell ref="A1:K1"/>
    <mergeCell ref="A3:K3"/>
    <mergeCell ref="A40:K40"/>
    <mergeCell ref="H80:I80"/>
    <mergeCell ref="J5:K6"/>
    <mergeCell ref="B116:B118"/>
    <mergeCell ref="C116:C118"/>
    <mergeCell ref="J42:K43"/>
    <mergeCell ref="A74:B74"/>
    <mergeCell ref="H117:I117"/>
    <mergeCell ref="D5:I5"/>
    <mergeCell ref="A5:A6"/>
    <mergeCell ref="B5:B6"/>
    <mergeCell ref="C5:C6"/>
    <mergeCell ref="A77:K77"/>
    <mergeCell ref="A111:B111"/>
    <mergeCell ref="A184:B184"/>
    <mergeCell ref="A37:B37"/>
    <mergeCell ref="D6:E6"/>
    <mergeCell ref="F6:G6"/>
    <mergeCell ref="H6:I6"/>
    <mergeCell ref="D43:E43"/>
    <mergeCell ref="F43:G43"/>
    <mergeCell ref="H43:I43"/>
    <mergeCell ref="D42:I42"/>
    <mergeCell ref="F117:G11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J10"/>
  <sheetViews>
    <sheetView zoomScale="90" zoomScaleNormal="90" zoomScalePageLayoutView="0" workbookViewId="0" topLeftCell="A4">
      <selection activeCell="C10" sqref="C10"/>
    </sheetView>
  </sheetViews>
  <sheetFormatPr defaultColWidth="9.140625" defaultRowHeight="12.75"/>
  <cols>
    <col min="1" max="1" width="28.7109375" style="79" customWidth="1"/>
    <col min="2" max="2" width="5.57421875" style="79" customWidth="1"/>
    <col min="3" max="16384" width="9.140625" style="79" customWidth="1"/>
  </cols>
  <sheetData>
    <row r="1" spans="1:10" ht="57" customHeight="1" thickBot="1">
      <c r="A1" s="145" t="s">
        <v>54</v>
      </c>
      <c r="B1" s="145"/>
      <c r="C1" s="145"/>
      <c r="D1" s="145"/>
      <c r="E1" s="145"/>
      <c r="F1" s="145"/>
      <c r="G1" s="145"/>
      <c r="H1" s="145"/>
      <c r="I1" s="145"/>
      <c r="J1" s="145"/>
    </row>
    <row r="2" spans="1:10" ht="15.75">
      <c r="A2" s="138" t="s">
        <v>32</v>
      </c>
      <c r="B2" s="146" t="s">
        <v>28</v>
      </c>
      <c r="C2" s="149" t="s">
        <v>42</v>
      </c>
      <c r="D2" s="150"/>
      <c r="E2" s="150"/>
      <c r="F2" s="150"/>
      <c r="G2" s="150"/>
      <c r="H2" s="151"/>
      <c r="I2" s="155" t="s">
        <v>46</v>
      </c>
      <c r="J2" s="156"/>
    </row>
    <row r="3" spans="1:10" ht="16.5" thickBot="1">
      <c r="A3" s="139"/>
      <c r="B3" s="147"/>
      <c r="C3" s="152"/>
      <c r="D3" s="153"/>
      <c r="E3" s="153"/>
      <c r="F3" s="153"/>
      <c r="G3" s="153"/>
      <c r="H3" s="154"/>
      <c r="I3" s="157" t="s">
        <v>47</v>
      </c>
      <c r="J3" s="158"/>
    </row>
    <row r="4" spans="1:10" ht="33" customHeight="1" thickBot="1">
      <c r="A4" s="139"/>
      <c r="B4" s="147"/>
      <c r="C4" s="159" t="s">
        <v>33</v>
      </c>
      <c r="D4" s="160"/>
      <c r="E4" s="159" t="s">
        <v>34</v>
      </c>
      <c r="F4" s="160"/>
      <c r="G4" s="159" t="s">
        <v>49</v>
      </c>
      <c r="H4" s="160"/>
      <c r="I4" s="161" t="s">
        <v>48</v>
      </c>
      <c r="J4" s="162"/>
    </row>
    <row r="5" spans="1:10" ht="16.5" thickBot="1">
      <c r="A5" s="140"/>
      <c r="B5" s="148"/>
      <c r="C5" s="74" t="s">
        <v>30</v>
      </c>
      <c r="D5" s="74" t="s">
        <v>31</v>
      </c>
      <c r="E5" s="74" t="s">
        <v>30</v>
      </c>
      <c r="F5" s="74" t="s">
        <v>31</v>
      </c>
      <c r="G5" s="74" t="s">
        <v>30</v>
      </c>
      <c r="H5" s="74" t="s">
        <v>31</v>
      </c>
      <c r="I5" s="74" t="s">
        <v>30</v>
      </c>
      <c r="J5" s="74" t="s">
        <v>31</v>
      </c>
    </row>
    <row r="6" spans="1:10" ht="16.5" thickBot="1">
      <c r="A6" s="75" t="s">
        <v>35</v>
      </c>
      <c r="B6" s="73" t="s">
        <v>36</v>
      </c>
      <c r="C6" s="73">
        <v>1</v>
      </c>
      <c r="D6" s="73">
        <v>2</v>
      </c>
      <c r="E6" s="73">
        <v>3</v>
      </c>
      <c r="F6" s="73">
        <v>4</v>
      </c>
      <c r="G6" s="73">
        <v>5</v>
      </c>
      <c r="H6" s="73">
        <v>6</v>
      </c>
      <c r="I6" s="73">
        <v>7</v>
      </c>
      <c r="J6" s="73">
        <v>8</v>
      </c>
    </row>
    <row r="7" spans="1:10" ht="47.25" customHeight="1">
      <c r="A7" s="85" t="s">
        <v>50</v>
      </c>
      <c r="B7" s="141">
        <v>1</v>
      </c>
      <c r="C7" s="141">
        <f>1!D37</f>
        <v>5005</v>
      </c>
      <c r="D7" s="143">
        <f>1!E37</f>
        <v>96.19450317124736</v>
      </c>
      <c r="E7" s="141">
        <f>1!F37</f>
        <v>1267</v>
      </c>
      <c r="F7" s="143">
        <f>1!G37</f>
        <v>93.29896907216495</v>
      </c>
      <c r="G7" s="141">
        <f>1!H37</f>
        <v>888</v>
      </c>
      <c r="H7" s="143">
        <f>1!I37</f>
        <v>84.33048433048434</v>
      </c>
      <c r="I7" s="141">
        <f>1!J37</f>
        <v>350</v>
      </c>
      <c r="J7" s="143">
        <f>1!K37</f>
        <v>55.118110236220474</v>
      </c>
    </row>
    <row r="8" spans="1:10" ht="16.5" thickBot="1">
      <c r="A8" s="76" t="s">
        <v>51</v>
      </c>
      <c r="B8" s="142"/>
      <c r="C8" s="142"/>
      <c r="D8" s="144"/>
      <c r="E8" s="142"/>
      <c r="F8" s="144"/>
      <c r="G8" s="142"/>
      <c r="H8" s="144"/>
      <c r="I8" s="142"/>
      <c r="J8" s="144"/>
    </row>
    <row r="9" spans="1:10" ht="32.25" customHeight="1" thickBot="1">
      <c r="A9" s="77" t="s">
        <v>52</v>
      </c>
      <c r="B9" s="78">
        <v>2</v>
      </c>
      <c r="C9" s="78">
        <f>2!D37</f>
        <v>832</v>
      </c>
      <c r="D9" s="87">
        <f>2!E37</f>
        <v>16.623376623376625</v>
      </c>
      <c r="E9" s="78">
        <f>2!F37</f>
        <v>455</v>
      </c>
      <c r="F9" s="87">
        <f>2!G37</f>
        <v>35.91160220994475</v>
      </c>
      <c r="G9" s="78">
        <f>2!H37</f>
        <v>186</v>
      </c>
      <c r="H9" s="87">
        <f>2!I37</f>
        <v>20.945945945945944</v>
      </c>
      <c r="I9" s="78">
        <f>2!J37</f>
        <v>14</v>
      </c>
      <c r="J9" s="87">
        <f>2!K37</f>
        <v>4</v>
      </c>
    </row>
    <row r="10" spans="1:10" ht="32.25" customHeight="1" thickBot="1">
      <c r="A10" s="77" t="s">
        <v>53</v>
      </c>
      <c r="B10" s="78">
        <v>3</v>
      </c>
      <c r="C10" s="78">
        <f>3!D37</f>
        <v>2054</v>
      </c>
      <c r="D10" s="87">
        <f>3!E37</f>
        <v>41.03896103896104</v>
      </c>
      <c r="E10" s="78">
        <f>3!F37</f>
        <v>381</v>
      </c>
      <c r="F10" s="87">
        <f>3!G37</f>
        <v>30.071033938437253</v>
      </c>
      <c r="G10" s="78">
        <f>3!H37</f>
        <v>450</v>
      </c>
      <c r="H10" s="87">
        <f>3!I37</f>
        <v>50.67567567567567</v>
      </c>
      <c r="I10" s="78">
        <f>3!J37</f>
        <v>38</v>
      </c>
      <c r="J10" s="87">
        <f>3!K37</f>
        <v>10.857142857142858</v>
      </c>
    </row>
  </sheetData>
  <sheetProtection/>
  <mergeCells count="19">
    <mergeCell ref="A1:J1"/>
    <mergeCell ref="B7:B8"/>
    <mergeCell ref="B2:B5"/>
    <mergeCell ref="C2:H3"/>
    <mergeCell ref="I2:J2"/>
    <mergeCell ref="I3:J3"/>
    <mergeCell ref="C4:D4"/>
    <mergeCell ref="E4:F4"/>
    <mergeCell ref="G4:H4"/>
    <mergeCell ref="I4:J4"/>
    <mergeCell ref="A2:A5"/>
    <mergeCell ref="I7:I8"/>
    <mergeCell ref="J7:J8"/>
    <mergeCell ref="C7:C8"/>
    <mergeCell ref="D7:D8"/>
    <mergeCell ref="E7:E8"/>
    <mergeCell ref="F7:F8"/>
    <mergeCell ref="G7:G8"/>
    <mergeCell ref="H7:H8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J10"/>
  <sheetViews>
    <sheetView zoomScale="90" zoomScaleNormal="90" zoomScalePageLayoutView="0" workbookViewId="0" topLeftCell="A1">
      <selection activeCell="G19" sqref="G19"/>
    </sheetView>
  </sheetViews>
  <sheetFormatPr defaultColWidth="9.140625" defaultRowHeight="12.75"/>
  <cols>
    <col min="1" max="1" width="28.7109375" style="79" customWidth="1"/>
    <col min="2" max="2" width="5.57421875" style="79" customWidth="1"/>
    <col min="3" max="16384" width="9.140625" style="79" customWidth="1"/>
  </cols>
  <sheetData>
    <row r="1" spans="1:10" ht="57" customHeight="1" thickBot="1">
      <c r="A1" s="145" t="s">
        <v>54</v>
      </c>
      <c r="B1" s="145"/>
      <c r="C1" s="145"/>
      <c r="D1" s="145"/>
      <c r="E1" s="145"/>
      <c r="F1" s="145"/>
      <c r="G1" s="145"/>
      <c r="H1" s="145"/>
      <c r="I1" s="145"/>
      <c r="J1" s="145"/>
    </row>
    <row r="2" spans="1:10" ht="15.75">
      <c r="A2" s="138" t="s">
        <v>32</v>
      </c>
      <c r="B2" s="146" t="s">
        <v>28</v>
      </c>
      <c r="C2" s="149" t="s">
        <v>42</v>
      </c>
      <c r="D2" s="150"/>
      <c r="E2" s="150"/>
      <c r="F2" s="150"/>
      <c r="G2" s="150"/>
      <c r="H2" s="151"/>
      <c r="I2" s="155" t="s">
        <v>46</v>
      </c>
      <c r="J2" s="156"/>
    </row>
    <row r="3" spans="1:10" ht="16.5" thickBot="1">
      <c r="A3" s="139"/>
      <c r="B3" s="147"/>
      <c r="C3" s="152"/>
      <c r="D3" s="153"/>
      <c r="E3" s="153"/>
      <c r="F3" s="153"/>
      <c r="G3" s="153"/>
      <c r="H3" s="154"/>
      <c r="I3" s="157" t="s">
        <v>47</v>
      </c>
      <c r="J3" s="158"/>
    </row>
    <row r="4" spans="1:10" ht="33" customHeight="1" thickBot="1">
      <c r="A4" s="139"/>
      <c r="B4" s="147"/>
      <c r="C4" s="159" t="s">
        <v>33</v>
      </c>
      <c r="D4" s="160"/>
      <c r="E4" s="159" t="s">
        <v>34</v>
      </c>
      <c r="F4" s="160"/>
      <c r="G4" s="159" t="s">
        <v>49</v>
      </c>
      <c r="H4" s="160"/>
      <c r="I4" s="161" t="s">
        <v>48</v>
      </c>
      <c r="J4" s="162"/>
    </row>
    <row r="5" spans="1:10" ht="16.5" thickBot="1">
      <c r="A5" s="140"/>
      <c r="B5" s="148"/>
      <c r="C5" s="74" t="s">
        <v>30</v>
      </c>
      <c r="D5" s="74" t="s">
        <v>31</v>
      </c>
      <c r="E5" s="74" t="s">
        <v>30</v>
      </c>
      <c r="F5" s="74" t="s">
        <v>31</v>
      </c>
      <c r="G5" s="74" t="s">
        <v>30</v>
      </c>
      <c r="H5" s="74" t="s">
        <v>31</v>
      </c>
      <c r="I5" s="74" t="s">
        <v>30</v>
      </c>
      <c r="J5" s="74" t="s">
        <v>31</v>
      </c>
    </row>
    <row r="6" spans="1:10" ht="16.5" thickBot="1">
      <c r="A6" s="75" t="s">
        <v>35</v>
      </c>
      <c r="B6" s="73" t="s">
        <v>36</v>
      </c>
      <c r="C6" s="73">
        <v>1</v>
      </c>
      <c r="D6" s="73">
        <v>2</v>
      </c>
      <c r="E6" s="73">
        <v>3</v>
      </c>
      <c r="F6" s="73">
        <v>4</v>
      </c>
      <c r="G6" s="73">
        <v>5</v>
      </c>
      <c r="H6" s="73">
        <v>6</v>
      </c>
      <c r="I6" s="73">
        <v>7</v>
      </c>
      <c r="J6" s="73">
        <v>8</v>
      </c>
    </row>
    <row r="7" spans="1:10" ht="47.25" customHeight="1">
      <c r="A7" s="85" t="s">
        <v>50</v>
      </c>
      <c r="B7" s="141">
        <v>1</v>
      </c>
      <c r="C7" s="141">
        <f>2!D74</f>
        <v>766</v>
      </c>
      <c r="D7" s="143">
        <f>2!E74</f>
        <v>15.872358060505595</v>
      </c>
      <c r="E7" s="141">
        <f>2!F74</f>
        <v>402</v>
      </c>
      <c r="F7" s="143">
        <f>2!G74</f>
        <v>35.387323943661976</v>
      </c>
      <c r="G7" s="141">
        <f>2!H74</f>
        <v>156</v>
      </c>
      <c r="H7" s="143">
        <f>2!I74</f>
        <v>17.972350230414747</v>
      </c>
      <c r="I7" s="141">
        <f>2!J74</f>
        <v>17</v>
      </c>
      <c r="J7" s="143">
        <f>2!K74</f>
        <v>4.761904761904762</v>
      </c>
    </row>
    <row r="8" spans="1:10" ht="16.5" thickBot="1">
      <c r="A8" s="76" t="s">
        <v>51</v>
      </c>
      <c r="B8" s="142"/>
      <c r="C8" s="142"/>
      <c r="D8" s="144"/>
      <c r="E8" s="142"/>
      <c r="F8" s="144"/>
      <c r="G8" s="142"/>
      <c r="H8" s="144"/>
      <c r="I8" s="142"/>
      <c r="J8" s="144"/>
    </row>
    <row r="9" spans="1:10" ht="32.25" customHeight="1" thickBot="1">
      <c r="A9" s="77" t="s">
        <v>52</v>
      </c>
      <c r="B9" s="78">
        <v>2</v>
      </c>
      <c r="C9" s="78">
        <f>2!D74</f>
        <v>766</v>
      </c>
      <c r="D9" s="87">
        <f>2!E74</f>
        <v>15.872358060505595</v>
      </c>
      <c r="E9" s="78">
        <f>2!F74</f>
        <v>402</v>
      </c>
      <c r="F9" s="87">
        <f>2!G74</f>
        <v>35.387323943661976</v>
      </c>
      <c r="G9" s="78">
        <f>2!H74</f>
        <v>156</v>
      </c>
      <c r="H9" s="87">
        <f>2!I74</f>
        <v>17.972350230414747</v>
      </c>
      <c r="I9" s="78">
        <f>2!J74</f>
        <v>17</v>
      </c>
      <c r="J9" s="87">
        <f>2!K74</f>
        <v>4.761904761904762</v>
      </c>
    </row>
    <row r="10" spans="1:10" ht="32.25" customHeight="1" thickBot="1">
      <c r="A10" s="77" t="s">
        <v>53</v>
      </c>
      <c r="B10" s="78">
        <v>3</v>
      </c>
      <c r="C10" s="78">
        <f>3!D74</f>
        <v>2002</v>
      </c>
      <c r="D10" s="87">
        <f>3!E74</f>
        <v>41.483630335681724</v>
      </c>
      <c r="E10" s="78">
        <f>3!F74</f>
        <v>336</v>
      </c>
      <c r="F10" s="87">
        <f>3!G74</f>
        <v>29.577464788732396</v>
      </c>
      <c r="G10" s="78">
        <f>3!H74</f>
        <v>499</v>
      </c>
      <c r="H10" s="87">
        <f>3!I74</f>
        <v>57.48847926267281</v>
      </c>
      <c r="I10" s="78">
        <f>3!J74</f>
        <v>42</v>
      </c>
      <c r="J10" s="87">
        <f>3!K74</f>
        <v>11.764705882352942</v>
      </c>
    </row>
  </sheetData>
  <sheetProtection/>
  <mergeCells count="19">
    <mergeCell ref="A1:J1"/>
    <mergeCell ref="B2:B5"/>
    <mergeCell ref="C2:H3"/>
    <mergeCell ref="I2:J2"/>
    <mergeCell ref="I3:J3"/>
    <mergeCell ref="C4:D4"/>
    <mergeCell ref="E4:F4"/>
    <mergeCell ref="G4:H4"/>
    <mergeCell ref="I4:J4"/>
    <mergeCell ref="A2:A5"/>
    <mergeCell ref="H7:H8"/>
    <mergeCell ref="I7:I8"/>
    <mergeCell ref="J7:J8"/>
    <mergeCell ref="B7:B8"/>
    <mergeCell ref="C7:C8"/>
    <mergeCell ref="D7:D8"/>
    <mergeCell ref="E7:E8"/>
    <mergeCell ref="F7:F8"/>
    <mergeCell ref="G7:G8"/>
  </mergeCells>
  <printOptions/>
  <pageMargins left="0.25" right="0.26" top="0.17" bottom="0.24" header="0.36" footer="0.16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J10"/>
  <sheetViews>
    <sheetView zoomScale="90" zoomScaleNormal="90" zoomScalePageLayoutView="0" workbookViewId="0" topLeftCell="A1">
      <selection activeCell="E16" sqref="E16"/>
    </sheetView>
  </sheetViews>
  <sheetFormatPr defaultColWidth="9.140625" defaultRowHeight="12.75"/>
  <cols>
    <col min="1" max="1" width="28.7109375" style="79" customWidth="1"/>
    <col min="2" max="2" width="5.57421875" style="79" customWidth="1"/>
    <col min="3" max="16384" width="9.140625" style="79" customWidth="1"/>
  </cols>
  <sheetData>
    <row r="1" spans="1:10" ht="57" customHeight="1" thickBot="1">
      <c r="A1" s="145" t="s">
        <v>54</v>
      </c>
      <c r="B1" s="145"/>
      <c r="C1" s="145"/>
      <c r="D1" s="145"/>
      <c r="E1" s="145"/>
      <c r="F1" s="145"/>
      <c r="G1" s="145"/>
      <c r="H1" s="145"/>
      <c r="I1" s="145"/>
      <c r="J1" s="145"/>
    </row>
    <row r="2" spans="1:10" ht="15.75">
      <c r="A2" s="138" t="s">
        <v>32</v>
      </c>
      <c r="B2" s="146" t="s">
        <v>28</v>
      </c>
      <c r="C2" s="149" t="s">
        <v>42</v>
      </c>
      <c r="D2" s="150"/>
      <c r="E2" s="150"/>
      <c r="F2" s="150"/>
      <c r="G2" s="150"/>
      <c r="H2" s="151"/>
      <c r="I2" s="149" t="s">
        <v>46</v>
      </c>
      <c r="J2" s="151"/>
    </row>
    <row r="3" spans="1:10" ht="16.5" thickBot="1">
      <c r="A3" s="139"/>
      <c r="B3" s="147"/>
      <c r="C3" s="152"/>
      <c r="D3" s="153"/>
      <c r="E3" s="153"/>
      <c r="F3" s="153"/>
      <c r="G3" s="153"/>
      <c r="H3" s="154"/>
      <c r="I3" s="163" t="s">
        <v>47</v>
      </c>
      <c r="J3" s="164"/>
    </row>
    <row r="4" spans="1:10" ht="33" customHeight="1" thickBot="1">
      <c r="A4" s="139"/>
      <c r="B4" s="147"/>
      <c r="C4" s="159" t="s">
        <v>33</v>
      </c>
      <c r="D4" s="160"/>
      <c r="E4" s="159" t="s">
        <v>34</v>
      </c>
      <c r="F4" s="160"/>
      <c r="G4" s="159" t="s">
        <v>49</v>
      </c>
      <c r="H4" s="160"/>
      <c r="I4" s="152" t="s">
        <v>48</v>
      </c>
      <c r="J4" s="154"/>
    </row>
    <row r="5" spans="1:10" ht="16.5" thickBot="1">
      <c r="A5" s="140"/>
      <c r="B5" s="148"/>
      <c r="C5" s="74" t="s">
        <v>30</v>
      </c>
      <c r="D5" s="74" t="s">
        <v>31</v>
      </c>
      <c r="E5" s="74" t="s">
        <v>30</v>
      </c>
      <c r="F5" s="74" t="s">
        <v>31</v>
      </c>
      <c r="G5" s="74" t="s">
        <v>30</v>
      </c>
      <c r="H5" s="74" t="s">
        <v>31</v>
      </c>
      <c r="I5" s="74" t="s">
        <v>30</v>
      </c>
      <c r="J5" s="74" t="s">
        <v>31</v>
      </c>
    </row>
    <row r="6" spans="1:10" ht="16.5" thickBot="1">
      <c r="A6" s="75" t="s">
        <v>35</v>
      </c>
      <c r="B6" s="73" t="s">
        <v>36</v>
      </c>
      <c r="C6" s="73">
        <v>1</v>
      </c>
      <c r="D6" s="73">
        <v>2</v>
      </c>
      <c r="E6" s="73">
        <v>3</v>
      </c>
      <c r="F6" s="73">
        <v>4</v>
      </c>
      <c r="G6" s="73">
        <v>5</v>
      </c>
      <c r="H6" s="73">
        <v>6</v>
      </c>
      <c r="I6" s="73">
        <v>7</v>
      </c>
      <c r="J6" s="73">
        <v>8</v>
      </c>
    </row>
    <row r="7" spans="1:10" ht="47.25" customHeight="1">
      <c r="A7" s="85" t="s">
        <v>50</v>
      </c>
      <c r="B7" s="141">
        <v>1</v>
      </c>
      <c r="C7" s="141">
        <f>1!D111</f>
        <v>4293</v>
      </c>
      <c r="D7" s="143">
        <f>1!E111</f>
        <v>97.21467391304348</v>
      </c>
      <c r="E7" s="141">
        <f>1!F111</f>
        <v>1072</v>
      </c>
      <c r="F7" s="143">
        <f>1!G111</f>
        <v>95.11978704525289</v>
      </c>
      <c r="G7" s="141">
        <f>1!H111</f>
        <v>822</v>
      </c>
      <c r="H7" s="143">
        <f>1!I111</f>
        <v>94.05034324942791</v>
      </c>
      <c r="I7" s="141">
        <f>1!J111</f>
        <v>336</v>
      </c>
      <c r="J7" s="143">
        <f>1!K111</f>
        <v>56.56565656565656</v>
      </c>
    </row>
    <row r="8" spans="1:10" ht="16.5" thickBot="1">
      <c r="A8" s="76" t="s">
        <v>51</v>
      </c>
      <c r="B8" s="142"/>
      <c r="C8" s="142"/>
      <c r="D8" s="144"/>
      <c r="E8" s="142"/>
      <c r="F8" s="144"/>
      <c r="G8" s="142"/>
      <c r="H8" s="144"/>
      <c r="I8" s="142"/>
      <c r="J8" s="144"/>
    </row>
    <row r="9" spans="1:10" ht="32.25" customHeight="1" thickBot="1">
      <c r="A9" s="77" t="s">
        <v>52</v>
      </c>
      <c r="B9" s="78">
        <v>2</v>
      </c>
      <c r="C9" s="78">
        <f>2!D111</f>
        <v>658</v>
      </c>
      <c r="D9" s="87">
        <f>2!E111</f>
        <v>15.327276962497088</v>
      </c>
      <c r="E9" s="78">
        <f>2!F111</f>
        <v>375</v>
      </c>
      <c r="F9" s="87">
        <f>2!G111</f>
        <v>34.981343283582085</v>
      </c>
      <c r="G9" s="78">
        <f>2!H111</f>
        <v>152</v>
      </c>
      <c r="H9" s="87">
        <f>2!I111</f>
        <v>18.49148418491484</v>
      </c>
      <c r="I9" s="78">
        <f>2!J111</f>
        <v>20</v>
      </c>
      <c r="J9" s="87">
        <f>2!K111</f>
        <v>5.9523809523809526</v>
      </c>
    </row>
    <row r="10" spans="1:10" ht="32.25" customHeight="1" thickBot="1">
      <c r="A10" s="77" t="s">
        <v>53</v>
      </c>
      <c r="B10" s="78">
        <v>3</v>
      </c>
      <c r="C10" s="78">
        <f>3!D111</f>
        <v>1701</v>
      </c>
      <c r="D10" s="87">
        <f>2!E112</f>
        <v>0</v>
      </c>
      <c r="E10" s="78">
        <f>3!F111</f>
        <v>298</v>
      </c>
      <c r="F10" s="87">
        <f>2!G112</f>
        <v>0</v>
      </c>
      <c r="G10" s="78">
        <f>3!H111</f>
        <v>450</v>
      </c>
      <c r="H10" s="87">
        <f>2!I112</f>
        <v>0</v>
      </c>
      <c r="I10" s="78">
        <f>3!J111</f>
        <v>27</v>
      </c>
      <c r="J10" s="87">
        <f>2!K112</f>
        <v>0</v>
      </c>
    </row>
  </sheetData>
  <sheetProtection/>
  <mergeCells count="19">
    <mergeCell ref="A1:J1"/>
    <mergeCell ref="B2:B5"/>
    <mergeCell ref="C2:H3"/>
    <mergeCell ref="I2:J2"/>
    <mergeCell ref="I3:J3"/>
    <mergeCell ref="C4:D4"/>
    <mergeCell ref="E4:F4"/>
    <mergeCell ref="G4:H4"/>
    <mergeCell ref="I4:J4"/>
    <mergeCell ref="A2:A5"/>
    <mergeCell ref="H7:H8"/>
    <mergeCell ref="I7:I8"/>
    <mergeCell ref="J7:J8"/>
    <mergeCell ref="B7:B8"/>
    <mergeCell ref="C7:C8"/>
    <mergeCell ref="D7:D8"/>
    <mergeCell ref="E7:E8"/>
    <mergeCell ref="F7:F8"/>
    <mergeCell ref="G7:G8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J10"/>
  <sheetViews>
    <sheetView zoomScale="90" zoomScaleNormal="90" zoomScalePageLayoutView="0" workbookViewId="0" topLeftCell="A1">
      <selection activeCell="D10" sqref="D10"/>
    </sheetView>
  </sheetViews>
  <sheetFormatPr defaultColWidth="9.140625" defaultRowHeight="12.75"/>
  <cols>
    <col min="1" max="1" width="28.7109375" style="79" customWidth="1"/>
    <col min="2" max="2" width="5.57421875" style="79" customWidth="1"/>
    <col min="3" max="16384" width="9.140625" style="79" customWidth="1"/>
  </cols>
  <sheetData>
    <row r="1" spans="1:10" ht="57" customHeight="1" thickBot="1">
      <c r="A1" s="145" t="s">
        <v>54</v>
      </c>
      <c r="B1" s="145"/>
      <c r="C1" s="145"/>
      <c r="D1" s="145"/>
      <c r="E1" s="145"/>
      <c r="F1" s="145"/>
      <c r="G1" s="145"/>
      <c r="H1" s="145"/>
      <c r="I1" s="145"/>
      <c r="J1" s="145"/>
    </row>
    <row r="2" spans="1:10" ht="15.75">
      <c r="A2" s="138" t="s">
        <v>32</v>
      </c>
      <c r="B2" s="146" t="s">
        <v>28</v>
      </c>
      <c r="C2" s="149" t="s">
        <v>42</v>
      </c>
      <c r="D2" s="150"/>
      <c r="E2" s="150"/>
      <c r="F2" s="150"/>
      <c r="G2" s="150"/>
      <c r="H2" s="151"/>
      <c r="I2" s="149" t="s">
        <v>46</v>
      </c>
      <c r="J2" s="151"/>
    </row>
    <row r="3" spans="1:10" ht="16.5" thickBot="1">
      <c r="A3" s="139"/>
      <c r="B3" s="147"/>
      <c r="C3" s="152"/>
      <c r="D3" s="153"/>
      <c r="E3" s="153"/>
      <c r="F3" s="153"/>
      <c r="G3" s="153"/>
      <c r="H3" s="154"/>
      <c r="I3" s="163" t="s">
        <v>47</v>
      </c>
      <c r="J3" s="164"/>
    </row>
    <row r="4" spans="1:10" ht="33" customHeight="1" thickBot="1">
      <c r="A4" s="139"/>
      <c r="B4" s="147"/>
      <c r="C4" s="159" t="s">
        <v>33</v>
      </c>
      <c r="D4" s="160"/>
      <c r="E4" s="159" t="s">
        <v>34</v>
      </c>
      <c r="F4" s="160"/>
      <c r="G4" s="159" t="s">
        <v>49</v>
      </c>
      <c r="H4" s="160"/>
      <c r="I4" s="152" t="s">
        <v>48</v>
      </c>
      <c r="J4" s="154"/>
    </row>
    <row r="5" spans="1:10" ht="16.5" thickBot="1">
      <c r="A5" s="140"/>
      <c r="B5" s="148"/>
      <c r="C5" s="74" t="s">
        <v>30</v>
      </c>
      <c r="D5" s="74" t="s">
        <v>31</v>
      </c>
      <c r="E5" s="74" t="s">
        <v>30</v>
      </c>
      <c r="F5" s="74" t="s">
        <v>31</v>
      </c>
      <c r="G5" s="74" t="s">
        <v>30</v>
      </c>
      <c r="H5" s="74" t="s">
        <v>31</v>
      </c>
      <c r="I5" s="74" t="s">
        <v>30</v>
      </c>
      <c r="J5" s="74" t="s">
        <v>31</v>
      </c>
    </row>
    <row r="6" spans="1:10" ht="16.5" thickBot="1">
      <c r="A6" s="75" t="s">
        <v>35</v>
      </c>
      <c r="B6" s="73" t="s">
        <v>36</v>
      </c>
      <c r="C6" s="73">
        <v>1</v>
      </c>
      <c r="D6" s="73">
        <v>2</v>
      </c>
      <c r="E6" s="73">
        <v>3</v>
      </c>
      <c r="F6" s="73">
        <v>4</v>
      </c>
      <c r="G6" s="73">
        <v>5</v>
      </c>
      <c r="H6" s="73">
        <v>6</v>
      </c>
      <c r="I6" s="73">
        <v>7</v>
      </c>
      <c r="J6" s="73">
        <v>8</v>
      </c>
    </row>
    <row r="7" spans="1:10" ht="47.25" customHeight="1">
      <c r="A7" s="85" t="s">
        <v>50</v>
      </c>
      <c r="B7" s="141">
        <v>1</v>
      </c>
      <c r="C7" s="141">
        <f>3!D148</f>
        <v>0</v>
      </c>
      <c r="D7" s="143" t="e">
        <f>3!E148</f>
        <v>#DIV/0!</v>
      </c>
      <c r="E7" s="141">
        <f>3!F148</f>
        <v>0</v>
      </c>
      <c r="F7" s="143" t="e">
        <f>3!G148</f>
        <v>#DIV/0!</v>
      </c>
      <c r="G7" s="141">
        <f>3!H148</f>
        <v>0</v>
      </c>
      <c r="H7" s="143" t="e">
        <f>3!I148</f>
        <v>#DIV/0!</v>
      </c>
      <c r="I7" s="141">
        <f>3!J148</f>
        <v>0</v>
      </c>
      <c r="J7" s="143" t="e">
        <f>3!K148</f>
        <v>#DIV/0!</v>
      </c>
    </row>
    <row r="8" spans="1:10" ht="16.5" thickBot="1">
      <c r="A8" s="76" t="s">
        <v>51</v>
      </c>
      <c r="B8" s="142"/>
      <c r="C8" s="142"/>
      <c r="D8" s="144"/>
      <c r="E8" s="142"/>
      <c r="F8" s="144"/>
      <c r="G8" s="142"/>
      <c r="H8" s="144"/>
      <c r="I8" s="142"/>
      <c r="J8" s="144"/>
    </row>
    <row r="9" spans="1:10" ht="32.25" customHeight="1" thickBot="1">
      <c r="A9" s="77" t="s">
        <v>52</v>
      </c>
      <c r="B9" s="78">
        <v>2</v>
      </c>
      <c r="C9" s="78">
        <f>2!D148</f>
        <v>0</v>
      </c>
      <c r="D9" s="87" t="e">
        <f>2!E148</f>
        <v>#DIV/0!</v>
      </c>
      <c r="E9" s="78">
        <f>2!F148</f>
        <v>0</v>
      </c>
      <c r="F9" s="87" t="e">
        <f>2!G148</f>
        <v>#DIV/0!</v>
      </c>
      <c r="G9" s="78">
        <f>2!H148</f>
        <v>0</v>
      </c>
      <c r="H9" s="87" t="e">
        <f>2!I148</f>
        <v>#DIV/0!</v>
      </c>
      <c r="I9" s="78">
        <f>2!J148</f>
        <v>0</v>
      </c>
      <c r="J9" s="87" t="e">
        <f>2!K148</f>
        <v>#DIV/0!</v>
      </c>
    </row>
    <row r="10" spans="1:10" ht="32.25" customHeight="1" thickBot="1">
      <c r="A10" s="77" t="s">
        <v>53</v>
      </c>
      <c r="B10" s="78">
        <v>3</v>
      </c>
      <c r="C10" s="78">
        <f>3!D148</f>
        <v>0</v>
      </c>
      <c r="D10" s="87" t="e">
        <f>3!E148</f>
        <v>#DIV/0!</v>
      </c>
      <c r="E10" s="78">
        <f>3!F148</f>
        <v>0</v>
      </c>
      <c r="F10" s="87" t="e">
        <f>3!G148</f>
        <v>#DIV/0!</v>
      </c>
      <c r="G10" s="78">
        <f>3!H148</f>
        <v>0</v>
      </c>
      <c r="H10" s="87" t="e">
        <f>3!I148</f>
        <v>#DIV/0!</v>
      </c>
      <c r="I10" s="78">
        <f>3!J148</f>
        <v>0</v>
      </c>
      <c r="J10" s="87" t="e">
        <f>3!K148</f>
        <v>#DIV/0!</v>
      </c>
    </row>
  </sheetData>
  <sheetProtection/>
  <mergeCells count="19">
    <mergeCell ref="A1:J1"/>
    <mergeCell ref="B2:B5"/>
    <mergeCell ref="C2:H3"/>
    <mergeCell ref="I2:J2"/>
    <mergeCell ref="I3:J3"/>
    <mergeCell ref="C4:D4"/>
    <mergeCell ref="E4:F4"/>
    <mergeCell ref="G4:H4"/>
    <mergeCell ref="I4:J4"/>
    <mergeCell ref="A2:A5"/>
    <mergeCell ref="H7:H8"/>
    <mergeCell ref="I7:I8"/>
    <mergeCell ref="J7:J8"/>
    <mergeCell ref="B7:B8"/>
    <mergeCell ref="C7:C8"/>
    <mergeCell ref="D7:D8"/>
    <mergeCell ref="E7:E8"/>
    <mergeCell ref="F7:F8"/>
    <mergeCell ref="G7:G8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</sheetPr>
  <dimension ref="A1:J10"/>
  <sheetViews>
    <sheetView zoomScale="90" zoomScaleNormal="90" zoomScalePageLayoutView="0" workbookViewId="0" topLeftCell="A1">
      <selection activeCell="O7" sqref="O7"/>
    </sheetView>
  </sheetViews>
  <sheetFormatPr defaultColWidth="9.140625" defaultRowHeight="12.75"/>
  <cols>
    <col min="1" max="1" width="28.7109375" style="79" customWidth="1"/>
    <col min="2" max="2" width="5.57421875" style="79" customWidth="1"/>
    <col min="3" max="16384" width="9.140625" style="79" customWidth="1"/>
  </cols>
  <sheetData>
    <row r="1" spans="1:10" ht="57" customHeight="1" thickBot="1">
      <c r="A1" s="145" t="s">
        <v>54</v>
      </c>
      <c r="B1" s="145"/>
      <c r="C1" s="145"/>
      <c r="D1" s="145"/>
      <c r="E1" s="145"/>
      <c r="F1" s="145"/>
      <c r="G1" s="145"/>
      <c r="H1" s="145"/>
      <c r="I1" s="145"/>
      <c r="J1" s="145"/>
    </row>
    <row r="2" spans="1:10" ht="15.75">
      <c r="A2" s="138" t="s">
        <v>32</v>
      </c>
      <c r="B2" s="146" t="s">
        <v>28</v>
      </c>
      <c r="C2" s="149" t="s">
        <v>42</v>
      </c>
      <c r="D2" s="150"/>
      <c r="E2" s="150"/>
      <c r="F2" s="150"/>
      <c r="G2" s="150"/>
      <c r="H2" s="151"/>
      <c r="I2" s="149" t="s">
        <v>46</v>
      </c>
      <c r="J2" s="151"/>
    </row>
    <row r="3" spans="1:10" ht="16.5" thickBot="1">
      <c r="A3" s="139"/>
      <c r="B3" s="147"/>
      <c r="C3" s="152"/>
      <c r="D3" s="153"/>
      <c r="E3" s="153"/>
      <c r="F3" s="153"/>
      <c r="G3" s="153"/>
      <c r="H3" s="154"/>
      <c r="I3" s="163" t="s">
        <v>47</v>
      </c>
      <c r="J3" s="164"/>
    </row>
    <row r="4" spans="1:10" ht="33" customHeight="1" thickBot="1">
      <c r="A4" s="139"/>
      <c r="B4" s="147"/>
      <c r="C4" s="159" t="s">
        <v>33</v>
      </c>
      <c r="D4" s="160"/>
      <c r="E4" s="159" t="s">
        <v>34</v>
      </c>
      <c r="F4" s="160"/>
      <c r="G4" s="159" t="s">
        <v>49</v>
      </c>
      <c r="H4" s="160"/>
      <c r="I4" s="152" t="s">
        <v>48</v>
      </c>
      <c r="J4" s="154"/>
    </row>
    <row r="5" spans="1:10" ht="16.5" thickBot="1">
      <c r="A5" s="140"/>
      <c r="B5" s="148"/>
      <c r="C5" s="74" t="s">
        <v>30</v>
      </c>
      <c r="D5" s="74" t="s">
        <v>31</v>
      </c>
      <c r="E5" s="74" t="s">
        <v>30</v>
      </c>
      <c r="F5" s="74" t="s">
        <v>31</v>
      </c>
      <c r="G5" s="74" t="s">
        <v>30</v>
      </c>
      <c r="H5" s="74" t="s">
        <v>31</v>
      </c>
      <c r="I5" s="74" t="s">
        <v>30</v>
      </c>
      <c r="J5" s="74" t="s">
        <v>31</v>
      </c>
    </row>
    <row r="6" spans="1:10" ht="16.5" thickBot="1">
      <c r="A6" s="75" t="s">
        <v>35</v>
      </c>
      <c r="B6" s="73" t="s">
        <v>36</v>
      </c>
      <c r="C6" s="73">
        <v>1</v>
      </c>
      <c r="D6" s="73">
        <v>2</v>
      </c>
      <c r="E6" s="73">
        <v>3</v>
      </c>
      <c r="F6" s="73">
        <v>4</v>
      </c>
      <c r="G6" s="73">
        <v>5</v>
      </c>
      <c r="H6" s="73">
        <v>6</v>
      </c>
      <c r="I6" s="73">
        <v>7</v>
      </c>
      <c r="J6" s="73">
        <v>8</v>
      </c>
    </row>
    <row r="7" spans="1:10" ht="47.25" customHeight="1">
      <c r="A7" s="85" t="s">
        <v>50</v>
      </c>
      <c r="B7" s="141">
        <v>1</v>
      </c>
      <c r="C7" s="138">
        <f>1!D184</f>
        <v>14124</v>
      </c>
      <c r="D7" s="143">
        <f>1!E184</f>
        <v>96.56775605086833</v>
      </c>
      <c r="E7" s="138">
        <f>1!F184</f>
        <v>3475</v>
      </c>
      <c r="F7" s="143">
        <f>1!G184</f>
        <v>93.76686454398272</v>
      </c>
      <c r="G7" s="138">
        <f>1!H184</f>
        <v>2578</v>
      </c>
      <c r="H7" s="143">
        <f>1!I184</f>
        <v>88.92721628147638</v>
      </c>
      <c r="I7" s="138">
        <f>1!J184</f>
        <v>1043</v>
      </c>
      <c r="J7" s="143">
        <f>1!K184</f>
        <v>56.96340797378482</v>
      </c>
    </row>
    <row r="8" spans="1:10" ht="16.5" thickBot="1">
      <c r="A8" s="76" t="s">
        <v>51</v>
      </c>
      <c r="B8" s="142"/>
      <c r="C8" s="140"/>
      <c r="D8" s="144"/>
      <c r="E8" s="140"/>
      <c r="F8" s="144"/>
      <c r="G8" s="140"/>
      <c r="H8" s="144"/>
      <c r="I8" s="140"/>
      <c r="J8" s="144"/>
    </row>
    <row r="9" spans="1:10" ht="32.25" customHeight="1" thickBot="1">
      <c r="A9" s="77" t="s">
        <v>52</v>
      </c>
      <c r="B9" s="78">
        <v>2</v>
      </c>
      <c r="C9" s="88">
        <f>2!D184</f>
        <v>2256</v>
      </c>
      <c r="D9" s="87">
        <f>2!E184</f>
        <v>15.972812234494477</v>
      </c>
      <c r="E9" s="88">
        <f>2!F184</f>
        <v>1232</v>
      </c>
      <c r="F9" s="87">
        <f>2!G184</f>
        <v>35.45323741007194</v>
      </c>
      <c r="G9" s="88">
        <f>2!H184</f>
        <v>494</v>
      </c>
      <c r="H9" s="87">
        <f>2!I184</f>
        <v>19.16214119472459</v>
      </c>
      <c r="I9" s="88">
        <f>2!J184</f>
        <v>51</v>
      </c>
      <c r="J9" s="87">
        <f>2!K184</f>
        <v>4.88974113135187</v>
      </c>
    </row>
    <row r="10" spans="1:10" ht="32.25" customHeight="1" thickBot="1">
      <c r="A10" s="77" t="s">
        <v>53</v>
      </c>
      <c r="B10" s="78">
        <v>3</v>
      </c>
      <c r="C10" s="88">
        <f>3!D184</f>
        <v>5757</v>
      </c>
      <c r="D10" s="87">
        <f>3!E184</f>
        <v>40.760407816482584</v>
      </c>
      <c r="E10" s="88">
        <f>3!F184</f>
        <v>1015</v>
      </c>
      <c r="F10" s="87">
        <f>3!G184</f>
        <v>29.20863309352518</v>
      </c>
      <c r="G10" s="88">
        <f>3!H184</f>
        <v>1399</v>
      </c>
      <c r="H10" s="87">
        <f>3!I184</f>
        <v>54.266873545384016</v>
      </c>
      <c r="I10" s="88">
        <f>3!J184</f>
        <v>107</v>
      </c>
      <c r="J10" s="87">
        <f>3!K184</f>
        <v>10.258868648130393</v>
      </c>
    </row>
  </sheetData>
  <sheetProtection/>
  <mergeCells count="19">
    <mergeCell ref="A1:J1"/>
    <mergeCell ref="B2:B5"/>
    <mergeCell ref="C2:H3"/>
    <mergeCell ref="I2:J2"/>
    <mergeCell ref="I3:J3"/>
    <mergeCell ref="C4:D4"/>
    <mergeCell ref="E4:F4"/>
    <mergeCell ref="G4:H4"/>
    <mergeCell ref="I4:J4"/>
    <mergeCell ref="A2:A5"/>
    <mergeCell ref="H7:H8"/>
    <mergeCell ref="I7:I8"/>
    <mergeCell ref="J7:J8"/>
    <mergeCell ref="B7:B8"/>
    <mergeCell ref="C7:C8"/>
    <mergeCell ref="D7:D8"/>
    <mergeCell ref="E7:E8"/>
    <mergeCell ref="F7:F8"/>
    <mergeCell ref="G7:G8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Борисова</dc:creator>
  <cp:keywords/>
  <dc:description/>
  <cp:lastModifiedBy>Пользователь Windows</cp:lastModifiedBy>
  <cp:lastPrinted>2014-05-06T12:40:02Z</cp:lastPrinted>
  <dcterms:created xsi:type="dcterms:W3CDTF">2010-01-15T09:38:00Z</dcterms:created>
  <dcterms:modified xsi:type="dcterms:W3CDTF">2019-02-11T13:26:52Z</dcterms:modified>
  <cp:category/>
  <cp:version/>
  <cp:contentType/>
  <cp:contentStatus/>
</cp:coreProperties>
</file>