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<sst xmlns="http://schemas.openxmlformats.org/spreadsheetml/2006/main" count="1104" uniqueCount="75">
  <si>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</si>
  <si>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</si>
  <si>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</si>
  <si>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</si>
  <si>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</si>
  <si>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</si>
  <si>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</si>
  <si>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</si>
  <si>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</si>
  <si>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</si>
  <si>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</si>
  <si>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</si>
  <si>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</si>
  <si>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</si>
  <si>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</si>
  <si>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</si>
  <si>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</si>
  <si>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</si>
  <si>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</si>
  <si>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</si>
  <si>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</si>
  <si>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</si>
  <si>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</si>
  <si>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</si>
  <si>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</si>
  <si>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</si>
  <si>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</si>
  <si>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</si>
  <si>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</si>
  <si>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</si>
  <si>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</si>
  <si>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</si>
  <si>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</si>
  <si>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</si>
  <si>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</si>
  <si>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</si>
  <si>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</si>
  <si>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</si>
  <si>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</si>
  <si>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</si>
  <si>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</si>
  <si>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</si>
  <si>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</si>
  <si>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</si>
  <si>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</si>
  <si>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</si>
  <si>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</si>
  <si>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</si>
  <si>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</si>
  <si>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</si>
  <si>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</si>
  <si>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</si>
  <si>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</si>
  <si>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</si>
  <si>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</si>
  <si>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</si>
  <si>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</si>
  <si>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</si>
  <si>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</si>
  <si>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</si>
  <si>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</si>
  <si>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</si>
  <si>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</si>
  <si>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</si>
  <si>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</si>
  <si>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 рік)</t>
  </si>
  <si>
    <t>4 квартал 2022р.</t>
  </si>
  <si>
    <t>3 квартал 2022 р.</t>
  </si>
  <si>
    <t>2 квартал 2022 р.</t>
  </si>
  <si>
    <t>1 квартал 2022р.</t>
  </si>
  <si>
    <t>3 квартал 2022р.</t>
  </si>
  <si>
    <t>1- 4 квартал (за 2022рік)</t>
  </si>
  <si>
    <t>4 квартал 2022 р.</t>
  </si>
  <si>
    <t>2 квартал 2022р.</t>
  </si>
  <si>
    <t>1 квартал 2022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</si>
</sst>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3" applyFont="1" applyFill="1" applyBorder="1" applyAlignment="1">
      <alignment horizontal="center" vertical="center" wrapText="1"/>
      <protection/>
    </xf>
    <xf numFmtId="0" fontId="7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6" fillId="39" borderId="51" xfId="43" applyFont="1" applyFill="1" applyBorder="1" applyAlignment="1">
      <alignment horizontal="center" vertical="center" wrapText="1"/>
      <protection/>
    </xf>
    <xf numFmtId="0" fontId="6" fillId="39" borderId="52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36</v>
          </cell>
          <cell r="D7">
            <v>25</v>
          </cell>
          <cell r="E7">
            <v>3</v>
          </cell>
          <cell r="G7">
            <v>52</v>
          </cell>
          <cell r="H7">
            <v>10</v>
          </cell>
          <cell r="I7">
            <v>1</v>
          </cell>
          <cell r="N7">
            <v>12</v>
          </cell>
        </row>
        <row r="8">
          <cell r="C8">
            <v>41</v>
          </cell>
          <cell r="D8">
            <v>12</v>
          </cell>
          <cell r="E8">
            <v>2</v>
          </cell>
          <cell r="G8">
            <v>43</v>
          </cell>
          <cell r="H8">
            <v>15</v>
          </cell>
          <cell r="I8">
            <v>0</v>
          </cell>
          <cell r="N8">
            <v>15</v>
          </cell>
        </row>
        <row r="9">
          <cell r="C9">
            <v>214</v>
          </cell>
          <cell r="D9">
            <v>49</v>
          </cell>
          <cell r="E9">
            <v>24</v>
          </cell>
          <cell r="G9">
            <v>665</v>
          </cell>
          <cell r="H9">
            <v>76</v>
          </cell>
          <cell r="I9">
            <v>33</v>
          </cell>
          <cell r="N9">
            <v>38</v>
          </cell>
        </row>
        <row r="10">
          <cell r="C10">
            <v>53</v>
          </cell>
          <cell r="D10">
            <v>22</v>
          </cell>
          <cell r="E10">
            <v>4</v>
          </cell>
          <cell r="G10">
            <v>51</v>
          </cell>
          <cell r="H10">
            <v>11</v>
          </cell>
          <cell r="I10">
            <v>8</v>
          </cell>
          <cell r="N10">
            <v>6</v>
          </cell>
        </row>
        <row r="11">
          <cell r="C11">
            <v>63</v>
          </cell>
          <cell r="D11">
            <v>4</v>
          </cell>
          <cell r="E11">
            <v>3</v>
          </cell>
          <cell r="G11">
            <v>47</v>
          </cell>
          <cell r="H11">
            <v>9</v>
          </cell>
          <cell r="I11">
            <v>3</v>
          </cell>
          <cell r="N11">
            <v>13</v>
          </cell>
        </row>
        <row r="12">
          <cell r="C12">
            <v>84</v>
          </cell>
          <cell r="D12">
            <v>24</v>
          </cell>
          <cell r="E12">
            <v>15</v>
          </cell>
          <cell r="G12">
            <v>113</v>
          </cell>
          <cell r="H12">
            <v>31</v>
          </cell>
          <cell r="I12">
            <v>6</v>
          </cell>
          <cell r="N12">
            <v>15</v>
          </cell>
        </row>
        <row r="13">
          <cell r="C13">
            <v>32</v>
          </cell>
          <cell r="D13">
            <v>14</v>
          </cell>
          <cell r="E13">
            <v>2</v>
          </cell>
          <cell r="G13">
            <v>58</v>
          </cell>
          <cell r="H13">
            <v>20</v>
          </cell>
          <cell r="I13">
            <v>1</v>
          </cell>
          <cell r="N13">
            <v>16</v>
          </cell>
        </row>
        <row r="14">
          <cell r="C14">
            <v>47</v>
          </cell>
          <cell r="D14">
            <v>7</v>
          </cell>
          <cell r="E14">
            <v>2</v>
          </cell>
          <cell r="G14">
            <v>30</v>
          </cell>
          <cell r="H14">
            <v>4</v>
          </cell>
          <cell r="I14">
            <v>0</v>
          </cell>
          <cell r="N14">
            <v>10</v>
          </cell>
        </row>
        <row r="15">
          <cell r="C15">
            <v>39</v>
          </cell>
          <cell r="D15">
            <v>10</v>
          </cell>
          <cell r="E15">
            <v>5</v>
          </cell>
          <cell r="G15">
            <v>85</v>
          </cell>
          <cell r="H15">
            <v>12</v>
          </cell>
          <cell r="I15">
            <v>3</v>
          </cell>
          <cell r="N15">
            <v>13</v>
          </cell>
        </row>
        <row r="16">
          <cell r="C16">
            <v>48</v>
          </cell>
          <cell r="D16">
            <v>12</v>
          </cell>
          <cell r="E16">
            <v>15</v>
          </cell>
          <cell r="G16">
            <v>70</v>
          </cell>
          <cell r="H16">
            <v>6</v>
          </cell>
          <cell r="I16">
            <v>2</v>
          </cell>
          <cell r="N16">
            <v>21</v>
          </cell>
        </row>
        <row r="17">
          <cell r="C17">
            <v>18</v>
          </cell>
          <cell r="D17">
            <v>3</v>
          </cell>
          <cell r="E17">
            <v>0</v>
          </cell>
          <cell r="G17">
            <v>17</v>
          </cell>
          <cell r="H17">
            <v>5</v>
          </cell>
          <cell r="I17">
            <v>1</v>
          </cell>
          <cell r="N17">
            <v>2</v>
          </cell>
        </row>
        <row r="18">
          <cell r="C18">
            <v>83</v>
          </cell>
          <cell r="D18">
            <v>24</v>
          </cell>
          <cell r="E18">
            <v>9</v>
          </cell>
          <cell r="G18">
            <v>143</v>
          </cell>
          <cell r="H18">
            <v>45</v>
          </cell>
          <cell r="I18">
            <v>7</v>
          </cell>
          <cell r="N18">
            <v>35</v>
          </cell>
        </row>
        <row r="19">
          <cell r="C19">
            <v>25</v>
          </cell>
          <cell r="D19">
            <v>12</v>
          </cell>
          <cell r="E19">
            <v>6</v>
          </cell>
          <cell r="G19">
            <v>39</v>
          </cell>
          <cell r="H19">
            <v>18</v>
          </cell>
          <cell r="I19">
            <v>3</v>
          </cell>
          <cell r="N19">
            <v>6</v>
          </cell>
        </row>
        <row r="20">
          <cell r="C20">
            <v>122</v>
          </cell>
          <cell r="D20">
            <v>33</v>
          </cell>
          <cell r="E20">
            <v>18</v>
          </cell>
          <cell r="G20">
            <v>194</v>
          </cell>
          <cell r="H20">
            <v>61</v>
          </cell>
          <cell r="I20">
            <v>9</v>
          </cell>
          <cell r="N20">
            <v>62</v>
          </cell>
        </row>
        <row r="21">
          <cell r="C21">
            <v>25</v>
          </cell>
          <cell r="D21">
            <v>5</v>
          </cell>
          <cell r="E21">
            <v>3</v>
          </cell>
          <cell r="G21">
            <v>73</v>
          </cell>
          <cell r="H21">
            <v>13</v>
          </cell>
          <cell r="I21">
            <v>3</v>
          </cell>
          <cell r="N21">
            <v>7</v>
          </cell>
        </row>
        <row r="22">
          <cell r="C22">
            <v>31</v>
          </cell>
          <cell r="D22">
            <v>9</v>
          </cell>
          <cell r="E22">
            <v>1</v>
          </cell>
          <cell r="G22">
            <v>73</v>
          </cell>
          <cell r="H22">
            <v>16</v>
          </cell>
          <cell r="I22">
            <v>1</v>
          </cell>
          <cell r="N22">
            <v>10</v>
          </cell>
        </row>
        <row r="23">
          <cell r="C23">
            <v>35</v>
          </cell>
          <cell r="D23">
            <v>14</v>
          </cell>
          <cell r="E23">
            <v>4</v>
          </cell>
          <cell r="G23">
            <v>28</v>
          </cell>
          <cell r="H23">
            <v>5</v>
          </cell>
          <cell r="I23">
            <v>1</v>
          </cell>
          <cell r="N23">
            <v>16</v>
          </cell>
        </row>
        <row r="24">
          <cell r="C24">
            <v>29</v>
          </cell>
          <cell r="D24">
            <v>5</v>
          </cell>
          <cell r="E24">
            <v>1</v>
          </cell>
          <cell r="G24">
            <v>42</v>
          </cell>
          <cell r="H24">
            <v>4</v>
          </cell>
          <cell r="I24">
            <v>1</v>
          </cell>
          <cell r="N24">
            <v>6</v>
          </cell>
        </row>
        <row r="25">
          <cell r="C25">
            <v>46</v>
          </cell>
          <cell r="D25">
            <v>16</v>
          </cell>
          <cell r="E25">
            <v>10</v>
          </cell>
          <cell r="G25">
            <v>43</v>
          </cell>
          <cell r="H25">
            <v>10</v>
          </cell>
          <cell r="I25">
            <v>0</v>
          </cell>
          <cell r="N25">
            <v>9</v>
          </cell>
        </row>
        <row r="26">
          <cell r="C26">
            <v>44</v>
          </cell>
          <cell r="D26">
            <v>10</v>
          </cell>
          <cell r="E26">
            <v>6</v>
          </cell>
          <cell r="G26">
            <v>36</v>
          </cell>
          <cell r="H26">
            <v>13</v>
          </cell>
          <cell r="I26">
            <v>2</v>
          </cell>
          <cell r="N26">
            <v>10</v>
          </cell>
        </row>
        <row r="27">
          <cell r="C27">
            <v>26</v>
          </cell>
          <cell r="D27">
            <v>8</v>
          </cell>
          <cell r="E27">
            <v>2</v>
          </cell>
          <cell r="G27">
            <v>41</v>
          </cell>
          <cell r="H27">
            <v>13</v>
          </cell>
          <cell r="I27">
            <v>3</v>
          </cell>
          <cell r="N27">
            <v>12</v>
          </cell>
        </row>
        <row r="28">
          <cell r="C28">
            <v>45</v>
          </cell>
          <cell r="D28">
            <v>14</v>
          </cell>
          <cell r="E28">
            <v>11</v>
          </cell>
          <cell r="G28">
            <v>30</v>
          </cell>
          <cell r="H28">
            <v>8</v>
          </cell>
          <cell r="I28">
            <v>2</v>
          </cell>
          <cell r="N28">
            <v>23</v>
          </cell>
        </row>
        <row r="29">
          <cell r="C29">
            <v>28</v>
          </cell>
          <cell r="D29">
            <v>13</v>
          </cell>
          <cell r="E29">
            <v>10</v>
          </cell>
          <cell r="G29">
            <v>10</v>
          </cell>
          <cell r="H29">
            <v>1</v>
          </cell>
          <cell r="I29">
            <v>0</v>
          </cell>
          <cell r="N29">
            <v>1</v>
          </cell>
        </row>
        <row r="30">
          <cell r="C30">
            <v>19</v>
          </cell>
          <cell r="D30">
            <v>7</v>
          </cell>
          <cell r="E30">
            <v>1</v>
          </cell>
          <cell r="G30">
            <v>69</v>
          </cell>
          <cell r="H30">
            <v>15</v>
          </cell>
          <cell r="I30">
            <v>7</v>
          </cell>
          <cell r="N30">
            <v>18</v>
          </cell>
        </row>
        <row r="31">
          <cell r="C31">
            <v>74</v>
          </cell>
          <cell r="D31">
            <v>14</v>
          </cell>
          <cell r="E31">
            <v>14</v>
          </cell>
          <cell r="G31">
            <v>50</v>
          </cell>
          <cell r="H31">
            <v>10</v>
          </cell>
          <cell r="I31">
            <v>1</v>
          </cell>
          <cell r="N31">
            <v>12</v>
          </cell>
        </row>
        <row r="32">
          <cell r="C32">
            <v>20</v>
          </cell>
          <cell r="D32">
            <v>10</v>
          </cell>
          <cell r="E32">
            <v>8</v>
          </cell>
          <cell r="G32">
            <v>53</v>
          </cell>
          <cell r="H32">
            <v>21</v>
          </cell>
          <cell r="I32">
            <v>9</v>
          </cell>
          <cell r="N32">
            <v>3</v>
          </cell>
        </row>
        <row r="33">
          <cell r="C33">
            <v>1</v>
          </cell>
          <cell r="D33">
            <v>1</v>
          </cell>
          <cell r="E33">
            <v>0</v>
          </cell>
          <cell r="G33">
            <v>7</v>
          </cell>
          <cell r="H33">
            <v>1</v>
          </cell>
          <cell r="I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6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8</v>
          </cell>
          <cell r="H35">
            <v>1</v>
          </cell>
          <cell r="I35">
            <v>0</v>
          </cell>
          <cell r="N3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  <cell r="G45">
            <v>77</v>
          </cell>
          <cell r="H45">
            <v>8</v>
          </cell>
          <cell r="I45">
            <v>1</v>
          </cell>
          <cell r="K45">
            <v>23</v>
          </cell>
          <cell r="L45">
            <v>1</v>
          </cell>
          <cell r="M45">
            <v>0</v>
          </cell>
        </row>
        <row r="46">
          <cell r="C46">
            <v>46</v>
          </cell>
          <cell r="D46">
            <v>15</v>
          </cell>
          <cell r="E46">
            <v>4</v>
          </cell>
          <cell r="G46">
            <v>63</v>
          </cell>
          <cell r="H46">
            <v>9</v>
          </cell>
          <cell r="I46">
            <v>3</v>
          </cell>
          <cell r="K46">
            <v>12</v>
          </cell>
          <cell r="L46">
            <v>1</v>
          </cell>
          <cell r="M46">
            <v>0</v>
          </cell>
        </row>
        <row r="47">
          <cell r="C47">
            <v>257</v>
          </cell>
          <cell r="D47">
            <v>37</v>
          </cell>
          <cell r="E47">
            <v>19</v>
          </cell>
          <cell r="G47">
            <v>554</v>
          </cell>
          <cell r="H47">
            <v>71</v>
          </cell>
          <cell r="I47">
            <v>24</v>
          </cell>
          <cell r="K47">
            <v>32</v>
          </cell>
          <cell r="L47">
            <v>8</v>
          </cell>
          <cell r="M47">
            <v>2</v>
          </cell>
        </row>
        <row r="48">
          <cell r="C48">
            <v>9</v>
          </cell>
          <cell r="D48">
            <v>2</v>
          </cell>
          <cell r="E48">
            <v>2</v>
          </cell>
          <cell r="G48">
            <v>22</v>
          </cell>
          <cell r="H48">
            <v>4</v>
          </cell>
          <cell r="I48">
            <v>5</v>
          </cell>
          <cell r="K48">
            <v>3</v>
          </cell>
          <cell r="L48">
            <v>0</v>
          </cell>
          <cell r="M48">
            <v>0</v>
          </cell>
        </row>
        <row r="49">
          <cell r="C49">
            <v>57</v>
          </cell>
          <cell r="D49">
            <v>21</v>
          </cell>
          <cell r="E49">
            <v>7</v>
          </cell>
          <cell r="G49">
            <v>69</v>
          </cell>
          <cell r="H49">
            <v>6</v>
          </cell>
          <cell r="I49">
            <v>0</v>
          </cell>
          <cell r="K49">
            <v>23</v>
          </cell>
          <cell r="L49">
            <v>2</v>
          </cell>
          <cell r="M49">
            <v>0</v>
          </cell>
        </row>
        <row r="50">
          <cell r="C50">
            <v>77</v>
          </cell>
          <cell r="D50">
            <v>26</v>
          </cell>
          <cell r="E50">
            <v>15</v>
          </cell>
          <cell r="G50">
            <v>92</v>
          </cell>
          <cell r="H50">
            <v>18</v>
          </cell>
          <cell r="I50">
            <v>10</v>
          </cell>
          <cell r="K50">
            <v>7</v>
          </cell>
          <cell r="L50">
            <v>2</v>
          </cell>
          <cell r="M50">
            <v>0</v>
          </cell>
        </row>
        <row r="51">
          <cell r="C51">
            <v>36</v>
          </cell>
          <cell r="D51">
            <v>18</v>
          </cell>
          <cell r="E51">
            <v>1</v>
          </cell>
          <cell r="G51">
            <v>63</v>
          </cell>
          <cell r="H51">
            <v>17</v>
          </cell>
          <cell r="I51">
            <v>0</v>
          </cell>
          <cell r="K51">
            <v>7</v>
          </cell>
          <cell r="L51">
            <v>1</v>
          </cell>
          <cell r="M51">
            <v>0</v>
          </cell>
        </row>
        <row r="52">
          <cell r="C52">
            <v>53</v>
          </cell>
          <cell r="D52">
            <v>13</v>
          </cell>
          <cell r="E52">
            <v>1</v>
          </cell>
          <cell r="G52">
            <v>40</v>
          </cell>
          <cell r="H52">
            <v>10</v>
          </cell>
          <cell r="I52">
            <v>2</v>
          </cell>
          <cell r="K52">
            <v>15</v>
          </cell>
          <cell r="L52">
            <v>0</v>
          </cell>
          <cell r="M52">
            <v>0</v>
          </cell>
        </row>
        <row r="53">
          <cell r="C53">
            <v>68</v>
          </cell>
          <cell r="D53">
            <v>12</v>
          </cell>
          <cell r="E53">
            <v>4</v>
          </cell>
          <cell r="G53">
            <v>93</v>
          </cell>
          <cell r="H53">
            <v>13</v>
          </cell>
          <cell r="I53">
            <v>2</v>
          </cell>
          <cell r="K53">
            <v>17</v>
          </cell>
          <cell r="L53">
            <v>3</v>
          </cell>
          <cell r="M53">
            <v>1</v>
          </cell>
        </row>
        <row r="54">
          <cell r="C54">
            <v>45</v>
          </cell>
          <cell r="D54">
            <v>8</v>
          </cell>
          <cell r="E54">
            <v>10</v>
          </cell>
          <cell r="G54">
            <v>111</v>
          </cell>
          <cell r="H54">
            <v>13</v>
          </cell>
          <cell r="I54">
            <v>4</v>
          </cell>
          <cell r="K54">
            <v>10</v>
          </cell>
          <cell r="L54">
            <v>1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  <cell r="G56">
            <v>145</v>
          </cell>
          <cell r="H56">
            <v>58</v>
          </cell>
          <cell r="I56">
            <v>6</v>
          </cell>
          <cell r="K56">
            <v>22</v>
          </cell>
          <cell r="L56">
            <v>6</v>
          </cell>
          <cell r="M56">
            <v>0</v>
          </cell>
        </row>
        <row r="57">
          <cell r="C57">
            <v>45</v>
          </cell>
          <cell r="D57">
            <v>17</v>
          </cell>
          <cell r="E57">
            <v>4</v>
          </cell>
          <cell r="G57">
            <v>66</v>
          </cell>
          <cell r="H57">
            <v>15</v>
          </cell>
          <cell r="I57">
            <v>1</v>
          </cell>
          <cell r="K57">
            <v>5</v>
          </cell>
          <cell r="L57">
            <v>1</v>
          </cell>
          <cell r="M57">
            <v>0</v>
          </cell>
        </row>
        <row r="58">
          <cell r="C58">
            <v>153</v>
          </cell>
          <cell r="D58">
            <v>41</v>
          </cell>
          <cell r="E58">
            <v>11</v>
          </cell>
          <cell r="G58">
            <v>248</v>
          </cell>
          <cell r="H58">
            <v>57</v>
          </cell>
          <cell r="I58">
            <v>23</v>
          </cell>
          <cell r="K58">
            <v>73</v>
          </cell>
          <cell r="L58">
            <v>16</v>
          </cell>
          <cell r="M58">
            <v>5</v>
          </cell>
        </row>
        <row r="59">
          <cell r="C59">
            <v>45</v>
          </cell>
          <cell r="D59">
            <v>15</v>
          </cell>
          <cell r="E59">
            <v>6</v>
          </cell>
          <cell r="G59">
            <v>96</v>
          </cell>
          <cell r="H59">
            <v>27</v>
          </cell>
          <cell r="I59">
            <v>8</v>
          </cell>
          <cell r="K59">
            <v>7</v>
          </cell>
          <cell r="L59">
            <v>0</v>
          </cell>
          <cell r="M59">
            <v>0</v>
          </cell>
        </row>
        <row r="60">
          <cell r="C60">
            <v>31</v>
          </cell>
          <cell r="D60">
            <v>12</v>
          </cell>
          <cell r="E60">
            <v>1</v>
          </cell>
          <cell r="G60">
            <v>75</v>
          </cell>
          <cell r="H60">
            <v>13</v>
          </cell>
          <cell r="I60">
            <v>1</v>
          </cell>
          <cell r="K60">
            <v>5</v>
          </cell>
          <cell r="L60">
            <v>4</v>
          </cell>
          <cell r="M60">
            <v>0</v>
          </cell>
        </row>
        <row r="61">
          <cell r="C61">
            <v>42</v>
          </cell>
          <cell r="D61">
            <v>8</v>
          </cell>
          <cell r="E61">
            <v>2</v>
          </cell>
          <cell r="G61">
            <v>41</v>
          </cell>
          <cell r="H61">
            <v>9</v>
          </cell>
          <cell r="I61">
            <v>0</v>
          </cell>
          <cell r="K61">
            <v>19</v>
          </cell>
          <cell r="L61">
            <v>2</v>
          </cell>
          <cell r="M61">
            <v>0</v>
          </cell>
        </row>
        <row r="62">
          <cell r="C62">
            <v>25</v>
          </cell>
          <cell r="D62">
            <v>8</v>
          </cell>
          <cell r="E62">
            <v>0</v>
          </cell>
          <cell r="G62">
            <v>38</v>
          </cell>
          <cell r="H62">
            <v>8</v>
          </cell>
          <cell r="I62">
            <v>1</v>
          </cell>
          <cell r="K62">
            <v>8</v>
          </cell>
          <cell r="L62">
            <v>1</v>
          </cell>
          <cell r="M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  <cell r="G63">
            <v>32</v>
          </cell>
          <cell r="H63">
            <v>10</v>
          </cell>
          <cell r="I63">
            <v>3</v>
          </cell>
          <cell r="K63">
            <v>6</v>
          </cell>
          <cell r="L63">
            <v>1</v>
          </cell>
          <cell r="M63">
            <v>0</v>
          </cell>
        </row>
        <row r="64">
          <cell r="C64">
            <v>31</v>
          </cell>
          <cell r="D64">
            <v>9</v>
          </cell>
          <cell r="E64">
            <v>3</v>
          </cell>
          <cell r="G64">
            <v>29</v>
          </cell>
          <cell r="H64">
            <v>4</v>
          </cell>
          <cell r="I64">
            <v>2</v>
          </cell>
          <cell r="K64">
            <v>7</v>
          </cell>
          <cell r="L64">
            <v>1</v>
          </cell>
          <cell r="M64">
            <v>0</v>
          </cell>
        </row>
        <row r="65">
          <cell r="C65">
            <v>39</v>
          </cell>
          <cell r="D65">
            <v>4</v>
          </cell>
          <cell r="E65">
            <v>3</v>
          </cell>
          <cell r="G65">
            <v>38</v>
          </cell>
          <cell r="H65">
            <v>10</v>
          </cell>
          <cell r="I65">
            <v>5</v>
          </cell>
          <cell r="K65">
            <v>7</v>
          </cell>
          <cell r="L65">
            <v>3</v>
          </cell>
          <cell r="M65">
            <v>0</v>
          </cell>
        </row>
        <row r="66">
          <cell r="C66">
            <v>52</v>
          </cell>
          <cell r="D66">
            <v>13</v>
          </cell>
          <cell r="E66">
            <v>7</v>
          </cell>
          <cell r="G66">
            <v>60</v>
          </cell>
          <cell r="H66">
            <v>14</v>
          </cell>
          <cell r="I66">
            <v>2</v>
          </cell>
          <cell r="K66">
            <v>13</v>
          </cell>
          <cell r="L66">
            <v>4</v>
          </cell>
          <cell r="M66">
            <v>0</v>
          </cell>
        </row>
        <row r="67">
          <cell r="C67">
            <v>38</v>
          </cell>
          <cell r="D67">
            <v>9</v>
          </cell>
          <cell r="E67">
            <v>9</v>
          </cell>
          <cell r="G67">
            <v>24</v>
          </cell>
          <cell r="H67">
            <v>3</v>
          </cell>
          <cell r="I67">
            <v>1</v>
          </cell>
          <cell r="K67">
            <v>2</v>
          </cell>
          <cell r="L67">
            <v>1</v>
          </cell>
          <cell r="M67">
            <v>0</v>
          </cell>
        </row>
        <row r="68">
          <cell r="C68">
            <v>25</v>
          </cell>
          <cell r="D68">
            <v>7</v>
          </cell>
          <cell r="E68">
            <v>0</v>
          </cell>
          <cell r="G68">
            <v>41</v>
          </cell>
          <cell r="H68">
            <v>8</v>
          </cell>
          <cell r="I68">
            <v>8</v>
          </cell>
          <cell r="K68">
            <v>9</v>
          </cell>
          <cell r="L68">
            <v>2</v>
          </cell>
          <cell r="M68">
            <v>1</v>
          </cell>
        </row>
        <row r="69">
          <cell r="C69">
            <v>73</v>
          </cell>
          <cell r="D69">
            <v>22</v>
          </cell>
          <cell r="E69">
            <v>10</v>
          </cell>
          <cell r="G69">
            <v>63</v>
          </cell>
          <cell r="H69">
            <v>14</v>
          </cell>
          <cell r="I69">
            <v>1</v>
          </cell>
          <cell r="K69">
            <v>16</v>
          </cell>
          <cell r="L69">
            <v>0</v>
          </cell>
          <cell r="M69">
            <v>1</v>
          </cell>
        </row>
        <row r="70">
          <cell r="C70">
            <v>16</v>
          </cell>
          <cell r="D70">
            <v>9</v>
          </cell>
          <cell r="E70">
            <v>2</v>
          </cell>
          <cell r="G70">
            <v>33</v>
          </cell>
          <cell r="H70">
            <v>13</v>
          </cell>
          <cell r="I70">
            <v>3</v>
          </cell>
          <cell r="K70">
            <v>5</v>
          </cell>
          <cell r="L70">
            <v>0</v>
          </cell>
          <cell r="M70">
            <v>0</v>
          </cell>
        </row>
        <row r="71">
          <cell r="C71">
            <v>8</v>
          </cell>
          <cell r="D71">
            <v>1</v>
          </cell>
          <cell r="E71">
            <v>0</v>
          </cell>
          <cell r="G71">
            <v>12</v>
          </cell>
          <cell r="H71">
            <v>1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1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G73">
            <v>1</v>
          </cell>
          <cell r="H73">
            <v>1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40">
      <selection activeCell="F72" sqref="F72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16" t="s">
        <v>56</v>
      </c>
      <c r="B1" s="116"/>
      <c r="C1" s="116"/>
      <c r="D1" s="116"/>
      <c r="E1" s="116"/>
      <c r="F1" s="116"/>
      <c r="G1" s="1"/>
      <c r="H1" s="1"/>
      <c r="I1" s="1"/>
      <c r="J1" s="1"/>
      <c r="K1" s="1"/>
    </row>
    <row r="3" spans="1:6" ht="31.5" customHeight="1">
      <c r="A3" s="108" t="s">
        <v>45</v>
      </c>
      <c r="B3" s="108"/>
      <c r="C3" s="108"/>
      <c r="D3" s="108"/>
      <c r="E3" s="108"/>
      <c r="F3" s="108"/>
    </row>
    <row r="4" spans="1:2" ht="15.75" thickBot="1">
      <c r="A4" s="109" t="s">
        <v>69</v>
      </c>
      <c r="B4" s="109"/>
    </row>
    <row r="5" spans="1:7" ht="33" customHeight="1" thickBot="1">
      <c r="A5" s="110" t="s">
        <v>0</v>
      </c>
      <c r="B5" s="110" t="s">
        <v>1</v>
      </c>
      <c r="C5" s="113" t="s">
        <v>42</v>
      </c>
      <c r="D5" s="113"/>
      <c r="E5" s="113"/>
      <c r="F5" s="105" t="s">
        <v>43</v>
      </c>
      <c r="G5" s="114" t="s">
        <v>41</v>
      </c>
    </row>
    <row r="6" spans="1:7" ht="42.75" customHeight="1" thickBot="1">
      <c r="A6" s="111"/>
      <c r="B6" s="111"/>
      <c r="C6" s="73" t="s">
        <v>33</v>
      </c>
      <c r="D6" s="73" t="s">
        <v>34</v>
      </c>
      <c r="E6" s="73" t="s">
        <v>29</v>
      </c>
      <c r="F6" s="105"/>
      <c r="G6" s="115"/>
    </row>
    <row r="7" spans="1:11" ht="13.5" thickBot="1">
      <c r="A7" s="112"/>
      <c r="B7" s="112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'[1]Табл 1000'!C7+'[1]Табл 1000'!G7</f>
        <v>88</v>
      </c>
      <c r="D8" s="29">
        <f>'[1]Табл 1000'!D7+'[1]Табл 1000'!H7</f>
        <v>35</v>
      </c>
      <c r="E8" s="29">
        <f>'[1]Табл 1000'!E7+'[1]Табл 1000'!I7</f>
        <v>4</v>
      </c>
      <c r="F8" s="29">
        <f>'[1]Табл 1000'!N7</f>
        <v>12</v>
      </c>
      <c r="G8" s="41">
        <f aca="true" t="shared" si="0" ref="G8:G36">C8+D8+E8+F8</f>
        <v>139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'[1]Табл 1000'!C8+'[1]Табл 1000'!G8</f>
        <v>84</v>
      </c>
      <c r="D9" s="29">
        <f>'[1]Табл 1000'!D8+'[1]Табл 1000'!H8</f>
        <v>27</v>
      </c>
      <c r="E9" s="29">
        <f>'[1]Табл 1000'!E8+'[1]Табл 1000'!I8</f>
        <v>2</v>
      </c>
      <c r="F9" s="29">
        <f>'[1]Табл 1000'!N8</f>
        <v>15</v>
      </c>
      <c r="G9" s="41">
        <f t="shared" si="0"/>
        <v>128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'[1]Табл 1000'!C9+'[1]Табл 1000'!G9</f>
        <v>879</v>
      </c>
      <c r="D10" s="29">
        <f>'[1]Табл 1000'!D9+'[1]Табл 1000'!H9</f>
        <v>125</v>
      </c>
      <c r="E10" s="29">
        <f>'[1]Табл 1000'!E9+'[1]Табл 1000'!I9</f>
        <v>57</v>
      </c>
      <c r="F10" s="29">
        <f>'[1]Табл 1000'!N9</f>
        <v>38</v>
      </c>
      <c r="G10" s="41">
        <f t="shared" si="0"/>
        <v>1099</v>
      </c>
      <c r="I10" s="104"/>
      <c r="J10" s="11"/>
      <c r="K10" s="11"/>
    </row>
    <row r="11" spans="1:11" ht="15.75">
      <c r="A11" s="44">
        <v>4</v>
      </c>
      <c r="B11" s="45" t="s">
        <v>6</v>
      </c>
      <c r="C11" s="29">
        <f>'[1]Табл 1000'!C10+'[1]Табл 1000'!G10</f>
        <v>104</v>
      </c>
      <c r="D11" s="29">
        <f>'[1]Табл 1000'!D10+'[1]Табл 1000'!H10</f>
        <v>33</v>
      </c>
      <c r="E11" s="29">
        <f>'[1]Табл 1000'!E10+'[1]Табл 1000'!I10</f>
        <v>12</v>
      </c>
      <c r="F11" s="29">
        <f>'[1]Табл 1000'!N10</f>
        <v>6</v>
      </c>
      <c r="G11" s="41">
        <f t="shared" si="0"/>
        <v>155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'[1]Табл 1000'!C11+'[1]Табл 1000'!G11</f>
        <v>110</v>
      </c>
      <c r="D12" s="29">
        <f>'[1]Табл 1000'!D11+'[1]Табл 1000'!H11</f>
        <v>13</v>
      </c>
      <c r="E12" s="29">
        <f>'[1]Табл 1000'!E11+'[1]Табл 1000'!I11</f>
        <v>6</v>
      </c>
      <c r="F12" s="29">
        <f>'[1]Табл 1000'!N11</f>
        <v>13</v>
      </c>
      <c r="G12" s="41">
        <f t="shared" si="0"/>
        <v>142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'[1]Табл 1000'!C12+'[1]Табл 1000'!G12</f>
        <v>197</v>
      </c>
      <c r="D13" s="29">
        <f>'[1]Табл 1000'!D12+'[1]Табл 1000'!H12</f>
        <v>55</v>
      </c>
      <c r="E13" s="29">
        <f>'[1]Табл 1000'!E12+'[1]Табл 1000'!I12</f>
        <v>21</v>
      </c>
      <c r="F13" s="29">
        <f>'[1]Табл 1000'!N12</f>
        <v>15</v>
      </c>
      <c r="G13" s="41">
        <f t="shared" si="0"/>
        <v>288</v>
      </c>
    </row>
    <row r="14" spans="1:7" ht="15.75">
      <c r="A14" s="44">
        <v>7</v>
      </c>
      <c r="B14" s="45" t="s">
        <v>9</v>
      </c>
      <c r="C14" s="29">
        <f>'[1]Табл 1000'!C13+'[1]Табл 1000'!G13</f>
        <v>90</v>
      </c>
      <c r="D14" s="29">
        <f>'[1]Табл 1000'!D13+'[1]Табл 1000'!H13</f>
        <v>34</v>
      </c>
      <c r="E14" s="29">
        <f>'[1]Табл 1000'!E13+'[1]Табл 1000'!I13</f>
        <v>3</v>
      </c>
      <c r="F14" s="29">
        <f>'[1]Табл 1000'!N13</f>
        <v>16</v>
      </c>
      <c r="G14" s="41">
        <f t="shared" si="0"/>
        <v>143</v>
      </c>
    </row>
    <row r="15" spans="1:7" ht="15.75">
      <c r="A15" s="44">
        <v>8</v>
      </c>
      <c r="B15" s="45" t="s">
        <v>10</v>
      </c>
      <c r="C15" s="29">
        <f>'[1]Табл 1000'!C14+'[1]Табл 1000'!G14</f>
        <v>77</v>
      </c>
      <c r="D15" s="29">
        <f>'[1]Табл 1000'!D14+'[1]Табл 1000'!H14</f>
        <v>11</v>
      </c>
      <c r="E15" s="29">
        <f>'[1]Табл 1000'!E14+'[1]Табл 1000'!I14</f>
        <v>2</v>
      </c>
      <c r="F15" s="29">
        <f>'[1]Табл 1000'!N14</f>
        <v>10</v>
      </c>
      <c r="G15" s="41">
        <f t="shared" si="0"/>
        <v>100</v>
      </c>
    </row>
    <row r="16" spans="1:7" ht="15.75">
      <c r="A16" s="44">
        <v>9</v>
      </c>
      <c r="B16" s="45" t="s">
        <v>11</v>
      </c>
      <c r="C16" s="29">
        <f>'[1]Табл 1000'!C15+'[1]Табл 1000'!G15</f>
        <v>124</v>
      </c>
      <c r="D16" s="29">
        <f>'[1]Табл 1000'!D15+'[1]Табл 1000'!H15</f>
        <v>22</v>
      </c>
      <c r="E16" s="29">
        <f>'[1]Табл 1000'!E15+'[1]Табл 1000'!I15</f>
        <v>8</v>
      </c>
      <c r="F16" s="29">
        <f>'[1]Табл 1000'!N15</f>
        <v>13</v>
      </c>
      <c r="G16" s="41">
        <f t="shared" si="0"/>
        <v>167</v>
      </c>
    </row>
    <row r="17" spans="1:7" ht="15.75">
      <c r="A17" s="44">
        <v>10</v>
      </c>
      <c r="B17" s="45" t="s">
        <v>12</v>
      </c>
      <c r="C17" s="29">
        <f>'[1]Табл 1000'!C16+'[1]Табл 1000'!G16</f>
        <v>118</v>
      </c>
      <c r="D17" s="29">
        <f>'[1]Табл 1000'!D16+'[1]Табл 1000'!H16</f>
        <v>18</v>
      </c>
      <c r="E17" s="29">
        <f>'[1]Табл 1000'!E16+'[1]Табл 1000'!I16</f>
        <v>17</v>
      </c>
      <c r="F17" s="29">
        <f>'[1]Табл 1000'!N16</f>
        <v>21</v>
      </c>
      <c r="G17" s="41">
        <f t="shared" si="0"/>
        <v>174</v>
      </c>
    </row>
    <row r="18" spans="1:7" ht="15.75">
      <c r="A18" s="44">
        <v>11</v>
      </c>
      <c r="B18" s="45" t="s">
        <v>13</v>
      </c>
      <c r="C18" s="29">
        <f>'[1]Табл 1000'!C17+'[1]Табл 1000'!G17</f>
        <v>35</v>
      </c>
      <c r="D18" s="29">
        <f>'[1]Табл 1000'!D17+'[1]Табл 1000'!H17</f>
        <v>8</v>
      </c>
      <c r="E18" s="29">
        <f>'[1]Табл 1000'!E17+'[1]Табл 1000'!I17</f>
        <v>1</v>
      </c>
      <c r="F18" s="29">
        <f>'[1]Табл 1000'!N17</f>
        <v>2</v>
      </c>
      <c r="G18" s="41">
        <f t="shared" si="0"/>
        <v>46</v>
      </c>
    </row>
    <row r="19" spans="1:7" ht="15.75">
      <c r="A19" s="44">
        <v>12</v>
      </c>
      <c r="B19" s="45" t="s">
        <v>14</v>
      </c>
      <c r="C19" s="29">
        <f>'[1]Табл 1000'!C18+'[1]Табл 1000'!G18</f>
        <v>226</v>
      </c>
      <c r="D19" s="29">
        <f>'[1]Табл 1000'!D18+'[1]Табл 1000'!H18</f>
        <v>69</v>
      </c>
      <c r="E19" s="29">
        <f>'[1]Табл 1000'!E18+'[1]Табл 1000'!I18</f>
        <v>16</v>
      </c>
      <c r="F19" s="29">
        <f>'[1]Табл 1000'!N18</f>
        <v>35</v>
      </c>
      <c r="G19" s="41">
        <f t="shared" si="0"/>
        <v>346</v>
      </c>
    </row>
    <row r="20" spans="1:7" ht="15.75">
      <c r="A20" s="44">
        <v>13</v>
      </c>
      <c r="B20" s="45" t="s">
        <v>15</v>
      </c>
      <c r="C20" s="29">
        <f>'[1]Табл 1000'!C19+'[1]Табл 1000'!G19</f>
        <v>64</v>
      </c>
      <c r="D20" s="29">
        <f>'[1]Табл 1000'!D19+'[1]Табл 1000'!H19</f>
        <v>30</v>
      </c>
      <c r="E20" s="29">
        <f>'[1]Табл 1000'!E19+'[1]Табл 1000'!I19</f>
        <v>9</v>
      </c>
      <c r="F20" s="29">
        <f>'[1]Табл 1000'!N19</f>
        <v>6</v>
      </c>
      <c r="G20" s="41">
        <f t="shared" si="0"/>
        <v>109</v>
      </c>
    </row>
    <row r="21" spans="1:7" ht="15.75">
      <c r="A21" s="44">
        <v>14</v>
      </c>
      <c r="B21" s="45" t="s">
        <v>16</v>
      </c>
      <c r="C21" s="29">
        <f>'[1]Табл 1000'!C20+'[1]Табл 1000'!G20</f>
        <v>316</v>
      </c>
      <c r="D21" s="29">
        <f>'[1]Табл 1000'!D20+'[1]Табл 1000'!H20</f>
        <v>94</v>
      </c>
      <c r="E21" s="29">
        <f>'[1]Табл 1000'!E20+'[1]Табл 1000'!I20</f>
        <v>27</v>
      </c>
      <c r="F21" s="29">
        <f>'[1]Табл 1000'!N20</f>
        <v>62</v>
      </c>
      <c r="G21" s="41">
        <f t="shared" si="0"/>
        <v>499</v>
      </c>
    </row>
    <row r="22" spans="1:7" ht="15.75">
      <c r="A22" s="44">
        <v>15</v>
      </c>
      <c r="B22" s="45" t="s">
        <v>17</v>
      </c>
      <c r="C22" s="29">
        <f>'[1]Табл 1000'!C21+'[1]Табл 1000'!G21</f>
        <v>98</v>
      </c>
      <c r="D22" s="29">
        <f>'[1]Табл 1000'!D21+'[1]Табл 1000'!H21</f>
        <v>18</v>
      </c>
      <c r="E22" s="29">
        <f>'[1]Табл 1000'!E21+'[1]Табл 1000'!I21</f>
        <v>6</v>
      </c>
      <c r="F22" s="29">
        <f>'[1]Табл 1000'!N21</f>
        <v>7</v>
      </c>
      <c r="G22" s="41">
        <f t="shared" si="0"/>
        <v>129</v>
      </c>
    </row>
    <row r="23" spans="1:7" ht="15.75">
      <c r="A23" s="44">
        <v>16</v>
      </c>
      <c r="B23" s="45" t="s">
        <v>18</v>
      </c>
      <c r="C23" s="29">
        <f>'[1]Табл 1000'!C22+'[1]Табл 1000'!G22</f>
        <v>104</v>
      </c>
      <c r="D23" s="29">
        <f>'[1]Табл 1000'!D22+'[1]Табл 1000'!H22</f>
        <v>25</v>
      </c>
      <c r="E23" s="29">
        <f>'[1]Табл 1000'!E22+'[1]Табл 1000'!I22</f>
        <v>2</v>
      </c>
      <c r="F23" s="29">
        <f>'[1]Табл 1000'!N22</f>
        <v>10</v>
      </c>
      <c r="G23" s="41">
        <f t="shared" si="0"/>
        <v>141</v>
      </c>
    </row>
    <row r="24" spans="1:7" ht="15.75">
      <c r="A24" s="44">
        <v>17</v>
      </c>
      <c r="B24" s="45" t="s">
        <v>19</v>
      </c>
      <c r="C24" s="29">
        <f>'[1]Табл 1000'!C23+'[1]Табл 1000'!G23</f>
        <v>63</v>
      </c>
      <c r="D24" s="29">
        <f>'[1]Табл 1000'!D23+'[1]Табл 1000'!H23</f>
        <v>19</v>
      </c>
      <c r="E24" s="29">
        <f>'[1]Табл 1000'!E23+'[1]Табл 1000'!I23</f>
        <v>5</v>
      </c>
      <c r="F24" s="29">
        <f>'[1]Табл 1000'!N23</f>
        <v>16</v>
      </c>
      <c r="G24" s="41">
        <f t="shared" si="0"/>
        <v>103</v>
      </c>
    </row>
    <row r="25" spans="1:7" ht="15.75">
      <c r="A25" s="44">
        <v>18</v>
      </c>
      <c r="B25" s="45" t="s">
        <v>20</v>
      </c>
      <c r="C25" s="29">
        <f>'[1]Табл 1000'!C24+'[1]Табл 1000'!G24</f>
        <v>71</v>
      </c>
      <c r="D25" s="29">
        <f>'[1]Табл 1000'!D24+'[1]Табл 1000'!H24</f>
        <v>9</v>
      </c>
      <c r="E25" s="29">
        <f>'[1]Табл 1000'!E24+'[1]Табл 1000'!I24</f>
        <v>2</v>
      </c>
      <c r="F25" s="29">
        <f>'[1]Табл 1000'!N24</f>
        <v>6</v>
      </c>
      <c r="G25" s="41">
        <f t="shared" si="0"/>
        <v>88</v>
      </c>
    </row>
    <row r="26" spans="1:7" ht="15.75">
      <c r="A26" s="44">
        <v>19</v>
      </c>
      <c r="B26" s="45" t="s">
        <v>21</v>
      </c>
      <c r="C26" s="29">
        <f>'[1]Табл 1000'!C25+'[1]Табл 1000'!G25</f>
        <v>89</v>
      </c>
      <c r="D26" s="29">
        <f>'[1]Табл 1000'!D25+'[1]Табл 1000'!H25</f>
        <v>26</v>
      </c>
      <c r="E26" s="29">
        <f>'[1]Табл 1000'!E25+'[1]Табл 1000'!I25</f>
        <v>10</v>
      </c>
      <c r="F26" s="29">
        <f>'[1]Табл 1000'!N25</f>
        <v>9</v>
      </c>
      <c r="G26" s="41">
        <f t="shared" si="0"/>
        <v>134</v>
      </c>
    </row>
    <row r="27" spans="1:7" ht="15.75">
      <c r="A27" s="44">
        <v>20</v>
      </c>
      <c r="B27" s="45" t="s">
        <v>22</v>
      </c>
      <c r="C27" s="29">
        <f>'[1]Табл 1000'!C26+'[1]Табл 1000'!G26</f>
        <v>80</v>
      </c>
      <c r="D27" s="29">
        <f>'[1]Табл 1000'!D26+'[1]Табл 1000'!H26</f>
        <v>23</v>
      </c>
      <c r="E27" s="29">
        <f>'[1]Табл 1000'!E26+'[1]Табл 1000'!I26</f>
        <v>8</v>
      </c>
      <c r="F27" s="29">
        <f>'[1]Табл 1000'!N26</f>
        <v>10</v>
      </c>
      <c r="G27" s="41">
        <f t="shared" si="0"/>
        <v>121</v>
      </c>
    </row>
    <row r="28" spans="1:7" ht="15.75">
      <c r="A28" s="44">
        <v>21</v>
      </c>
      <c r="B28" s="45" t="s">
        <v>23</v>
      </c>
      <c r="C28" s="29">
        <f>'[1]Табл 1000'!C27+'[1]Табл 1000'!G27</f>
        <v>67</v>
      </c>
      <c r="D28" s="29">
        <f>'[1]Табл 1000'!D27+'[1]Табл 1000'!H27</f>
        <v>21</v>
      </c>
      <c r="E28" s="29">
        <f>'[1]Табл 1000'!E27+'[1]Табл 1000'!I27</f>
        <v>5</v>
      </c>
      <c r="F28" s="29">
        <f>'[1]Табл 1000'!N27</f>
        <v>12</v>
      </c>
      <c r="G28" s="41">
        <f t="shared" si="0"/>
        <v>105</v>
      </c>
    </row>
    <row r="29" spans="1:7" ht="15.75">
      <c r="A29" s="44">
        <v>22</v>
      </c>
      <c r="B29" s="45" t="s">
        <v>24</v>
      </c>
      <c r="C29" s="29">
        <f>'[1]Табл 1000'!C28+'[1]Табл 1000'!G28</f>
        <v>75</v>
      </c>
      <c r="D29" s="29">
        <f>'[1]Табл 1000'!D28+'[1]Табл 1000'!H28</f>
        <v>22</v>
      </c>
      <c r="E29" s="29">
        <f>'[1]Табл 1000'!E28+'[1]Табл 1000'!I28</f>
        <v>13</v>
      </c>
      <c r="F29" s="29">
        <f>'[1]Табл 1000'!N28</f>
        <v>23</v>
      </c>
      <c r="G29" s="41">
        <f t="shared" si="0"/>
        <v>133</v>
      </c>
    </row>
    <row r="30" spans="1:7" ht="15.75">
      <c r="A30" s="44">
        <v>23</v>
      </c>
      <c r="B30" s="45" t="s">
        <v>25</v>
      </c>
      <c r="C30" s="29">
        <f>'[1]Табл 1000'!C29+'[1]Табл 1000'!G29</f>
        <v>38</v>
      </c>
      <c r="D30" s="29">
        <f>'[1]Табл 1000'!D29+'[1]Табл 1000'!H29</f>
        <v>14</v>
      </c>
      <c r="E30" s="29">
        <f>'[1]Табл 1000'!E29+'[1]Табл 1000'!I29</f>
        <v>10</v>
      </c>
      <c r="F30" s="29">
        <f>'[1]Табл 1000'!N29</f>
        <v>1</v>
      </c>
      <c r="G30" s="41">
        <f t="shared" si="0"/>
        <v>63</v>
      </c>
    </row>
    <row r="31" spans="1:7" ht="15.75">
      <c r="A31" s="44">
        <v>24</v>
      </c>
      <c r="B31" s="45" t="s">
        <v>26</v>
      </c>
      <c r="C31" s="29">
        <f>'[1]Табл 1000'!C30+'[1]Табл 1000'!G30</f>
        <v>88</v>
      </c>
      <c r="D31" s="29">
        <f>'[1]Табл 1000'!D30+'[1]Табл 1000'!H30</f>
        <v>22</v>
      </c>
      <c r="E31" s="29">
        <f>'[1]Табл 1000'!E30+'[1]Табл 1000'!I30</f>
        <v>8</v>
      </c>
      <c r="F31" s="29">
        <f>'[1]Табл 1000'!N30</f>
        <v>18</v>
      </c>
      <c r="G31" s="41">
        <f t="shared" si="0"/>
        <v>136</v>
      </c>
    </row>
    <row r="32" spans="1:7" ht="15.75">
      <c r="A32" s="44">
        <v>25</v>
      </c>
      <c r="B32" s="47" t="s">
        <v>27</v>
      </c>
      <c r="C32" s="29">
        <f>'[1]Табл 1000'!C31+'[1]Табл 1000'!G31</f>
        <v>124</v>
      </c>
      <c r="D32" s="29">
        <f>'[1]Табл 1000'!D31+'[1]Табл 1000'!H31</f>
        <v>24</v>
      </c>
      <c r="E32" s="29">
        <f>'[1]Табл 1000'!E31+'[1]Табл 1000'!I31</f>
        <v>15</v>
      </c>
      <c r="F32" s="29">
        <f>'[1]Табл 1000'!N31</f>
        <v>12</v>
      </c>
      <c r="G32" s="41">
        <f t="shared" si="0"/>
        <v>175</v>
      </c>
    </row>
    <row r="33" spans="1:7" ht="15.75">
      <c r="A33" s="44">
        <v>26</v>
      </c>
      <c r="B33" s="45" t="s">
        <v>38</v>
      </c>
      <c r="C33" s="29">
        <f>'[1]Табл 1000'!C32+'[1]Табл 1000'!G32</f>
        <v>73</v>
      </c>
      <c r="D33" s="29">
        <f>'[1]Табл 1000'!D32+'[1]Табл 1000'!H32</f>
        <v>31</v>
      </c>
      <c r="E33" s="29">
        <f>'[1]Табл 1000'!E32+'[1]Табл 1000'!I32</f>
        <v>17</v>
      </c>
      <c r="F33" s="29">
        <f>'[1]Табл 1000'!N32</f>
        <v>3</v>
      </c>
      <c r="G33" s="41">
        <f t="shared" si="0"/>
        <v>124</v>
      </c>
    </row>
    <row r="34" spans="1:7" ht="15.75">
      <c r="A34" s="44">
        <v>27</v>
      </c>
      <c r="B34" s="47" t="s">
        <v>60</v>
      </c>
      <c r="C34" s="29">
        <f>'[1]Табл 1000'!C33+'[1]Табл 1000'!G33</f>
        <v>8</v>
      </c>
      <c r="D34" s="29">
        <f>'[1]Табл 1000'!D33+'[1]Табл 1000'!H33</f>
        <v>2</v>
      </c>
      <c r="E34" s="29">
        <f>'[1]Табл 1000'!E33+'[1]Табл 1000'!I33</f>
        <v>0</v>
      </c>
      <c r="F34" s="29">
        <f>'[1]Табл 1000'!N33</f>
        <v>0</v>
      </c>
      <c r="G34" s="41">
        <f t="shared" si="0"/>
        <v>10</v>
      </c>
    </row>
    <row r="35" spans="1:7" ht="15.75">
      <c r="A35" s="44">
        <v>28</v>
      </c>
      <c r="B35" s="47" t="s">
        <v>61</v>
      </c>
      <c r="C35" s="29">
        <f>'[1]Табл 1000'!C34+'[1]Табл 1000'!G34</f>
        <v>6</v>
      </c>
      <c r="D35" s="29">
        <f>'[1]Табл 1000'!D34+'[1]Табл 1000'!H34</f>
        <v>0</v>
      </c>
      <c r="E35" s="29">
        <f>'[1]Табл 1000'!E34+'[1]Табл 1000'!I34</f>
        <v>0</v>
      </c>
      <c r="F35" s="29">
        <f>'[1]Табл 1000'!N34</f>
        <v>0</v>
      </c>
      <c r="G35" s="41">
        <f t="shared" si="0"/>
        <v>6</v>
      </c>
    </row>
    <row r="36" spans="1:7" ht="16.5" thickBot="1">
      <c r="A36" s="44">
        <v>27</v>
      </c>
      <c r="B36" s="47" t="s">
        <v>62</v>
      </c>
      <c r="C36" s="29">
        <f>'[1]Табл 1000'!C35+'[1]Табл 1000'!G35</f>
        <v>8</v>
      </c>
      <c r="D36" s="29">
        <f>'[1]Табл 1000'!D35+'[1]Табл 1000'!H35</f>
        <v>1</v>
      </c>
      <c r="E36" s="29">
        <f>'[1]Табл 1000'!E35+'[1]Табл 1000'!I35</f>
        <v>0</v>
      </c>
      <c r="F36" s="29">
        <f>'[1]Табл 1000'!N35</f>
        <v>3</v>
      </c>
      <c r="G36" s="41">
        <f t="shared" si="0"/>
        <v>12</v>
      </c>
    </row>
    <row r="37" spans="1:7" ht="16.5" thickBot="1">
      <c r="A37" s="106" t="s">
        <v>2</v>
      </c>
      <c r="B37" s="107"/>
      <c r="C37" s="35">
        <f>SUM(C8:C36)</f>
        <v>3504</v>
      </c>
      <c r="D37" s="38">
        <f>SUM(D8:D36)</f>
        <v>831</v>
      </c>
      <c r="E37" s="40">
        <f>SUM(E8:E36)</f>
        <v>286</v>
      </c>
      <c r="F37" s="40">
        <f>SUM(F8:F36)</f>
        <v>394</v>
      </c>
      <c r="G37" s="40">
        <f>SUM(G8:G36)</f>
        <v>5015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5015</v>
      </c>
    </row>
    <row r="41" spans="1:6" ht="31.5" customHeight="1">
      <c r="A41" s="108" t="s">
        <v>45</v>
      </c>
      <c r="B41" s="108"/>
      <c r="C41" s="108"/>
      <c r="D41" s="108"/>
      <c r="E41" s="108"/>
      <c r="F41" s="108"/>
    </row>
    <row r="42" spans="1:2" ht="15.75" thickBot="1">
      <c r="A42" s="109" t="s">
        <v>68</v>
      </c>
      <c r="B42" s="109"/>
    </row>
    <row r="43" spans="1:7" ht="21.75" customHeight="1" thickBot="1">
      <c r="A43" s="110" t="s">
        <v>0</v>
      </c>
      <c r="B43" s="110" t="s">
        <v>1</v>
      </c>
      <c r="C43" s="113" t="s">
        <v>42</v>
      </c>
      <c r="D43" s="113"/>
      <c r="E43" s="113"/>
      <c r="F43" s="105" t="s">
        <v>43</v>
      </c>
      <c r="G43" s="72"/>
    </row>
    <row r="44" spans="1:7" ht="36.75" customHeight="1" thickBot="1">
      <c r="A44" s="111"/>
      <c r="B44" s="111"/>
      <c r="C44" s="73" t="s">
        <v>33</v>
      </c>
      <c r="D44" s="73" t="s">
        <v>34</v>
      </c>
      <c r="E44" s="73" t="s">
        <v>29</v>
      </c>
      <c r="F44" s="105"/>
      <c r="G44" s="73" t="s">
        <v>41</v>
      </c>
    </row>
    <row r="45" spans="1:7" ht="13.5" thickBot="1">
      <c r="A45" s="112"/>
      <c r="B45" s="112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'[2]Табл 1000'!$C$45+'[2]Табл 1000'!$G$45</f>
        <v>137</v>
      </c>
      <c r="D46" s="29">
        <f>'[2]Табл 1000'!$D$45+'[2]Табл 1000'!$H$45</f>
        <v>20</v>
      </c>
      <c r="E46" s="29">
        <f>'[2]Табл 1000'!$E$45+'[2]Табл 1000'!$I$45</f>
        <v>2</v>
      </c>
      <c r="F46" s="29">
        <f>'[2]Табл 1000'!$K$45+'[2]Табл 1000'!$L$45+'[2]Табл 1000'!$M$45</f>
        <v>24</v>
      </c>
      <c r="G46" s="41">
        <f>C46+D46+E46+F46</f>
        <v>183</v>
      </c>
    </row>
    <row r="47" spans="1:7" ht="15.75">
      <c r="A47" s="44">
        <v>2</v>
      </c>
      <c r="B47" s="45" t="s">
        <v>4</v>
      </c>
      <c r="C47" s="29">
        <f>'[2]Табл 1000'!$C$46+'[2]Табл 1000'!$G$46</f>
        <v>109</v>
      </c>
      <c r="D47" s="29">
        <f>'[2]Табл 1000'!$D$46+'[2]Табл 1000'!$H$46</f>
        <v>24</v>
      </c>
      <c r="E47" s="29">
        <f>'[2]Табл 1000'!$E$46+'[2]Табл 1000'!$I$46</f>
        <v>7</v>
      </c>
      <c r="F47" s="29">
        <f>'[2]Табл 1000'!$K$46+'[2]Табл 1000'!$L$46+'[2]Табл 1000'!$M$46</f>
        <v>13</v>
      </c>
      <c r="G47" s="41">
        <f aca="true" t="shared" si="1" ref="G47:G71">C47+D47+E47+F47</f>
        <v>153</v>
      </c>
    </row>
    <row r="48" spans="1:7" ht="15.75">
      <c r="A48" s="44">
        <v>3</v>
      </c>
      <c r="B48" s="45" t="s">
        <v>5</v>
      </c>
      <c r="C48" s="29">
        <f>'[2]Табл 1000'!$C$47+'[2]Табл 1000'!$G$47</f>
        <v>811</v>
      </c>
      <c r="D48" s="29">
        <f>'[2]Табл 1000'!$D$47+'[2]Табл 1000'!$H$47</f>
        <v>108</v>
      </c>
      <c r="E48" s="29">
        <f>'[2]Табл 1000'!$E$47+'[2]Табл 1000'!$I$47</f>
        <v>43</v>
      </c>
      <c r="F48" s="29">
        <f>'[2]Табл 1000'!$K$47+'[2]Табл 1000'!$L$47+'[2]Табл 1000'!$M$47</f>
        <v>42</v>
      </c>
      <c r="G48" s="41">
        <f t="shared" si="1"/>
        <v>1004</v>
      </c>
    </row>
    <row r="49" spans="1:7" ht="15.75">
      <c r="A49" s="44">
        <v>4</v>
      </c>
      <c r="B49" s="45" t="s">
        <v>6</v>
      </c>
      <c r="C49" s="29">
        <f>'[2]Табл 1000'!$C$48+'[2]Табл 1000'!$G$48</f>
        <v>31</v>
      </c>
      <c r="D49" s="29">
        <f>'[2]Табл 1000'!$D$48+'[2]Табл 1000'!$H$48</f>
        <v>6</v>
      </c>
      <c r="E49" s="29">
        <f>'[2]Табл 1000'!$E$48+'[2]Табл 1000'!$I$48</f>
        <v>7</v>
      </c>
      <c r="F49" s="29">
        <f>'[2]Табл 1000'!$K$48+'[2]Табл 1000'!$L$48+'[2]Табл 1000'!$M$48</f>
        <v>3</v>
      </c>
      <c r="G49" s="41">
        <f t="shared" si="1"/>
        <v>47</v>
      </c>
    </row>
    <row r="50" spans="1:7" ht="15.75">
      <c r="A50" s="44">
        <v>5</v>
      </c>
      <c r="B50" s="45" t="s">
        <v>7</v>
      </c>
      <c r="C50" s="29">
        <f>'[2]Табл 1000'!$C$49+'[2]Табл 1000'!$G$49</f>
        <v>126</v>
      </c>
      <c r="D50" s="29">
        <f>'[2]Табл 1000'!$D$49+'[2]Табл 1000'!$H$49</f>
        <v>27</v>
      </c>
      <c r="E50" s="29">
        <f>'[2]Табл 1000'!$E$49+'[2]Табл 1000'!$I$49</f>
        <v>7</v>
      </c>
      <c r="F50" s="29">
        <f>'[2]Табл 1000'!$K$49+'[2]Табл 1000'!$L$49+'[2]Табл 1000'!$M$49</f>
        <v>25</v>
      </c>
      <c r="G50" s="41">
        <f t="shared" si="1"/>
        <v>185</v>
      </c>
    </row>
    <row r="51" spans="1:7" ht="15.75">
      <c r="A51" s="44">
        <v>6</v>
      </c>
      <c r="B51" s="45" t="s">
        <v>8</v>
      </c>
      <c r="C51" s="29">
        <f>'[2]Табл 1000'!$C$50+'[2]Табл 1000'!$G$50</f>
        <v>169</v>
      </c>
      <c r="D51" s="29">
        <f>'[2]Табл 1000'!$D$50+'[2]Табл 1000'!$H$50</f>
        <v>44</v>
      </c>
      <c r="E51" s="29">
        <f>'[2]Табл 1000'!$E$50+'[2]Табл 1000'!$I$50</f>
        <v>25</v>
      </c>
      <c r="F51" s="29">
        <f>'[2]Табл 1000'!$K$50+'[2]Табл 1000'!$L$50+'[2]Табл 1000'!$M$50</f>
        <v>9</v>
      </c>
      <c r="G51" s="41">
        <f t="shared" si="1"/>
        <v>247</v>
      </c>
    </row>
    <row r="52" spans="1:7" ht="15.75">
      <c r="A52" s="44">
        <v>7</v>
      </c>
      <c r="B52" s="45" t="s">
        <v>9</v>
      </c>
      <c r="C52" s="29">
        <f>'[2]Табл 1000'!$C$51+'[2]Табл 1000'!$G$51</f>
        <v>99</v>
      </c>
      <c r="D52" s="29">
        <f>'[2]Табл 1000'!$D$51+'[2]Табл 1000'!$H$51</f>
        <v>35</v>
      </c>
      <c r="E52" s="29">
        <f>'[2]Табл 1000'!$E$51+'[2]Табл 1000'!$I$51</f>
        <v>1</v>
      </c>
      <c r="F52" s="29">
        <f>'[2]Табл 1000'!$K$51+'[2]Табл 1000'!$L$51+'[2]Табл 1000'!$M$51</f>
        <v>8</v>
      </c>
      <c r="G52" s="41">
        <f t="shared" si="1"/>
        <v>143</v>
      </c>
    </row>
    <row r="53" spans="1:7" ht="15.75">
      <c r="A53" s="44">
        <v>8</v>
      </c>
      <c r="B53" s="45" t="s">
        <v>10</v>
      </c>
      <c r="C53" s="29">
        <f>'[2]Табл 1000'!$C$52+'[2]Табл 1000'!$G$52</f>
        <v>93</v>
      </c>
      <c r="D53" s="29">
        <f>'[2]Табл 1000'!$D$52+'[2]Табл 1000'!$H$52</f>
        <v>23</v>
      </c>
      <c r="E53" s="29">
        <f>'[2]Табл 1000'!$E$52+'[2]Табл 1000'!$I$52</f>
        <v>3</v>
      </c>
      <c r="F53" s="29">
        <f>'[2]Табл 1000'!$K$52+'[2]Табл 1000'!$L$52+'[2]Табл 1000'!$M$52</f>
        <v>15</v>
      </c>
      <c r="G53" s="41">
        <f t="shared" si="1"/>
        <v>134</v>
      </c>
    </row>
    <row r="54" spans="1:7" ht="15.75">
      <c r="A54" s="44">
        <v>9</v>
      </c>
      <c r="B54" s="45" t="s">
        <v>11</v>
      </c>
      <c r="C54" s="29">
        <f>'[2]Табл 1000'!$C$53+'[2]Табл 1000'!$G$53</f>
        <v>161</v>
      </c>
      <c r="D54" s="29">
        <f>'[2]Табл 1000'!$D$53+'[2]Табл 1000'!$H$53</f>
        <v>25</v>
      </c>
      <c r="E54" s="29">
        <f>'[2]Табл 1000'!$E$53+'[2]Табл 1000'!$I$53</f>
        <v>6</v>
      </c>
      <c r="F54" s="29">
        <f>'[2]Табл 1000'!$K$53+'[2]Табл 1000'!$L$53+'[2]Табл 1000'!$M$53</f>
        <v>21</v>
      </c>
      <c r="G54" s="41">
        <f t="shared" si="1"/>
        <v>213</v>
      </c>
    </row>
    <row r="55" spans="1:7" ht="15.75">
      <c r="A55" s="44">
        <v>10</v>
      </c>
      <c r="B55" s="45" t="s">
        <v>12</v>
      </c>
      <c r="C55" s="29">
        <f>'[2]Табл 1000'!$C$54+'[2]Табл 1000'!$G$54</f>
        <v>156</v>
      </c>
      <c r="D55" s="29">
        <f>'[2]Табл 1000'!$D$54+'[2]Табл 1000'!$H$54</f>
        <v>21</v>
      </c>
      <c r="E55" s="29">
        <f>'[2]Табл 1000'!$E$54+'[2]Табл 1000'!$I$54</f>
        <v>14</v>
      </c>
      <c r="F55" s="29">
        <f>'[2]Табл 1000'!$K$54+'[2]Табл 1000'!$L$54+'[2]Табл 1000'!$M$54</f>
        <v>11</v>
      </c>
      <c r="G55" s="41">
        <f t="shared" si="1"/>
        <v>202</v>
      </c>
    </row>
    <row r="56" spans="1:7" ht="15.75">
      <c r="A56" s="44">
        <v>11</v>
      </c>
      <c r="B56" s="45" t="s">
        <v>13</v>
      </c>
      <c r="C56" s="29">
        <f>'[2]Табл 1000'!$C$55+'[2]Табл 1000'!$G$55</f>
        <v>0</v>
      </c>
      <c r="D56" s="29">
        <f>'[2]Табл 1000'!$D$55+'[2]Табл 1000'!$H$55</f>
        <v>0</v>
      </c>
      <c r="E56" s="29">
        <f>'[2]Табл 1000'!$E$55+'[2]Табл 1000'!$I$55</f>
        <v>0</v>
      </c>
      <c r="F56" s="29">
        <f>'[2]Табл 1000'!$K$55+'[2]Табл 1000'!$L$55+'[2]Табл 1000'!$M$55</f>
        <v>0</v>
      </c>
      <c r="G56" s="41">
        <f t="shared" si="1"/>
        <v>0</v>
      </c>
    </row>
    <row r="57" spans="1:7" ht="15.75">
      <c r="A57" s="44">
        <v>12</v>
      </c>
      <c r="B57" s="45" t="s">
        <v>14</v>
      </c>
      <c r="C57" s="29">
        <f>'[2]Табл 1000'!$C$56+'[2]Табл 1000'!$G$56</f>
        <v>251</v>
      </c>
      <c r="D57" s="29">
        <f>'[2]Табл 1000'!$D$56+'[2]Табл 1000'!$H$56</f>
        <v>93</v>
      </c>
      <c r="E57" s="29">
        <f>'[2]Табл 1000'!$E$56+'[2]Табл 1000'!$I$56</f>
        <v>10</v>
      </c>
      <c r="F57" s="29">
        <f>'[2]Табл 1000'!$K$56+'[2]Табл 1000'!$L$56+'[2]Табл 1000'!$M$56</f>
        <v>28</v>
      </c>
      <c r="G57" s="41">
        <f t="shared" si="1"/>
        <v>382</v>
      </c>
    </row>
    <row r="58" spans="1:7" ht="15.75">
      <c r="A58" s="44">
        <v>13</v>
      </c>
      <c r="B58" s="45" t="s">
        <v>15</v>
      </c>
      <c r="C58" s="29">
        <f>'[2]Табл 1000'!$C$57+'[2]Табл 1000'!$G$57</f>
        <v>111</v>
      </c>
      <c r="D58" s="29">
        <f>'[2]Табл 1000'!$D$57+'[2]Табл 1000'!$H$57</f>
        <v>32</v>
      </c>
      <c r="E58" s="29">
        <f>'[2]Табл 1000'!$E$57+'[2]Табл 1000'!$I$57</f>
        <v>5</v>
      </c>
      <c r="F58" s="29">
        <f>'[2]Табл 1000'!$K$57+'[2]Табл 1000'!$L$57+'[2]Табл 1000'!$M$57</f>
        <v>6</v>
      </c>
      <c r="G58" s="41">
        <f t="shared" si="1"/>
        <v>154</v>
      </c>
    </row>
    <row r="59" spans="1:7" ht="15.75">
      <c r="A59" s="44">
        <v>14</v>
      </c>
      <c r="B59" s="45" t="s">
        <v>16</v>
      </c>
      <c r="C59" s="29">
        <f>'[2]Табл 1000'!$C$58+'[2]Табл 1000'!$G$58</f>
        <v>401</v>
      </c>
      <c r="D59" s="29">
        <f>'[2]Табл 1000'!$D$58+'[2]Табл 1000'!$H$58</f>
        <v>98</v>
      </c>
      <c r="E59" s="29">
        <f>'[2]Табл 1000'!$E$58+'[2]Табл 1000'!$I$58</f>
        <v>34</v>
      </c>
      <c r="F59" s="29">
        <f>'[2]Табл 1000'!$K$58+'[2]Табл 1000'!$L$58+'[2]Табл 1000'!$M$58</f>
        <v>94</v>
      </c>
      <c r="G59" s="41">
        <f t="shared" si="1"/>
        <v>627</v>
      </c>
    </row>
    <row r="60" spans="1:7" ht="15.75">
      <c r="A60" s="44">
        <v>15</v>
      </c>
      <c r="B60" s="45" t="s">
        <v>17</v>
      </c>
      <c r="C60" s="29">
        <f>'[2]Табл 1000'!$C$59+'[2]Табл 1000'!$G$59</f>
        <v>141</v>
      </c>
      <c r="D60" s="29">
        <f>'[2]Табл 1000'!$D$59+'[2]Табл 1000'!$H$59</f>
        <v>42</v>
      </c>
      <c r="E60" s="29">
        <f>'[2]Табл 1000'!$E$59+'[2]Табл 1000'!$I$59</f>
        <v>14</v>
      </c>
      <c r="F60" s="29">
        <f>'[2]Табл 1000'!$K$59+'[2]Табл 1000'!$L$59+'[2]Табл 1000'!$M$59</f>
        <v>7</v>
      </c>
      <c r="G60" s="41">
        <f t="shared" si="1"/>
        <v>204</v>
      </c>
    </row>
    <row r="61" spans="1:7" ht="15.75">
      <c r="A61" s="44">
        <v>16</v>
      </c>
      <c r="B61" s="45" t="s">
        <v>18</v>
      </c>
      <c r="C61" s="29">
        <f>'[2]Табл 1000'!$C$60+'[2]Табл 1000'!$G$60</f>
        <v>106</v>
      </c>
      <c r="D61" s="29">
        <f>'[2]Табл 1000'!$D$60+'[2]Табл 1000'!$H$60</f>
        <v>25</v>
      </c>
      <c r="E61" s="29">
        <f>'[2]Табл 1000'!$E$60+'[2]Табл 1000'!$I$60</f>
        <v>2</v>
      </c>
      <c r="F61" s="29">
        <f>'[2]Табл 1000'!$K$60+'[2]Табл 1000'!$L$60+'[2]Табл 1000'!$M$60</f>
        <v>9</v>
      </c>
      <c r="G61" s="41">
        <f t="shared" si="1"/>
        <v>142</v>
      </c>
    </row>
    <row r="62" spans="1:7" ht="15.75">
      <c r="A62" s="44">
        <v>17</v>
      </c>
      <c r="B62" s="45" t="s">
        <v>19</v>
      </c>
      <c r="C62" s="29">
        <f>'[2]Табл 1000'!$C$61+'[2]Табл 1000'!$G$61</f>
        <v>83</v>
      </c>
      <c r="D62" s="29">
        <f>'[2]Табл 1000'!$D$61+'[2]Табл 1000'!$H$61</f>
        <v>17</v>
      </c>
      <c r="E62" s="29">
        <f>'[2]Табл 1000'!$E$61+'[2]Табл 1000'!$I$61</f>
        <v>2</v>
      </c>
      <c r="F62" s="29">
        <f>'[2]Табл 1000'!$K$61+'[2]Табл 1000'!$L$61+'[2]Табл 1000'!$M$61</f>
        <v>21</v>
      </c>
      <c r="G62" s="41">
        <f t="shared" si="1"/>
        <v>123</v>
      </c>
    </row>
    <row r="63" spans="1:7" ht="15.75">
      <c r="A63" s="44">
        <v>18</v>
      </c>
      <c r="B63" s="45" t="s">
        <v>20</v>
      </c>
      <c r="C63" s="29">
        <f>'[2]Табл 1000'!$C$62+'[2]Табл 1000'!$G$62</f>
        <v>63</v>
      </c>
      <c r="D63" s="29">
        <f>'[2]Табл 1000'!$D$62+'[2]Табл 1000'!$H$62</f>
        <v>16</v>
      </c>
      <c r="E63" s="29">
        <f>'[2]Табл 1000'!$E$62+'[2]Табл 1000'!$I$62</f>
        <v>1</v>
      </c>
      <c r="F63" s="29">
        <f>'[2]Табл 1000'!$K$62+'[2]Табл 1000'!$L$62+'[2]Табл 1000'!$M$62</f>
        <v>9</v>
      </c>
      <c r="G63" s="41">
        <f t="shared" si="1"/>
        <v>89</v>
      </c>
    </row>
    <row r="64" spans="1:7" ht="15.75">
      <c r="A64" s="44">
        <v>19</v>
      </c>
      <c r="B64" s="45" t="s">
        <v>21</v>
      </c>
      <c r="C64" s="29">
        <f>'[2]Табл 1000'!$C$63+'[2]Табл 1000'!$G$63</f>
        <v>72</v>
      </c>
      <c r="D64" s="29">
        <f>'[2]Табл 1000'!$D$63+'[2]Табл 1000'!$H$63</f>
        <v>16</v>
      </c>
      <c r="E64" s="29">
        <f>'[2]Табл 1000'!$E$63+'[2]Табл 1000'!$I$63</f>
        <v>14</v>
      </c>
      <c r="F64" s="29">
        <f>'[2]Табл 1000'!$K$63+'[2]Табл 1000'!$L$63+'[2]Табл 1000'!$M$63</f>
        <v>7</v>
      </c>
      <c r="G64" s="41">
        <f t="shared" si="1"/>
        <v>109</v>
      </c>
    </row>
    <row r="65" spans="1:7" ht="15.75">
      <c r="A65" s="44">
        <v>20</v>
      </c>
      <c r="B65" s="45" t="s">
        <v>22</v>
      </c>
      <c r="C65" s="29">
        <f>'[2]Табл 1000'!$C$64+'[2]Табл 1000'!$G$64</f>
        <v>60</v>
      </c>
      <c r="D65" s="29">
        <f>'[2]Табл 1000'!$D$64+'[2]Табл 1000'!$H$64</f>
        <v>13</v>
      </c>
      <c r="E65" s="29">
        <f>'[2]Табл 1000'!$E$64+'[2]Табл 1000'!$I$64</f>
        <v>5</v>
      </c>
      <c r="F65" s="29">
        <f>'[2]Табл 1000'!$K$64+'[2]Табл 1000'!$L$64+'[2]Табл 1000'!$M$64</f>
        <v>8</v>
      </c>
      <c r="G65" s="41">
        <f t="shared" si="1"/>
        <v>86</v>
      </c>
    </row>
    <row r="66" spans="1:7" ht="15.75">
      <c r="A66" s="44">
        <v>21</v>
      </c>
      <c r="B66" s="45" t="s">
        <v>23</v>
      </c>
      <c r="C66" s="29">
        <f>'[2]Табл 1000'!$C$65+'[2]Табл 1000'!$G$65</f>
        <v>77</v>
      </c>
      <c r="D66" s="29">
        <f>'[2]Табл 1000'!$D$65+'[2]Табл 1000'!$H$65</f>
        <v>14</v>
      </c>
      <c r="E66" s="29">
        <f>'[2]Табл 1000'!$E$65+'[2]Табл 1000'!$I$65</f>
        <v>8</v>
      </c>
      <c r="F66" s="29">
        <f>'[2]Табл 1000'!$K$65+'[2]Табл 1000'!$L$65+'[2]Табл 1000'!$M$65</f>
        <v>10</v>
      </c>
      <c r="G66" s="41">
        <f t="shared" si="1"/>
        <v>109</v>
      </c>
    </row>
    <row r="67" spans="1:7" ht="15.75">
      <c r="A67" s="44">
        <v>22</v>
      </c>
      <c r="B67" s="45" t="s">
        <v>24</v>
      </c>
      <c r="C67" s="29">
        <f>'[2]Табл 1000'!$C$66+'[2]Табл 1000'!$G$66</f>
        <v>112</v>
      </c>
      <c r="D67" s="29">
        <f>'[2]Табл 1000'!$D$66+'[2]Табл 1000'!$H$66</f>
        <v>27</v>
      </c>
      <c r="E67" s="29">
        <f>'[2]Табл 1000'!$E$66+'[2]Табл 1000'!$I$66</f>
        <v>9</v>
      </c>
      <c r="F67" s="29">
        <f>'[2]Табл 1000'!$K$66+'[2]Табл 1000'!$L$66+'[2]Табл 1000'!$M$66</f>
        <v>17</v>
      </c>
      <c r="G67" s="41">
        <f t="shared" si="1"/>
        <v>165</v>
      </c>
    </row>
    <row r="68" spans="1:7" ht="15.75">
      <c r="A68" s="44">
        <v>23</v>
      </c>
      <c r="B68" s="45" t="s">
        <v>25</v>
      </c>
      <c r="C68" s="29">
        <f>'[2]Табл 1000'!$C$67+'[2]Табл 1000'!$G$67</f>
        <v>62</v>
      </c>
      <c r="D68" s="29">
        <f>'[2]Табл 1000'!$D$67+'[2]Табл 1000'!$H$67</f>
        <v>12</v>
      </c>
      <c r="E68" s="29">
        <f>'[2]Табл 1000'!$E$67+'[2]Табл 1000'!$I$67</f>
        <v>10</v>
      </c>
      <c r="F68" s="29">
        <f>'[2]Табл 1000'!$K$67+'[2]Табл 1000'!$L$67+'[2]Табл 1000'!$M$67</f>
        <v>3</v>
      </c>
      <c r="G68" s="41">
        <f t="shared" si="1"/>
        <v>87</v>
      </c>
    </row>
    <row r="69" spans="1:7" ht="15.75">
      <c r="A69" s="44">
        <v>24</v>
      </c>
      <c r="B69" s="45" t="s">
        <v>26</v>
      </c>
      <c r="C69" s="29">
        <f>'[2]Табл 1000'!$C$68+'[2]Табл 1000'!$G$68</f>
        <v>66</v>
      </c>
      <c r="D69" s="29">
        <f>'[2]Табл 1000'!$D$68+'[2]Табл 1000'!$H$68</f>
        <v>15</v>
      </c>
      <c r="E69" s="29">
        <f>'[2]Табл 1000'!$E$68+'[2]Табл 1000'!$I$68</f>
        <v>8</v>
      </c>
      <c r="F69" s="29">
        <f>'[2]Табл 1000'!$K$68+'[2]Табл 1000'!$L$68+'[2]Табл 1000'!$M$68</f>
        <v>12</v>
      </c>
      <c r="G69" s="41">
        <f t="shared" si="1"/>
        <v>101</v>
      </c>
    </row>
    <row r="70" spans="1:7" ht="15.75">
      <c r="A70" s="44">
        <v>25</v>
      </c>
      <c r="B70" s="47" t="s">
        <v>27</v>
      </c>
      <c r="C70" s="29">
        <f>'[2]Табл 1000'!$C$69+'[2]Табл 1000'!$G$69</f>
        <v>136</v>
      </c>
      <c r="D70" s="29">
        <f>'[2]Табл 1000'!$D$69+'[2]Табл 1000'!$H$69</f>
        <v>36</v>
      </c>
      <c r="E70" s="29">
        <f>'[2]Табл 1000'!$E$69+'[2]Табл 1000'!$I$69</f>
        <v>11</v>
      </c>
      <c r="F70" s="29">
        <f>'[2]Табл 1000'!$K$69+'[2]Табл 1000'!$L$69+'[2]Табл 1000'!$M$69</f>
        <v>17</v>
      </c>
      <c r="G70" s="41">
        <f t="shared" si="1"/>
        <v>200</v>
      </c>
    </row>
    <row r="71" spans="1:7" ht="15.75">
      <c r="A71" s="44">
        <v>26</v>
      </c>
      <c r="B71" s="45" t="s">
        <v>63</v>
      </c>
      <c r="C71" s="29">
        <f>'[2]Табл 1000'!$C$70+'[2]Табл 1000'!$G$70</f>
        <v>49</v>
      </c>
      <c r="D71" s="29">
        <f>'[2]Табл 1000'!$D$70+'[2]Табл 1000'!$H$70</f>
        <v>22</v>
      </c>
      <c r="E71" s="29">
        <f>'[2]Табл 1000'!$E$70+'[2]Табл 1000'!$I$70</f>
        <v>5</v>
      </c>
      <c r="F71" s="29">
        <f>'[2]Табл 1000'!$K$70+'[2]Табл 1000'!$L$70+'[2]Табл 1000'!$M$70</f>
        <v>5</v>
      </c>
      <c r="G71" s="41">
        <f t="shared" si="1"/>
        <v>81</v>
      </c>
    </row>
    <row r="72" spans="1:7" ht="15.75">
      <c r="A72" s="44">
        <v>27</v>
      </c>
      <c r="B72" s="47" t="s">
        <v>60</v>
      </c>
      <c r="C72" s="29">
        <f>'[2]Табл 1000'!$C$71+'[2]Табл 1000'!$G$71</f>
        <v>20</v>
      </c>
      <c r="D72" s="29">
        <f>'[2]Табл 1000'!$D$71+'[2]Табл 1000'!$H$71</f>
        <v>2</v>
      </c>
      <c r="E72" s="29">
        <f>'[2]Табл 1000'!$E$71+'[2]Табл 1000'!$I$71</f>
        <v>0</v>
      </c>
      <c r="F72" s="29">
        <f>'[2]Табл 1000'!$K$71+'[2]Табл 1000'!$L$71+'[2]Табл 1000'!$M$71</f>
        <v>0</v>
      </c>
      <c r="G72" s="41">
        <f>C72+D72+E72+F72</f>
        <v>22</v>
      </c>
    </row>
    <row r="73" spans="1:7" ht="15.75">
      <c r="A73" s="44">
        <v>28</v>
      </c>
      <c r="B73" s="47" t="s">
        <v>61</v>
      </c>
      <c r="C73" s="29">
        <f>'[2]Табл 1000'!$C$72+'[2]Табл 1000'!$G$72</f>
        <v>1</v>
      </c>
      <c r="D73" s="29">
        <f>'[2]Табл 1000'!$D$72+'[2]Табл 1000'!$H$72</f>
        <v>0</v>
      </c>
      <c r="E73" s="29">
        <f>'[2]Табл 1000'!$E$72+'[2]Табл 1000'!$I$72</f>
        <v>0</v>
      </c>
      <c r="F73" s="29">
        <f>'[2]Табл 1000'!$K$72+'[2]Табл 1000'!$L$72+'[2]Табл 1000'!$M$72</f>
        <v>0</v>
      </c>
      <c r="G73" s="41">
        <f>C73+D73+E73+F73</f>
        <v>1</v>
      </c>
    </row>
    <row r="74" spans="1:7" ht="16.5" thickBot="1">
      <c r="A74" s="44">
        <v>29</v>
      </c>
      <c r="B74" s="47" t="s">
        <v>62</v>
      </c>
      <c r="C74" s="29">
        <f>'[2]Табл 1000'!$C$73+'[2]Табл 1000'!$G$73</f>
        <v>2</v>
      </c>
      <c r="D74" s="29">
        <f>'[2]Табл 1000'!$D$73+'[2]Табл 1000'!$H$73</f>
        <v>1</v>
      </c>
      <c r="E74" s="29">
        <f>'[2]Табл 1000'!$E$73+'[2]Табл 1000'!$I$73</f>
        <v>0</v>
      </c>
      <c r="F74" s="29">
        <f>'[2]Табл 1000'!$K$73+'[2]Табл 1000'!$L$73+'[2]Табл 1000'!$M$73</f>
        <v>0</v>
      </c>
      <c r="G74" s="41">
        <f>C74+D74+E74+F74</f>
        <v>3</v>
      </c>
    </row>
    <row r="75" spans="1:7" ht="16.5" thickBot="1">
      <c r="A75" s="106" t="s">
        <v>2</v>
      </c>
      <c r="B75" s="107"/>
      <c r="C75" s="103">
        <f>SUM(C46:C74)</f>
        <v>3705</v>
      </c>
      <c r="D75" s="103">
        <f>SUM(D46:D74)</f>
        <v>814</v>
      </c>
      <c r="E75" s="103">
        <f>SUM(E46:E74)</f>
        <v>253</v>
      </c>
      <c r="F75" s="103">
        <f>SUM(F46:F74)</f>
        <v>424</v>
      </c>
      <c r="G75" s="103">
        <f>SUM(G46:G74)</f>
        <v>5196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5196</v>
      </c>
    </row>
    <row r="79" spans="1:6" ht="31.5" customHeight="1">
      <c r="A79" s="108" t="s">
        <v>45</v>
      </c>
      <c r="B79" s="108"/>
      <c r="C79" s="108"/>
      <c r="D79" s="108"/>
      <c r="E79" s="108"/>
      <c r="F79" s="108"/>
    </row>
    <row r="80" spans="1:2" ht="15.75" thickBot="1">
      <c r="A80" s="109" t="s">
        <v>67</v>
      </c>
      <c r="B80" s="109"/>
    </row>
    <row r="81" spans="1:7" ht="33.75" customHeight="1" thickBot="1">
      <c r="A81" s="110" t="s">
        <v>0</v>
      </c>
      <c r="B81" s="110" t="s">
        <v>1</v>
      </c>
      <c r="C81" s="113" t="s">
        <v>42</v>
      </c>
      <c r="D81" s="113"/>
      <c r="E81" s="113"/>
      <c r="F81" s="105" t="s">
        <v>43</v>
      </c>
      <c r="G81" s="72"/>
    </row>
    <row r="82" spans="1:7" ht="33" customHeight="1" thickBot="1">
      <c r="A82" s="111"/>
      <c r="B82" s="111"/>
      <c r="C82" s="73" t="s">
        <v>33</v>
      </c>
      <c r="D82" s="73" t="s">
        <v>34</v>
      </c>
      <c r="E82" s="73" t="s">
        <v>29</v>
      </c>
      <c r="F82" s="105"/>
      <c r="G82" s="73" t="s">
        <v>41</v>
      </c>
    </row>
    <row r="83" spans="1:7" ht="13.5" thickBot="1">
      <c r="A83" s="112"/>
      <c r="B83" s="112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/>
      <c r="D84" s="29"/>
      <c r="E84" s="29"/>
      <c r="F84" s="29"/>
      <c r="G84" s="41">
        <f aca="true" t="shared" si="2" ref="G84:G109">C84+D84+E84+F84</f>
        <v>0</v>
      </c>
    </row>
    <row r="85" spans="1:7" ht="15.75">
      <c r="A85" s="44">
        <v>2</v>
      </c>
      <c r="B85" s="45" t="s">
        <v>4</v>
      </c>
      <c r="C85" s="29"/>
      <c r="D85" s="29"/>
      <c r="E85" s="29"/>
      <c r="F85" s="29"/>
      <c r="G85" s="41">
        <f t="shared" si="2"/>
        <v>0</v>
      </c>
    </row>
    <row r="86" spans="1:7" ht="15.75">
      <c r="A86" s="44">
        <v>3</v>
      </c>
      <c r="B86" s="45" t="s">
        <v>5</v>
      </c>
      <c r="C86" s="29"/>
      <c r="D86" s="29"/>
      <c r="E86" s="29"/>
      <c r="F86" s="29"/>
      <c r="G86" s="41">
        <f t="shared" si="2"/>
        <v>0</v>
      </c>
    </row>
    <row r="87" spans="1:7" ht="15.75">
      <c r="A87" s="44">
        <v>4</v>
      </c>
      <c r="B87" s="45" t="s">
        <v>6</v>
      </c>
      <c r="C87" s="29"/>
      <c r="D87" s="29"/>
      <c r="E87" s="29"/>
      <c r="F87" s="29"/>
      <c r="G87" s="41">
        <f t="shared" si="2"/>
        <v>0</v>
      </c>
    </row>
    <row r="88" spans="1:7" ht="15.75">
      <c r="A88" s="44">
        <v>5</v>
      </c>
      <c r="B88" s="45" t="s">
        <v>7</v>
      </c>
      <c r="C88" s="29"/>
      <c r="D88" s="29"/>
      <c r="E88" s="29"/>
      <c r="F88" s="29"/>
      <c r="G88" s="41">
        <f t="shared" si="2"/>
        <v>0</v>
      </c>
    </row>
    <row r="89" spans="1:7" ht="15.75">
      <c r="A89" s="44">
        <v>6</v>
      </c>
      <c r="B89" s="45" t="s">
        <v>8</v>
      </c>
      <c r="C89" s="29"/>
      <c r="D89" s="29"/>
      <c r="E89" s="29"/>
      <c r="F89" s="29"/>
      <c r="G89" s="41">
        <f t="shared" si="2"/>
        <v>0</v>
      </c>
    </row>
    <row r="90" spans="1:7" ht="15.75">
      <c r="A90" s="44">
        <v>7</v>
      </c>
      <c r="B90" s="45" t="s">
        <v>9</v>
      </c>
      <c r="C90" s="29"/>
      <c r="D90" s="29"/>
      <c r="E90" s="29"/>
      <c r="F90" s="29"/>
      <c r="G90" s="41">
        <f t="shared" si="2"/>
        <v>0</v>
      </c>
    </row>
    <row r="91" spans="1:7" ht="15.75">
      <c r="A91" s="44">
        <v>8</v>
      </c>
      <c r="B91" s="45" t="s">
        <v>10</v>
      </c>
      <c r="C91" s="29"/>
      <c r="D91" s="29"/>
      <c r="E91" s="29"/>
      <c r="F91" s="29"/>
      <c r="G91" s="41">
        <f t="shared" si="2"/>
        <v>0</v>
      </c>
    </row>
    <row r="92" spans="1:7" ht="15.75">
      <c r="A92" s="44">
        <v>9</v>
      </c>
      <c r="B92" s="45" t="s">
        <v>11</v>
      </c>
      <c r="C92" s="29"/>
      <c r="D92" s="29"/>
      <c r="E92" s="29"/>
      <c r="F92" s="29"/>
      <c r="G92" s="41">
        <f t="shared" si="2"/>
        <v>0</v>
      </c>
    </row>
    <row r="93" spans="1:7" ht="15.75">
      <c r="A93" s="44">
        <v>10</v>
      </c>
      <c r="B93" s="45" t="s">
        <v>12</v>
      </c>
      <c r="C93" s="29"/>
      <c r="D93" s="29"/>
      <c r="E93" s="29"/>
      <c r="F93" s="29"/>
      <c r="G93" s="41">
        <f t="shared" si="2"/>
        <v>0</v>
      </c>
    </row>
    <row r="94" spans="1:7" ht="15.75">
      <c r="A94" s="44">
        <v>11</v>
      </c>
      <c r="B94" s="45" t="s">
        <v>13</v>
      </c>
      <c r="C94" s="29"/>
      <c r="D94" s="29"/>
      <c r="E94" s="29"/>
      <c r="F94" s="29"/>
      <c r="G94" s="41">
        <f t="shared" si="2"/>
        <v>0</v>
      </c>
    </row>
    <row r="95" spans="1:7" ht="15.75">
      <c r="A95" s="44">
        <v>12</v>
      </c>
      <c r="B95" s="45" t="s">
        <v>14</v>
      </c>
      <c r="C95" s="29"/>
      <c r="D95" s="29"/>
      <c r="E95" s="29"/>
      <c r="F95" s="29"/>
      <c r="G95" s="41">
        <f t="shared" si="2"/>
        <v>0</v>
      </c>
    </row>
    <row r="96" spans="1:7" ht="15.75">
      <c r="A96" s="44">
        <v>13</v>
      </c>
      <c r="B96" s="45" t="s">
        <v>15</v>
      </c>
      <c r="C96" s="29"/>
      <c r="D96" s="29"/>
      <c r="E96" s="29"/>
      <c r="F96" s="29"/>
      <c r="G96" s="41">
        <f t="shared" si="2"/>
        <v>0</v>
      </c>
    </row>
    <row r="97" spans="1:7" ht="15.75">
      <c r="A97" s="44">
        <v>14</v>
      </c>
      <c r="B97" s="45" t="s">
        <v>16</v>
      </c>
      <c r="C97" s="29"/>
      <c r="D97" s="29"/>
      <c r="E97" s="29"/>
      <c r="F97" s="29"/>
      <c r="G97" s="41">
        <f t="shared" si="2"/>
        <v>0</v>
      </c>
    </row>
    <row r="98" spans="1:7" ht="15.75">
      <c r="A98" s="44">
        <v>15</v>
      </c>
      <c r="B98" s="45" t="s">
        <v>17</v>
      </c>
      <c r="C98" s="29"/>
      <c r="D98" s="29"/>
      <c r="E98" s="29"/>
      <c r="F98" s="29"/>
      <c r="G98" s="41">
        <f t="shared" si="2"/>
        <v>0</v>
      </c>
    </row>
    <row r="99" spans="1:7" ht="15.75">
      <c r="A99" s="44">
        <v>16</v>
      </c>
      <c r="B99" s="45" t="s">
        <v>18</v>
      </c>
      <c r="C99" s="29"/>
      <c r="D99" s="29"/>
      <c r="E99" s="29"/>
      <c r="F99" s="29"/>
      <c r="G99" s="41">
        <f t="shared" si="2"/>
        <v>0</v>
      </c>
    </row>
    <row r="100" spans="1:7" ht="15.75">
      <c r="A100" s="44">
        <v>17</v>
      </c>
      <c r="B100" s="45" t="s">
        <v>19</v>
      </c>
      <c r="C100" s="29"/>
      <c r="D100" s="29"/>
      <c r="E100" s="29"/>
      <c r="F100" s="29"/>
      <c r="G100" s="41">
        <f t="shared" si="2"/>
        <v>0</v>
      </c>
    </row>
    <row r="101" spans="1:7" ht="15.75">
      <c r="A101" s="44">
        <v>18</v>
      </c>
      <c r="B101" s="45" t="s">
        <v>20</v>
      </c>
      <c r="C101" s="29"/>
      <c r="D101" s="29"/>
      <c r="E101" s="29"/>
      <c r="F101" s="29"/>
      <c r="G101" s="41">
        <f t="shared" si="2"/>
        <v>0</v>
      </c>
    </row>
    <row r="102" spans="1:7" ht="15.75">
      <c r="A102" s="44">
        <v>19</v>
      </c>
      <c r="B102" s="45" t="s">
        <v>21</v>
      </c>
      <c r="C102" s="29"/>
      <c r="D102" s="29"/>
      <c r="E102" s="29"/>
      <c r="F102" s="29"/>
      <c r="G102" s="41">
        <f t="shared" si="2"/>
        <v>0</v>
      </c>
    </row>
    <row r="103" spans="1:7" ht="15.75">
      <c r="A103" s="44">
        <v>20</v>
      </c>
      <c r="B103" s="45" t="s">
        <v>22</v>
      </c>
      <c r="C103" s="29"/>
      <c r="D103" s="29"/>
      <c r="E103" s="29"/>
      <c r="F103" s="29"/>
      <c r="G103" s="41">
        <f t="shared" si="2"/>
        <v>0</v>
      </c>
    </row>
    <row r="104" spans="1:7" ht="15.75">
      <c r="A104" s="44">
        <v>21</v>
      </c>
      <c r="B104" s="45" t="s">
        <v>23</v>
      </c>
      <c r="C104" s="29"/>
      <c r="D104" s="29"/>
      <c r="E104" s="29"/>
      <c r="F104" s="29"/>
      <c r="G104" s="41">
        <f t="shared" si="2"/>
        <v>0</v>
      </c>
    </row>
    <row r="105" spans="1:7" ht="15.75">
      <c r="A105" s="44">
        <v>22</v>
      </c>
      <c r="B105" s="45" t="s">
        <v>24</v>
      </c>
      <c r="C105" s="29"/>
      <c r="D105" s="29"/>
      <c r="E105" s="29"/>
      <c r="F105" s="29"/>
      <c r="G105" s="41">
        <f t="shared" si="2"/>
        <v>0</v>
      </c>
    </row>
    <row r="106" spans="1:7" ht="15.75">
      <c r="A106" s="44">
        <v>23</v>
      </c>
      <c r="B106" s="45" t="s">
        <v>25</v>
      </c>
      <c r="C106" s="29"/>
      <c r="D106" s="29"/>
      <c r="E106" s="29"/>
      <c r="F106" s="29"/>
      <c r="G106" s="41">
        <f t="shared" si="2"/>
        <v>0</v>
      </c>
    </row>
    <row r="107" spans="1:7" ht="15.75">
      <c r="A107" s="44">
        <v>24</v>
      </c>
      <c r="B107" s="45" t="s">
        <v>26</v>
      </c>
      <c r="C107" s="29"/>
      <c r="D107" s="29"/>
      <c r="E107" s="29"/>
      <c r="F107" s="29"/>
      <c r="G107" s="41">
        <f t="shared" si="2"/>
        <v>0</v>
      </c>
    </row>
    <row r="108" spans="1:7" ht="15.75">
      <c r="A108" s="44">
        <v>25</v>
      </c>
      <c r="B108" s="47" t="s">
        <v>27</v>
      </c>
      <c r="C108" s="29"/>
      <c r="D108" s="29"/>
      <c r="E108" s="29"/>
      <c r="F108" s="29"/>
      <c r="G108" s="41">
        <f t="shared" si="2"/>
        <v>0</v>
      </c>
    </row>
    <row r="109" spans="1:7" ht="15.75">
      <c r="A109" s="44">
        <v>26</v>
      </c>
      <c r="B109" s="45" t="s">
        <v>63</v>
      </c>
      <c r="C109" s="29"/>
      <c r="D109" s="29"/>
      <c r="E109" s="29"/>
      <c r="F109" s="29"/>
      <c r="G109" s="41">
        <f t="shared" si="2"/>
        <v>0</v>
      </c>
    </row>
    <row r="110" spans="1:7" ht="15.75">
      <c r="A110" s="44">
        <v>27</v>
      </c>
      <c r="B110" s="47" t="s">
        <v>60</v>
      </c>
      <c r="C110" s="29"/>
      <c r="D110" s="29"/>
      <c r="E110" s="29"/>
      <c r="F110" s="29"/>
      <c r="G110" s="41">
        <f>C110+D110+E110+F110</f>
        <v>0</v>
      </c>
    </row>
    <row r="111" spans="1:7" ht="15.75">
      <c r="A111" s="44">
        <v>28</v>
      </c>
      <c r="B111" s="47" t="s">
        <v>61</v>
      </c>
      <c r="C111" s="29"/>
      <c r="D111" s="29"/>
      <c r="E111" s="29"/>
      <c r="F111" s="29"/>
      <c r="G111" s="41">
        <f>C111+D111+E111+F111</f>
        <v>0</v>
      </c>
    </row>
    <row r="112" spans="1:7" ht="16.5" thickBot="1">
      <c r="A112" s="44">
        <v>29</v>
      </c>
      <c r="B112" s="47" t="s">
        <v>62</v>
      </c>
      <c r="C112" s="29"/>
      <c r="D112" s="29"/>
      <c r="E112" s="29"/>
      <c r="F112" s="29"/>
      <c r="G112" s="41">
        <f>C112+D112+E112+F112</f>
        <v>0</v>
      </c>
    </row>
    <row r="113" spans="1:7" ht="16.5" thickBot="1">
      <c r="A113" s="106" t="s">
        <v>2</v>
      </c>
      <c r="B113" s="107"/>
      <c r="C113" s="35">
        <f>SUM(C84:C112)</f>
        <v>0</v>
      </c>
      <c r="D113" s="38">
        <f>SUM(D84:D112)</f>
        <v>0</v>
      </c>
      <c r="E113" s="40">
        <f>SUM(E84:E112)</f>
        <v>0</v>
      </c>
      <c r="F113" s="40">
        <f>SUM(F84:F112)</f>
        <v>0</v>
      </c>
      <c r="G113" s="40">
        <f>SUM(G84:G112)</f>
        <v>0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0</v>
      </c>
    </row>
    <row r="117" spans="1:6" ht="31.5" customHeight="1">
      <c r="A117" s="108" t="s">
        <v>45</v>
      </c>
      <c r="B117" s="108"/>
      <c r="C117" s="108"/>
      <c r="D117" s="108"/>
      <c r="E117" s="108"/>
      <c r="F117" s="108"/>
    </row>
    <row r="118" spans="1:2" ht="15.75" thickBot="1">
      <c r="A118" s="109" t="s">
        <v>66</v>
      </c>
      <c r="B118" s="109"/>
    </row>
    <row r="119" spans="1:7" ht="30" customHeight="1" thickBot="1">
      <c r="A119" s="110" t="s">
        <v>0</v>
      </c>
      <c r="B119" s="110" t="s">
        <v>1</v>
      </c>
      <c r="C119" s="113" t="s">
        <v>42</v>
      </c>
      <c r="D119" s="113"/>
      <c r="E119" s="113"/>
      <c r="F119" s="105" t="s">
        <v>43</v>
      </c>
      <c r="G119" s="72"/>
    </row>
    <row r="120" spans="1:7" ht="41.25" customHeight="1" thickBot="1">
      <c r="A120" s="111"/>
      <c r="B120" s="111"/>
      <c r="C120" s="73" t="s">
        <v>33</v>
      </c>
      <c r="D120" s="73" t="s">
        <v>34</v>
      </c>
      <c r="E120" s="73" t="s">
        <v>29</v>
      </c>
      <c r="F120" s="105"/>
      <c r="G120" s="73" t="s">
        <v>41</v>
      </c>
    </row>
    <row r="121" spans="1:7" ht="13.5" thickBot="1">
      <c r="A121" s="112"/>
      <c r="B121" s="112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/>
      <c r="D122" s="29"/>
      <c r="E122" s="29"/>
      <c r="F122" s="29"/>
      <c r="G122" s="41">
        <f aca="true" t="shared" si="3" ref="G122:G150">C122+D122+E122+F122</f>
        <v>0</v>
      </c>
    </row>
    <row r="123" spans="1:7" ht="15.75">
      <c r="A123" s="44">
        <v>2</v>
      </c>
      <c r="B123" s="45" t="s">
        <v>4</v>
      </c>
      <c r="C123" s="29"/>
      <c r="D123" s="29"/>
      <c r="E123" s="29"/>
      <c r="F123" s="29"/>
      <c r="G123" s="41">
        <f t="shared" si="3"/>
        <v>0</v>
      </c>
    </row>
    <row r="124" spans="1:7" ht="15.75">
      <c r="A124" s="44">
        <v>3</v>
      </c>
      <c r="B124" s="45" t="s">
        <v>5</v>
      </c>
      <c r="C124" s="29"/>
      <c r="D124" s="29"/>
      <c r="E124" s="29"/>
      <c r="F124" s="29"/>
      <c r="G124" s="41">
        <f t="shared" si="3"/>
        <v>0</v>
      </c>
    </row>
    <row r="125" spans="1:7" ht="15.75">
      <c r="A125" s="44">
        <v>4</v>
      </c>
      <c r="B125" s="45" t="s">
        <v>6</v>
      </c>
      <c r="C125" s="29"/>
      <c r="D125" s="29"/>
      <c r="E125" s="29"/>
      <c r="F125" s="29"/>
      <c r="G125" s="41">
        <f t="shared" si="3"/>
        <v>0</v>
      </c>
    </row>
    <row r="126" spans="1:7" ht="15.75">
      <c r="A126" s="44">
        <v>5</v>
      </c>
      <c r="B126" s="45" t="s">
        <v>7</v>
      </c>
      <c r="C126" s="29"/>
      <c r="D126" s="29"/>
      <c r="E126" s="29"/>
      <c r="F126" s="29"/>
      <c r="G126" s="41">
        <f t="shared" si="3"/>
        <v>0</v>
      </c>
    </row>
    <row r="127" spans="1:7" ht="15.75">
      <c r="A127" s="44">
        <v>6</v>
      </c>
      <c r="B127" s="45" t="s">
        <v>8</v>
      </c>
      <c r="C127" s="29"/>
      <c r="D127" s="29"/>
      <c r="E127" s="29"/>
      <c r="F127" s="29"/>
      <c r="G127" s="41">
        <f t="shared" si="3"/>
        <v>0</v>
      </c>
    </row>
    <row r="128" spans="1:7" ht="15.75">
      <c r="A128" s="44">
        <v>7</v>
      </c>
      <c r="B128" s="45" t="s">
        <v>9</v>
      </c>
      <c r="C128" s="29"/>
      <c r="D128" s="29"/>
      <c r="E128" s="29"/>
      <c r="F128" s="29"/>
      <c r="G128" s="41">
        <f t="shared" si="3"/>
        <v>0</v>
      </c>
    </row>
    <row r="129" spans="1:7" ht="15.75">
      <c r="A129" s="44">
        <v>8</v>
      </c>
      <c r="B129" s="45" t="s">
        <v>10</v>
      </c>
      <c r="C129" s="29"/>
      <c r="D129" s="29"/>
      <c r="E129" s="29"/>
      <c r="F129" s="29"/>
      <c r="G129" s="41">
        <f t="shared" si="3"/>
        <v>0</v>
      </c>
    </row>
    <row r="130" spans="1:7" ht="15.75">
      <c r="A130" s="44">
        <v>9</v>
      </c>
      <c r="B130" s="45" t="s">
        <v>11</v>
      </c>
      <c r="C130" s="29"/>
      <c r="D130" s="29"/>
      <c r="E130" s="29"/>
      <c r="F130" s="29"/>
      <c r="G130" s="41">
        <f t="shared" si="3"/>
        <v>0</v>
      </c>
    </row>
    <row r="131" spans="1:7" ht="15.75">
      <c r="A131" s="44">
        <v>10</v>
      </c>
      <c r="B131" s="45" t="s">
        <v>12</v>
      </c>
      <c r="C131" s="29"/>
      <c r="D131" s="29"/>
      <c r="E131" s="29"/>
      <c r="F131" s="29"/>
      <c r="G131" s="41">
        <f t="shared" si="3"/>
        <v>0</v>
      </c>
    </row>
    <row r="132" spans="1:7" ht="15.75">
      <c r="A132" s="44">
        <v>11</v>
      </c>
      <c r="B132" s="45" t="s">
        <v>13</v>
      </c>
      <c r="C132" s="29"/>
      <c r="D132" s="29"/>
      <c r="E132" s="29"/>
      <c r="F132" s="29"/>
      <c r="G132" s="41">
        <f t="shared" si="3"/>
        <v>0</v>
      </c>
    </row>
    <row r="133" spans="1:7" ht="15.75">
      <c r="A133" s="44">
        <v>12</v>
      </c>
      <c r="B133" s="45" t="s">
        <v>14</v>
      </c>
      <c r="C133" s="29"/>
      <c r="D133" s="29"/>
      <c r="E133" s="29"/>
      <c r="F133" s="29"/>
      <c r="G133" s="41">
        <f t="shared" si="3"/>
        <v>0</v>
      </c>
    </row>
    <row r="134" spans="1:9" ht="15.75">
      <c r="A134" s="44">
        <v>13</v>
      </c>
      <c r="B134" s="45" t="s">
        <v>15</v>
      </c>
      <c r="C134" s="29"/>
      <c r="D134" s="29"/>
      <c r="E134" s="29"/>
      <c r="F134" s="29"/>
      <c r="G134" s="41">
        <f t="shared" si="3"/>
        <v>0</v>
      </c>
      <c r="I134" s="87"/>
    </row>
    <row r="135" spans="1:7" ht="15.75">
      <c r="A135" s="44">
        <v>14</v>
      </c>
      <c r="B135" s="45" t="s">
        <v>16</v>
      </c>
      <c r="C135" s="29"/>
      <c r="D135" s="29"/>
      <c r="E135" s="29"/>
      <c r="F135" s="29"/>
      <c r="G135" s="41">
        <f t="shared" si="3"/>
        <v>0</v>
      </c>
    </row>
    <row r="136" spans="1:7" ht="15.75">
      <c r="A136" s="44">
        <v>15</v>
      </c>
      <c r="B136" s="45" t="s">
        <v>17</v>
      </c>
      <c r="C136" s="29"/>
      <c r="D136" s="29"/>
      <c r="E136" s="29"/>
      <c r="F136" s="29"/>
      <c r="G136" s="41">
        <f t="shared" si="3"/>
        <v>0</v>
      </c>
    </row>
    <row r="137" spans="1:7" ht="15.75">
      <c r="A137" s="44">
        <v>16</v>
      </c>
      <c r="B137" s="45" t="s">
        <v>18</v>
      </c>
      <c r="C137" s="29"/>
      <c r="D137" s="29"/>
      <c r="E137" s="29"/>
      <c r="F137" s="29"/>
      <c r="G137" s="41">
        <f t="shared" si="3"/>
        <v>0</v>
      </c>
    </row>
    <row r="138" spans="1:7" ht="15.75">
      <c r="A138" s="44">
        <v>17</v>
      </c>
      <c r="B138" s="45" t="s">
        <v>19</v>
      </c>
      <c r="C138" s="29"/>
      <c r="D138" s="29"/>
      <c r="E138" s="29"/>
      <c r="F138" s="29"/>
      <c r="G138" s="41">
        <f t="shared" si="3"/>
        <v>0</v>
      </c>
    </row>
    <row r="139" spans="1:7" ht="15.75">
      <c r="A139" s="44">
        <v>18</v>
      </c>
      <c r="B139" s="45" t="s">
        <v>20</v>
      </c>
      <c r="C139" s="29"/>
      <c r="D139" s="29"/>
      <c r="E139" s="29"/>
      <c r="F139" s="29"/>
      <c r="G139" s="41">
        <f t="shared" si="3"/>
        <v>0</v>
      </c>
    </row>
    <row r="140" spans="1:7" ht="15.75">
      <c r="A140" s="44">
        <v>19</v>
      </c>
      <c r="B140" s="45" t="s">
        <v>21</v>
      </c>
      <c r="C140" s="29"/>
      <c r="D140" s="29"/>
      <c r="E140" s="29"/>
      <c r="F140" s="29"/>
      <c r="G140" s="41">
        <f t="shared" si="3"/>
        <v>0</v>
      </c>
    </row>
    <row r="141" spans="1:7" ht="15.75">
      <c r="A141" s="44">
        <v>20</v>
      </c>
      <c r="B141" s="45" t="s">
        <v>22</v>
      </c>
      <c r="C141" s="29"/>
      <c r="D141" s="29"/>
      <c r="E141" s="29"/>
      <c r="F141" s="29"/>
      <c r="G141" s="41">
        <f t="shared" si="3"/>
        <v>0</v>
      </c>
    </row>
    <row r="142" spans="1:7" ht="15.75">
      <c r="A142" s="44">
        <v>21</v>
      </c>
      <c r="B142" s="45" t="s">
        <v>23</v>
      </c>
      <c r="C142" s="29"/>
      <c r="D142" s="29"/>
      <c r="E142" s="29"/>
      <c r="F142" s="29"/>
      <c r="G142" s="41">
        <f t="shared" si="3"/>
        <v>0</v>
      </c>
    </row>
    <row r="143" spans="1:7" ht="15.75">
      <c r="A143" s="44">
        <v>22</v>
      </c>
      <c r="B143" s="45" t="s">
        <v>24</v>
      </c>
      <c r="C143" s="29"/>
      <c r="D143" s="29"/>
      <c r="E143" s="29"/>
      <c r="F143" s="29"/>
      <c r="G143" s="41">
        <f t="shared" si="3"/>
        <v>0</v>
      </c>
    </row>
    <row r="144" spans="1:7" ht="15.75">
      <c r="A144" s="44">
        <v>23</v>
      </c>
      <c r="B144" s="45" t="s">
        <v>25</v>
      </c>
      <c r="C144" s="29"/>
      <c r="D144" s="29"/>
      <c r="E144" s="29"/>
      <c r="F144" s="29"/>
      <c r="G144" s="41">
        <f>C144+D144+E144+F144</f>
        <v>0</v>
      </c>
    </row>
    <row r="145" spans="1:7" ht="15.75">
      <c r="A145" s="44">
        <v>24</v>
      </c>
      <c r="B145" s="45" t="s">
        <v>26</v>
      </c>
      <c r="C145" s="29"/>
      <c r="D145" s="29"/>
      <c r="E145" s="29"/>
      <c r="F145" s="29"/>
      <c r="G145" s="41">
        <f t="shared" si="3"/>
        <v>0</v>
      </c>
    </row>
    <row r="146" spans="1:7" ht="15.75">
      <c r="A146" s="44">
        <v>25</v>
      </c>
      <c r="B146" s="47" t="s">
        <v>27</v>
      </c>
      <c r="C146" s="29"/>
      <c r="D146" s="29"/>
      <c r="E146" s="29"/>
      <c r="F146" s="29"/>
      <c r="G146" s="41">
        <f t="shared" si="3"/>
        <v>0</v>
      </c>
    </row>
    <row r="147" spans="1:7" ht="15.75">
      <c r="A147" s="44">
        <v>26</v>
      </c>
      <c r="B147" s="45" t="s">
        <v>63</v>
      </c>
      <c r="C147" s="29"/>
      <c r="D147" s="29"/>
      <c r="E147" s="29"/>
      <c r="F147" s="29"/>
      <c r="G147" s="41">
        <f t="shared" si="3"/>
        <v>0</v>
      </c>
    </row>
    <row r="148" spans="1:7" ht="15.75">
      <c r="A148" s="44">
        <v>27</v>
      </c>
      <c r="B148" s="47" t="s">
        <v>60</v>
      </c>
      <c r="C148" s="29"/>
      <c r="D148" s="29"/>
      <c r="E148" s="29"/>
      <c r="F148" s="29"/>
      <c r="G148" s="41">
        <f t="shared" si="3"/>
        <v>0</v>
      </c>
    </row>
    <row r="149" spans="1:7" ht="15.75">
      <c r="A149" s="44">
        <v>28</v>
      </c>
      <c r="B149" s="47" t="s">
        <v>61</v>
      </c>
      <c r="C149" s="29"/>
      <c r="D149" s="29"/>
      <c r="E149" s="29"/>
      <c r="F149" s="29"/>
      <c r="G149" s="41">
        <f t="shared" si="3"/>
        <v>0</v>
      </c>
    </row>
    <row r="150" spans="1:7" ht="16.5" thickBot="1">
      <c r="A150" s="44">
        <v>29</v>
      </c>
      <c r="B150" s="47" t="s">
        <v>62</v>
      </c>
      <c r="C150" s="29"/>
      <c r="D150" s="29"/>
      <c r="E150" s="29"/>
      <c r="F150" s="29"/>
      <c r="G150" s="41">
        <f t="shared" si="3"/>
        <v>0</v>
      </c>
    </row>
    <row r="151" spans="1:7" ht="16.5" thickBot="1">
      <c r="A151" s="106" t="s">
        <v>2</v>
      </c>
      <c r="B151" s="107"/>
      <c r="C151" s="40">
        <f>SUM(C122:C150)</f>
        <v>0</v>
      </c>
      <c r="D151" s="40">
        <f>SUM(D122:D150)</f>
        <v>0</v>
      </c>
      <c r="E151" s="40">
        <f>SUM(E122:E150)</f>
        <v>0</v>
      </c>
      <c r="F151" s="40">
        <f>SUM(F122:F150)</f>
        <v>0</v>
      </c>
      <c r="G151" s="40">
        <f>SUM(G122:G150)</f>
        <v>0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0</v>
      </c>
    </row>
    <row r="154" spans="1:6" ht="31.5" customHeight="1">
      <c r="A154" s="108" t="s">
        <v>45</v>
      </c>
      <c r="B154" s="108"/>
      <c r="C154" s="108"/>
      <c r="D154" s="108"/>
      <c r="E154" s="108"/>
      <c r="F154" s="108"/>
    </row>
    <row r="155" spans="1:2" ht="15.75" thickBot="1">
      <c r="A155" s="109" t="s">
        <v>65</v>
      </c>
      <c r="B155" s="109"/>
    </row>
    <row r="156" spans="1:7" ht="26.25" customHeight="1" thickBot="1">
      <c r="A156" s="110" t="s">
        <v>0</v>
      </c>
      <c r="B156" s="110" t="s">
        <v>1</v>
      </c>
      <c r="C156" s="113" t="s">
        <v>42</v>
      </c>
      <c r="D156" s="113"/>
      <c r="E156" s="113"/>
      <c r="F156" s="105" t="s">
        <v>43</v>
      </c>
      <c r="G156" s="72"/>
    </row>
    <row r="157" spans="1:7" ht="43.5" customHeight="1" thickBot="1">
      <c r="A157" s="111"/>
      <c r="B157" s="111"/>
      <c r="C157" s="73" t="s">
        <v>33</v>
      </c>
      <c r="D157" s="73" t="s">
        <v>34</v>
      </c>
      <c r="E157" s="73" t="s">
        <v>29</v>
      </c>
      <c r="F157" s="105"/>
      <c r="G157" s="73" t="s">
        <v>41</v>
      </c>
    </row>
    <row r="158" spans="1:7" ht="12" customHeight="1" thickBot="1">
      <c r="A158" s="112"/>
      <c r="B158" s="112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225</v>
      </c>
      <c r="D159" s="61">
        <f t="shared" si="4"/>
        <v>55</v>
      </c>
      <c r="E159" s="29">
        <f t="shared" si="4"/>
        <v>6</v>
      </c>
      <c r="F159" s="29">
        <f t="shared" si="4"/>
        <v>36</v>
      </c>
      <c r="G159" s="85">
        <f aca="true" t="shared" si="5" ref="G159:G184">C159+D159+E159+F159</f>
        <v>322</v>
      </c>
    </row>
    <row r="160" spans="1:7" ht="15.75">
      <c r="A160" s="44">
        <v>2</v>
      </c>
      <c r="B160" s="45" t="s">
        <v>4</v>
      </c>
      <c r="C160" s="31">
        <f t="shared" si="4"/>
        <v>193</v>
      </c>
      <c r="D160" s="29">
        <f t="shared" si="4"/>
        <v>51</v>
      </c>
      <c r="E160" s="29">
        <f t="shared" si="4"/>
        <v>9</v>
      </c>
      <c r="F160" s="29">
        <f t="shared" si="4"/>
        <v>28</v>
      </c>
      <c r="G160" s="86">
        <f t="shared" si="5"/>
        <v>281</v>
      </c>
    </row>
    <row r="161" spans="1:7" ht="15.75">
      <c r="A161" s="44">
        <v>3</v>
      </c>
      <c r="B161" s="45" t="s">
        <v>5</v>
      </c>
      <c r="C161" s="31">
        <f t="shared" si="4"/>
        <v>1690</v>
      </c>
      <c r="D161" s="29">
        <f t="shared" si="4"/>
        <v>233</v>
      </c>
      <c r="E161" s="29">
        <f t="shared" si="4"/>
        <v>100</v>
      </c>
      <c r="F161" s="29">
        <f t="shared" si="4"/>
        <v>80</v>
      </c>
      <c r="G161" s="86">
        <f t="shared" si="5"/>
        <v>2103</v>
      </c>
    </row>
    <row r="162" spans="1:7" ht="15.75">
      <c r="A162" s="44">
        <v>4</v>
      </c>
      <c r="B162" s="45" t="s">
        <v>6</v>
      </c>
      <c r="C162" s="31">
        <f t="shared" si="4"/>
        <v>135</v>
      </c>
      <c r="D162" s="29">
        <f t="shared" si="4"/>
        <v>39</v>
      </c>
      <c r="E162" s="29">
        <f t="shared" si="4"/>
        <v>19</v>
      </c>
      <c r="F162" s="29">
        <f t="shared" si="4"/>
        <v>9</v>
      </c>
      <c r="G162" s="86">
        <f t="shared" si="5"/>
        <v>202</v>
      </c>
    </row>
    <row r="163" spans="1:7" ht="15.75">
      <c r="A163" s="44">
        <v>5</v>
      </c>
      <c r="B163" s="45" t="s">
        <v>7</v>
      </c>
      <c r="C163" s="31">
        <f t="shared" si="4"/>
        <v>236</v>
      </c>
      <c r="D163" s="29">
        <f t="shared" si="4"/>
        <v>40</v>
      </c>
      <c r="E163" s="29">
        <f t="shared" si="4"/>
        <v>13</v>
      </c>
      <c r="F163" s="29">
        <f t="shared" si="4"/>
        <v>38</v>
      </c>
      <c r="G163" s="86">
        <f t="shared" si="5"/>
        <v>327</v>
      </c>
    </row>
    <row r="164" spans="1:7" ht="15.75">
      <c r="A164" s="44">
        <v>6</v>
      </c>
      <c r="B164" s="45" t="s">
        <v>8</v>
      </c>
      <c r="C164" s="31">
        <f t="shared" si="4"/>
        <v>366</v>
      </c>
      <c r="D164" s="29">
        <f t="shared" si="4"/>
        <v>99</v>
      </c>
      <c r="E164" s="29">
        <f t="shared" si="4"/>
        <v>46</v>
      </c>
      <c r="F164" s="29">
        <f t="shared" si="4"/>
        <v>24</v>
      </c>
      <c r="G164" s="86">
        <f t="shared" si="5"/>
        <v>535</v>
      </c>
    </row>
    <row r="165" spans="1:7" ht="15.75">
      <c r="A165" s="44">
        <v>7</v>
      </c>
      <c r="B165" s="45" t="s">
        <v>9</v>
      </c>
      <c r="C165" s="31">
        <f t="shared" si="4"/>
        <v>189</v>
      </c>
      <c r="D165" s="29">
        <f t="shared" si="4"/>
        <v>69</v>
      </c>
      <c r="E165" s="29">
        <f t="shared" si="4"/>
        <v>4</v>
      </c>
      <c r="F165" s="29">
        <f t="shared" si="4"/>
        <v>24</v>
      </c>
      <c r="G165" s="86">
        <f t="shared" si="5"/>
        <v>286</v>
      </c>
    </row>
    <row r="166" spans="1:7" ht="15.75">
      <c r="A166" s="44">
        <v>8</v>
      </c>
      <c r="B166" s="45" t="s">
        <v>10</v>
      </c>
      <c r="C166" s="31">
        <f t="shared" si="4"/>
        <v>170</v>
      </c>
      <c r="D166" s="29">
        <f t="shared" si="4"/>
        <v>34</v>
      </c>
      <c r="E166" s="29">
        <f t="shared" si="4"/>
        <v>5</v>
      </c>
      <c r="F166" s="29">
        <f t="shared" si="4"/>
        <v>25</v>
      </c>
      <c r="G166" s="86">
        <f t="shared" si="5"/>
        <v>234</v>
      </c>
    </row>
    <row r="167" spans="1:7" ht="15.75">
      <c r="A167" s="44">
        <v>9</v>
      </c>
      <c r="B167" s="45" t="s">
        <v>11</v>
      </c>
      <c r="C167" s="31">
        <f t="shared" si="4"/>
        <v>285</v>
      </c>
      <c r="D167" s="29">
        <f t="shared" si="4"/>
        <v>47</v>
      </c>
      <c r="E167" s="29">
        <f t="shared" si="4"/>
        <v>14</v>
      </c>
      <c r="F167" s="29">
        <f t="shared" si="4"/>
        <v>34</v>
      </c>
      <c r="G167" s="86">
        <f t="shared" si="5"/>
        <v>380</v>
      </c>
    </row>
    <row r="168" spans="1:7" ht="15.75">
      <c r="A168" s="44">
        <v>10</v>
      </c>
      <c r="B168" s="45" t="s">
        <v>12</v>
      </c>
      <c r="C168" s="31">
        <f t="shared" si="4"/>
        <v>274</v>
      </c>
      <c r="D168" s="29">
        <f t="shared" si="4"/>
        <v>39</v>
      </c>
      <c r="E168" s="29">
        <f t="shared" si="4"/>
        <v>31</v>
      </c>
      <c r="F168" s="29">
        <f t="shared" si="4"/>
        <v>32</v>
      </c>
      <c r="G168" s="86">
        <f t="shared" si="5"/>
        <v>376</v>
      </c>
    </row>
    <row r="169" spans="1:7" ht="15.75">
      <c r="A169" s="44">
        <v>11</v>
      </c>
      <c r="B169" s="45" t="s">
        <v>13</v>
      </c>
      <c r="C169" s="31">
        <f t="shared" si="4"/>
        <v>35</v>
      </c>
      <c r="D169" s="29">
        <f t="shared" si="4"/>
        <v>8</v>
      </c>
      <c r="E169" s="29">
        <f t="shared" si="4"/>
        <v>1</v>
      </c>
      <c r="F169" s="29">
        <f t="shared" si="4"/>
        <v>2</v>
      </c>
      <c r="G169" s="86">
        <f t="shared" si="5"/>
        <v>46</v>
      </c>
    </row>
    <row r="170" spans="1:7" ht="15.75">
      <c r="A170" s="44">
        <v>12</v>
      </c>
      <c r="B170" s="45" t="s">
        <v>14</v>
      </c>
      <c r="C170" s="31">
        <f t="shared" si="4"/>
        <v>477</v>
      </c>
      <c r="D170" s="29">
        <f t="shared" si="4"/>
        <v>162</v>
      </c>
      <c r="E170" s="29">
        <f t="shared" si="4"/>
        <v>26</v>
      </c>
      <c r="F170" s="29">
        <f t="shared" si="4"/>
        <v>63</v>
      </c>
      <c r="G170" s="86">
        <f t="shared" si="5"/>
        <v>728</v>
      </c>
    </row>
    <row r="171" spans="1:7" ht="15.75">
      <c r="A171" s="44">
        <v>13</v>
      </c>
      <c r="B171" s="45" t="s">
        <v>15</v>
      </c>
      <c r="C171" s="31">
        <f t="shared" si="4"/>
        <v>175</v>
      </c>
      <c r="D171" s="29">
        <f t="shared" si="4"/>
        <v>62</v>
      </c>
      <c r="E171" s="29">
        <f t="shared" si="4"/>
        <v>14</v>
      </c>
      <c r="F171" s="29">
        <f t="shared" si="4"/>
        <v>12</v>
      </c>
      <c r="G171" s="86">
        <f t="shared" si="5"/>
        <v>263</v>
      </c>
    </row>
    <row r="172" spans="1:7" ht="15.75">
      <c r="A172" s="44">
        <v>14</v>
      </c>
      <c r="B172" s="45" t="s">
        <v>16</v>
      </c>
      <c r="C172" s="31">
        <f t="shared" si="4"/>
        <v>717</v>
      </c>
      <c r="D172" s="29">
        <f t="shared" si="4"/>
        <v>192</v>
      </c>
      <c r="E172" s="29">
        <f t="shared" si="4"/>
        <v>61</v>
      </c>
      <c r="F172" s="29">
        <f t="shared" si="4"/>
        <v>156</v>
      </c>
      <c r="G172" s="86">
        <f t="shared" si="5"/>
        <v>1126</v>
      </c>
    </row>
    <row r="173" spans="1:7" ht="15.75">
      <c r="A173" s="44">
        <v>15</v>
      </c>
      <c r="B173" s="45" t="s">
        <v>17</v>
      </c>
      <c r="C173" s="31">
        <f t="shared" si="4"/>
        <v>239</v>
      </c>
      <c r="D173" s="29">
        <f t="shared" si="4"/>
        <v>60</v>
      </c>
      <c r="E173" s="29">
        <f t="shared" si="4"/>
        <v>20</v>
      </c>
      <c r="F173" s="29">
        <f t="shared" si="4"/>
        <v>14</v>
      </c>
      <c r="G173" s="86">
        <f t="shared" si="5"/>
        <v>333</v>
      </c>
    </row>
    <row r="174" spans="1:7" ht="15.75">
      <c r="A174" s="44">
        <v>16</v>
      </c>
      <c r="B174" s="45" t="s">
        <v>18</v>
      </c>
      <c r="C174" s="31">
        <f t="shared" si="4"/>
        <v>210</v>
      </c>
      <c r="D174" s="29">
        <f t="shared" si="4"/>
        <v>50</v>
      </c>
      <c r="E174" s="29">
        <f t="shared" si="4"/>
        <v>4</v>
      </c>
      <c r="F174" s="29">
        <f t="shared" si="4"/>
        <v>19</v>
      </c>
      <c r="G174" s="86">
        <f t="shared" si="5"/>
        <v>283</v>
      </c>
    </row>
    <row r="175" spans="1:7" ht="15.75">
      <c r="A175" s="44">
        <v>17</v>
      </c>
      <c r="B175" s="45" t="s">
        <v>19</v>
      </c>
      <c r="C175" s="31">
        <f t="shared" si="4"/>
        <v>146</v>
      </c>
      <c r="D175" s="29">
        <f t="shared" si="4"/>
        <v>36</v>
      </c>
      <c r="E175" s="29">
        <f t="shared" si="4"/>
        <v>7</v>
      </c>
      <c r="F175" s="29">
        <f t="shared" si="4"/>
        <v>37</v>
      </c>
      <c r="G175" s="86">
        <f t="shared" si="5"/>
        <v>226</v>
      </c>
    </row>
    <row r="176" spans="1:7" ht="15.75">
      <c r="A176" s="44">
        <v>18</v>
      </c>
      <c r="B176" s="45" t="s">
        <v>20</v>
      </c>
      <c r="C176" s="31">
        <f t="shared" si="4"/>
        <v>134</v>
      </c>
      <c r="D176" s="29">
        <f t="shared" si="4"/>
        <v>25</v>
      </c>
      <c r="E176" s="29">
        <f t="shared" si="4"/>
        <v>3</v>
      </c>
      <c r="F176" s="29">
        <f t="shared" si="4"/>
        <v>15</v>
      </c>
      <c r="G176" s="86">
        <f t="shared" si="5"/>
        <v>177</v>
      </c>
    </row>
    <row r="177" spans="1:7" ht="15.75">
      <c r="A177" s="44">
        <v>19</v>
      </c>
      <c r="B177" s="45" t="s">
        <v>21</v>
      </c>
      <c r="C177" s="31">
        <f t="shared" si="4"/>
        <v>161</v>
      </c>
      <c r="D177" s="29">
        <f t="shared" si="4"/>
        <v>42</v>
      </c>
      <c r="E177" s="29">
        <f t="shared" si="4"/>
        <v>24</v>
      </c>
      <c r="F177" s="29">
        <f t="shared" si="4"/>
        <v>16</v>
      </c>
      <c r="G177" s="86">
        <f t="shared" si="5"/>
        <v>243</v>
      </c>
    </row>
    <row r="178" spans="1:7" ht="15.75">
      <c r="A178" s="44">
        <v>20</v>
      </c>
      <c r="B178" s="45" t="s">
        <v>22</v>
      </c>
      <c r="C178" s="31">
        <f t="shared" si="4"/>
        <v>140</v>
      </c>
      <c r="D178" s="29">
        <f t="shared" si="4"/>
        <v>36</v>
      </c>
      <c r="E178" s="29">
        <f t="shared" si="4"/>
        <v>13</v>
      </c>
      <c r="F178" s="29">
        <f t="shared" si="4"/>
        <v>18</v>
      </c>
      <c r="G178" s="86">
        <f t="shared" si="5"/>
        <v>207</v>
      </c>
    </row>
    <row r="179" spans="1:7" ht="15.75">
      <c r="A179" s="44">
        <v>21</v>
      </c>
      <c r="B179" s="45" t="s">
        <v>23</v>
      </c>
      <c r="C179" s="31">
        <f t="shared" si="4"/>
        <v>144</v>
      </c>
      <c r="D179" s="29">
        <f t="shared" si="4"/>
        <v>35</v>
      </c>
      <c r="E179" s="29">
        <f t="shared" si="4"/>
        <v>13</v>
      </c>
      <c r="F179" s="29">
        <f t="shared" si="4"/>
        <v>22</v>
      </c>
      <c r="G179" s="86">
        <f t="shared" si="5"/>
        <v>214</v>
      </c>
    </row>
    <row r="180" spans="1:7" ht="15.75">
      <c r="A180" s="44">
        <v>22</v>
      </c>
      <c r="B180" s="45" t="s">
        <v>24</v>
      </c>
      <c r="C180" s="31">
        <f t="shared" si="4"/>
        <v>187</v>
      </c>
      <c r="D180" s="29">
        <f t="shared" si="4"/>
        <v>49</v>
      </c>
      <c r="E180" s="29">
        <f t="shared" si="4"/>
        <v>22</v>
      </c>
      <c r="F180" s="29">
        <f t="shared" si="4"/>
        <v>40</v>
      </c>
      <c r="G180" s="86">
        <f t="shared" si="5"/>
        <v>298</v>
      </c>
    </row>
    <row r="181" spans="1:7" ht="15.75">
      <c r="A181" s="44">
        <v>23</v>
      </c>
      <c r="B181" s="45" t="s">
        <v>25</v>
      </c>
      <c r="C181" s="31">
        <f t="shared" si="4"/>
        <v>100</v>
      </c>
      <c r="D181" s="29">
        <f t="shared" si="4"/>
        <v>26</v>
      </c>
      <c r="E181" s="29">
        <f t="shared" si="4"/>
        <v>20</v>
      </c>
      <c r="F181" s="29">
        <f t="shared" si="4"/>
        <v>4</v>
      </c>
      <c r="G181" s="86">
        <f t="shared" si="5"/>
        <v>150</v>
      </c>
    </row>
    <row r="182" spans="1:7" ht="15.75">
      <c r="A182" s="44">
        <v>24</v>
      </c>
      <c r="B182" s="45" t="s">
        <v>26</v>
      </c>
      <c r="C182" s="31">
        <f t="shared" si="4"/>
        <v>154</v>
      </c>
      <c r="D182" s="29">
        <f t="shared" si="4"/>
        <v>37</v>
      </c>
      <c r="E182" s="29">
        <f t="shared" si="4"/>
        <v>16</v>
      </c>
      <c r="F182" s="29">
        <f t="shared" si="4"/>
        <v>30</v>
      </c>
      <c r="G182" s="86">
        <f t="shared" si="5"/>
        <v>237</v>
      </c>
    </row>
    <row r="183" spans="1:7" ht="15.75">
      <c r="A183" s="44">
        <v>25</v>
      </c>
      <c r="B183" s="47" t="s">
        <v>27</v>
      </c>
      <c r="C183" s="31">
        <f t="shared" si="4"/>
        <v>260</v>
      </c>
      <c r="D183" s="29">
        <f t="shared" si="4"/>
        <v>60</v>
      </c>
      <c r="E183" s="29">
        <f t="shared" si="4"/>
        <v>26</v>
      </c>
      <c r="F183" s="29">
        <f t="shared" si="4"/>
        <v>29</v>
      </c>
      <c r="G183" s="86">
        <f t="shared" si="5"/>
        <v>375</v>
      </c>
    </row>
    <row r="184" spans="1:7" ht="15.75">
      <c r="A184" s="44">
        <v>26</v>
      </c>
      <c r="B184" s="45" t="s">
        <v>63</v>
      </c>
      <c r="C184" s="31">
        <f t="shared" si="4"/>
        <v>122</v>
      </c>
      <c r="D184" s="29">
        <f t="shared" si="4"/>
        <v>53</v>
      </c>
      <c r="E184" s="29">
        <f t="shared" si="4"/>
        <v>22</v>
      </c>
      <c r="F184" s="29">
        <f t="shared" si="4"/>
        <v>8</v>
      </c>
      <c r="G184" s="86">
        <f t="shared" si="5"/>
        <v>205</v>
      </c>
    </row>
    <row r="185" spans="1:7" ht="15.75">
      <c r="A185" s="44">
        <v>27</v>
      </c>
      <c r="B185" s="47" t="s">
        <v>60</v>
      </c>
      <c r="C185" s="31">
        <f t="shared" si="4"/>
        <v>28</v>
      </c>
      <c r="D185" s="29">
        <f t="shared" si="4"/>
        <v>4</v>
      </c>
      <c r="E185" s="29">
        <f t="shared" si="4"/>
        <v>0</v>
      </c>
      <c r="F185" s="29">
        <f t="shared" si="4"/>
        <v>0</v>
      </c>
      <c r="G185" s="86">
        <f>C185+D185+E185+F185</f>
        <v>32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7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7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10</v>
      </c>
      <c r="D187" s="29">
        <f t="shared" si="6"/>
        <v>2</v>
      </c>
      <c r="E187" s="29">
        <f t="shared" si="6"/>
        <v>0</v>
      </c>
      <c r="F187" s="29">
        <f t="shared" si="6"/>
        <v>3</v>
      </c>
      <c r="G187" s="86">
        <f>C187+D187+E187+F187</f>
        <v>15</v>
      </c>
    </row>
    <row r="188" spans="1:7" ht="16.5" thickBot="1">
      <c r="A188" s="106" t="s">
        <v>2</v>
      </c>
      <c r="B188" s="107"/>
      <c r="C188" s="32">
        <f>C37+C75+C113+C151</f>
        <v>7209</v>
      </c>
      <c r="D188" s="32">
        <f>D37+D75+D113+D151</f>
        <v>1645</v>
      </c>
      <c r="E188" s="32">
        <f>E37+E75+E113+E151</f>
        <v>539</v>
      </c>
      <c r="F188" s="32">
        <f>F37+F75+F113+F151</f>
        <v>818</v>
      </c>
      <c r="G188" s="32">
        <f>G37+G75+G113+G151</f>
        <v>10211</v>
      </c>
    </row>
  </sheetData>
  <sheetProtection/>
  <protectedRanges>
    <protectedRange sqref="C75:G75 C84:E112 C122:E150 C8:D36 C46:E74" name="Діапазон2"/>
    <protectedRange sqref="C75:G75 C84:F112 C122:F150 C8:F36 C46:F74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7:B37"/>
    <mergeCell ref="A41:F41"/>
    <mergeCell ref="A42:B42"/>
    <mergeCell ref="A43:A45"/>
    <mergeCell ref="B43:B45"/>
    <mergeCell ref="C43:E43"/>
    <mergeCell ref="F43:F44"/>
    <mergeCell ref="A75:B75"/>
    <mergeCell ref="A79:F79"/>
    <mergeCell ref="A80:B80"/>
    <mergeCell ref="A81:A83"/>
    <mergeCell ref="B81:B83"/>
    <mergeCell ref="C81:E81"/>
    <mergeCell ref="F81:F82"/>
    <mergeCell ref="A119:A121"/>
    <mergeCell ref="B119:B121"/>
    <mergeCell ref="C119:E119"/>
    <mergeCell ref="F119:F120"/>
    <mergeCell ref="A113:B113"/>
    <mergeCell ref="A117:F117"/>
    <mergeCell ref="A118:B118"/>
    <mergeCell ref="F156:F157"/>
    <mergeCell ref="A188:B188"/>
    <mergeCell ref="A154:F154"/>
    <mergeCell ref="A151:B151"/>
    <mergeCell ref="A155:B155"/>
    <mergeCell ref="A156:A158"/>
    <mergeCell ref="B156:B158"/>
    <mergeCell ref="C156:E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40">
      <selection activeCell="O122" sqref="O122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1"/>
      <c r="N1" s="1"/>
      <c r="O1" s="1"/>
      <c r="P1" s="1"/>
      <c r="Q1" s="1"/>
    </row>
    <row r="3" spans="1:11" ht="20.25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" ht="15.75" thickBot="1">
      <c r="A4" s="109" t="s">
        <v>69</v>
      </c>
      <c r="B4" s="109"/>
    </row>
    <row r="5" spans="1:12" ht="16.5" customHeight="1">
      <c r="A5" s="110" t="s">
        <v>0</v>
      </c>
      <c r="B5" s="110" t="s">
        <v>1</v>
      </c>
      <c r="C5" s="11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5.25" customHeight="1" thickBot="1">
      <c r="A6" s="111"/>
      <c r="B6" s="111"/>
      <c r="C6" s="11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3" t="s">
        <v>41</v>
      </c>
    </row>
    <row r="7" spans="1:17" ht="13.5" thickBot="1">
      <c r="A7" s="112"/>
      <c r="B7" s="112"/>
      <c r="C7" s="112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88</v>
      </c>
      <c r="E8" s="9">
        <f>D8/ТБ07!C8%</f>
        <v>100</v>
      </c>
      <c r="F8" s="29">
        <v>35</v>
      </c>
      <c r="G8" s="9">
        <f>F8/ТБ07!D8%</f>
        <v>100</v>
      </c>
      <c r="H8" s="29">
        <v>4</v>
      </c>
      <c r="I8" s="9">
        <f>H8/ТБ07!E8%</f>
        <v>100</v>
      </c>
      <c r="J8" s="29">
        <v>12</v>
      </c>
      <c r="K8" s="9">
        <f>J8/ТБ07!F8%</f>
        <v>100</v>
      </c>
      <c r="L8" s="41">
        <f>D8+F8+H8+J8</f>
        <v>139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84</v>
      </c>
      <c r="E9" s="9">
        <f>D9/ТБ07!C9%</f>
        <v>100</v>
      </c>
      <c r="F9" s="29">
        <v>27</v>
      </c>
      <c r="G9" s="9">
        <f>F9/ТБ07!D9%</f>
        <v>100</v>
      </c>
      <c r="H9" s="29">
        <v>2</v>
      </c>
      <c r="I9" s="9">
        <f>H9/ТБ07!E9%</f>
        <v>100</v>
      </c>
      <c r="J9" s="29">
        <v>12</v>
      </c>
      <c r="K9" s="9">
        <f>J9/ТБ07!F9%</f>
        <v>80</v>
      </c>
      <c r="L9" s="41">
        <f aca="true" t="shared" si="0" ref="L9:L36">D9+F9+H9+J9</f>
        <v>125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878</v>
      </c>
      <c r="E10" s="9">
        <f>D10/ТБ07!C10%</f>
        <v>99.88623435722413</v>
      </c>
      <c r="F10" s="29">
        <v>125</v>
      </c>
      <c r="G10" s="9">
        <f>F10/ТБ07!D10%</f>
        <v>100</v>
      </c>
      <c r="H10" s="29">
        <v>42</v>
      </c>
      <c r="I10" s="9">
        <f>H10/ТБ07!E10%</f>
        <v>73.6842105263158</v>
      </c>
      <c r="J10" s="29">
        <v>25</v>
      </c>
      <c r="K10" s="9">
        <f>J10/ТБ07!F10%</f>
        <v>65.78947368421052</v>
      </c>
      <c r="L10" s="41">
        <f t="shared" si="0"/>
        <v>1070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101</v>
      </c>
      <c r="E11" s="9">
        <f>D11/ТБ07!C11%</f>
        <v>97.11538461538461</v>
      </c>
      <c r="F11" s="29">
        <v>32</v>
      </c>
      <c r="G11" s="9">
        <f>F11/ТБ07!D11%</f>
        <v>96.96969696969697</v>
      </c>
      <c r="H11" s="29">
        <v>6</v>
      </c>
      <c r="I11" s="9">
        <f>H11/ТБ07!E11%</f>
        <v>50</v>
      </c>
      <c r="J11" s="29">
        <v>4</v>
      </c>
      <c r="K11" s="9">
        <f>J11/ТБ07!F11%</f>
        <v>66.66666666666667</v>
      </c>
      <c r="L11" s="41">
        <f t="shared" si="0"/>
        <v>143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110</v>
      </c>
      <c r="E12" s="9">
        <f>D12/ТБ07!C12%</f>
        <v>99.99999999999999</v>
      </c>
      <c r="F12" s="29">
        <v>13</v>
      </c>
      <c r="G12" s="9">
        <f>F12/ТБ07!D12%</f>
        <v>100</v>
      </c>
      <c r="H12" s="29">
        <v>6</v>
      </c>
      <c r="I12" s="9">
        <f>H12/ТБ07!E12%</f>
        <v>100</v>
      </c>
      <c r="J12" s="29">
        <v>12</v>
      </c>
      <c r="K12" s="9">
        <f>J12/ТБ07!F12%</f>
        <v>92.3076923076923</v>
      </c>
      <c r="L12" s="41">
        <f t="shared" si="0"/>
        <v>141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195</v>
      </c>
      <c r="E13" s="9">
        <f>D13/ТБ07!C13%</f>
        <v>98.98477157360406</v>
      </c>
      <c r="F13" s="29">
        <v>55</v>
      </c>
      <c r="G13" s="9">
        <f>F13/ТБ07!D13%</f>
        <v>99.99999999999999</v>
      </c>
      <c r="H13" s="29">
        <v>20</v>
      </c>
      <c r="I13" s="9">
        <f>H13/ТБ07!E13%</f>
        <v>95.23809523809524</v>
      </c>
      <c r="J13" s="29">
        <v>4</v>
      </c>
      <c r="K13" s="9">
        <f>J13/ТБ07!F13%</f>
        <v>26.666666666666668</v>
      </c>
      <c r="L13" s="41">
        <f t="shared" si="0"/>
        <v>274</v>
      </c>
    </row>
    <row r="14" spans="1:12" ht="15.75">
      <c r="A14" s="44">
        <v>7</v>
      </c>
      <c r="B14" s="45" t="s">
        <v>9</v>
      </c>
      <c r="C14" s="46">
        <v>1</v>
      </c>
      <c r="D14" s="29">
        <v>90</v>
      </c>
      <c r="E14" s="9">
        <f>D14/ТБ07!C14%</f>
        <v>100</v>
      </c>
      <c r="F14" s="29">
        <v>34</v>
      </c>
      <c r="G14" s="9">
        <f>F14/ТБ07!D14%</f>
        <v>99.99999999999999</v>
      </c>
      <c r="H14" s="29">
        <v>3</v>
      </c>
      <c r="I14" s="9">
        <f>H14/ТБ07!E14%</f>
        <v>100</v>
      </c>
      <c r="J14" s="29">
        <v>15</v>
      </c>
      <c r="K14" s="9">
        <f>J14/ТБ07!F14%</f>
        <v>93.75</v>
      </c>
      <c r="L14" s="41">
        <f t="shared" si="0"/>
        <v>142</v>
      </c>
    </row>
    <row r="15" spans="1:12" ht="15.75">
      <c r="A15" s="44">
        <v>8</v>
      </c>
      <c r="B15" s="45" t="s">
        <v>10</v>
      </c>
      <c r="C15" s="46">
        <v>1</v>
      </c>
      <c r="D15" s="29">
        <v>74</v>
      </c>
      <c r="E15" s="9">
        <f>D15/ТБ07!C15%</f>
        <v>96.1038961038961</v>
      </c>
      <c r="F15" s="29">
        <v>11</v>
      </c>
      <c r="G15" s="9">
        <f>F15/ТБ07!D15%</f>
        <v>100</v>
      </c>
      <c r="H15" s="29">
        <v>2</v>
      </c>
      <c r="I15" s="9">
        <f>H15/ТБ07!E15%</f>
        <v>100</v>
      </c>
      <c r="J15" s="29">
        <v>6</v>
      </c>
      <c r="K15" s="9">
        <f>J15/ТБ07!F15%</f>
        <v>60</v>
      </c>
      <c r="L15" s="41">
        <f t="shared" si="0"/>
        <v>93</v>
      </c>
    </row>
    <row r="16" spans="1:12" ht="15.75">
      <c r="A16" s="44">
        <v>9</v>
      </c>
      <c r="B16" s="45" t="s">
        <v>11</v>
      </c>
      <c r="C16" s="46">
        <v>1</v>
      </c>
      <c r="D16" s="29">
        <v>124</v>
      </c>
      <c r="E16" s="9">
        <f>D16/ТБ07!C16%</f>
        <v>100</v>
      </c>
      <c r="F16" s="29">
        <v>22</v>
      </c>
      <c r="G16" s="9">
        <f>F16/ТБ07!D16%</f>
        <v>100</v>
      </c>
      <c r="H16" s="29">
        <v>8</v>
      </c>
      <c r="I16" s="9">
        <f>H16/ТБ07!E16%</f>
        <v>100</v>
      </c>
      <c r="J16" s="29">
        <v>13</v>
      </c>
      <c r="K16" s="9">
        <f>J16/ТБ07!F16%</f>
        <v>100</v>
      </c>
      <c r="L16" s="41">
        <f t="shared" si="0"/>
        <v>167</v>
      </c>
    </row>
    <row r="17" spans="1:12" ht="15.75">
      <c r="A17" s="44">
        <v>10</v>
      </c>
      <c r="B17" s="45" t="s">
        <v>12</v>
      </c>
      <c r="C17" s="46">
        <v>1</v>
      </c>
      <c r="D17" s="29">
        <v>109</v>
      </c>
      <c r="E17" s="9">
        <f>D17/ТБ07!C17%</f>
        <v>92.37288135593221</v>
      </c>
      <c r="F17" s="29">
        <v>17</v>
      </c>
      <c r="G17" s="9">
        <f>F17/ТБ07!D17%</f>
        <v>94.44444444444444</v>
      </c>
      <c r="H17" s="29">
        <v>17</v>
      </c>
      <c r="I17" s="9">
        <f>H17/ТБ07!E17%</f>
        <v>99.99999999999999</v>
      </c>
      <c r="J17" s="29">
        <v>8</v>
      </c>
      <c r="K17" s="9">
        <f>J17/ТБ07!F17%</f>
        <v>38.095238095238095</v>
      </c>
      <c r="L17" s="41">
        <f t="shared" si="0"/>
        <v>151</v>
      </c>
    </row>
    <row r="18" spans="1:12" ht="15.75">
      <c r="A18" s="44">
        <v>11</v>
      </c>
      <c r="B18" s="45" t="s">
        <v>13</v>
      </c>
      <c r="C18" s="46">
        <v>1</v>
      </c>
      <c r="D18" s="29">
        <v>35</v>
      </c>
      <c r="E18" s="9">
        <f>D18/ТБ07!C18%</f>
        <v>100</v>
      </c>
      <c r="F18" s="29">
        <v>8</v>
      </c>
      <c r="G18" s="9">
        <f>F18/ТБ07!D18%</f>
        <v>100</v>
      </c>
      <c r="H18" s="29">
        <v>1</v>
      </c>
      <c r="I18" s="9">
        <f>H18/ТБ07!E18%</f>
        <v>100</v>
      </c>
      <c r="J18" s="29">
        <v>2</v>
      </c>
      <c r="K18" s="9">
        <f>J18/ТБ07!F18%</f>
        <v>100</v>
      </c>
      <c r="L18" s="41">
        <f t="shared" si="0"/>
        <v>46</v>
      </c>
    </row>
    <row r="19" spans="1:12" ht="15.75">
      <c r="A19" s="44">
        <v>12</v>
      </c>
      <c r="B19" s="45" t="s">
        <v>14</v>
      </c>
      <c r="C19" s="46">
        <v>1</v>
      </c>
      <c r="D19" s="29">
        <v>223</v>
      </c>
      <c r="E19" s="9">
        <f>D19/ТБ07!C19%</f>
        <v>98.67256637168143</v>
      </c>
      <c r="F19" s="29">
        <v>68</v>
      </c>
      <c r="G19" s="9">
        <f>F19/ТБ07!D19%</f>
        <v>98.55072463768117</v>
      </c>
      <c r="H19" s="29">
        <v>11</v>
      </c>
      <c r="I19" s="9">
        <f>H19/ТБ07!E19%</f>
        <v>68.75</v>
      </c>
      <c r="J19" s="29">
        <v>31</v>
      </c>
      <c r="K19" s="9">
        <f>J19/ТБ07!F19%</f>
        <v>88.57142857142858</v>
      </c>
      <c r="L19" s="41">
        <f t="shared" si="0"/>
        <v>333</v>
      </c>
    </row>
    <row r="20" spans="1:12" ht="15.75">
      <c r="A20" s="44">
        <v>13</v>
      </c>
      <c r="B20" s="45" t="s">
        <v>15</v>
      </c>
      <c r="C20" s="46">
        <v>1</v>
      </c>
      <c r="D20" s="29">
        <v>64</v>
      </c>
      <c r="E20" s="9">
        <f>D20/ТБ07!C20%</f>
        <v>100</v>
      </c>
      <c r="F20" s="29">
        <v>30</v>
      </c>
      <c r="G20" s="9">
        <f>F20/ТБ07!D20%</f>
        <v>100</v>
      </c>
      <c r="H20" s="29">
        <v>8</v>
      </c>
      <c r="I20" s="9">
        <f>H20/ТБ07!E20%</f>
        <v>88.88888888888889</v>
      </c>
      <c r="J20" s="29">
        <v>6</v>
      </c>
      <c r="K20" s="9">
        <f>J20/ТБ07!F20%</f>
        <v>100</v>
      </c>
      <c r="L20" s="41">
        <f t="shared" si="0"/>
        <v>108</v>
      </c>
    </row>
    <row r="21" spans="1:12" ht="15.75">
      <c r="A21" s="44">
        <v>14</v>
      </c>
      <c r="B21" s="45" t="s">
        <v>16</v>
      </c>
      <c r="C21" s="46">
        <v>1</v>
      </c>
      <c r="D21" s="29">
        <v>312</v>
      </c>
      <c r="E21" s="9">
        <f>D21/ТБ07!C21%</f>
        <v>98.73417721518987</v>
      </c>
      <c r="F21" s="29">
        <v>89</v>
      </c>
      <c r="G21" s="9">
        <f>F21/ТБ07!D21%</f>
        <v>94.68085106382979</v>
      </c>
      <c r="H21" s="29">
        <v>27</v>
      </c>
      <c r="I21" s="9">
        <f>H21/ТБ07!E21%</f>
        <v>100</v>
      </c>
      <c r="J21" s="29">
        <v>61</v>
      </c>
      <c r="K21" s="9">
        <f>J21/ТБ07!F21%</f>
        <v>98.38709677419355</v>
      </c>
      <c r="L21" s="41">
        <f t="shared" si="0"/>
        <v>489</v>
      </c>
    </row>
    <row r="22" spans="1:12" ht="15.75">
      <c r="A22" s="44">
        <v>15</v>
      </c>
      <c r="B22" s="45" t="s">
        <v>17</v>
      </c>
      <c r="C22" s="46">
        <v>1</v>
      </c>
      <c r="D22" s="29">
        <v>98</v>
      </c>
      <c r="E22" s="9">
        <f>D22/ТБ07!C22%</f>
        <v>100</v>
      </c>
      <c r="F22" s="29">
        <v>18</v>
      </c>
      <c r="G22" s="9">
        <f>F22/ТБ07!D22%</f>
        <v>100</v>
      </c>
      <c r="H22" s="29">
        <v>5</v>
      </c>
      <c r="I22" s="9">
        <f>H22/ТБ07!E22%</f>
        <v>83.33333333333334</v>
      </c>
      <c r="J22" s="29">
        <v>6</v>
      </c>
      <c r="K22" s="9">
        <f>J22/ТБ07!F22%</f>
        <v>85.71428571428571</v>
      </c>
      <c r="L22" s="41">
        <f t="shared" si="0"/>
        <v>127</v>
      </c>
    </row>
    <row r="23" spans="1:12" ht="15.75">
      <c r="A23" s="44">
        <v>16</v>
      </c>
      <c r="B23" s="45" t="s">
        <v>18</v>
      </c>
      <c r="C23" s="46">
        <v>1</v>
      </c>
      <c r="D23" s="29">
        <v>103</v>
      </c>
      <c r="E23" s="9">
        <f>D23/ТБ07!C23%</f>
        <v>99.03846153846153</v>
      </c>
      <c r="F23" s="29">
        <v>25</v>
      </c>
      <c r="G23" s="9">
        <f>F23/ТБ07!D23%</f>
        <v>100</v>
      </c>
      <c r="H23" s="29">
        <v>2</v>
      </c>
      <c r="I23" s="9">
        <f>H23/ТБ07!E23%</f>
        <v>100</v>
      </c>
      <c r="J23" s="29">
        <v>10</v>
      </c>
      <c r="K23" s="9">
        <f>J23/ТБ07!F23%</f>
        <v>100</v>
      </c>
      <c r="L23" s="41">
        <f t="shared" si="0"/>
        <v>140</v>
      </c>
    </row>
    <row r="24" spans="1:12" ht="15.75">
      <c r="A24" s="44">
        <v>17</v>
      </c>
      <c r="B24" s="45" t="s">
        <v>19</v>
      </c>
      <c r="C24" s="46">
        <v>1</v>
      </c>
      <c r="D24" s="29">
        <v>61</v>
      </c>
      <c r="E24" s="9">
        <f>D24/ТБ07!C24%</f>
        <v>96.82539682539682</v>
      </c>
      <c r="F24" s="29">
        <v>19</v>
      </c>
      <c r="G24" s="9">
        <f>F24/ТБ07!D24%</f>
        <v>100</v>
      </c>
      <c r="H24" s="29">
        <v>5</v>
      </c>
      <c r="I24" s="9">
        <f>H24/ТБ07!E24%</f>
        <v>100</v>
      </c>
      <c r="J24" s="29">
        <v>10</v>
      </c>
      <c r="K24" s="9">
        <f>J24/ТБ07!F24%</f>
        <v>62.5</v>
      </c>
      <c r="L24" s="41">
        <f t="shared" si="0"/>
        <v>95</v>
      </c>
    </row>
    <row r="25" spans="1:12" ht="15.75">
      <c r="A25" s="44">
        <v>18</v>
      </c>
      <c r="B25" s="45" t="s">
        <v>20</v>
      </c>
      <c r="C25" s="46">
        <v>1</v>
      </c>
      <c r="D25" s="29">
        <v>67</v>
      </c>
      <c r="E25" s="9">
        <f>D25/ТБ07!C25%</f>
        <v>94.36619718309859</v>
      </c>
      <c r="F25" s="29">
        <v>9</v>
      </c>
      <c r="G25" s="9">
        <f>F25/ТБ07!D25%</f>
        <v>100</v>
      </c>
      <c r="H25" s="29">
        <v>2</v>
      </c>
      <c r="I25" s="9">
        <f>H25/ТБ07!E25%</f>
        <v>100</v>
      </c>
      <c r="J25" s="29">
        <v>4</v>
      </c>
      <c r="K25" s="9">
        <f>J25/ТБ07!F25%</f>
        <v>66.66666666666667</v>
      </c>
      <c r="L25" s="41">
        <f t="shared" si="0"/>
        <v>82</v>
      </c>
    </row>
    <row r="26" spans="1:12" ht="15.75">
      <c r="A26" s="44">
        <v>19</v>
      </c>
      <c r="B26" s="45" t="s">
        <v>21</v>
      </c>
      <c r="C26" s="46">
        <v>1</v>
      </c>
      <c r="D26" s="29">
        <v>82</v>
      </c>
      <c r="E26" s="9">
        <f>D26/ТБ07!C26%</f>
        <v>92.13483146067415</v>
      </c>
      <c r="F26" s="29">
        <v>24</v>
      </c>
      <c r="G26" s="9">
        <f>F26/ТБ07!D26%</f>
        <v>92.3076923076923</v>
      </c>
      <c r="H26" s="29">
        <v>9</v>
      </c>
      <c r="I26" s="9">
        <f>H26/ТБ07!E26%</f>
        <v>90</v>
      </c>
      <c r="J26" s="29">
        <v>9</v>
      </c>
      <c r="K26" s="9">
        <f>J26/ТБ07!F26%</f>
        <v>100</v>
      </c>
      <c r="L26" s="41">
        <f t="shared" si="0"/>
        <v>124</v>
      </c>
    </row>
    <row r="27" spans="1:12" ht="15.75">
      <c r="A27" s="44">
        <v>20</v>
      </c>
      <c r="B27" s="45" t="s">
        <v>22</v>
      </c>
      <c r="C27" s="46">
        <v>1</v>
      </c>
      <c r="D27" s="29">
        <v>78</v>
      </c>
      <c r="E27" s="9">
        <f>D27/ТБ07!C27%</f>
        <v>97.5</v>
      </c>
      <c r="F27" s="29">
        <v>18</v>
      </c>
      <c r="G27" s="9">
        <f>F27/ТБ07!D27%</f>
        <v>78.26086956521739</v>
      </c>
      <c r="H27" s="29">
        <v>8</v>
      </c>
      <c r="I27" s="9">
        <f>H27/ТБ07!E27%</f>
        <v>100</v>
      </c>
      <c r="J27" s="29">
        <v>7</v>
      </c>
      <c r="K27" s="9">
        <f>J27/ТБ07!F27%</f>
        <v>70</v>
      </c>
      <c r="L27" s="41">
        <f t="shared" si="0"/>
        <v>111</v>
      </c>
    </row>
    <row r="28" spans="1:12" ht="15.75">
      <c r="A28" s="44">
        <v>21</v>
      </c>
      <c r="B28" s="45" t="s">
        <v>23</v>
      </c>
      <c r="C28" s="46">
        <v>1</v>
      </c>
      <c r="D28" s="29">
        <v>64</v>
      </c>
      <c r="E28" s="9">
        <f>D28/ТБ07!C28%</f>
        <v>95.52238805970148</v>
      </c>
      <c r="F28" s="29">
        <v>17</v>
      </c>
      <c r="G28" s="9">
        <f>F28/ТБ07!D28%</f>
        <v>80.95238095238095</v>
      </c>
      <c r="H28" s="29">
        <v>5</v>
      </c>
      <c r="I28" s="9">
        <f>H28/ТБ07!E28%</f>
        <v>100</v>
      </c>
      <c r="J28" s="29">
        <v>9</v>
      </c>
      <c r="K28" s="9">
        <f>J28/ТБ07!F28%</f>
        <v>75</v>
      </c>
      <c r="L28" s="41">
        <f t="shared" si="0"/>
        <v>95</v>
      </c>
    </row>
    <row r="29" spans="1:12" ht="15.75">
      <c r="A29" s="44">
        <v>22</v>
      </c>
      <c r="B29" s="45" t="s">
        <v>24</v>
      </c>
      <c r="C29" s="46">
        <v>1</v>
      </c>
      <c r="D29" s="29">
        <v>75</v>
      </c>
      <c r="E29" s="9">
        <f>D29/ТБ07!C29%</f>
        <v>100</v>
      </c>
      <c r="F29" s="29">
        <v>21</v>
      </c>
      <c r="G29" s="9">
        <f>F29/ТБ07!D29%</f>
        <v>95.45454545454545</v>
      </c>
      <c r="H29" s="29">
        <v>12</v>
      </c>
      <c r="I29" s="9">
        <f>H29/ТБ07!E29%</f>
        <v>92.3076923076923</v>
      </c>
      <c r="J29" s="29">
        <v>23</v>
      </c>
      <c r="K29" s="9">
        <f>J29/ТБ07!F29%</f>
        <v>100</v>
      </c>
      <c r="L29" s="41">
        <f t="shared" si="0"/>
        <v>131</v>
      </c>
    </row>
    <row r="30" spans="1:12" ht="15.75">
      <c r="A30" s="44">
        <v>23</v>
      </c>
      <c r="B30" s="45" t="s">
        <v>25</v>
      </c>
      <c r="C30" s="46">
        <v>1</v>
      </c>
      <c r="D30" s="29">
        <v>38</v>
      </c>
      <c r="E30" s="9">
        <f>D30/ТБ07!C30%</f>
        <v>100</v>
      </c>
      <c r="F30" s="29">
        <v>14</v>
      </c>
      <c r="G30" s="9">
        <f>F30/ТБ07!D30%</f>
        <v>99.99999999999999</v>
      </c>
      <c r="H30" s="29">
        <v>10</v>
      </c>
      <c r="I30" s="9">
        <f>H30/ТБ07!E30%</f>
        <v>100</v>
      </c>
      <c r="J30" s="29">
        <v>1</v>
      </c>
      <c r="K30" s="9">
        <f>J30/ТБ07!F30%</f>
        <v>100</v>
      </c>
      <c r="L30" s="41">
        <f t="shared" si="0"/>
        <v>63</v>
      </c>
    </row>
    <row r="31" spans="1:12" ht="15.75">
      <c r="A31" s="44">
        <v>24</v>
      </c>
      <c r="B31" s="45" t="s">
        <v>26</v>
      </c>
      <c r="C31" s="46">
        <v>1</v>
      </c>
      <c r="D31" s="29">
        <v>79</v>
      </c>
      <c r="E31" s="9">
        <f>D31/ТБ07!C31%</f>
        <v>89.77272727272727</v>
      </c>
      <c r="F31" s="29">
        <v>19</v>
      </c>
      <c r="G31" s="9">
        <f>F31/ТБ07!D31%</f>
        <v>86.36363636363636</v>
      </c>
      <c r="H31" s="29">
        <v>5</v>
      </c>
      <c r="I31" s="9">
        <f>H31/ТБ07!E31%</f>
        <v>62.5</v>
      </c>
      <c r="J31" s="29">
        <v>16</v>
      </c>
      <c r="K31" s="9">
        <f>J31/ТБ07!F31%</f>
        <v>88.88888888888889</v>
      </c>
      <c r="L31" s="41">
        <f t="shared" si="0"/>
        <v>119</v>
      </c>
    </row>
    <row r="32" spans="1:12" ht="15.75">
      <c r="A32" s="44">
        <v>25</v>
      </c>
      <c r="B32" s="47" t="s">
        <v>27</v>
      </c>
      <c r="C32" s="48">
        <v>1</v>
      </c>
      <c r="D32" s="36">
        <v>123</v>
      </c>
      <c r="E32" s="9">
        <f>D32/ТБ07!C32%</f>
        <v>99.19354838709677</v>
      </c>
      <c r="F32" s="36">
        <v>23</v>
      </c>
      <c r="G32" s="9">
        <f>F32/ТБ07!D32%</f>
        <v>95.83333333333334</v>
      </c>
      <c r="H32" s="36">
        <v>14</v>
      </c>
      <c r="I32" s="9">
        <f>H32/ТБ07!E32%</f>
        <v>93.33333333333334</v>
      </c>
      <c r="J32" s="36">
        <v>4</v>
      </c>
      <c r="K32" s="9">
        <f>J32/ТБ07!F32%</f>
        <v>33.333333333333336</v>
      </c>
      <c r="L32" s="41">
        <f t="shared" si="0"/>
        <v>164</v>
      </c>
    </row>
    <row r="33" spans="1:12" ht="15.75">
      <c r="A33" s="44">
        <v>26</v>
      </c>
      <c r="B33" s="45" t="s">
        <v>38</v>
      </c>
      <c r="C33" s="49">
        <v>1</v>
      </c>
      <c r="D33" s="36">
        <v>72</v>
      </c>
      <c r="E33" s="9">
        <f>D33/ТБ07!C33%</f>
        <v>98.63013698630137</v>
      </c>
      <c r="F33" s="36">
        <v>30</v>
      </c>
      <c r="G33" s="9">
        <f>F33/ТБ07!D33%</f>
        <v>96.7741935483871</v>
      </c>
      <c r="H33" s="36">
        <v>16</v>
      </c>
      <c r="I33" s="9">
        <f>H33/ТБ07!E33%</f>
        <v>94.11764705882352</v>
      </c>
      <c r="J33" s="36">
        <v>3</v>
      </c>
      <c r="K33" s="9">
        <f>J33/ТБ07!F33%</f>
        <v>100</v>
      </c>
      <c r="L33" s="41">
        <f t="shared" si="0"/>
        <v>121</v>
      </c>
    </row>
    <row r="34" spans="1:12" ht="15.75">
      <c r="A34" s="44">
        <v>27</v>
      </c>
      <c r="B34" s="47" t="s">
        <v>60</v>
      </c>
      <c r="C34" s="49">
        <v>1</v>
      </c>
      <c r="D34" s="98">
        <v>8</v>
      </c>
      <c r="E34" s="99">
        <f>D34/ТБ07!C34%</f>
        <v>100</v>
      </c>
      <c r="F34" s="98">
        <v>2</v>
      </c>
      <c r="G34" s="99">
        <f>F34/ТБ07!D34%</f>
        <v>100</v>
      </c>
      <c r="H34" s="98">
        <v>0</v>
      </c>
      <c r="I34" s="99" t="e">
        <f>H34/ТБ07!E34%</f>
        <v>#DIV/0!</v>
      </c>
      <c r="J34" s="98">
        <v>0</v>
      </c>
      <c r="K34" s="99" t="e">
        <f>J34/ТБ07!F34%</f>
        <v>#DIV/0!</v>
      </c>
      <c r="L34" s="41">
        <f t="shared" si="0"/>
        <v>10</v>
      </c>
    </row>
    <row r="35" spans="1:12" ht="15.75">
      <c r="A35" s="44">
        <v>28</v>
      </c>
      <c r="B35" s="47" t="s">
        <v>61</v>
      </c>
      <c r="C35" s="49">
        <v>1</v>
      </c>
      <c r="D35" s="98">
        <v>6</v>
      </c>
      <c r="E35" s="99">
        <f>D35/ТБ07!C35%</f>
        <v>100</v>
      </c>
      <c r="F35" s="98">
        <v>0</v>
      </c>
      <c r="G35" s="99" t="e">
        <f>F35/ТБ07!D35%</f>
        <v>#DIV/0!</v>
      </c>
      <c r="H35" s="98">
        <v>0</v>
      </c>
      <c r="I35" s="99" t="e">
        <f>H35/ТБ07!E35%</f>
        <v>#DIV/0!</v>
      </c>
      <c r="J35" s="98">
        <v>0</v>
      </c>
      <c r="K35" s="99" t="e">
        <f>J35/ТБ07!F35%</f>
        <v>#DIV/0!</v>
      </c>
      <c r="L35" s="41">
        <f t="shared" si="0"/>
        <v>6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5</v>
      </c>
      <c r="E36" s="99">
        <f>D36/ТБ07!C36%</f>
        <v>62.5</v>
      </c>
      <c r="F36" s="98">
        <v>0</v>
      </c>
      <c r="G36" s="99">
        <f>F36/ТБ07!D36%</f>
        <v>0</v>
      </c>
      <c r="H36" s="98">
        <v>0</v>
      </c>
      <c r="I36" s="99" t="e">
        <f>H36/ТБ07!E36%</f>
        <v>#DIV/0!</v>
      </c>
      <c r="J36" s="98">
        <v>2</v>
      </c>
      <c r="K36" s="99">
        <f>J36/ТБ07!F36%</f>
        <v>66.66666666666667</v>
      </c>
      <c r="L36" s="41">
        <f t="shared" si="0"/>
        <v>7</v>
      </c>
    </row>
    <row r="37" spans="1:12" ht="16.5" thickBot="1">
      <c r="A37" s="106" t="s">
        <v>2</v>
      </c>
      <c r="B37" s="107"/>
      <c r="C37" s="50" t="s">
        <v>37</v>
      </c>
      <c r="D37" s="95">
        <f>SUM(D8:D36)</f>
        <v>3446</v>
      </c>
      <c r="E37" s="75">
        <f>D37/ТБ07!C37%</f>
        <v>98.34474885844749</v>
      </c>
      <c r="F37" s="96">
        <f>SUM(F8:F36)</f>
        <v>805</v>
      </c>
      <c r="G37" s="75">
        <f>F37/ТБ07!D37%</f>
        <v>96.87123947051744</v>
      </c>
      <c r="H37" s="97">
        <f>SUM(H8:H36)</f>
        <v>250</v>
      </c>
      <c r="I37" s="75">
        <f>H37/ТБ07!E37%</f>
        <v>87.41258741258741</v>
      </c>
      <c r="J37" s="97">
        <f>SUM(J8:J36)</f>
        <v>315</v>
      </c>
      <c r="K37" s="75">
        <f>J37/ТБ07!F37%</f>
        <v>79.94923857868021</v>
      </c>
      <c r="L37" s="97">
        <f>SUM(L8:L36)</f>
        <v>4816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4816</v>
      </c>
    </row>
    <row r="41" spans="1:11" ht="15">
      <c r="A41" s="126" t="s">
        <v>50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" ht="15.75" thickBot="1">
      <c r="A42" s="109" t="s">
        <v>68</v>
      </c>
      <c r="B42" s="109"/>
    </row>
    <row r="43" spans="1:12" ht="14.25" customHeight="1">
      <c r="A43" s="110" t="s">
        <v>0</v>
      </c>
      <c r="B43" s="110" t="s">
        <v>1</v>
      </c>
      <c r="C43" s="110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36.75" customHeight="1" thickBot="1">
      <c r="A44" s="111"/>
      <c r="B44" s="111"/>
      <c r="C44" s="111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3" t="s">
        <v>41</v>
      </c>
    </row>
    <row r="45" spans="1:12" ht="13.5" thickBot="1">
      <c r="A45" s="112"/>
      <c r="B45" s="112"/>
      <c r="C45" s="112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>
        <v>137</v>
      </c>
      <c r="E46" s="9">
        <f>D46/ТБ07!C46%</f>
        <v>99.99999999999999</v>
      </c>
      <c r="F46" s="29">
        <v>20</v>
      </c>
      <c r="G46" s="9">
        <f>F46/ТБ07!D46%</f>
        <v>100</v>
      </c>
      <c r="H46" s="29">
        <v>2</v>
      </c>
      <c r="I46" s="9">
        <f>H46/ТБ07!E46%</f>
        <v>100</v>
      </c>
      <c r="J46" s="29">
        <v>19</v>
      </c>
      <c r="K46" s="9">
        <f>J46/ТБ07!F46%</f>
        <v>79.16666666666667</v>
      </c>
      <c r="L46" s="41">
        <f>D46+F46+H46+J46</f>
        <v>178</v>
      </c>
    </row>
    <row r="47" spans="1:12" ht="15.75">
      <c r="A47" s="44">
        <v>2</v>
      </c>
      <c r="B47" s="45" t="s">
        <v>4</v>
      </c>
      <c r="C47" s="46">
        <v>1</v>
      </c>
      <c r="D47" s="29">
        <v>109</v>
      </c>
      <c r="E47" s="9">
        <f>D47/ТБ07!C47%</f>
        <v>99.99999999999999</v>
      </c>
      <c r="F47" s="29">
        <v>24</v>
      </c>
      <c r="G47" s="9">
        <f>F47/ТБ07!D47%</f>
        <v>100</v>
      </c>
      <c r="H47" s="29">
        <v>7</v>
      </c>
      <c r="I47" s="9">
        <f>H47/ТБ07!E47%</f>
        <v>99.99999999999999</v>
      </c>
      <c r="J47" s="29">
        <v>9</v>
      </c>
      <c r="K47" s="9">
        <f>J47/ТБ07!F47%</f>
        <v>69.23076923076923</v>
      </c>
      <c r="L47" s="41">
        <f aca="true" t="shared" si="1" ref="L47:L71">D47+F47+H47+J47</f>
        <v>149</v>
      </c>
    </row>
    <row r="48" spans="1:12" ht="15.75">
      <c r="A48" s="44">
        <v>3</v>
      </c>
      <c r="B48" s="45" t="s">
        <v>5</v>
      </c>
      <c r="C48" s="46">
        <v>1</v>
      </c>
      <c r="D48" s="29">
        <v>810</v>
      </c>
      <c r="E48" s="9">
        <f>D48/ТБ07!C48%</f>
        <v>99.8766954377312</v>
      </c>
      <c r="F48" s="29">
        <v>108</v>
      </c>
      <c r="G48" s="9">
        <f>F48/ТБ07!D48%</f>
        <v>100</v>
      </c>
      <c r="H48" s="29">
        <v>36</v>
      </c>
      <c r="I48" s="9">
        <f>H48/ТБ07!E48%</f>
        <v>83.72093023255815</v>
      </c>
      <c r="J48" s="29">
        <v>21</v>
      </c>
      <c r="K48" s="9">
        <f>J48/ТБ07!F48%</f>
        <v>50</v>
      </c>
      <c r="L48" s="41">
        <f t="shared" si="1"/>
        <v>975</v>
      </c>
    </row>
    <row r="49" spans="1:12" ht="15.75">
      <c r="A49" s="44">
        <v>4</v>
      </c>
      <c r="B49" s="45" t="s">
        <v>6</v>
      </c>
      <c r="C49" s="46">
        <v>1</v>
      </c>
      <c r="D49" s="29">
        <v>19</v>
      </c>
      <c r="E49" s="9">
        <f>D49/ТБ07!C49%</f>
        <v>61.29032258064516</v>
      </c>
      <c r="F49" s="29">
        <v>4</v>
      </c>
      <c r="G49" s="9">
        <f>F49/ТБ07!D49%</f>
        <v>66.66666666666667</v>
      </c>
      <c r="H49" s="29">
        <v>2</v>
      </c>
      <c r="I49" s="9">
        <f>H49/ТБ07!E49%</f>
        <v>28.57142857142857</v>
      </c>
      <c r="J49" s="29">
        <v>1</v>
      </c>
      <c r="K49" s="9">
        <f>J49/ТБ07!F49%</f>
        <v>33.333333333333336</v>
      </c>
      <c r="L49" s="41">
        <f t="shared" si="1"/>
        <v>26</v>
      </c>
    </row>
    <row r="50" spans="1:12" ht="15.75">
      <c r="A50" s="44">
        <v>5</v>
      </c>
      <c r="B50" s="45" t="s">
        <v>7</v>
      </c>
      <c r="C50" s="46">
        <v>1</v>
      </c>
      <c r="D50" s="29">
        <v>126</v>
      </c>
      <c r="E50" s="9">
        <f>D50/ТБ07!C50%</f>
        <v>100</v>
      </c>
      <c r="F50" s="29">
        <v>27</v>
      </c>
      <c r="G50" s="9">
        <f>F50/ТБ07!D50%</f>
        <v>100</v>
      </c>
      <c r="H50" s="29">
        <v>7</v>
      </c>
      <c r="I50" s="9">
        <f>H50/ТБ07!E50%</f>
        <v>99.99999999999999</v>
      </c>
      <c r="J50" s="29">
        <v>20</v>
      </c>
      <c r="K50" s="9">
        <f>J50/ТБ07!F50%</f>
        <v>80</v>
      </c>
      <c r="L50" s="41">
        <f t="shared" si="1"/>
        <v>180</v>
      </c>
    </row>
    <row r="51" spans="1:12" ht="15.75">
      <c r="A51" s="44">
        <v>6</v>
      </c>
      <c r="B51" s="45" t="s">
        <v>8</v>
      </c>
      <c r="C51" s="46">
        <v>1</v>
      </c>
      <c r="D51" s="29">
        <v>167</v>
      </c>
      <c r="E51" s="9">
        <f>D51/ТБ07!C51%</f>
        <v>98.81656804733728</v>
      </c>
      <c r="F51" s="29">
        <v>44</v>
      </c>
      <c r="G51" s="9">
        <f>F51/ТБ07!D51%</f>
        <v>100</v>
      </c>
      <c r="H51" s="29">
        <v>25</v>
      </c>
      <c r="I51" s="9">
        <f>H51/ТБ07!E51%</f>
        <v>100</v>
      </c>
      <c r="J51" s="29">
        <v>8</v>
      </c>
      <c r="K51" s="9">
        <f>J51/ТБ07!F51%</f>
        <v>88.88888888888889</v>
      </c>
      <c r="L51" s="41">
        <f t="shared" si="1"/>
        <v>244</v>
      </c>
    </row>
    <row r="52" spans="1:12" ht="15.75">
      <c r="A52" s="44">
        <v>7</v>
      </c>
      <c r="B52" s="45" t="s">
        <v>9</v>
      </c>
      <c r="C52" s="46">
        <v>1</v>
      </c>
      <c r="D52" s="29">
        <v>94</v>
      </c>
      <c r="E52" s="9">
        <f>D52/ТБ07!C52%</f>
        <v>94.94949494949495</v>
      </c>
      <c r="F52" s="29">
        <v>34</v>
      </c>
      <c r="G52" s="9">
        <f>F52/ТБ07!D52%</f>
        <v>97.14285714285715</v>
      </c>
      <c r="H52" s="29">
        <v>1</v>
      </c>
      <c r="I52" s="9">
        <f>H52/ТБ07!E52%</f>
        <v>100</v>
      </c>
      <c r="J52" s="29">
        <v>7</v>
      </c>
      <c r="K52" s="9">
        <f>J52/ТБ07!F52%</f>
        <v>87.5</v>
      </c>
      <c r="L52" s="41">
        <f t="shared" si="1"/>
        <v>136</v>
      </c>
    </row>
    <row r="53" spans="1:12" ht="15.75">
      <c r="A53" s="44">
        <v>8</v>
      </c>
      <c r="B53" s="45" t="s">
        <v>10</v>
      </c>
      <c r="C53" s="46">
        <v>1</v>
      </c>
      <c r="D53" s="29">
        <v>92</v>
      </c>
      <c r="E53" s="9">
        <f>D53/ТБ07!C53%</f>
        <v>98.9247311827957</v>
      </c>
      <c r="F53" s="29">
        <v>23</v>
      </c>
      <c r="G53" s="9">
        <f>F53/ТБ07!D53%</f>
        <v>100</v>
      </c>
      <c r="H53" s="29">
        <v>3</v>
      </c>
      <c r="I53" s="9">
        <f>H53/ТБ07!E53%</f>
        <v>100</v>
      </c>
      <c r="J53" s="29">
        <v>6</v>
      </c>
      <c r="K53" s="9">
        <f>J53/ТБ07!F53%</f>
        <v>40</v>
      </c>
      <c r="L53" s="41">
        <f t="shared" si="1"/>
        <v>124</v>
      </c>
    </row>
    <row r="54" spans="1:12" ht="15.75">
      <c r="A54" s="44">
        <v>9</v>
      </c>
      <c r="B54" s="45" t="s">
        <v>11</v>
      </c>
      <c r="C54" s="46">
        <v>1</v>
      </c>
      <c r="D54" s="29">
        <v>161</v>
      </c>
      <c r="E54" s="9">
        <f>D54/ТБ07!C54%</f>
        <v>100</v>
      </c>
      <c r="F54" s="29">
        <v>25</v>
      </c>
      <c r="G54" s="9">
        <f>F54/ТБ07!D54%</f>
        <v>100</v>
      </c>
      <c r="H54" s="29">
        <v>6</v>
      </c>
      <c r="I54" s="9">
        <f>H54/ТБ07!E54%</f>
        <v>100</v>
      </c>
      <c r="J54" s="29">
        <v>21</v>
      </c>
      <c r="K54" s="9">
        <f>J54/ТБ07!F54%</f>
        <v>100</v>
      </c>
      <c r="L54" s="41">
        <f t="shared" si="1"/>
        <v>213</v>
      </c>
    </row>
    <row r="55" spans="1:12" ht="15.75">
      <c r="A55" s="44">
        <v>10</v>
      </c>
      <c r="B55" s="45" t="s">
        <v>12</v>
      </c>
      <c r="C55" s="46">
        <v>1</v>
      </c>
      <c r="D55" s="29">
        <v>133</v>
      </c>
      <c r="E55" s="9">
        <f>D55/ТБ07!C55%</f>
        <v>85.25641025641025</v>
      </c>
      <c r="F55" s="29">
        <v>21</v>
      </c>
      <c r="G55" s="9">
        <f>F55/ТБ07!D55%</f>
        <v>100</v>
      </c>
      <c r="H55" s="29">
        <v>13</v>
      </c>
      <c r="I55" s="9">
        <f>H55/ТБ07!E55%</f>
        <v>92.85714285714285</v>
      </c>
      <c r="J55" s="29">
        <v>4</v>
      </c>
      <c r="K55" s="9">
        <f>J55/ТБ07!F55%</f>
        <v>36.36363636363637</v>
      </c>
      <c r="L55" s="41">
        <f t="shared" si="1"/>
        <v>171</v>
      </c>
    </row>
    <row r="56" spans="1:12" ht="15.75">
      <c r="A56" s="44">
        <v>11</v>
      </c>
      <c r="B56" s="45" t="s">
        <v>13</v>
      </c>
      <c r="C56" s="46">
        <v>1</v>
      </c>
      <c r="D56" s="29">
        <v>0</v>
      </c>
      <c r="E56" s="9" t="e">
        <f>D56/ТБ07!C56%</f>
        <v>#DIV/0!</v>
      </c>
      <c r="F56" s="29">
        <v>0</v>
      </c>
      <c r="G56" s="9" t="e">
        <f>F56/ТБ07!D56%</f>
        <v>#DIV/0!</v>
      </c>
      <c r="H56" s="29">
        <v>0</v>
      </c>
      <c r="I56" s="9" t="e">
        <f>H56/ТБ07!E56%</f>
        <v>#DIV/0!</v>
      </c>
      <c r="J56" s="29">
        <v>0</v>
      </c>
      <c r="K56" s="9" t="e">
        <f>J56/ТБ07!F56%</f>
        <v>#DIV/0!</v>
      </c>
      <c r="L56" s="41">
        <f t="shared" si="1"/>
        <v>0</v>
      </c>
    </row>
    <row r="57" spans="1:12" ht="15.75">
      <c r="A57" s="44">
        <v>12</v>
      </c>
      <c r="B57" s="45" t="s">
        <v>14</v>
      </c>
      <c r="C57" s="46">
        <v>1</v>
      </c>
      <c r="D57" s="29">
        <v>246</v>
      </c>
      <c r="E57" s="9">
        <f>D57/ТБ07!C57%</f>
        <v>98.00796812749005</v>
      </c>
      <c r="F57" s="29">
        <v>90</v>
      </c>
      <c r="G57" s="9">
        <f>F57/ТБ07!D57%</f>
        <v>96.77419354838709</v>
      </c>
      <c r="H57" s="29">
        <v>9</v>
      </c>
      <c r="I57" s="9">
        <f>H57/ТБ07!E57%</f>
        <v>90</v>
      </c>
      <c r="J57" s="29">
        <v>27</v>
      </c>
      <c r="K57" s="9">
        <f>J57/ТБ07!F57%</f>
        <v>96.42857142857142</v>
      </c>
      <c r="L57" s="41">
        <f t="shared" si="1"/>
        <v>372</v>
      </c>
    </row>
    <row r="58" spans="1:12" ht="15.75">
      <c r="A58" s="44">
        <v>13</v>
      </c>
      <c r="B58" s="45" t="s">
        <v>15</v>
      </c>
      <c r="C58" s="46">
        <v>1</v>
      </c>
      <c r="D58" s="29">
        <v>108</v>
      </c>
      <c r="E58" s="9">
        <f>D58/ТБ07!C58%</f>
        <v>97.29729729729729</v>
      </c>
      <c r="F58" s="29">
        <v>32</v>
      </c>
      <c r="G58" s="9">
        <f>F58/ТБ07!D58%</f>
        <v>100</v>
      </c>
      <c r="H58" s="29">
        <v>5</v>
      </c>
      <c r="I58" s="9">
        <f>H58/ТБ07!E58%</f>
        <v>100</v>
      </c>
      <c r="J58" s="29">
        <v>5</v>
      </c>
      <c r="K58" s="9">
        <f>J58/ТБ07!F58%</f>
        <v>83.33333333333334</v>
      </c>
      <c r="L58" s="41">
        <f t="shared" si="1"/>
        <v>150</v>
      </c>
    </row>
    <row r="59" spans="1:12" ht="15.75">
      <c r="A59" s="44">
        <v>14</v>
      </c>
      <c r="B59" s="45" t="s">
        <v>16</v>
      </c>
      <c r="C59" s="46">
        <v>1</v>
      </c>
      <c r="D59" s="29">
        <v>398</v>
      </c>
      <c r="E59" s="9">
        <f>D59/ТБ07!C59%</f>
        <v>99.25187032418953</v>
      </c>
      <c r="F59" s="29">
        <v>93</v>
      </c>
      <c r="G59" s="9">
        <f>F59/ТБ07!D59%</f>
        <v>94.89795918367346</v>
      </c>
      <c r="H59" s="29">
        <v>33</v>
      </c>
      <c r="I59" s="9">
        <f>H59/ТБ07!E59%</f>
        <v>97.05882352941175</v>
      </c>
      <c r="J59" s="29">
        <v>92</v>
      </c>
      <c r="K59" s="9">
        <f>J59/ТБ07!F59%</f>
        <v>97.87234042553192</v>
      </c>
      <c r="L59" s="41">
        <f t="shared" si="1"/>
        <v>616</v>
      </c>
    </row>
    <row r="60" spans="1:12" ht="15.75">
      <c r="A60" s="44">
        <v>15</v>
      </c>
      <c r="B60" s="45" t="s">
        <v>17</v>
      </c>
      <c r="C60" s="46">
        <v>1</v>
      </c>
      <c r="D60" s="29">
        <v>141</v>
      </c>
      <c r="E60" s="9">
        <f>D60/ТБ07!C60%</f>
        <v>100</v>
      </c>
      <c r="F60" s="29">
        <v>41</v>
      </c>
      <c r="G60" s="9">
        <f>F60/ТБ07!D60%</f>
        <v>97.61904761904762</v>
      </c>
      <c r="H60" s="29">
        <v>11</v>
      </c>
      <c r="I60" s="9">
        <f>H60/ТБ07!E60%</f>
        <v>78.57142857142857</v>
      </c>
      <c r="J60" s="29">
        <v>6</v>
      </c>
      <c r="K60" s="9">
        <f>J60/ТБ07!F60%</f>
        <v>85.71428571428571</v>
      </c>
      <c r="L60" s="41">
        <f t="shared" si="1"/>
        <v>199</v>
      </c>
    </row>
    <row r="61" spans="1:12" ht="15.75">
      <c r="A61" s="44">
        <v>16</v>
      </c>
      <c r="B61" s="45" t="s">
        <v>18</v>
      </c>
      <c r="C61" s="46">
        <v>1</v>
      </c>
      <c r="D61" s="29">
        <v>106</v>
      </c>
      <c r="E61" s="9">
        <f>D61/ТБ07!C61%</f>
        <v>100</v>
      </c>
      <c r="F61" s="29">
        <v>25</v>
      </c>
      <c r="G61" s="9">
        <f>F61/ТБ07!D61%</f>
        <v>100</v>
      </c>
      <c r="H61" s="29">
        <v>2</v>
      </c>
      <c r="I61" s="9">
        <f>H61/ТБ07!E61%</f>
        <v>100</v>
      </c>
      <c r="J61" s="29">
        <v>9</v>
      </c>
      <c r="K61" s="9">
        <f>J61/ТБ07!F61%</f>
        <v>100</v>
      </c>
      <c r="L61" s="41">
        <f t="shared" si="1"/>
        <v>142</v>
      </c>
    </row>
    <row r="62" spans="1:12" ht="15.75">
      <c r="A62" s="44">
        <v>17</v>
      </c>
      <c r="B62" s="45" t="s">
        <v>19</v>
      </c>
      <c r="C62" s="46">
        <v>1</v>
      </c>
      <c r="D62" s="29">
        <v>82</v>
      </c>
      <c r="E62" s="9">
        <f>D62/ТБ07!C62%</f>
        <v>98.79518072289157</v>
      </c>
      <c r="F62" s="29">
        <v>17</v>
      </c>
      <c r="G62" s="9">
        <f>F62/ТБ07!D62%</f>
        <v>99.99999999999999</v>
      </c>
      <c r="H62" s="29">
        <v>2</v>
      </c>
      <c r="I62" s="9">
        <f>H62/ТБ07!E62%</f>
        <v>100</v>
      </c>
      <c r="J62" s="29">
        <v>9</v>
      </c>
      <c r="K62" s="9">
        <f>J62/ТБ07!F62%</f>
        <v>42.85714285714286</v>
      </c>
      <c r="L62" s="41">
        <f t="shared" si="1"/>
        <v>110</v>
      </c>
    </row>
    <row r="63" spans="1:12" ht="15.75">
      <c r="A63" s="44">
        <v>18</v>
      </c>
      <c r="B63" s="45" t="s">
        <v>20</v>
      </c>
      <c r="C63" s="46">
        <v>1</v>
      </c>
      <c r="D63" s="29">
        <v>62</v>
      </c>
      <c r="E63" s="9">
        <f>D63/ТБ07!C63%</f>
        <v>98.41269841269842</v>
      </c>
      <c r="F63" s="29">
        <v>16</v>
      </c>
      <c r="G63" s="9">
        <f>F63/ТБ07!D63%</f>
        <v>100</v>
      </c>
      <c r="H63" s="29">
        <v>1</v>
      </c>
      <c r="I63" s="9">
        <f>H63/ТБ07!E63%</f>
        <v>100</v>
      </c>
      <c r="J63" s="29">
        <v>8</v>
      </c>
      <c r="K63" s="9">
        <f>J63/ТБ07!F63%</f>
        <v>88.88888888888889</v>
      </c>
      <c r="L63" s="41">
        <f t="shared" si="1"/>
        <v>87</v>
      </c>
    </row>
    <row r="64" spans="1:12" ht="15.75">
      <c r="A64" s="44">
        <v>19</v>
      </c>
      <c r="B64" s="45" t="s">
        <v>21</v>
      </c>
      <c r="C64" s="46">
        <v>1</v>
      </c>
      <c r="D64" s="29">
        <v>69</v>
      </c>
      <c r="E64" s="9">
        <f>D64/ТБ07!C64%</f>
        <v>95.83333333333334</v>
      </c>
      <c r="F64" s="29">
        <v>15</v>
      </c>
      <c r="G64" s="9">
        <f>F64/ТБ07!D64%</f>
        <v>93.75</v>
      </c>
      <c r="H64" s="29">
        <v>12</v>
      </c>
      <c r="I64" s="9">
        <f>H64/ТБ07!E64%</f>
        <v>85.71428571428571</v>
      </c>
      <c r="J64" s="29">
        <v>7</v>
      </c>
      <c r="K64" s="9">
        <f>J64/ТБ07!F64%</f>
        <v>99.99999999999999</v>
      </c>
      <c r="L64" s="41">
        <f t="shared" si="1"/>
        <v>103</v>
      </c>
    </row>
    <row r="65" spans="1:12" ht="15.75">
      <c r="A65" s="44">
        <v>20</v>
      </c>
      <c r="B65" s="45" t="s">
        <v>22</v>
      </c>
      <c r="C65" s="46">
        <v>1</v>
      </c>
      <c r="D65" s="29">
        <v>57</v>
      </c>
      <c r="E65" s="9">
        <f>D65/ТБ07!C65%</f>
        <v>95</v>
      </c>
      <c r="F65" s="29">
        <v>12</v>
      </c>
      <c r="G65" s="9">
        <f>F65/ТБ07!D65%</f>
        <v>92.3076923076923</v>
      </c>
      <c r="H65" s="29">
        <v>4</v>
      </c>
      <c r="I65" s="9">
        <f>H65/ТБ07!E65%</f>
        <v>80</v>
      </c>
      <c r="J65" s="29">
        <v>3</v>
      </c>
      <c r="K65" s="9">
        <f>J65/ТБ07!F65%</f>
        <v>37.5</v>
      </c>
      <c r="L65" s="41">
        <f t="shared" si="1"/>
        <v>76</v>
      </c>
    </row>
    <row r="66" spans="1:12" ht="15.75">
      <c r="A66" s="44">
        <v>21</v>
      </c>
      <c r="B66" s="45" t="s">
        <v>23</v>
      </c>
      <c r="C66" s="46">
        <v>1</v>
      </c>
      <c r="D66" s="29">
        <v>68</v>
      </c>
      <c r="E66" s="9">
        <f>D66/ТБ07!C66%</f>
        <v>88.31168831168831</v>
      </c>
      <c r="F66" s="29">
        <v>13</v>
      </c>
      <c r="G66" s="9">
        <f>F66/ТБ07!D66%</f>
        <v>92.85714285714285</v>
      </c>
      <c r="H66" s="29">
        <v>8</v>
      </c>
      <c r="I66" s="9">
        <f>H66/ТБ07!E66%</f>
        <v>100</v>
      </c>
      <c r="J66" s="29">
        <v>4</v>
      </c>
      <c r="K66" s="9">
        <f>J66/ТБ07!F66%</f>
        <v>40</v>
      </c>
      <c r="L66" s="41">
        <f t="shared" si="1"/>
        <v>93</v>
      </c>
    </row>
    <row r="67" spans="1:12" ht="15.75">
      <c r="A67" s="44">
        <v>22</v>
      </c>
      <c r="B67" s="45" t="s">
        <v>24</v>
      </c>
      <c r="C67" s="46">
        <v>1</v>
      </c>
      <c r="D67" s="29">
        <v>111</v>
      </c>
      <c r="E67" s="9">
        <f>D67/ТБ07!C67%</f>
        <v>99.10714285714285</v>
      </c>
      <c r="F67" s="29">
        <v>27</v>
      </c>
      <c r="G67" s="9">
        <f>F67/ТБ07!D67%</f>
        <v>100</v>
      </c>
      <c r="H67" s="29">
        <v>8</v>
      </c>
      <c r="I67" s="9">
        <f>H67/ТБ07!E67%</f>
        <v>88.88888888888889</v>
      </c>
      <c r="J67" s="29">
        <v>14</v>
      </c>
      <c r="K67" s="9">
        <f>J67/ТБ07!F67%</f>
        <v>82.35294117647058</v>
      </c>
      <c r="L67" s="41">
        <f t="shared" si="1"/>
        <v>160</v>
      </c>
    </row>
    <row r="68" spans="1:12" ht="15.75">
      <c r="A68" s="44">
        <v>23</v>
      </c>
      <c r="B68" s="45" t="s">
        <v>25</v>
      </c>
      <c r="C68" s="46">
        <v>1</v>
      </c>
      <c r="D68" s="29">
        <v>60</v>
      </c>
      <c r="E68" s="9">
        <f>D68/ТБ07!C68%</f>
        <v>96.7741935483871</v>
      </c>
      <c r="F68" s="29">
        <v>12</v>
      </c>
      <c r="G68" s="9">
        <f>F68/ТБ07!D68%</f>
        <v>100</v>
      </c>
      <c r="H68" s="29">
        <v>10</v>
      </c>
      <c r="I68" s="9">
        <f>H68/ТБ07!E68%</f>
        <v>100</v>
      </c>
      <c r="J68" s="29">
        <v>3</v>
      </c>
      <c r="K68" s="9">
        <f>J68/ТБ07!F68%</f>
        <v>100</v>
      </c>
      <c r="L68" s="41">
        <f t="shared" si="1"/>
        <v>85</v>
      </c>
    </row>
    <row r="69" spans="1:12" ht="15.75">
      <c r="A69" s="44">
        <v>24</v>
      </c>
      <c r="B69" s="45" t="s">
        <v>26</v>
      </c>
      <c r="C69" s="46">
        <v>1</v>
      </c>
      <c r="D69" s="29">
        <v>59</v>
      </c>
      <c r="E69" s="9">
        <f>D69/ТБ07!C69%</f>
        <v>89.39393939393939</v>
      </c>
      <c r="F69" s="29">
        <v>14</v>
      </c>
      <c r="G69" s="9">
        <f>F69/ТБ07!D69%</f>
        <v>93.33333333333334</v>
      </c>
      <c r="H69" s="29">
        <v>5</v>
      </c>
      <c r="I69" s="9">
        <f>H69/ТБ07!E69%</f>
        <v>62.5</v>
      </c>
      <c r="J69" s="29">
        <v>8</v>
      </c>
      <c r="K69" s="9">
        <f>J69/ТБ07!F69%</f>
        <v>66.66666666666667</v>
      </c>
      <c r="L69" s="41">
        <f t="shared" si="1"/>
        <v>86</v>
      </c>
    </row>
    <row r="70" spans="1:12" ht="15.75">
      <c r="A70" s="44">
        <v>25</v>
      </c>
      <c r="B70" s="47" t="s">
        <v>27</v>
      </c>
      <c r="C70" s="48">
        <v>1</v>
      </c>
      <c r="D70" s="36">
        <v>136</v>
      </c>
      <c r="E70" s="9">
        <f>D70/ТБ07!C70%</f>
        <v>99.99999999999999</v>
      </c>
      <c r="F70" s="36">
        <v>36</v>
      </c>
      <c r="G70" s="9">
        <f>F70/ТБ07!D70%</f>
        <v>100</v>
      </c>
      <c r="H70" s="36">
        <v>11</v>
      </c>
      <c r="I70" s="9">
        <f>H70/ТБ07!E70%</f>
        <v>100</v>
      </c>
      <c r="J70" s="36">
        <v>13</v>
      </c>
      <c r="K70" s="9">
        <f>J70/ТБ07!F70%</f>
        <v>76.47058823529412</v>
      </c>
      <c r="L70" s="41">
        <f t="shared" si="1"/>
        <v>196</v>
      </c>
    </row>
    <row r="71" spans="1:12" ht="15.75">
      <c r="A71" s="44">
        <v>26</v>
      </c>
      <c r="B71" s="45" t="s">
        <v>38</v>
      </c>
      <c r="C71" s="49">
        <v>1</v>
      </c>
      <c r="D71" s="36">
        <v>46</v>
      </c>
      <c r="E71" s="9">
        <f>D71/ТБ07!C71%</f>
        <v>93.87755102040816</v>
      </c>
      <c r="F71" s="36">
        <v>21</v>
      </c>
      <c r="G71" s="9">
        <f>F71/ТБ07!D71%</f>
        <v>95.45454545454545</v>
      </c>
      <c r="H71" s="36">
        <v>5</v>
      </c>
      <c r="I71" s="9">
        <f>H71/ТБ07!E71%</f>
        <v>100</v>
      </c>
      <c r="J71" s="36">
        <v>5</v>
      </c>
      <c r="K71" s="9">
        <f>J71/ТБ07!F71%</f>
        <v>100</v>
      </c>
      <c r="L71" s="41">
        <f t="shared" si="1"/>
        <v>77</v>
      </c>
    </row>
    <row r="72" spans="1:12" ht="15.75">
      <c r="A72" s="44">
        <v>27</v>
      </c>
      <c r="B72" s="47" t="s">
        <v>60</v>
      </c>
      <c r="C72" s="49">
        <v>1</v>
      </c>
      <c r="D72" s="98">
        <v>20</v>
      </c>
      <c r="E72" s="99">
        <f>D72/ТБ07!C72%</f>
        <v>100</v>
      </c>
      <c r="F72" s="98">
        <v>2</v>
      </c>
      <c r="G72" s="99">
        <f>F72/ТБ07!D72%</f>
        <v>100</v>
      </c>
      <c r="H72" s="98">
        <v>0</v>
      </c>
      <c r="I72" s="99" t="e">
        <f>H72/ТБ07!E72%</f>
        <v>#DIV/0!</v>
      </c>
      <c r="J72" s="98">
        <v>0</v>
      </c>
      <c r="K72" s="100" t="e">
        <f>J72/ТБ07!F72%</f>
        <v>#DIV/0!</v>
      </c>
      <c r="L72" s="41">
        <f>D72+F72+H72+J72</f>
        <v>22</v>
      </c>
    </row>
    <row r="73" spans="1:12" ht="15.75">
      <c r="A73" s="44">
        <v>28</v>
      </c>
      <c r="B73" s="47" t="s">
        <v>61</v>
      </c>
      <c r="C73" s="49">
        <v>1</v>
      </c>
      <c r="D73" s="98">
        <v>1</v>
      </c>
      <c r="E73" s="99">
        <f>D73/ТБ07!C73%</f>
        <v>100</v>
      </c>
      <c r="F73" s="98">
        <v>0</v>
      </c>
      <c r="G73" s="99" t="e">
        <f>F73/ТБ07!D73%</f>
        <v>#DIV/0!</v>
      </c>
      <c r="H73" s="98">
        <v>0</v>
      </c>
      <c r="I73" s="99" t="e">
        <f>H73/ТБ07!E73%</f>
        <v>#DIV/0!</v>
      </c>
      <c r="J73" s="98">
        <v>0</v>
      </c>
      <c r="K73" s="100" t="e">
        <f>J73/ТБ07!F73%</f>
        <v>#DIV/0!</v>
      </c>
      <c r="L73" s="41">
        <f>D73+F73+H73+J73</f>
        <v>1</v>
      </c>
    </row>
    <row r="74" spans="1:12" ht="16.5" thickBot="1">
      <c r="A74" s="44">
        <v>29</v>
      </c>
      <c r="B74" s="47" t="s">
        <v>62</v>
      </c>
      <c r="C74" s="49">
        <v>1</v>
      </c>
      <c r="D74" s="98">
        <v>2</v>
      </c>
      <c r="E74" s="99">
        <f>D74/ТБ07!C74%</f>
        <v>100</v>
      </c>
      <c r="F74" s="98">
        <v>1</v>
      </c>
      <c r="G74" s="99">
        <f>F74/ТБ07!D74%</f>
        <v>100</v>
      </c>
      <c r="H74" s="98">
        <v>0</v>
      </c>
      <c r="I74" s="99" t="e">
        <f>H74/ТБ07!E74%</f>
        <v>#DIV/0!</v>
      </c>
      <c r="J74" s="98">
        <v>0</v>
      </c>
      <c r="K74" s="100" t="e">
        <f>J74/ТБ07!F74%</f>
        <v>#DIV/0!</v>
      </c>
      <c r="L74" s="41">
        <f>D74+F74+H74+J74</f>
        <v>3</v>
      </c>
    </row>
    <row r="75" spans="1:12" ht="16.5" thickBot="1">
      <c r="A75" s="106" t="s">
        <v>2</v>
      </c>
      <c r="B75" s="107"/>
      <c r="C75" s="50" t="s">
        <v>37</v>
      </c>
      <c r="D75" s="95">
        <f>SUM(D46:D74)</f>
        <v>3620</v>
      </c>
      <c r="E75" s="75">
        <f>D75/ТБ07!C75%</f>
        <v>97.70580296896087</v>
      </c>
      <c r="F75" s="96">
        <f>SUM(F46:F74)</f>
        <v>797</v>
      </c>
      <c r="G75" s="75">
        <f>F75/ТБ07!D75%</f>
        <v>97.9115479115479</v>
      </c>
      <c r="H75" s="97">
        <f>SUM(H46:H74)</f>
        <v>228</v>
      </c>
      <c r="I75" s="75">
        <f>H75/ТБ07!E75%</f>
        <v>90.11857707509883</v>
      </c>
      <c r="J75" s="97">
        <f>SUM(J46:J74)</f>
        <v>329</v>
      </c>
      <c r="K75" s="75">
        <f>J75/ТБ07!F75%</f>
        <v>77.5943396226415</v>
      </c>
      <c r="L75" s="76">
        <f>SUM(L46:L74)</f>
        <v>4974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4974</v>
      </c>
    </row>
    <row r="79" spans="1:11" ht="15">
      <c r="A79" s="126" t="s">
        <v>50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2" ht="15.75" thickBot="1">
      <c r="A80" s="109" t="s">
        <v>70</v>
      </c>
      <c r="B80" s="109"/>
    </row>
    <row r="81" spans="1:12" ht="12.75" customHeight="1">
      <c r="A81" s="110" t="s">
        <v>0</v>
      </c>
      <c r="B81" s="110" t="s">
        <v>1</v>
      </c>
      <c r="C81" s="110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33" customHeight="1" thickBot="1">
      <c r="A82" s="111"/>
      <c r="B82" s="111"/>
      <c r="C82" s="111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3" t="s">
        <v>41</v>
      </c>
    </row>
    <row r="83" spans="1:12" ht="13.5" thickBot="1">
      <c r="A83" s="112"/>
      <c r="B83" s="112"/>
      <c r="C83" s="112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/>
      <c r="E84" s="9" t="e">
        <f>D84/ТБ07!C84%</f>
        <v>#DIV/0!</v>
      </c>
      <c r="F84" s="29"/>
      <c r="G84" s="9" t="e">
        <f>F84/ТБ07!D84%</f>
        <v>#DIV/0!</v>
      </c>
      <c r="H84" s="29"/>
      <c r="I84" s="9" t="e">
        <f>H84/ТБ07!E84%</f>
        <v>#DIV/0!</v>
      </c>
      <c r="J84" s="29"/>
      <c r="K84" s="9" t="e">
        <f>J84/ТБ07!F84%</f>
        <v>#DIV/0!</v>
      </c>
      <c r="L84" s="41">
        <f>D84+F84+H84+J84</f>
        <v>0</v>
      </c>
    </row>
    <row r="85" spans="1:12" ht="15.75">
      <c r="A85" s="44">
        <v>2</v>
      </c>
      <c r="B85" s="45" t="s">
        <v>4</v>
      </c>
      <c r="C85" s="46">
        <v>1</v>
      </c>
      <c r="D85" s="29"/>
      <c r="E85" s="9" t="e">
        <f>D85/ТБ07!C85%</f>
        <v>#DIV/0!</v>
      </c>
      <c r="F85" s="29"/>
      <c r="G85" s="9" t="e">
        <f>F85/ТБ07!D85%</f>
        <v>#DIV/0!</v>
      </c>
      <c r="H85" s="29"/>
      <c r="I85" s="9" t="e">
        <f>H85/ТБ07!E85%</f>
        <v>#DIV/0!</v>
      </c>
      <c r="J85" s="29"/>
      <c r="K85" s="9" t="e">
        <f>J85/ТБ07!F85%</f>
        <v>#DIV/0!</v>
      </c>
      <c r="L85" s="41">
        <f aca="true" t="shared" si="2" ref="L85:L112">D85+F85+H85+J85</f>
        <v>0</v>
      </c>
    </row>
    <row r="86" spans="1:12" ht="15.75">
      <c r="A86" s="44">
        <v>3</v>
      </c>
      <c r="B86" s="45" t="s">
        <v>5</v>
      </c>
      <c r="C86" s="46">
        <v>1</v>
      </c>
      <c r="D86" s="29"/>
      <c r="E86" s="9" t="e">
        <f>D86/ТБ07!C86%</f>
        <v>#DIV/0!</v>
      </c>
      <c r="F86" s="29"/>
      <c r="G86" s="9" t="e">
        <f>F86/ТБ07!D86%</f>
        <v>#DIV/0!</v>
      </c>
      <c r="H86" s="29"/>
      <c r="I86" s="9" t="e">
        <f>H86/ТБ07!E86%</f>
        <v>#DIV/0!</v>
      </c>
      <c r="J86" s="29"/>
      <c r="K86" s="9" t="e">
        <f>J86/ТБ07!F86%</f>
        <v>#DIV/0!</v>
      </c>
      <c r="L86" s="41">
        <f t="shared" si="2"/>
        <v>0</v>
      </c>
    </row>
    <row r="87" spans="1:12" ht="15.75">
      <c r="A87" s="44">
        <v>4</v>
      </c>
      <c r="B87" s="45" t="s">
        <v>6</v>
      </c>
      <c r="C87" s="46">
        <v>1</v>
      </c>
      <c r="D87" s="29"/>
      <c r="E87" s="9" t="e">
        <f>D87/ТБ07!C87%</f>
        <v>#DIV/0!</v>
      </c>
      <c r="F87" s="29"/>
      <c r="G87" s="9" t="e">
        <f>F87/ТБ07!D87%</f>
        <v>#DIV/0!</v>
      </c>
      <c r="H87" s="29"/>
      <c r="I87" s="9" t="e">
        <f>H87/ТБ07!E87%</f>
        <v>#DIV/0!</v>
      </c>
      <c r="J87" s="29"/>
      <c r="K87" s="9" t="e">
        <f>J87/ТБ07!F87%</f>
        <v>#DIV/0!</v>
      </c>
      <c r="L87" s="41">
        <f t="shared" si="2"/>
        <v>0</v>
      </c>
    </row>
    <row r="88" spans="1:12" ht="15.75">
      <c r="A88" s="44">
        <v>5</v>
      </c>
      <c r="B88" s="45" t="s">
        <v>7</v>
      </c>
      <c r="C88" s="46">
        <v>1</v>
      </c>
      <c r="D88" s="29"/>
      <c r="E88" s="9" t="e">
        <f>D88/ТБ07!C88%</f>
        <v>#DIV/0!</v>
      </c>
      <c r="F88" s="29"/>
      <c r="G88" s="9" t="e">
        <f>F88/ТБ07!D88%</f>
        <v>#DIV/0!</v>
      </c>
      <c r="H88" s="29"/>
      <c r="I88" s="9" t="e">
        <f>H88/ТБ07!E88%</f>
        <v>#DIV/0!</v>
      </c>
      <c r="J88" s="29"/>
      <c r="K88" s="9" t="e">
        <f>J88/ТБ07!F88%</f>
        <v>#DIV/0!</v>
      </c>
      <c r="L88" s="41">
        <f t="shared" si="2"/>
        <v>0</v>
      </c>
    </row>
    <row r="89" spans="1:12" ht="15.75">
      <c r="A89" s="44">
        <v>6</v>
      </c>
      <c r="B89" s="45" t="s">
        <v>8</v>
      </c>
      <c r="C89" s="46">
        <v>1</v>
      </c>
      <c r="D89" s="29"/>
      <c r="E89" s="9" t="e">
        <f>D89/ТБ07!C89%</f>
        <v>#DIV/0!</v>
      </c>
      <c r="F89" s="29"/>
      <c r="G89" s="9" t="e">
        <f>F89/ТБ07!D89%</f>
        <v>#DIV/0!</v>
      </c>
      <c r="H89" s="29"/>
      <c r="I89" s="9" t="e">
        <f>H89/ТБ07!E89%</f>
        <v>#DIV/0!</v>
      </c>
      <c r="J89" s="29"/>
      <c r="K89" s="9" t="e">
        <f>J89/ТБ07!F89%</f>
        <v>#DIV/0!</v>
      </c>
      <c r="L89" s="41">
        <f t="shared" si="2"/>
        <v>0</v>
      </c>
    </row>
    <row r="90" spans="1:12" ht="15.75">
      <c r="A90" s="44">
        <v>7</v>
      </c>
      <c r="B90" s="45" t="s">
        <v>9</v>
      </c>
      <c r="C90" s="46">
        <v>1</v>
      </c>
      <c r="D90" s="29"/>
      <c r="E90" s="9" t="e">
        <f>D90/ТБ07!C90%</f>
        <v>#DIV/0!</v>
      </c>
      <c r="F90" s="29"/>
      <c r="G90" s="9" t="e">
        <f>F90/ТБ07!D90%</f>
        <v>#DIV/0!</v>
      </c>
      <c r="H90" s="29"/>
      <c r="I90" s="9" t="e">
        <f>H90/ТБ07!E90%</f>
        <v>#DIV/0!</v>
      </c>
      <c r="J90" s="29"/>
      <c r="K90" s="9" t="e">
        <f>J90/ТБ07!F90%</f>
        <v>#DIV/0!</v>
      </c>
      <c r="L90" s="41">
        <f t="shared" si="2"/>
        <v>0</v>
      </c>
    </row>
    <row r="91" spans="1:12" ht="15.75">
      <c r="A91" s="44">
        <v>8</v>
      </c>
      <c r="B91" s="45" t="s">
        <v>10</v>
      </c>
      <c r="C91" s="46">
        <v>1</v>
      </c>
      <c r="D91" s="29"/>
      <c r="E91" s="9" t="e">
        <f>D91/ТБ07!C91%</f>
        <v>#DIV/0!</v>
      </c>
      <c r="F91" s="29"/>
      <c r="G91" s="9" t="e">
        <f>F91/ТБ07!D91%</f>
        <v>#DIV/0!</v>
      </c>
      <c r="H91" s="29"/>
      <c r="I91" s="9" t="e">
        <f>H91/ТБ07!E91%</f>
        <v>#DIV/0!</v>
      </c>
      <c r="J91" s="29"/>
      <c r="K91" s="9" t="e">
        <f>J91/ТБ07!F91%</f>
        <v>#DIV/0!</v>
      </c>
      <c r="L91" s="41">
        <f t="shared" si="2"/>
        <v>0</v>
      </c>
    </row>
    <row r="92" spans="1:12" ht="15.75">
      <c r="A92" s="44">
        <v>9</v>
      </c>
      <c r="B92" s="45" t="s">
        <v>11</v>
      </c>
      <c r="C92" s="46">
        <v>1</v>
      </c>
      <c r="D92" s="29"/>
      <c r="E92" s="9" t="e">
        <f>D92/ТБ07!C92%</f>
        <v>#DIV/0!</v>
      </c>
      <c r="F92" s="29"/>
      <c r="G92" s="9" t="e">
        <f>F92/ТБ07!D92%</f>
        <v>#DIV/0!</v>
      </c>
      <c r="H92" s="29"/>
      <c r="I92" s="9" t="e">
        <f>H92/ТБ07!E92%</f>
        <v>#DIV/0!</v>
      </c>
      <c r="J92" s="29"/>
      <c r="K92" s="9" t="e">
        <f>J92/ТБ07!F92%</f>
        <v>#DIV/0!</v>
      </c>
      <c r="L92" s="41">
        <f t="shared" si="2"/>
        <v>0</v>
      </c>
    </row>
    <row r="93" spans="1:12" ht="15.75">
      <c r="A93" s="44">
        <v>10</v>
      </c>
      <c r="B93" s="45" t="s">
        <v>12</v>
      </c>
      <c r="C93" s="46">
        <v>1</v>
      </c>
      <c r="D93" s="29"/>
      <c r="E93" s="9" t="e">
        <f>D93/ТБ07!C93%</f>
        <v>#DIV/0!</v>
      </c>
      <c r="F93" s="29"/>
      <c r="G93" s="9" t="e">
        <f>F93/ТБ07!D93%</f>
        <v>#DIV/0!</v>
      </c>
      <c r="H93" s="29"/>
      <c r="I93" s="9" t="e">
        <f>H93/ТБ07!E93%</f>
        <v>#DIV/0!</v>
      </c>
      <c r="J93" s="29"/>
      <c r="K93" s="9" t="e">
        <f>J93/ТБ07!F93%</f>
        <v>#DIV/0!</v>
      </c>
      <c r="L93" s="41">
        <f t="shared" si="2"/>
        <v>0</v>
      </c>
    </row>
    <row r="94" spans="1:12" ht="15.75">
      <c r="A94" s="44">
        <v>11</v>
      </c>
      <c r="B94" s="45" t="s">
        <v>13</v>
      </c>
      <c r="C94" s="46">
        <v>1</v>
      </c>
      <c r="D94" s="29"/>
      <c r="E94" s="9" t="e">
        <f>D94/ТБ07!C94%</f>
        <v>#DIV/0!</v>
      </c>
      <c r="F94" s="29"/>
      <c r="G94" s="9" t="e">
        <f>F94/ТБ07!D94%</f>
        <v>#DIV/0!</v>
      </c>
      <c r="H94" s="29"/>
      <c r="I94" s="9" t="e">
        <f>H94/ТБ07!E94%</f>
        <v>#DIV/0!</v>
      </c>
      <c r="J94" s="29"/>
      <c r="K94" s="9" t="e">
        <f>J94/ТБ07!F94%</f>
        <v>#DIV/0!</v>
      </c>
      <c r="L94" s="41">
        <f t="shared" si="2"/>
        <v>0</v>
      </c>
    </row>
    <row r="95" spans="1:12" ht="15.75">
      <c r="A95" s="44">
        <v>12</v>
      </c>
      <c r="B95" s="45" t="s">
        <v>14</v>
      </c>
      <c r="C95" s="46">
        <v>1</v>
      </c>
      <c r="D95" s="29"/>
      <c r="E95" s="9" t="e">
        <f>D95/ТБ07!C95%</f>
        <v>#DIV/0!</v>
      </c>
      <c r="F95" s="29"/>
      <c r="G95" s="9" t="e">
        <f>F95/ТБ07!D95%</f>
        <v>#DIV/0!</v>
      </c>
      <c r="H95" s="29"/>
      <c r="I95" s="9" t="e">
        <f>H95/ТБ07!E95%</f>
        <v>#DIV/0!</v>
      </c>
      <c r="J95" s="29"/>
      <c r="K95" s="9" t="e">
        <f>J95/ТБ07!F95%</f>
        <v>#DIV/0!</v>
      </c>
      <c r="L95" s="41">
        <f t="shared" si="2"/>
        <v>0</v>
      </c>
    </row>
    <row r="96" spans="1:12" ht="15.75">
      <c r="A96" s="44">
        <v>13</v>
      </c>
      <c r="B96" s="45" t="s">
        <v>15</v>
      </c>
      <c r="C96" s="46">
        <v>1</v>
      </c>
      <c r="D96" s="29"/>
      <c r="E96" s="9" t="e">
        <f>D96/ТБ07!C96%</f>
        <v>#DIV/0!</v>
      </c>
      <c r="F96" s="29"/>
      <c r="G96" s="9" t="e">
        <f>F96/ТБ07!D96%</f>
        <v>#DIV/0!</v>
      </c>
      <c r="H96" s="29"/>
      <c r="I96" s="9" t="e">
        <f>H96/ТБ07!E96%</f>
        <v>#DIV/0!</v>
      </c>
      <c r="J96" s="29"/>
      <c r="K96" s="9" t="e">
        <f>J96/ТБ07!F96%</f>
        <v>#DIV/0!</v>
      </c>
      <c r="L96" s="41">
        <f t="shared" si="2"/>
        <v>0</v>
      </c>
    </row>
    <row r="97" spans="1:12" ht="15.75">
      <c r="A97" s="44">
        <v>14</v>
      </c>
      <c r="B97" s="45" t="s">
        <v>16</v>
      </c>
      <c r="C97" s="46">
        <v>1</v>
      </c>
      <c r="D97" s="29"/>
      <c r="E97" s="9" t="e">
        <f>D97/ТБ07!C97%</f>
        <v>#DIV/0!</v>
      </c>
      <c r="F97" s="29"/>
      <c r="G97" s="9" t="e">
        <f>F97/ТБ07!D97%</f>
        <v>#DIV/0!</v>
      </c>
      <c r="H97" s="29"/>
      <c r="I97" s="9" t="e">
        <f>H97/ТБ07!E97%</f>
        <v>#DIV/0!</v>
      </c>
      <c r="J97" s="29"/>
      <c r="K97" s="9" t="e">
        <f>J97/ТБ07!F97%</f>
        <v>#DIV/0!</v>
      </c>
      <c r="L97" s="41">
        <f t="shared" si="2"/>
        <v>0</v>
      </c>
    </row>
    <row r="98" spans="1:12" ht="15.75">
      <c r="A98" s="44">
        <v>15</v>
      </c>
      <c r="B98" s="45" t="s">
        <v>17</v>
      </c>
      <c r="C98" s="46">
        <v>1</v>
      </c>
      <c r="D98" s="29"/>
      <c r="E98" s="9" t="e">
        <f>D98/ТБ07!C98%</f>
        <v>#DIV/0!</v>
      </c>
      <c r="F98" s="29"/>
      <c r="G98" s="9" t="e">
        <f>F98/ТБ07!D98%</f>
        <v>#DIV/0!</v>
      </c>
      <c r="H98" s="29"/>
      <c r="I98" s="9" t="e">
        <f>H98/ТБ07!E98%</f>
        <v>#DIV/0!</v>
      </c>
      <c r="J98" s="29"/>
      <c r="K98" s="9" t="e">
        <f>J98/ТБ07!F98%</f>
        <v>#DIV/0!</v>
      </c>
      <c r="L98" s="41">
        <f t="shared" si="2"/>
        <v>0</v>
      </c>
    </row>
    <row r="99" spans="1:12" ht="15.75">
      <c r="A99" s="44">
        <v>16</v>
      </c>
      <c r="B99" s="45" t="s">
        <v>18</v>
      </c>
      <c r="C99" s="46">
        <v>1</v>
      </c>
      <c r="D99" s="29"/>
      <c r="E99" s="9" t="e">
        <f>D99/ТБ07!C99%</f>
        <v>#DIV/0!</v>
      </c>
      <c r="F99" s="29"/>
      <c r="G99" s="9" t="e">
        <f>F99/ТБ07!D99%</f>
        <v>#DIV/0!</v>
      </c>
      <c r="H99" s="29"/>
      <c r="I99" s="9" t="e">
        <f>H99/ТБ07!E99%</f>
        <v>#DIV/0!</v>
      </c>
      <c r="J99" s="29"/>
      <c r="K99" s="9" t="e">
        <f>J99/ТБ07!F99%</f>
        <v>#DIV/0!</v>
      </c>
      <c r="L99" s="41">
        <f t="shared" si="2"/>
        <v>0</v>
      </c>
    </row>
    <row r="100" spans="1:12" ht="15.75">
      <c r="A100" s="44">
        <v>17</v>
      </c>
      <c r="B100" s="45" t="s">
        <v>19</v>
      </c>
      <c r="C100" s="46">
        <v>1</v>
      </c>
      <c r="D100" s="29"/>
      <c r="E100" s="9" t="e">
        <f>D100/ТБ07!C100%</f>
        <v>#DIV/0!</v>
      </c>
      <c r="F100" s="29"/>
      <c r="G100" s="9" t="e">
        <f>F100/ТБ07!D100%</f>
        <v>#DIV/0!</v>
      </c>
      <c r="H100" s="29"/>
      <c r="I100" s="9" t="e">
        <f>H100/ТБ07!E100%</f>
        <v>#DIV/0!</v>
      </c>
      <c r="J100" s="29"/>
      <c r="K100" s="9" t="e">
        <f>J100/ТБ07!F100%</f>
        <v>#DIV/0!</v>
      </c>
      <c r="L100" s="41">
        <f t="shared" si="2"/>
        <v>0</v>
      </c>
    </row>
    <row r="101" spans="1:12" ht="15.75">
      <c r="A101" s="44">
        <v>18</v>
      </c>
      <c r="B101" s="45" t="s">
        <v>20</v>
      </c>
      <c r="C101" s="46">
        <v>1</v>
      </c>
      <c r="D101" s="29"/>
      <c r="E101" s="9" t="e">
        <f>D101/ТБ07!C101%</f>
        <v>#DIV/0!</v>
      </c>
      <c r="F101" s="29"/>
      <c r="G101" s="9" t="e">
        <f>F101/ТБ07!D101%</f>
        <v>#DIV/0!</v>
      </c>
      <c r="H101" s="29"/>
      <c r="I101" s="9" t="e">
        <f>H101/ТБ07!E101%</f>
        <v>#DIV/0!</v>
      </c>
      <c r="J101" s="29"/>
      <c r="K101" s="9" t="e">
        <f>J101/ТБ07!F101%</f>
        <v>#DIV/0!</v>
      </c>
      <c r="L101" s="41">
        <f t="shared" si="2"/>
        <v>0</v>
      </c>
    </row>
    <row r="102" spans="1:12" ht="15.75">
      <c r="A102" s="44">
        <v>19</v>
      </c>
      <c r="B102" s="45" t="s">
        <v>21</v>
      </c>
      <c r="C102" s="46">
        <v>1</v>
      </c>
      <c r="D102" s="29"/>
      <c r="E102" s="9" t="e">
        <f>D102/ТБ07!C102%</f>
        <v>#DIV/0!</v>
      </c>
      <c r="F102" s="29"/>
      <c r="G102" s="9" t="e">
        <f>F102/ТБ07!D102%</f>
        <v>#DIV/0!</v>
      </c>
      <c r="H102" s="29"/>
      <c r="I102" s="9" t="e">
        <f>H102/ТБ07!E102%</f>
        <v>#DIV/0!</v>
      </c>
      <c r="J102" s="29"/>
      <c r="K102" s="9" t="e">
        <f>J102/ТБ07!F102%</f>
        <v>#DIV/0!</v>
      </c>
      <c r="L102" s="41">
        <f t="shared" si="2"/>
        <v>0</v>
      </c>
    </row>
    <row r="103" spans="1:12" ht="15.75">
      <c r="A103" s="44">
        <v>20</v>
      </c>
      <c r="B103" s="45" t="s">
        <v>22</v>
      </c>
      <c r="C103" s="46">
        <v>1</v>
      </c>
      <c r="D103" s="29"/>
      <c r="E103" s="9" t="e">
        <f>D103/ТБ07!C103%</f>
        <v>#DIV/0!</v>
      </c>
      <c r="F103" s="29"/>
      <c r="G103" s="9" t="e">
        <f>F103/ТБ07!D103%</f>
        <v>#DIV/0!</v>
      </c>
      <c r="H103" s="29"/>
      <c r="I103" s="9" t="e">
        <f>H103/ТБ07!E103%</f>
        <v>#DIV/0!</v>
      </c>
      <c r="J103" s="29"/>
      <c r="K103" s="9" t="e">
        <f>J103/ТБ07!F103%</f>
        <v>#DIV/0!</v>
      </c>
      <c r="L103" s="41">
        <f t="shared" si="2"/>
        <v>0</v>
      </c>
    </row>
    <row r="104" spans="1:12" ht="15.75">
      <c r="A104" s="44">
        <v>21</v>
      </c>
      <c r="B104" s="45" t="s">
        <v>23</v>
      </c>
      <c r="C104" s="46">
        <v>1</v>
      </c>
      <c r="D104" s="29"/>
      <c r="E104" s="9" t="e">
        <f>D104/ТБ07!C104%</f>
        <v>#DIV/0!</v>
      </c>
      <c r="F104" s="29"/>
      <c r="G104" s="9" t="e">
        <f>F104/ТБ07!D104%</f>
        <v>#DIV/0!</v>
      </c>
      <c r="H104" s="29"/>
      <c r="I104" s="9" t="e">
        <f>H104/ТБ07!E104%</f>
        <v>#DIV/0!</v>
      </c>
      <c r="J104" s="29"/>
      <c r="K104" s="9" t="e">
        <f>J104/ТБ07!F104%</f>
        <v>#DIV/0!</v>
      </c>
      <c r="L104" s="41">
        <f t="shared" si="2"/>
        <v>0</v>
      </c>
    </row>
    <row r="105" spans="1:12" ht="15.75">
      <c r="A105" s="44">
        <v>22</v>
      </c>
      <c r="B105" s="45" t="s">
        <v>24</v>
      </c>
      <c r="C105" s="46">
        <v>1</v>
      </c>
      <c r="D105" s="29"/>
      <c r="E105" s="9" t="e">
        <f>D105/ТБ07!C105%</f>
        <v>#DIV/0!</v>
      </c>
      <c r="F105" s="29"/>
      <c r="G105" s="9" t="e">
        <f>F105/ТБ07!D105%</f>
        <v>#DIV/0!</v>
      </c>
      <c r="H105" s="29"/>
      <c r="I105" s="9" t="e">
        <f>H105/ТБ07!E105%</f>
        <v>#DIV/0!</v>
      </c>
      <c r="J105" s="29"/>
      <c r="K105" s="9" t="e">
        <f>J105/ТБ07!F105%</f>
        <v>#DIV/0!</v>
      </c>
      <c r="L105" s="41">
        <f t="shared" si="2"/>
        <v>0</v>
      </c>
    </row>
    <row r="106" spans="1:12" ht="15.75">
      <c r="A106" s="44">
        <v>23</v>
      </c>
      <c r="B106" s="45" t="s">
        <v>25</v>
      </c>
      <c r="C106" s="46">
        <v>1</v>
      </c>
      <c r="D106" s="29"/>
      <c r="E106" s="9" t="e">
        <f>D106/ТБ07!C106%</f>
        <v>#DIV/0!</v>
      </c>
      <c r="F106" s="29"/>
      <c r="G106" s="9" t="e">
        <f>F106/ТБ07!D106%</f>
        <v>#DIV/0!</v>
      </c>
      <c r="H106" s="29"/>
      <c r="I106" s="9" t="e">
        <f>H106/ТБ07!E106%</f>
        <v>#DIV/0!</v>
      </c>
      <c r="J106" s="29"/>
      <c r="K106" s="9" t="e">
        <f>J106/ТБ07!F106%</f>
        <v>#DIV/0!</v>
      </c>
      <c r="L106" s="41">
        <f t="shared" si="2"/>
        <v>0</v>
      </c>
    </row>
    <row r="107" spans="1:12" ht="15.75">
      <c r="A107" s="44">
        <v>24</v>
      </c>
      <c r="B107" s="45" t="s">
        <v>26</v>
      </c>
      <c r="C107" s="46">
        <v>1</v>
      </c>
      <c r="D107" s="29"/>
      <c r="E107" s="9" t="e">
        <f>D107/ТБ07!C107%</f>
        <v>#DIV/0!</v>
      </c>
      <c r="F107" s="29"/>
      <c r="G107" s="9" t="e">
        <f>F107/ТБ07!D107%</f>
        <v>#DIV/0!</v>
      </c>
      <c r="H107" s="29"/>
      <c r="I107" s="9" t="e">
        <f>H107/ТБ07!E107%</f>
        <v>#DIV/0!</v>
      </c>
      <c r="J107" s="29"/>
      <c r="K107" s="9" t="e">
        <f>J107/ТБ07!F107%</f>
        <v>#DIV/0!</v>
      </c>
      <c r="L107" s="41">
        <f t="shared" si="2"/>
        <v>0</v>
      </c>
    </row>
    <row r="108" spans="1:12" ht="15.75">
      <c r="A108" s="44">
        <v>25</v>
      </c>
      <c r="B108" s="47" t="s">
        <v>27</v>
      </c>
      <c r="C108" s="48">
        <v>1</v>
      </c>
      <c r="D108" s="36"/>
      <c r="E108" s="9" t="e">
        <f>D108/ТБ07!C108%</f>
        <v>#DIV/0!</v>
      </c>
      <c r="F108" s="36"/>
      <c r="G108" s="9" t="e">
        <f>F108/ТБ07!D108%</f>
        <v>#DIV/0!</v>
      </c>
      <c r="H108" s="36"/>
      <c r="I108" s="9" t="e">
        <f>H108/ТБ07!E108%</f>
        <v>#DIV/0!</v>
      </c>
      <c r="J108" s="36"/>
      <c r="K108" s="9" t="e">
        <f>J108/ТБ07!F108%</f>
        <v>#DIV/0!</v>
      </c>
      <c r="L108" s="41">
        <f t="shared" si="2"/>
        <v>0</v>
      </c>
    </row>
    <row r="109" spans="1:12" ht="15.75">
      <c r="A109" s="44">
        <v>26</v>
      </c>
      <c r="B109" s="45" t="s">
        <v>38</v>
      </c>
      <c r="C109" s="49">
        <v>1</v>
      </c>
      <c r="D109" s="36"/>
      <c r="E109" s="9" t="e">
        <f>D109/ТБ07!C109%</f>
        <v>#DIV/0!</v>
      </c>
      <c r="F109" s="36"/>
      <c r="G109" s="9" t="e">
        <f>F109/ТБ07!D109%</f>
        <v>#DIV/0!</v>
      </c>
      <c r="H109" s="36"/>
      <c r="I109" s="9" t="e">
        <f>H109/ТБ07!E109%</f>
        <v>#DIV/0!</v>
      </c>
      <c r="J109" s="36"/>
      <c r="K109" s="9" t="e">
        <f>J109/ТБ07!F109%</f>
        <v>#DIV/0!</v>
      </c>
      <c r="L109" s="41">
        <f t="shared" si="2"/>
        <v>0</v>
      </c>
    </row>
    <row r="110" spans="1:12" ht="15.75">
      <c r="A110" s="44">
        <v>27</v>
      </c>
      <c r="B110" s="47" t="s">
        <v>60</v>
      </c>
      <c r="C110" s="49">
        <v>1</v>
      </c>
      <c r="D110" s="98"/>
      <c r="E110" s="99" t="e">
        <f>D110/ТБ07!C110%</f>
        <v>#DIV/0!</v>
      </c>
      <c r="F110" s="98"/>
      <c r="G110" s="99" t="e">
        <f>F110/ТБ07!D110%</f>
        <v>#DIV/0!</v>
      </c>
      <c r="H110" s="98"/>
      <c r="I110" s="99" t="e">
        <f>H110/ТБ07!E110%</f>
        <v>#DIV/0!</v>
      </c>
      <c r="J110" s="98"/>
      <c r="K110" s="100" t="e">
        <f>J110/ТБ07!F110%</f>
        <v>#DIV/0!</v>
      </c>
      <c r="L110" s="41">
        <f>D110+F110+H110+J110</f>
        <v>0</v>
      </c>
    </row>
    <row r="111" spans="1:12" ht="15.75">
      <c r="A111" s="44">
        <v>28</v>
      </c>
      <c r="B111" s="47" t="s">
        <v>61</v>
      </c>
      <c r="C111" s="49">
        <v>1</v>
      </c>
      <c r="D111" s="98"/>
      <c r="E111" s="99" t="e">
        <f>D111/ТБ07!C111%</f>
        <v>#DIV/0!</v>
      </c>
      <c r="F111" s="98"/>
      <c r="G111" s="99" t="e">
        <f>F111/ТБ07!D111%</f>
        <v>#DIV/0!</v>
      </c>
      <c r="H111" s="98"/>
      <c r="I111" s="99" t="e">
        <f>H111/ТБ07!E111%</f>
        <v>#DIV/0!</v>
      </c>
      <c r="J111" s="98"/>
      <c r="K111" s="100" t="e">
        <f>J111/ТБ07!F111%</f>
        <v>#DIV/0!</v>
      </c>
      <c r="L111" s="41">
        <f>D111+F111+H111+J111</f>
        <v>0</v>
      </c>
    </row>
    <row r="112" spans="1:12" ht="16.5" thickBot="1">
      <c r="A112" s="44">
        <v>29</v>
      </c>
      <c r="B112" s="47" t="s">
        <v>62</v>
      </c>
      <c r="C112" s="49">
        <v>1</v>
      </c>
      <c r="D112" s="98"/>
      <c r="E112" s="99" t="e">
        <f>D112/ТБ07!C112%</f>
        <v>#DIV/0!</v>
      </c>
      <c r="F112" s="98"/>
      <c r="G112" s="99" t="e">
        <f>F112/ТБ07!D112%</f>
        <v>#DIV/0!</v>
      </c>
      <c r="H112" s="98"/>
      <c r="I112" s="99" t="e">
        <f>H112/ТБ07!E112%</f>
        <v>#DIV/0!</v>
      </c>
      <c r="J112" s="98"/>
      <c r="K112" s="100" t="e">
        <f>J112/ТБ07!F112%</f>
        <v>#DIV/0!</v>
      </c>
      <c r="L112" s="62">
        <f t="shared" si="2"/>
        <v>0</v>
      </c>
    </row>
    <row r="113" spans="1:12" ht="16.5" thickBot="1">
      <c r="A113" s="106" t="s">
        <v>2</v>
      </c>
      <c r="B113" s="107"/>
      <c r="C113" s="50" t="s">
        <v>37</v>
      </c>
      <c r="D113" s="95">
        <f>SUM(D84:D112)</f>
        <v>0</v>
      </c>
      <c r="E113" s="75" t="e">
        <f>D113/ТБ07!C113%</f>
        <v>#DIV/0!</v>
      </c>
      <c r="F113" s="96">
        <f>SUM(F84:F112)</f>
        <v>0</v>
      </c>
      <c r="G113" s="75" t="e">
        <f>F113/ТБ07!D113%</f>
        <v>#DIV/0!</v>
      </c>
      <c r="H113" s="97">
        <f>SUM(H84:H112)</f>
        <v>0</v>
      </c>
      <c r="I113" s="75" t="e">
        <f>H113/ТБ07!E113%</f>
        <v>#DIV/0!</v>
      </c>
      <c r="J113" s="97">
        <f>SUM(J84:J112)</f>
        <v>0</v>
      </c>
      <c r="K113" s="75" t="e">
        <f>J113/ТБ07!F113%</f>
        <v>#DIV/0!</v>
      </c>
      <c r="L113" s="76">
        <f>SUM(L84:L112)</f>
        <v>0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11" ht="15">
      <c r="A117" s="126" t="s">
        <v>50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2" ht="15.75" thickBot="1">
      <c r="A118" s="109" t="s">
        <v>66</v>
      </c>
      <c r="B118" s="109"/>
    </row>
    <row r="119" spans="1:12" ht="12.75" customHeight="1">
      <c r="A119" s="110" t="s">
        <v>0</v>
      </c>
      <c r="B119" s="110" t="s">
        <v>1</v>
      </c>
      <c r="C119" s="11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36" customHeight="1" thickBot="1">
      <c r="A120" s="111"/>
      <c r="B120" s="111"/>
      <c r="C120" s="111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3" t="s">
        <v>41</v>
      </c>
    </row>
    <row r="121" spans="1:12" ht="13.5" thickBot="1">
      <c r="A121" s="112"/>
      <c r="B121" s="112"/>
      <c r="C121" s="112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/>
      <c r="E122" s="9" t="e">
        <f>D122/ТБ07!C122%</f>
        <v>#DIV/0!</v>
      </c>
      <c r="F122" s="29"/>
      <c r="G122" s="9" t="e">
        <f>F122/ТБ07!D122%</f>
        <v>#DIV/0!</v>
      </c>
      <c r="H122" s="29"/>
      <c r="I122" s="9" t="e">
        <f>H122/ТБ07!E122%</f>
        <v>#DIV/0!</v>
      </c>
      <c r="J122" s="29"/>
      <c r="K122" s="9" t="e">
        <f>J122/ТБ07!F122%</f>
        <v>#DIV/0!</v>
      </c>
      <c r="L122" s="41">
        <f>D122+F122+H122+J122</f>
        <v>0</v>
      </c>
    </row>
    <row r="123" spans="1:12" ht="15.75">
      <c r="A123" s="44">
        <v>2</v>
      </c>
      <c r="B123" s="45" t="s">
        <v>4</v>
      </c>
      <c r="C123" s="46">
        <v>1</v>
      </c>
      <c r="D123" s="29"/>
      <c r="E123" s="9" t="e">
        <f>D123/ТБ07!C123%</f>
        <v>#DIV/0!</v>
      </c>
      <c r="F123" s="29"/>
      <c r="G123" s="9" t="e">
        <f>F123/ТБ07!D123%</f>
        <v>#DIV/0!</v>
      </c>
      <c r="H123" s="29"/>
      <c r="I123" s="9" t="e">
        <f>H123/ТБ07!E123%</f>
        <v>#DIV/0!</v>
      </c>
      <c r="J123" s="29"/>
      <c r="K123" s="9" t="e">
        <f>J123/ТБ07!F123%</f>
        <v>#DIV/0!</v>
      </c>
      <c r="L123" s="41">
        <f aca="true" t="shared" si="3" ref="L123:L147">D123+F123+H123+J123</f>
        <v>0</v>
      </c>
    </row>
    <row r="124" spans="1:12" ht="15.75">
      <c r="A124" s="44">
        <v>3</v>
      </c>
      <c r="B124" s="45" t="s">
        <v>5</v>
      </c>
      <c r="C124" s="46">
        <v>1</v>
      </c>
      <c r="D124" s="29"/>
      <c r="E124" s="9" t="e">
        <f>D124/ТБ07!C124%</f>
        <v>#DIV/0!</v>
      </c>
      <c r="F124" s="29"/>
      <c r="G124" s="9" t="e">
        <f>F124/ТБ07!D124%</f>
        <v>#DIV/0!</v>
      </c>
      <c r="H124" s="29"/>
      <c r="I124" s="9" t="e">
        <f>H124/ТБ07!E124%</f>
        <v>#DIV/0!</v>
      </c>
      <c r="J124" s="29"/>
      <c r="K124" s="9" t="e">
        <f>J124/ТБ07!F124%</f>
        <v>#DIV/0!</v>
      </c>
      <c r="L124" s="41">
        <f t="shared" si="3"/>
        <v>0</v>
      </c>
    </row>
    <row r="125" spans="1:12" ht="15.75">
      <c r="A125" s="44">
        <v>4</v>
      </c>
      <c r="B125" s="45" t="s">
        <v>6</v>
      </c>
      <c r="C125" s="46">
        <v>1</v>
      </c>
      <c r="D125" s="29"/>
      <c r="E125" s="9" t="e">
        <f>D125/ТБ07!C125%</f>
        <v>#DIV/0!</v>
      </c>
      <c r="F125" s="29"/>
      <c r="G125" s="9" t="e">
        <f>F125/ТБ07!D125%</f>
        <v>#DIV/0!</v>
      </c>
      <c r="H125" s="29"/>
      <c r="I125" s="9" t="e">
        <f>H125/ТБ07!E125%</f>
        <v>#DIV/0!</v>
      </c>
      <c r="J125" s="29"/>
      <c r="K125" s="9" t="e">
        <f>J125/ТБ07!F125%</f>
        <v>#DIV/0!</v>
      </c>
      <c r="L125" s="41">
        <f t="shared" si="3"/>
        <v>0</v>
      </c>
    </row>
    <row r="126" spans="1:12" ht="15.75">
      <c r="A126" s="44">
        <v>5</v>
      </c>
      <c r="B126" s="45" t="s">
        <v>7</v>
      </c>
      <c r="C126" s="46">
        <v>1</v>
      </c>
      <c r="D126" s="29"/>
      <c r="E126" s="9" t="e">
        <f>D126/ТБ07!C126%</f>
        <v>#DIV/0!</v>
      </c>
      <c r="F126" s="29"/>
      <c r="G126" s="9" t="e">
        <f>F126/ТБ07!D126%</f>
        <v>#DIV/0!</v>
      </c>
      <c r="H126" s="29"/>
      <c r="I126" s="9" t="e">
        <f>H126/ТБ07!E126%</f>
        <v>#DIV/0!</v>
      </c>
      <c r="J126" s="29"/>
      <c r="K126" s="9" t="e">
        <f>J126/ТБ07!F126%</f>
        <v>#DIV/0!</v>
      </c>
      <c r="L126" s="41">
        <f t="shared" si="3"/>
        <v>0</v>
      </c>
    </row>
    <row r="127" spans="1:12" ht="15.75">
      <c r="A127" s="44">
        <v>6</v>
      </c>
      <c r="B127" s="45" t="s">
        <v>8</v>
      </c>
      <c r="C127" s="46">
        <v>1</v>
      </c>
      <c r="D127" s="29"/>
      <c r="E127" s="9" t="e">
        <f>D127/ТБ07!C127%</f>
        <v>#DIV/0!</v>
      </c>
      <c r="F127" s="29"/>
      <c r="G127" s="9" t="e">
        <f>F127/ТБ07!D127%</f>
        <v>#DIV/0!</v>
      </c>
      <c r="H127" s="29"/>
      <c r="I127" s="9" t="e">
        <f>H127/ТБ07!E127%</f>
        <v>#DIV/0!</v>
      </c>
      <c r="J127" s="29"/>
      <c r="K127" s="9" t="e">
        <f>J127/ТБ07!F127%</f>
        <v>#DIV/0!</v>
      </c>
      <c r="L127" s="41">
        <f t="shared" si="3"/>
        <v>0</v>
      </c>
    </row>
    <row r="128" spans="1:12" ht="15.75">
      <c r="A128" s="44">
        <v>7</v>
      </c>
      <c r="B128" s="45" t="s">
        <v>9</v>
      </c>
      <c r="C128" s="46">
        <v>1</v>
      </c>
      <c r="D128" s="29"/>
      <c r="E128" s="9" t="e">
        <f>D128/ТБ07!C128%</f>
        <v>#DIV/0!</v>
      </c>
      <c r="F128" s="29"/>
      <c r="G128" s="9" t="e">
        <f>F128/ТБ07!D128%</f>
        <v>#DIV/0!</v>
      </c>
      <c r="H128" s="29"/>
      <c r="I128" s="9" t="e">
        <f>H128/ТБ07!E128%</f>
        <v>#DIV/0!</v>
      </c>
      <c r="J128" s="29"/>
      <c r="K128" s="9" t="e">
        <f>J128/ТБ07!F128%</f>
        <v>#DIV/0!</v>
      </c>
      <c r="L128" s="41">
        <f t="shared" si="3"/>
        <v>0</v>
      </c>
    </row>
    <row r="129" spans="1:12" ht="15.75">
      <c r="A129" s="44">
        <v>8</v>
      </c>
      <c r="B129" s="45" t="s">
        <v>10</v>
      </c>
      <c r="C129" s="46">
        <v>1</v>
      </c>
      <c r="D129" s="29"/>
      <c r="E129" s="9" t="e">
        <f>D129/ТБ07!C129%</f>
        <v>#DIV/0!</v>
      </c>
      <c r="F129" s="29"/>
      <c r="G129" s="9" t="e">
        <f>F129/ТБ07!D129%</f>
        <v>#DIV/0!</v>
      </c>
      <c r="H129" s="29"/>
      <c r="I129" s="9" t="e">
        <f>H129/ТБ07!E129%</f>
        <v>#DIV/0!</v>
      </c>
      <c r="J129" s="29"/>
      <c r="K129" s="9" t="e">
        <f>J129/ТБ07!F129%</f>
        <v>#DIV/0!</v>
      </c>
      <c r="L129" s="41">
        <f t="shared" si="3"/>
        <v>0</v>
      </c>
    </row>
    <row r="130" spans="1:12" ht="15.75">
      <c r="A130" s="44">
        <v>9</v>
      </c>
      <c r="B130" s="45" t="s">
        <v>11</v>
      </c>
      <c r="C130" s="46">
        <v>1</v>
      </c>
      <c r="D130" s="29"/>
      <c r="E130" s="9" t="e">
        <f>D130/ТБ07!C130%</f>
        <v>#DIV/0!</v>
      </c>
      <c r="F130" s="29"/>
      <c r="G130" s="9" t="e">
        <f>F130/ТБ07!D130%</f>
        <v>#DIV/0!</v>
      </c>
      <c r="H130" s="29"/>
      <c r="I130" s="9" t="e">
        <f>H130/ТБ07!E130%</f>
        <v>#DIV/0!</v>
      </c>
      <c r="J130" s="29"/>
      <c r="K130" s="9" t="e">
        <f>J130/ТБ07!F130%</f>
        <v>#DIV/0!</v>
      </c>
      <c r="L130" s="41">
        <f t="shared" si="3"/>
        <v>0</v>
      </c>
    </row>
    <row r="131" spans="1:12" ht="15.75">
      <c r="A131" s="44">
        <v>10</v>
      </c>
      <c r="B131" s="45" t="s">
        <v>12</v>
      </c>
      <c r="C131" s="46">
        <v>1</v>
      </c>
      <c r="D131" s="29"/>
      <c r="E131" s="9" t="e">
        <f>D131/ТБ07!C131%</f>
        <v>#DIV/0!</v>
      </c>
      <c r="F131" s="29"/>
      <c r="G131" s="9" t="e">
        <f>F131/ТБ07!D131%</f>
        <v>#DIV/0!</v>
      </c>
      <c r="H131" s="29"/>
      <c r="I131" s="9" t="e">
        <f>H131/ТБ07!E131%</f>
        <v>#DIV/0!</v>
      </c>
      <c r="J131" s="29"/>
      <c r="K131" s="9" t="e">
        <f>J131/ТБ07!F131%</f>
        <v>#DIV/0!</v>
      </c>
      <c r="L131" s="41">
        <f t="shared" si="3"/>
        <v>0</v>
      </c>
    </row>
    <row r="132" spans="1:12" ht="15.75">
      <c r="A132" s="44">
        <v>11</v>
      </c>
      <c r="B132" s="45" t="s">
        <v>13</v>
      </c>
      <c r="C132" s="46">
        <v>1</v>
      </c>
      <c r="D132" s="29"/>
      <c r="E132" s="9" t="e">
        <f>D132/ТБ07!C132%</f>
        <v>#DIV/0!</v>
      </c>
      <c r="F132" s="29"/>
      <c r="G132" s="9" t="e">
        <f>F132/ТБ07!D132%</f>
        <v>#DIV/0!</v>
      </c>
      <c r="H132" s="29"/>
      <c r="I132" s="9" t="e">
        <f>H132/ТБ07!E132%</f>
        <v>#DIV/0!</v>
      </c>
      <c r="J132" s="29"/>
      <c r="K132" s="9" t="e">
        <f>J132/ТБ07!F132%</f>
        <v>#DIV/0!</v>
      </c>
      <c r="L132" s="41">
        <f t="shared" si="3"/>
        <v>0</v>
      </c>
    </row>
    <row r="133" spans="1:12" ht="15.75">
      <c r="A133" s="44">
        <v>12</v>
      </c>
      <c r="B133" s="45" t="s">
        <v>14</v>
      </c>
      <c r="C133" s="46">
        <v>1</v>
      </c>
      <c r="D133" s="29"/>
      <c r="E133" s="9" t="e">
        <f>D133/ТБ07!C133%</f>
        <v>#DIV/0!</v>
      </c>
      <c r="F133" s="29"/>
      <c r="G133" s="9" t="e">
        <f>F133/ТБ07!D133%</f>
        <v>#DIV/0!</v>
      </c>
      <c r="H133" s="29"/>
      <c r="I133" s="9" t="e">
        <f>H133/ТБ07!E133%</f>
        <v>#DIV/0!</v>
      </c>
      <c r="J133" s="29"/>
      <c r="K133" s="9" t="e">
        <f>J133/ТБ07!F133%</f>
        <v>#DIV/0!</v>
      </c>
      <c r="L133" s="41">
        <f t="shared" si="3"/>
        <v>0</v>
      </c>
    </row>
    <row r="134" spans="1:12" ht="15.75">
      <c r="A134" s="44">
        <v>13</v>
      </c>
      <c r="B134" s="45" t="s">
        <v>15</v>
      </c>
      <c r="C134" s="46">
        <v>1</v>
      </c>
      <c r="D134" s="29"/>
      <c r="E134" s="9" t="e">
        <f>D134/ТБ07!C134%</f>
        <v>#DIV/0!</v>
      </c>
      <c r="F134" s="29"/>
      <c r="G134" s="9" t="e">
        <f>F134/ТБ07!D134%</f>
        <v>#DIV/0!</v>
      </c>
      <c r="H134" s="29"/>
      <c r="I134" s="9" t="e">
        <f>H134/ТБ07!E134%</f>
        <v>#DIV/0!</v>
      </c>
      <c r="J134" s="29"/>
      <c r="K134" s="9" t="e">
        <f>J134/ТБ07!F134%</f>
        <v>#DIV/0!</v>
      </c>
      <c r="L134" s="41">
        <f t="shared" si="3"/>
        <v>0</v>
      </c>
    </row>
    <row r="135" spans="1:12" ht="15.75">
      <c r="A135" s="44">
        <v>14</v>
      </c>
      <c r="B135" s="45" t="s">
        <v>16</v>
      </c>
      <c r="C135" s="46">
        <v>1</v>
      </c>
      <c r="D135" s="29"/>
      <c r="E135" s="9" t="e">
        <f>D135/ТБ07!C135%</f>
        <v>#DIV/0!</v>
      </c>
      <c r="F135" s="29"/>
      <c r="G135" s="9" t="e">
        <f>F135/ТБ07!D135%</f>
        <v>#DIV/0!</v>
      </c>
      <c r="H135" s="29"/>
      <c r="I135" s="9" t="e">
        <f>H135/ТБ07!E135%</f>
        <v>#DIV/0!</v>
      </c>
      <c r="J135" s="29"/>
      <c r="K135" s="9" t="e">
        <f>J135/ТБ07!F135%</f>
        <v>#DIV/0!</v>
      </c>
      <c r="L135" s="41">
        <f t="shared" si="3"/>
        <v>0</v>
      </c>
    </row>
    <row r="136" spans="1:12" ht="15.75">
      <c r="A136" s="44">
        <v>15</v>
      </c>
      <c r="B136" s="45" t="s">
        <v>17</v>
      </c>
      <c r="C136" s="46">
        <v>1</v>
      </c>
      <c r="D136" s="29"/>
      <c r="E136" s="9" t="e">
        <f>D136/ТБ07!C136%</f>
        <v>#DIV/0!</v>
      </c>
      <c r="F136" s="29"/>
      <c r="G136" s="9" t="e">
        <f>F136/ТБ07!D136%</f>
        <v>#DIV/0!</v>
      </c>
      <c r="H136" s="29"/>
      <c r="I136" s="9" t="e">
        <f>H136/ТБ07!E136%</f>
        <v>#DIV/0!</v>
      </c>
      <c r="J136" s="29"/>
      <c r="K136" s="9" t="e">
        <f>J136/ТБ07!F136%</f>
        <v>#DIV/0!</v>
      </c>
      <c r="L136" s="41">
        <f t="shared" si="3"/>
        <v>0</v>
      </c>
    </row>
    <row r="137" spans="1:12" ht="15.75">
      <c r="A137" s="44">
        <v>16</v>
      </c>
      <c r="B137" s="45" t="s">
        <v>18</v>
      </c>
      <c r="C137" s="46">
        <v>1</v>
      </c>
      <c r="D137" s="29"/>
      <c r="E137" s="9" t="e">
        <f>D137/ТБ07!C137%</f>
        <v>#DIV/0!</v>
      </c>
      <c r="F137" s="29"/>
      <c r="G137" s="9" t="e">
        <f>F137/ТБ07!D137%</f>
        <v>#DIV/0!</v>
      </c>
      <c r="H137" s="29"/>
      <c r="I137" s="9" t="e">
        <f>H137/ТБ07!E137%</f>
        <v>#DIV/0!</v>
      </c>
      <c r="J137" s="29"/>
      <c r="K137" s="9" t="e">
        <f>J137/ТБ07!F137%</f>
        <v>#DIV/0!</v>
      </c>
      <c r="L137" s="41">
        <f t="shared" si="3"/>
        <v>0</v>
      </c>
    </row>
    <row r="138" spans="1:12" ht="15.75">
      <c r="A138" s="44">
        <v>17</v>
      </c>
      <c r="B138" s="45" t="s">
        <v>19</v>
      </c>
      <c r="C138" s="46">
        <v>1</v>
      </c>
      <c r="D138" s="29"/>
      <c r="E138" s="9" t="e">
        <f>D138/ТБ07!C138%</f>
        <v>#DIV/0!</v>
      </c>
      <c r="F138" s="29"/>
      <c r="G138" s="9" t="e">
        <f>F138/ТБ07!D138%</f>
        <v>#DIV/0!</v>
      </c>
      <c r="H138" s="29"/>
      <c r="I138" s="9" t="e">
        <f>H138/ТБ07!E138%</f>
        <v>#DIV/0!</v>
      </c>
      <c r="J138" s="29"/>
      <c r="K138" s="9" t="e">
        <f>J138/ТБ07!F138%</f>
        <v>#DIV/0!</v>
      </c>
      <c r="L138" s="41">
        <f t="shared" si="3"/>
        <v>0</v>
      </c>
    </row>
    <row r="139" spans="1:12" ht="15.75">
      <c r="A139" s="44">
        <v>18</v>
      </c>
      <c r="B139" s="45" t="s">
        <v>20</v>
      </c>
      <c r="C139" s="46">
        <v>1</v>
      </c>
      <c r="D139" s="29"/>
      <c r="E139" s="9" t="e">
        <f>D139/ТБ07!C139%</f>
        <v>#DIV/0!</v>
      </c>
      <c r="F139" s="29"/>
      <c r="G139" s="9" t="e">
        <f>F139/ТБ07!D139%</f>
        <v>#DIV/0!</v>
      </c>
      <c r="H139" s="29"/>
      <c r="I139" s="9" t="e">
        <f>H139/ТБ07!E139%</f>
        <v>#DIV/0!</v>
      </c>
      <c r="J139" s="29"/>
      <c r="K139" s="9" t="e">
        <f>J139/ТБ07!F139%</f>
        <v>#DIV/0!</v>
      </c>
      <c r="L139" s="41">
        <f t="shared" si="3"/>
        <v>0</v>
      </c>
    </row>
    <row r="140" spans="1:12" ht="15.75">
      <c r="A140" s="44">
        <v>19</v>
      </c>
      <c r="B140" s="45" t="s">
        <v>21</v>
      </c>
      <c r="C140" s="46">
        <v>1</v>
      </c>
      <c r="D140" s="29"/>
      <c r="E140" s="9" t="e">
        <f>D140/ТБ07!C140%</f>
        <v>#DIV/0!</v>
      </c>
      <c r="F140" s="29"/>
      <c r="G140" s="9" t="e">
        <f>F140/ТБ07!D140%</f>
        <v>#DIV/0!</v>
      </c>
      <c r="H140" s="29"/>
      <c r="I140" s="9" t="e">
        <f>H140/ТБ07!E140%</f>
        <v>#DIV/0!</v>
      </c>
      <c r="J140" s="29"/>
      <c r="K140" s="9" t="e">
        <f>J140/ТБ07!F140%</f>
        <v>#DIV/0!</v>
      </c>
      <c r="L140" s="41">
        <f t="shared" si="3"/>
        <v>0</v>
      </c>
    </row>
    <row r="141" spans="1:12" ht="15.75">
      <c r="A141" s="44">
        <v>20</v>
      </c>
      <c r="B141" s="45" t="s">
        <v>22</v>
      </c>
      <c r="C141" s="46">
        <v>1</v>
      </c>
      <c r="D141" s="29"/>
      <c r="E141" s="9" t="e">
        <f>D141/ТБ07!C141%</f>
        <v>#DIV/0!</v>
      </c>
      <c r="F141" s="29"/>
      <c r="G141" s="9" t="e">
        <f>F141/ТБ07!D141%</f>
        <v>#DIV/0!</v>
      </c>
      <c r="H141" s="29"/>
      <c r="I141" s="9" t="e">
        <f>H141/ТБ07!E141%</f>
        <v>#DIV/0!</v>
      </c>
      <c r="J141" s="29"/>
      <c r="K141" s="9" t="e">
        <f>J141/ТБ07!F141%</f>
        <v>#DIV/0!</v>
      </c>
      <c r="L141" s="41">
        <f t="shared" si="3"/>
        <v>0</v>
      </c>
    </row>
    <row r="142" spans="1:12" ht="15.75">
      <c r="A142" s="44">
        <v>21</v>
      </c>
      <c r="B142" s="45" t="s">
        <v>23</v>
      </c>
      <c r="C142" s="46">
        <v>1</v>
      </c>
      <c r="D142" s="29"/>
      <c r="E142" s="9" t="e">
        <f>D142/ТБ07!C142%</f>
        <v>#DIV/0!</v>
      </c>
      <c r="F142" s="29"/>
      <c r="G142" s="9" t="e">
        <f>F142/ТБ07!D142%</f>
        <v>#DIV/0!</v>
      </c>
      <c r="H142" s="29"/>
      <c r="I142" s="9" t="e">
        <f>H142/ТБ07!E142%</f>
        <v>#DIV/0!</v>
      </c>
      <c r="J142" s="29"/>
      <c r="K142" s="9" t="e">
        <f>J142/ТБ07!F142%</f>
        <v>#DIV/0!</v>
      </c>
      <c r="L142" s="41">
        <f t="shared" si="3"/>
        <v>0</v>
      </c>
    </row>
    <row r="143" spans="1:12" ht="15.75">
      <c r="A143" s="44">
        <v>22</v>
      </c>
      <c r="B143" s="45" t="s">
        <v>24</v>
      </c>
      <c r="C143" s="46">
        <v>1</v>
      </c>
      <c r="D143" s="29"/>
      <c r="E143" s="9" t="e">
        <f>D143/ТБ07!C143%</f>
        <v>#DIV/0!</v>
      </c>
      <c r="F143" s="29"/>
      <c r="G143" s="9" t="e">
        <f>F143/ТБ07!D143%</f>
        <v>#DIV/0!</v>
      </c>
      <c r="H143" s="29"/>
      <c r="I143" s="9" t="e">
        <f>H143/ТБ07!E143%</f>
        <v>#DIV/0!</v>
      </c>
      <c r="J143" s="29"/>
      <c r="K143" s="9" t="e">
        <f>J143/ТБ07!F143%</f>
        <v>#DIV/0!</v>
      </c>
      <c r="L143" s="41">
        <f t="shared" si="3"/>
        <v>0</v>
      </c>
    </row>
    <row r="144" spans="1:12" ht="15.75">
      <c r="A144" s="44">
        <v>23</v>
      </c>
      <c r="B144" s="45" t="s">
        <v>25</v>
      </c>
      <c r="C144" s="46">
        <v>1</v>
      </c>
      <c r="D144" s="29"/>
      <c r="E144" s="9" t="e">
        <f>D144/ТБ07!C144%</f>
        <v>#DIV/0!</v>
      </c>
      <c r="F144" s="29"/>
      <c r="G144" s="9" t="e">
        <f>F144/ТБ07!D144%</f>
        <v>#DIV/0!</v>
      </c>
      <c r="H144" s="29"/>
      <c r="I144" s="9" t="e">
        <f>H144/ТБ07!E144%</f>
        <v>#DIV/0!</v>
      </c>
      <c r="J144" s="29"/>
      <c r="K144" s="9" t="e">
        <f>J144/ТБ07!F144%</f>
        <v>#DIV/0!</v>
      </c>
      <c r="L144" s="41">
        <f t="shared" si="3"/>
        <v>0</v>
      </c>
    </row>
    <row r="145" spans="1:12" ht="15.75">
      <c r="A145" s="44">
        <v>24</v>
      </c>
      <c r="B145" s="45" t="s">
        <v>26</v>
      </c>
      <c r="C145" s="46">
        <v>1</v>
      </c>
      <c r="D145" s="29"/>
      <c r="E145" s="9" t="e">
        <f>D145/ТБ07!C145%</f>
        <v>#DIV/0!</v>
      </c>
      <c r="F145" s="29"/>
      <c r="G145" s="9" t="e">
        <f>F145/ТБ07!D145%</f>
        <v>#DIV/0!</v>
      </c>
      <c r="H145" s="29"/>
      <c r="I145" s="9" t="e">
        <f>H145/ТБ07!E145%</f>
        <v>#DIV/0!</v>
      </c>
      <c r="J145" s="29"/>
      <c r="K145" s="9" t="e">
        <f>J145/ТБ07!F145%</f>
        <v>#DIV/0!</v>
      </c>
      <c r="L145" s="41">
        <f t="shared" si="3"/>
        <v>0</v>
      </c>
    </row>
    <row r="146" spans="1:12" ht="15.75">
      <c r="A146" s="44">
        <v>25</v>
      </c>
      <c r="B146" s="47" t="s">
        <v>27</v>
      </c>
      <c r="C146" s="48">
        <v>1</v>
      </c>
      <c r="D146" s="36"/>
      <c r="E146" s="9" t="e">
        <f>D146/ТБ07!C146%</f>
        <v>#DIV/0!</v>
      </c>
      <c r="F146" s="36"/>
      <c r="G146" s="9" t="e">
        <f>F146/ТБ07!D146%</f>
        <v>#DIV/0!</v>
      </c>
      <c r="H146" s="36"/>
      <c r="I146" s="9" t="e">
        <f>H146/ТБ07!E146%</f>
        <v>#DIV/0!</v>
      </c>
      <c r="J146" s="36"/>
      <c r="K146" s="9" t="e">
        <f>J146/ТБ07!F146%</f>
        <v>#DIV/0!</v>
      </c>
      <c r="L146" s="41">
        <f t="shared" si="3"/>
        <v>0</v>
      </c>
    </row>
    <row r="147" spans="1:12" ht="15.75">
      <c r="A147" s="44">
        <v>26</v>
      </c>
      <c r="B147" s="45" t="s">
        <v>38</v>
      </c>
      <c r="C147" s="49">
        <v>1</v>
      </c>
      <c r="D147" s="36"/>
      <c r="E147" s="9" t="e">
        <f>D147/ТБ07!C147%</f>
        <v>#DIV/0!</v>
      </c>
      <c r="F147" s="36"/>
      <c r="G147" s="9" t="e">
        <f>F147/ТБ07!D147%</f>
        <v>#DIV/0!</v>
      </c>
      <c r="H147" s="36"/>
      <c r="I147" s="9" t="e">
        <f>H147/ТБ07!E147%</f>
        <v>#DIV/0!</v>
      </c>
      <c r="J147" s="36"/>
      <c r="K147" s="9" t="e">
        <f>J147/ТБ07!F147%</f>
        <v>#DIV/0!</v>
      </c>
      <c r="L147" s="41">
        <f t="shared" si="3"/>
        <v>0</v>
      </c>
    </row>
    <row r="148" spans="1:12" ht="15.75">
      <c r="A148" s="44">
        <v>27</v>
      </c>
      <c r="B148" s="47" t="s">
        <v>60</v>
      </c>
      <c r="C148" s="49">
        <v>1</v>
      </c>
      <c r="D148" s="98"/>
      <c r="E148" s="99" t="e">
        <f>D148/ТБ07!C148%</f>
        <v>#DIV/0!</v>
      </c>
      <c r="F148" s="98"/>
      <c r="G148" s="99" t="e">
        <f>F148/ТБ07!D148%</f>
        <v>#DIV/0!</v>
      </c>
      <c r="H148" s="98"/>
      <c r="I148" s="99" t="e">
        <f>H148/ТБ07!E148%</f>
        <v>#DIV/0!</v>
      </c>
      <c r="J148" s="98"/>
      <c r="K148" s="99" t="e">
        <f>J148/ТБ07!F148%</f>
        <v>#DIV/0!</v>
      </c>
      <c r="L148" s="101">
        <f>D148+F148+H148+J148</f>
        <v>0</v>
      </c>
    </row>
    <row r="149" spans="1:12" ht="15.75">
      <c r="A149" s="44">
        <v>28</v>
      </c>
      <c r="B149" s="47" t="s">
        <v>61</v>
      </c>
      <c r="C149" s="49">
        <v>1</v>
      </c>
      <c r="D149" s="98"/>
      <c r="E149" s="99" t="e">
        <f>D149/ТБ07!C149%</f>
        <v>#DIV/0!</v>
      </c>
      <c r="F149" s="98"/>
      <c r="G149" s="99" t="e">
        <f>F149/ТБ07!D149%</f>
        <v>#DIV/0!</v>
      </c>
      <c r="H149" s="98"/>
      <c r="I149" s="99" t="e">
        <f>H149/ТБ07!E149%</f>
        <v>#DIV/0!</v>
      </c>
      <c r="J149" s="98"/>
      <c r="K149" s="99" t="e">
        <f>J149/ТБ07!F149%</f>
        <v>#DIV/0!</v>
      </c>
      <c r="L149" s="101">
        <f>D149+F149+H149+J149</f>
        <v>0</v>
      </c>
    </row>
    <row r="150" spans="1:12" ht="16.5" thickBot="1">
      <c r="A150" s="44">
        <v>27</v>
      </c>
      <c r="B150" s="47" t="s">
        <v>64</v>
      </c>
      <c r="C150" s="49">
        <v>1</v>
      </c>
      <c r="D150" s="98"/>
      <c r="E150" s="99" t="e">
        <f>D150/ТБ07!C150%</f>
        <v>#DIV/0!</v>
      </c>
      <c r="F150" s="98"/>
      <c r="G150" s="99" t="e">
        <f>F150/ТБ07!D150%</f>
        <v>#DIV/0!</v>
      </c>
      <c r="H150" s="98"/>
      <c r="I150" s="99" t="e">
        <f>H150/ТБ07!E150%</f>
        <v>#DIV/0!</v>
      </c>
      <c r="J150" s="98"/>
      <c r="K150" s="99" t="e">
        <f>J150/ТБ07!F150%</f>
        <v>#DIV/0!</v>
      </c>
      <c r="L150" s="101">
        <f>D150+F150+H150+J150</f>
        <v>0</v>
      </c>
    </row>
    <row r="151" spans="1:12" ht="16.5" thickBot="1">
      <c r="A151" s="106" t="s">
        <v>2</v>
      </c>
      <c r="B151" s="107"/>
      <c r="C151" s="50" t="s">
        <v>37</v>
      </c>
      <c r="D151" s="95">
        <f>SUM(D122:D150)</f>
        <v>0</v>
      </c>
      <c r="E151" s="75" t="e">
        <f>D151/ТБ07!C151%</f>
        <v>#DIV/0!</v>
      </c>
      <c r="F151" s="96">
        <f>SUM(F122:F150)</f>
        <v>0</v>
      </c>
      <c r="G151" s="75" t="e">
        <f>F151/ТБ07!D151%</f>
        <v>#DIV/0!</v>
      </c>
      <c r="H151" s="97">
        <f>SUM(H122:H150)</f>
        <v>0</v>
      </c>
      <c r="I151" s="75" t="e">
        <f>H151/ТБ07!E151%</f>
        <v>#DIV/0!</v>
      </c>
      <c r="J151" s="97">
        <f>SUM(J122:J150)</f>
        <v>0</v>
      </c>
      <c r="K151" s="75" t="e">
        <f>J151/ТБ07!F151%</f>
        <v>#DIV/0!</v>
      </c>
      <c r="L151" s="76">
        <f>SUM(L122:L150)</f>
        <v>0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">
      <c r="A154" s="126" t="s">
        <v>50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" ht="15.75" thickBot="1">
      <c r="A155" s="109" t="s">
        <v>71</v>
      </c>
      <c r="B155" s="109"/>
    </row>
    <row r="156" spans="1:12" ht="12.75" customHeight="1">
      <c r="A156" s="110" t="s">
        <v>0</v>
      </c>
      <c r="B156" s="110" t="s">
        <v>1</v>
      </c>
      <c r="C156" s="110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34.5" customHeight="1" thickBot="1">
      <c r="A157" s="111"/>
      <c r="B157" s="111"/>
      <c r="C157" s="111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3" t="s">
        <v>41</v>
      </c>
    </row>
    <row r="158" spans="1:12" ht="13.5" thickBot="1">
      <c r="A158" s="112"/>
      <c r="B158" s="112"/>
      <c r="C158" s="112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225</v>
      </c>
      <c r="E159" s="9">
        <f>D159/ТБ07!C159%</f>
        <v>100</v>
      </c>
      <c r="F159" s="29">
        <f aca="true" t="shared" si="5" ref="F159:F188">F8+F46+F84+F122</f>
        <v>55</v>
      </c>
      <c r="G159" s="9">
        <f>F159/ТБ07!D159%</f>
        <v>99.99999999999999</v>
      </c>
      <c r="H159" s="29">
        <f aca="true" t="shared" si="6" ref="H159:H188">H8+H46+H84+H122</f>
        <v>6</v>
      </c>
      <c r="I159" s="9">
        <f>H159/ТБ07!E159%</f>
        <v>100</v>
      </c>
      <c r="J159" s="29">
        <f aca="true" t="shared" si="7" ref="J159:J188">J8+J46+J84+J122</f>
        <v>31</v>
      </c>
      <c r="K159" s="9">
        <f>J159/ТБ07!F159%</f>
        <v>86.11111111111111</v>
      </c>
      <c r="L159" s="41">
        <f>D159+F159+H159+J159</f>
        <v>317</v>
      </c>
      <c r="M159" s="30">
        <f aca="true" t="shared" si="8" ref="M159:M188">L8+L46+L84+L122</f>
        <v>317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193</v>
      </c>
      <c r="E160" s="9">
        <f>D160/ТБ07!C160%</f>
        <v>100</v>
      </c>
      <c r="F160" s="29">
        <f t="shared" si="5"/>
        <v>51</v>
      </c>
      <c r="G160" s="9">
        <f>F160/ТБ07!D160%</f>
        <v>100</v>
      </c>
      <c r="H160" s="29">
        <f t="shared" si="6"/>
        <v>9</v>
      </c>
      <c r="I160" s="9">
        <f>H160/ТБ07!E160%</f>
        <v>100</v>
      </c>
      <c r="J160" s="29">
        <f t="shared" si="7"/>
        <v>21</v>
      </c>
      <c r="K160" s="9">
        <f>J160/ТБ07!F160%</f>
        <v>74.99999999999999</v>
      </c>
      <c r="L160" s="41">
        <f aca="true" t="shared" si="9" ref="L160:L184">D160+F160+H160+J160</f>
        <v>274</v>
      </c>
      <c r="M160" s="30">
        <f t="shared" si="8"/>
        <v>274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1688</v>
      </c>
      <c r="E161" s="9">
        <f>D161/ТБ07!C161%</f>
        <v>99.88165680473374</v>
      </c>
      <c r="F161" s="29">
        <f t="shared" si="5"/>
        <v>233</v>
      </c>
      <c r="G161" s="9">
        <f>F161/ТБ07!D161%</f>
        <v>100</v>
      </c>
      <c r="H161" s="29">
        <f t="shared" si="6"/>
        <v>78</v>
      </c>
      <c r="I161" s="9">
        <f>H161/ТБ07!E161%</f>
        <v>78</v>
      </c>
      <c r="J161" s="29">
        <f t="shared" si="7"/>
        <v>46</v>
      </c>
      <c r="K161" s="9">
        <f>J161/ТБ07!F161%</f>
        <v>57.5</v>
      </c>
      <c r="L161" s="41">
        <f t="shared" si="9"/>
        <v>2045</v>
      </c>
      <c r="M161" s="30">
        <f t="shared" si="8"/>
        <v>2045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120</v>
      </c>
      <c r="E162" s="9">
        <f>D162/ТБ07!C162%</f>
        <v>88.88888888888889</v>
      </c>
      <c r="F162" s="29">
        <f t="shared" si="5"/>
        <v>36</v>
      </c>
      <c r="G162" s="9">
        <f>F162/ТБ07!D162%</f>
        <v>92.3076923076923</v>
      </c>
      <c r="H162" s="29">
        <f t="shared" si="6"/>
        <v>8</v>
      </c>
      <c r="I162" s="9">
        <f>H162/ТБ07!E162%</f>
        <v>42.10526315789474</v>
      </c>
      <c r="J162" s="29">
        <f t="shared" si="7"/>
        <v>5</v>
      </c>
      <c r="K162" s="9">
        <f>J162/ТБ07!F162%</f>
        <v>55.55555555555556</v>
      </c>
      <c r="L162" s="41">
        <f t="shared" si="9"/>
        <v>169</v>
      </c>
      <c r="M162" s="30">
        <f t="shared" si="8"/>
        <v>169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236</v>
      </c>
      <c r="E163" s="9">
        <f>D163/ТБ07!C163%</f>
        <v>100</v>
      </c>
      <c r="F163" s="29">
        <f t="shared" si="5"/>
        <v>40</v>
      </c>
      <c r="G163" s="9">
        <f>F163/ТБ07!D163%</f>
        <v>100</v>
      </c>
      <c r="H163" s="29">
        <f t="shared" si="6"/>
        <v>13</v>
      </c>
      <c r="I163" s="9">
        <f>H163/ТБ07!E163%</f>
        <v>100</v>
      </c>
      <c r="J163" s="29">
        <f t="shared" si="7"/>
        <v>32</v>
      </c>
      <c r="K163" s="9">
        <f>J163/ТБ07!F163%</f>
        <v>84.21052631578948</v>
      </c>
      <c r="L163" s="41">
        <f t="shared" si="9"/>
        <v>321</v>
      </c>
      <c r="M163" s="30">
        <f t="shared" si="8"/>
        <v>321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362</v>
      </c>
      <c r="E164" s="9">
        <f>D164/ТБ07!C164%</f>
        <v>98.9071038251366</v>
      </c>
      <c r="F164" s="29">
        <f t="shared" si="5"/>
        <v>99</v>
      </c>
      <c r="G164" s="9">
        <f>F164/ТБ07!D164%</f>
        <v>100</v>
      </c>
      <c r="H164" s="29">
        <f t="shared" si="6"/>
        <v>45</v>
      </c>
      <c r="I164" s="9">
        <f>H164/ТБ07!E164%</f>
        <v>97.82608695652173</v>
      </c>
      <c r="J164" s="29">
        <f t="shared" si="7"/>
        <v>12</v>
      </c>
      <c r="K164" s="9">
        <f>J164/ТБ07!F164%</f>
        <v>50</v>
      </c>
      <c r="L164" s="41">
        <f t="shared" si="9"/>
        <v>518</v>
      </c>
      <c r="M164" s="30">
        <f t="shared" si="8"/>
        <v>518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184</v>
      </c>
      <c r="E165" s="9">
        <f>D165/ТБ07!C165%</f>
        <v>97.35449735449735</v>
      </c>
      <c r="F165" s="29">
        <f t="shared" si="5"/>
        <v>68</v>
      </c>
      <c r="G165" s="9">
        <f>F165/ТБ07!D165%</f>
        <v>98.55072463768117</v>
      </c>
      <c r="H165" s="29">
        <f t="shared" si="6"/>
        <v>4</v>
      </c>
      <c r="I165" s="9">
        <f>H165/ТБ07!E165%</f>
        <v>100</v>
      </c>
      <c r="J165" s="29">
        <f t="shared" si="7"/>
        <v>22</v>
      </c>
      <c r="K165" s="9">
        <f>J165/ТБ07!F165%</f>
        <v>91.66666666666667</v>
      </c>
      <c r="L165" s="41">
        <f t="shared" si="9"/>
        <v>278</v>
      </c>
      <c r="M165" s="30">
        <f t="shared" si="8"/>
        <v>278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166</v>
      </c>
      <c r="E166" s="9">
        <f>D166/ТБ07!C166%</f>
        <v>97.64705882352942</v>
      </c>
      <c r="F166" s="29">
        <f t="shared" si="5"/>
        <v>34</v>
      </c>
      <c r="G166" s="9">
        <f>F166/ТБ07!D166%</f>
        <v>99.99999999999999</v>
      </c>
      <c r="H166" s="29">
        <f t="shared" si="6"/>
        <v>5</v>
      </c>
      <c r="I166" s="9">
        <f>H166/ТБ07!E166%</f>
        <v>100</v>
      </c>
      <c r="J166" s="29">
        <f t="shared" si="7"/>
        <v>12</v>
      </c>
      <c r="K166" s="9">
        <f>J166/ТБ07!F166%</f>
        <v>48</v>
      </c>
      <c r="L166" s="41">
        <f t="shared" si="9"/>
        <v>217</v>
      </c>
      <c r="M166" s="30">
        <f t="shared" si="8"/>
        <v>217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285</v>
      </c>
      <c r="E167" s="9">
        <f>D167/ТБ07!C167%</f>
        <v>100</v>
      </c>
      <c r="F167" s="29">
        <f t="shared" si="5"/>
        <v>47</v>
      </c>
      <c r="G167" s="9">
        <f>F167/ТБ07!D167%</f>
        <v>100</v>
      </c>
      <c r="H167" s="29">
        <f t="shared" si="6"/>
        <v>14</v>
      </c>
      <c r="I167" s="9">
        <f>H167/ТБ07!E167%</f>
        <v>99.99999999999999</v>
      </c>
      <c r="J167" s="29">
        <f t="shared" si="7"/>
        <v>34</v>
      </c>
      <c r="K167" s="9">
        <f>J167/ТБ07!F167%</f>
        <v>99.99999999999999</v>
      </c>
      <c r="L167" s="41">
        <f t="shared" si="9"/>
        <v>380</v>
      </c>
      <c r="M167" s="30">
        <f t="shared" si="8"/>
        <v>380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242</v>
      </c>
      <c r="E168" s="9">
        <f>D168/ТБ07!C168%</f>
        <v>88.32116788321167</v>
      </c>
      <c r="F168" s="29">
        <f t="shared" si="5"/>
        <v>38</v>
      </c>
      <c r="G168" s="9">
        <f>F168/ТБ07!D168%</f>
        <v>97.43589743589743</v>
      </c>
      <c r="H168" s="29">
        <f t="shared" si="6"/>
        <v>30</v>
      </c>
      <c r="I168" s="9">
        <f>H168/ТБ07!E168%</f>
        <v>96.7741935483871</v>
      </c>
      <c r="J168" s="29">
        <f t="shared" si="7"/>
        <v>12</v>
      </c>
      <c r="K168" s="9">
        <f>J168/ТБ07!F168%</f>
        <v>37.5</v>
      </c>
      <c r="L168" s="41">
        <f t="shared" si="9"/>
        <v>322</v>
      </c>
      <c r="M168" s="30">
        <f t="shared" si="8"/>
        <v>322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35</v>
      </c>
      <c r="E169" s="9">
        <f>D169/ТБ07!C169%</f>
        <v>100</v>
      </c>
      <c r="F169" s="29">
        <f t="shared" si="5"/>
        <v>8</v>
      </c>
      <c r="G169" s="9">
        <f>F169/ТБ07!D169%</f>
        <v>100</v>
      </c>
      <c r="H169" s="29">
        <f t="shared" si="6"/>
        <v>1</v>
      </c>
      <c r="I169" s="9">
        <f>H169/ТБ07!E169%</f>
        <v>100</v>
      </c>
      <c r="J169" s="29">
        <f t="shared" si="7"/>
        <v>2</v>
      </c>
      <c r="K169" s="9">
        <f>J169/ТБ07!F169%</f>
        <v>100</v>
      </c>
      <c r="L169" s="41">
        <f t="shared" si="9"/>
        <v>46</v>
      </c>
      <c r="M169" s="30">
        <f t="shared" si="8"/>
        <v>46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469</v>
      </c>
      <c r="E170" s="9">
        <f>D170/ТБ07!C170%</f>
        <v>98.32285115303984</v>
      </c>
      <c r="F170" s="29">
        <f t="shared" si="5"/>
        <v>158</v>
      </c>
      <c r="G170" s="9">
        <f>F170/ТБ07!D170%</f>
        <v>97.53086419753086</v>
      </c>
      <c r="H170" s="29">
        <f t="shared" si="6"/>
        <v>20</v>
      </c>
      <c r="I170" s="9">
        <f>H170/ТБ07!E170%</f>
        <v>76.92307692307692</v>
      </c>
      <c r="J170" s="29">
        <f t="shared" si="7"/>
        <v>58</v>
      </c>
      <c r="K170" s="9">
        <f>J170/ТБ07!F170%</f>
        <v>92.06349206349206</v>
      </c>
      <c r="L170" s="41">
        <f t="shared" si="9"/>
        <v>705</v>
      </c>
      <c r="M170" s="30">
        <f t="shared" si="8"/>
        <v>705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172</v>
      </c>
      <c r="E171" s="9">
        <f>D171/ТБ07!C171%</f>
        <v>98.28571428571429</v>
      </c>
      <c r="F171" s="29">
        <f t="shared" si="5"/>
        <v>62</v>
      </c>
      <c r="G171" s="9">
        <f>F171/ТБ07!D171%</f>
        <v>100</v>
      </c>
      <c r="H171" s="29">
        <f t="shared" si="6"/>
        <v>13</v>
      </c>
      <c r="I171" s="9">
        <f>H171/ТБ07!E171%</f>
        <v>92.85714285714285</v>
      </c>
      <c r="J171" s="29">
        <f t="shared" si="7"/>
        <v>11</v>
      </c>
      <c r="K171" s="9">
        <f>J171/ТБ07!F171%</f>
        <v>91.66666666666667</v>
      </c>
      <c r="L171" s="41">
        <f t="shared" si="9"/>
        <v>258</v>
      </c>
      <c r="M171" s="30">
        <f t="shared" si="8"/>
        <v>258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710</v>
      </c>
      <c r="E172" s="9">
        <f>D172/ТБ07!C172%</f>
        <v>99.023709902371</v>
      </c>
      <c r="F172" s="29">
        <f t="shared" si="5"/>
        <v>182</v>
      </c>
      <c r="G172" s="9">
        <f>F172/ТБ07!D172%</f>
        <v>94.79166666666667</v>
      </c>
      <c r="H172" s="29">
        <f t="shared" si="6"/>
        <v>60</v>
      </c>
      <c r="I172" s="9">
        <f>H172/ТБ07!E172%</f>
        <v>98.36065573770492</v>
      </c>
      <c r="J172" s="29">
        <f t="shared" si="7"/>
        <v>153</v>
      </c>
      <c r="K172" s="9">
        <f>J172/ТБ07!F172%</f>
        <v>98.07692307692308</v>
      </c>
      <c r="L172" s="41">
        <f t="shared" si="9"/>
        <v>1105</v>
      </c>
      <c r="M172" s="30">
        <f t="shared" si="8"/>
        <v>1105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239</v>
      </c>
      <c r="E173" s="9">
        <f>D173/ТБ07!C173%</f>
        <v>100</v>
      </c>
      <c r="F173" s="29">
        <f t="shared" si="5"/>
        <v>59</v>
      </c>
      <c r="G173" s="9">
        <f>F173/ТБ07!D173%</f>
        <v>98.33333333333334</v>
      </c>
      <c r="H173" s="29">
        <f t="shared" si="6"/>
        <v>16</v>
      </c>
      <c r="I173" s="9">
        <f>H173/ТБ07!E173%</f>
        <v>80</v>
      </c>
      <c r="J173" s="29">
        <f t="shared" si="7"/>
        <v>12</v>
      </c>
      <c r="K173" s="9">
        <f>J173/ТБ07!F173%</f>
        <v>85.71428571428571</v>
      </c>
      <c r="L173" s="41">
        <f t="shared" si="9"/>
        <v>326</v>
      </c>
      <c r="M173" s="30">
        <f t="shared" si="8"/>
        <v>326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209</v>
      </c>
      <c r="E174" s="9">
        <f>D174/ТБ07!C174%</f>
        <v>99.52380952380952</v>
      </c>
      <c r="F174" s="29">
        <f t="shared" si="5"/>
        <v>50</v>
      </c>
      <c r="G174" s="9">
        <f>F174/ТБ07!D174%</f>
        <v>100</v>
      </c>
      <c r="H174" s="29">
        <f t="shared" si="6"/>
        <v>4</v>
      </c>
      <c r="I174" s="9">
        <f>H174/ТБ07!E174%</f>
        <v>100</v>
      </c>
      <c r="J174" s="29">
        <f t="shared" si="7"/>
        <v>19</v>
      </c>
      <c r="K174" s="9">
        <f>J174/ТБ07!F174%</f>
        <v>100</v>
      </c>
      <c r="L174" s="41">
        <f t="shared" si="9"/>
        <v>282</v>
      </c>
      <c r="M174" s="30">
        <f t="shared" si="8"/>
        <v>282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143</v>
      </c>
      <c r="E175" s="9">
        <f>D175/ТБ07!C175%</f>
        <v>97.94520547945206</v>
      </c>
      <c r="F175" s="29">
        <f t="shared" si="5"/>
        <v>36</v>
      </c>
      <c r="G175" s="9">
        <f>F175/ТБ07!D175%</f>
        <v>100</v>
      </c>
      <c r="H175" s="29">
        <f t="shared" si="6"/>
        <v>7</v>
      </c>
      <c r="I175" s="9">
        <f>H175/ТБ07!E175%</f>
        <v>99.99999999999999</v>
      </c>
      <c r="J175" s="29">
        <f t="shared" si="7"/>
        <v>19</v>
      </c>
      <c r="K175" s="9">
        <f>J175/ТБ07!F175%</f>
        <v>51.351351351351354</v>
      </c>
      <c r="L175" s="41">
        <f t="shared" si="9"/>
        <v>205</v>
      </c>
      <c r="M175" s="30">
        <f t="shared" si="8"/>
        <v>205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129</v>
      </c>
      <c r="E176" s="9">
        <f>D176/ТБ07!C176%</f>
        <v>96.26865671641791</v>
      </c>
      <c r="F176" s="29">
        <f t="shared" si="5"/>
        <v>25</v>
      </c>
      <c r="G176" s="9">
        <f>F176/ТБ07!D176%</f>
        <v>100</v>
      </c>
      <c r="H176" s="29">
        <f t="shared" si="6"/>
        <v>3</v>
      </c>
      <c r="I176" s="9">
        <f>H176/ТБ07!E176%</f>
        <v>100</v>
      </c>
      <c r="J176" s="29">
        <f t="shared" si="7"/>
        <v>12</v>
      </c>
      <c r="K176" s="9">
        <f>J176/ТБ07!F176%</f>
        <v>80</v>
      </c>
      <c r="L176" s="41">
        <f t="shared" si="9"/>
        <v>169</v>
      </c>
      <c r="M176" s="30">
        <f t="shared" si="8"/>
        <v>169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151</v>
      </c>
      <c r="E177" s="9">
        <f>D177/ТБ07!C177%</f>
        <v>93.7888198757764</v>
      </c>
      <c r="F177" s="29">
        <f t="shared" si="5"/>
        <v>39</v>
      </c>
      <c r="G177" s="9">
        <f>F177/ТБ07!D177%</f>
        <v>92.85714285714286</v>
      </c>
      <c r="H177" s="29">
        <f t="shared" si="6"/>
        <v>21</v>
      </c>
      <c r="I177" s="9">
        <f>H177/ТБ07!E177%</f>
        <v>87.5</v>
      </c>
      <c r="J177" s="29">
        <f t="shared" si="7"/>
        <v>16</v>
      </c>
      <c r="K177" s="9">
        <f>J177/ТБ07!F177%</f>
        <v>100</v>
      </c>
      <c r="L177" s="41">
        <f t="shared" si="9"/>
        <v>227</v>
      </c>
      <c r="M177" s="30">
        <f t="shared" si="8"/>
        <v>227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135</v>
      </c>
      <c r="E178" s="9">
        <f>D178/ТБ07!C178%</f>
        <v>96.42857142857143</v>
      </c>
      <c r="F178" s="29">
        <f t="shared" si="5"/>
        <v>30</v>
      </c>
      <c r="G178" s="9">
        <f>F178/ТБ07!D178%</f>
        <v>83.33333333333334</v>
      </c>
      <c r="H178" s="29">
        <f t="shared" si="6"/>
        <v>12</v>
      </c>
      <c r="I178" s="9">
        <f>H178/ТБ07!E178%</f>
        <v>92.3076923076923</v>
      </c>
      <c r="J178" s="29">
        <f t="shared" si="7"/>
        <v>10</v>
      </c>
      <c r="K178" s="9">
        <f>J178/ТБ07!F178%</f>
        <v>55.55555555555556</v>
      </c>
      <c r="L178" s="41">
        <f t="shared" si="9"/>
        <v>187</v>
      </c>
      <c r="M178" s="30">
        <f t="shared" si="8"/>
        <v>187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132</v>
      </c>
      <c r="E179" s="9">
        <f>D179/ТБ07!C179%</f>
        <v>91.66666666666667</v>
      </c>
      <c r="F179" s="29">
        <f t="shared" si="5"/>
        <v>30</v>
      </c>
      <c r="G179" s="9">
        <f>F179/ТБ07!D179%</f>
        <v>85.71428571428572</v>
      </c>
      <c r="H179" s="29">
        <f t="shared" si="6"/>
        <v>13</v>
      </c>
      <c r="I179" s="9">
        <f>H179/ТБ07!E179%</f>
        <v>100</v>
      </c>
      <c r="J179" s="29">
        <f t="shared" si="7"/>
        <v>13</v>
      </c>
      <c r="K179" s="9">
        <f>J179/ТБ07!F179%</f>
        <v>59.09090909090909</v>
      </c>
      <c r="L179" s="41">
        <f t="shared" si="9"/>
        <v>188</v>
      </c>
      <c r="M179" s="30">
        <f t="shared" si="8"/>
        <v>188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186</v>
      </c>
      <c r="E180" s="9">
        <f>D180/ТБ07!C180%</f>
        <v>99.46524064171122</v>
      </c>
      <c r="F180" s="29">
        <f t="shared" si="5"/>
        <v>48</v>
      </c>
      <c r="G180" s="9">
        <f>F180/ТБ07!D180%</f>
        <v>97.95918367346938</v>
      </c>
      <c r="H180" s="29">
        <f t="shared" si="6"/>
        <v>20</v>
      </c>
      <c r="I180" s="9">
        <f>H180/ТБ07!E180%</f>
        <v>90.9090909090909</v>
      </c>
      <c r="J180" s="29">
        <f t="shared" si="7"/>
        <v>37</v>
      </c>
      <c r="K180" s="9">
        <f>J180/ТБ07!F180%</f>
        <v>92.5</v>
      </c>
      <c r="L180" s="41">
        <f t="shared" si="9"/>
        <v>291</v>
      </c>
      <c r="M180" s="30">
        <f t="shared" si="8"/>
        <v>291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98</v>
      </c>
      <c r="E181" s="9">
        <f>D181/ТБ07!C181%</f>
        <v>98</v>
      </c>
      <c r="F181" s="29">
        <f t="shared" si="5"/>
        <v>26</v>
      </c>
      <c r="G181" s="9">
        <f>F181/ТБ07!D181%</f>
        <v>100</v>
      </c>
      <c r="H181" s="29">
        <f t="shared" si="6"/>
        <v>20</v>
      </c>
      <c r="I181" s="9">
        <f>H181/ТБ07!E181%</f>
        <v>100</v>
      </c>
      <c r="J181" s="29">
        <f t="shared" si="7"/>
        <v>4</v>
      </c>
      <c r="K181" s="9">
        <f>J181/ТБ07!F181%</f>
        <v>100</v>
      </c>
      <c r="L181" s="41">
        <f t="shared" si="9"/>
        <v>148</v>
      </c>
      <c r="M181" s="30">
        <f t="shared" si="8"/>
        <v>148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138</v>
      </c>
      <c r="E182" s="9">
        <f>D182/ТБ07!C182%</f>
        <v>89.6103896103896</v>
      </c>
      <c r="F182" s="29">
        <f t="shared" si="5"/>
        <v>33</v>
      </c>
      <c r="G182" s="9">
        <f>F182/ТБ07!D182%</f>
        <v>89.1891891891892</v>
      </c>
      <c r="H182" s="29">
        <f t="shared" si="6"/>
        <v>10</v>
      </c>
      <c r="I182" s="9">
        <f>H182/ТБ07!E182%</f>
        <v>62.5</v>
      </c>
      <c r="J182" s="29">
        <f t="shared" si="7"/>
        <v>24</v>
      </c>
      <c r="K182" s="9">
        <f>J182/ТБ07!F182%</f>
        <v>80</v>
      </c>
      <c r="L182" s="41">
        <f t="shared" si="9"/>
        <v>205</v>
      </c>
      <c r="M182" s="30">
        <f t="shared" si="8"/>
        <v>205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259</v>
      </c>
      <c r="E183" s="9">
        <f>D183/ТБ07!C183%</f>
        <v>99.61538461538461</v>
      </c>
      <c r="F183" s="29">
        <f t="shared" si="5"/>
        <v>59</v>
      </c>
      <c r="G183" s="9">
        <f>F183/ТБ07!D183%</f>
        <v>98.33333333333334</v>
      </c>
      <c r="H183" s="29">
        <f t="shared" si="6"/>
        <v>25</v>
      </c>
      <c r="I183" s="9">
        <f>H183/ТБ07!E183%</f>
        <v>96.15384615384615</v>
      </c>
      <c r="J183" s="29">
        <f t="shared" si="7"/>
        <v>17</v>
      </c>
      <c r="K183" s="9">
        <f>J183/ТБ07!F183%</f>
        <v>58.62068965517242</v>
      </c>
      <c r="L183" s="41">
        <f t="shared" si="9"/>
        <v>360</v>
      </c>
      <c r="M183" s="30">
        <f t="shared" si="8"/>
        <v>360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118</v>
      </c>
      <c r="E184" s="9">
        <f>D184/ТБ07!C184%</f>
        <v>96.72131147540983</v>
      </c>
      <c r="F184" s="29">
        <f t="shared" si="5"/>
        <v>51</v>
      </c>
      <c r="G184" s="9">
        <f>F184/ТБ07!D184%</f>
        <v>96.22641509433961</v>
      </c>
      <c r="H184" s="29">
        <f t="shared" si="6"/>
        <v>21</v>
      </c>
      <c r="I184" s="9">
        <f>H184/ТБ07!E184%</f>
        <v>95.45454545454545</v>
      </c>
      <c r="J184" s="29">
        <f t="shared" si="7"/>
        <v>8</v>
      </c>
      <c r="K184" s="9">
        <f>J184/ТБ07!F184%</f>
        <v>100</v>
      </c>
      <c r="L184" s="41">
        <f t="shared" si="9"/>
        <v>198</v>
      </c>
      <c r="M184" s="30">
        <f t="shared" si="8"/>
        <v>198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28</v>
      </c>
      <c r="E185" s="9">
        <f>D185/ТБ07!C185%</f>
        <v>99.99999999999999</v>
      </c>
      <c r="F185" s="29">
        <f t="shared" si="5"/>
        <v>4</v>
      </c>
      <c r="G185" s="9">
        <f>F185/ТБ07!D185%</f>
        <v>100</v>
      </c>
      <c r="H185" s="29">
        <f t="shared" si="6"/>
        <v>0</v>
      </c>
      <c r="I185" s="9" t="e">
        <f>H185/ТБ07!E185%</f>
        <v>#DIV/0!</v>
      </c>
      <c r="J185" s="29">
        <f t="shared" si="7"/>
        <v>0</v>
      </c>
      <c r="K185" s="9" t="e">
        <f>J185/ТБ07!F185%</f>
        <v>#DIV/0!</v>
      </c>
      <c r="L185" s="41">
        <f>D185+F185+H185+J185</f>
        <v>32</v>
      </c>
      <c r="M185" s="30">
        <f t="shared" si="8"/>
        <v>32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7</v>
      </c>
      <c r="E186" s="9">
        <f>D186/ТБ07!C186%</f>
        <v>99.99999999999999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7</v>
      </c>
      <c r="M186" s="30">
        <f t="shared" si="8"/>
        <v>7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7</v>
      </c>
      <c r="E187" s="9">
        <f>D187/ТБ07!C187%</f>
        <v>70</v>
      </c>
      <c r="F187" s="29">
        <f t="shared" si="5"/>
        <v>1</v>
      </c>
      <c r="G187" s="9">
        <f>F187/ТБ07!D187%</f>
        <v>50</v>
      </c>
      <c r="H187" s="29">
        <f t="shared" si="6"/>
        <v>0</v>
      </c>
      <c r="I187" s="9" t="e">
        <f>H187/ТБ07!E187%</f>
        <v>#DIV/0!</v>
      </c>
      <c r="J187" s="29">
        <f t="shared" si="7"/>
        <v>2</v>
      </c>
      <c r="K187" s="9">
        <f>J187/ТБ07!F187%</f>
        <v>66.66666666666667</v>
      </c>
      <c r="L187" s="41">
        <f>D187+F187+H187+J187</f>
        <v>10</v>
      </c>
      <c r="M187" s="30">
        <f t="shared" si="8"/>
        <v>10</v>
      </c>
    </row>
    <row r="188" spans="1:13" ht="16.5" thickBot="1">
      <c r="A188" s="106" t="s">
        <v>2</v>
      </c>
      <c r="B188" s="107"/>
      <c r="C188" s="50" t="s">
        <v>37</v>
      </c>
      <c r="D188" s="91">
        <f t="shared" si="4"/>
        <v>7066</v>
      </c>
      <c r="E188" s="75">
        <f>D188/ТБ07!C188%</f>
        <v>98.01636842835345</v>
      </c>
      <c r="F188" s="91">
        <f t="shared" si="5"/>
        <v>1602</v>
      </c>
      <c r="G188" s="75">
        <f>F188/ТБ07!D188%</f>
        <v>97.38601823708207</v>
      </c>
      <c r="H188" s="91">
        <f t="shared" si="6"/>
        <v>478</v>
      </c>
      <c r="I188" s="75">
        <f>H188/ТБ07!E188%</f>
        <v>88.68274582560298</v>
      </c>
      <c r="J188" s="91">
        <f t="shared" si="7"/>
        <v>644</v>
      </c>
      <c r="K188" s="75">
        <f>J188/ТБ07!F188%</f>
        <v>78.72860635696821</v>
      </c>
      <c r="L188" s="76">
        <f>SUM(L159:L187)</f>
        <v>9790</v>
      </c>
      <c r="M188" s="92">
        <f t="shared" si="8"/>
        <v>9790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9790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H6:I6"/>
    <mergeCell ref="D5:I5"/>
    <mergeCell ref="J5:K6"/>
    <mergeCell ref="J43:K44"/>
    <mergeCell ref="H44:I44"/>
    <mergeCell ref="A79:K79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40">
      <selection activeCell="A75" sqref="A75:B75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" ht="15.75" thickBot="1">
      <c r="A4" s="109" t="s">
        <v>74</v>
      </c>
      <c r="B4" s="109"/>
    </row>
    <row r="5" spans="1:12" ht="13.5" customHeight="1">
      <c r="A5" s="130" t="s">
        <v>0</v>
      </c>
      <c r="B5" s="130" t="s">
        <v>1</v>
      </c>
      <c r="C5" s="13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19.5" customHeight="1" thickBot="1">
      <c r="A6" s="131"/>
      <c r="B6" s="131"/>
      <c r="C6" s="13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11</v>
      </c>
      <c r="E8" s="9">
        <f>D8/1!D8%</f>
        <v>12.5</v>
      </c>
      <c r="F8" s="29">
        <v>8</v>
      </c>
      <c r="G8" s="9">
        <f>F8/1!F8%</f>
        <v>22.857142857142858</v>
      </c>
      <c r="H8" s="29">
        <v>0</v>
      </c>
      <c r="I8" s="9">
        <f>H8/1!H8%</f>
        <v>0</v>
      </c>
      <c r="J8" s="29">
        <v>0</v>
      </c>
      <c r="K8" s="9">
        <f>J8/1!J8%</f>
        <v>0</v>
      </c>
      <c r="L8" s="41">
        <f>D8+F8+H8+J8</f>
        <v>19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16</v>
      </c>
      <c r="E9" s="9">
        <f>D9/1!D9%</f>
        <v>19.047619047619047</v>
      </c>
      <c r="F9" s="29">
        <v>7</v>
      </c>
      <c r="G9" s="9">
        <f>F9/1!F9%</f>
        <v>25.925925925925924</v>
      </c>
      <c r="H9" s="29">
        <v>0</v>
      </c>
      <c r="I9" s="9">
        <f>H9/1!H9%</f>
        <v>0</v>
      </c>
      <c r="J9" s="29">
        <v>1</v>
      </c>
      <c r="K9" s="9">
        <f>J9/1!J9%</f>
        <v>8.333333333333334</v>
      </c>
      <c r="L9" s="41">
        <f aca="true" t="shared" si="0" ref="L9:L33">D9+F9+H9+J9</f>
        <v>24</v>
      </c>
    </row>
    <row r="10" spans="1:12" ht="15.75">
      <c r="A10" s="15">
        <v>3</v>
      </c>
      <c r="B10" s="3" t="s">
        <v>5</v>
      </c>
      <c r="C10" s="19">
        <v>2</v>
      </c>
      <c r="D10" s="29">
        <v>183</v>
      </c>
      <c r="E10" s="9">
        <f>D10/1!D10%</f>
        <v>20.842824601366743</v>
      </c>
      <c r="F10" s="29">
        <v>51</v>
      </c>
      <c r="G10" s="9">
        <f>F10/1!F10%</f>
        <v>40.8</v>
      </c>
      <c r="H10" s="29">
        <v>10</v>
      </c>
      <c r="I10" s="9">
        <f>H10/1!H10%</f>
        <v>23.80952380952381</v>
      </c>
      <c r="J10" s="29">
        <v>0</v>
      </c>
      <c r="K10" s="9">
        <f>J10/1!J10%</f>
        <v>0</v>
      </c>
      <c r="L10" s="41">
        <f t="shared" si="0"/>
        <v>244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31</v>
      </c>
      <c r="E11" s="9">
        <f>D11/1!D11%</f>
        <v>30.693069306930692</v>
      </c>
      <c r="F11" s="29">
        <v>13</v>
      </c>
      <c r="G11" s="9">
        <f>F11/1!F11%</f>
        <v>40.625</v>
      </c>
      <c r="H11" s="29">
        <v>1</v>
      </c>
      <c r="I11" s="9">
        <f>H11/1!H11%</f>
        <v>16.666666666666668</v>
      </c>
      <c r="J11" s="29">
        <v>0</v>
      </c>
      <c r="K11" s="9">
        <f>J11/1!J11%</f>
        <v>0</v>
      </c>
      <c r="L11" s="41">
        <f t="shared" si="0"/>
        <v>45</v>
      </c>
    </row>
    <row r="12" spans="1:12" ht="15.75">
      <c r="A12" s="15">
        <v>5</v>
      </c>
      <c r="B12" s="3" t="s">
        <v>7</v>
      </c>
      <c r="C12" s="19">
        <v>2</v>
      </c>
      <c r="D12" s="29">
        <v>13</v>
      </c>
      <c r="E12" s="9">
        <f>D12/1!D12%</f>
        <v>11.818181818181817</v>
      </c>
      <c r="F12" s="29">
        <v>4</v>
      </c>
      <c r="G12" s="9">
        <f>F12/1!F12%</f>
        <v>30.769230769230766</v>
      </c>
      <c r="H12" s="29">
        <v>0</v>
      </c>
      <c r="I12" s="9">
        <f>H12/1!H12%</f>
        <v>0</v>
      </c>
      <c r="J12" s="29">
        <v>1</v>
      </c>
      <c r="K12" s="9">
        <f>J12/1!J12%</f>
        <v>8.333333333333334</v>
      </c>
      <c r="L12" s="41">
        <f t="shared" si="0"/>
        <v>18</v>
      </c>
    </row>
    <row r="13" spans="1:12" ht="15.75">
      <c r="A13" s="15">
        <v>6</v>
      </c>
      <c r="B13" s="3" t="s">
        <v>8</v>
      </c>
      <c r="C13" s="19">
        <v>2</v>
      </c>
      <c r="D13" s="29">
        <v>22</v>
      </c>
      <c r="E13" s="9">
        <f>D13/1!D13%</f>
        <v>11.282051282051283</v>
      </c>
      <c r="F13" s="29">
        <v>9</v>
      </c>
      <c r="G13" s="9">
        <f>F13/1!F13%</f>
        <v>16.363636363636363</v>
      </c>
      <c r="H13" s="29">
        <v>2</v>
      </c>
      <c r="I13" s="9">
        <f>H13/1!H13%</f>
        <v>10</v>
      </c>
      <c r="J13" s="29">
        <v>0</v>
      </c>
      <c r="K13" s="9">
        <f>J13/1!J13%</f>
        <v>0</v>
      </c>
      <c r="L13" s="41">
        <f t="shared" si="0"/>
        <v>33</v>
      </c>
    </row>
    <row r="14" spans="1:12" ht="15.75">
      <c r="A14" s="15">
        <v>7</v>
      </c>
      <c r="B14" s="3" t="s">
        <v>9</v>
      </c>
      <c r="C14" s="19">
        <v>2</v>
      </c>
      <c r="D14" s="29">
        <v>25</v>
      </c>
      <c r="E14" s="9">
        <f>D14/1!D14%</f>
        <v>27.77777777777778</v>
      </c>
      <c r="F14" s="29">
        <v>12</v>
      </c>
      <c r="G14" s="9">
        <f>F14/1!F14%</f>
        <v>35.29411764705882</v>
      </c>
      <c r="H14" s="29">
        <v>0</v>
      </c>
      <c r="I14" s="9">
        <f>H14/1!H14%</f>
        <v>0</v>
      </c>
      <c r="J14" s="29">
        <v>1</v>
      </c>
      <c r="K14" s="9">
        <f>J14/1!J14%</f>
        <v>6.666666666666667</v>
      </c>
      <c r="L14" s="41">
        <f t="shared" si="0"/>
        <v>38</v>
      </c>
    </row>
    <row r="15" spans="1:12" ht="15.75">
      <c r="A15" s="15">
        <v>8</v>
      </c>
      <c r="B15" s="3" t="s">
        <v>10</v>
      </c>
      <c r="C15" s="19">
        <v>2</v>
      </c>
      <c r="D15" s="29">
        <v>10</v>
      </c>
      <c r="E15" s="9">
        <f>D15/1!D15%</f>
        <v>13.513513513513514</v>
      </c>
      <c r="F15" s="29">
        <v>5</v>
      </c>
      <c r="G15" s="9">
        <f>F15/1!F15%</f>
        <v>45.45454545454545</v>
      </c>
      <c r="H15" s="29">
        <v>1</v>
      </c>
      <c r="I15" s="9">
        <f>H15/1!H15%</f>
        <v>50</v>
      </c>
      <c r="J15" s="29">
        <v>1</v>
      </c>
      <c r="K15" s="9">
        <f>J15/1!J15%</f>
        <v>16.666666666666668</v>
      </c>
      <c r="L15" s="41">
        <f t="shared" si="0"/>
        <v>17</v>
      </c>
    </row>
    <row r="16" spans="1:12" ht="15.75">
      <c r="A16" s="15">
        <v>9</v>
      </c>
      <c r="B16" s="3" t="s">
        <v>11</v>
      </c>
      <c r="C16" s="19">
        <v>2</v>
      </c>
      <c r="D16" s="29">
        <v>18</v>
      </c>
      <c r="E16" s="9">
        <f>D16/1!D16%</f>
        <v>14.516129032258064</v>
      </c>
      <c r="F16" s="29">
        <v>8</v>
      </c>
      <c r="G16" s="9">
        <f>F16/1!F16%</f>
        <v>36.36363636363637</v>
      </c>
      <c r="H16" s="29">
        <v>3</v>
      </c>
      <c r="I16" s="9">
        <f>H16/1!H16%</f>
        <v>37.5</v>
      </c>
      <c r="J16" s="29">
        <v>2</v>
      </c>
      <c r="K16" s="9">
        <f>J16/1!J16%</f>
        <v>15.384615384615383</v>
      </c>
      <c r="L16" s="41">
        <f t="shared" si="0"/>
        <v>31</v>
      </c>
    </row>
    <row r="17" spans="1:12" ht="15.75">
      <c r="A17" s="15">
        <v>10</v>
      </c>
      <c r="B17" s="3" t="s">
        <v>12</v>
      </c>
      <c r="C17" s="19">
        <v>2</v>
      </c>
      <c r="D17" s="29">
        <v>18</v>
      </c>
      <c r="E17" s="9">
        <f>D17/1!D17%</f>
        <v>16.513761467889907</v>
      </c>
      <c r="F17" s="29">
        <v>7</v>
      </c>
      <c r="G17" s="9">
        <f>F17/1!F17%</f>
        <v>41.17647058823529</v>
      </c>
      <c r="H17" s="29">
        <v>3</v>
      </c>
      <c r="I17" s="9">
        <f>H17/1!H17%</f>
        <v>17.64705882352941</v>
      </c>
      <c r="J17" s="29">
        <v>0</v>
      </c>
      <c r="K17" s="9">
        <f>J17/1!J17%</f>
        <v>0</v>
      </c>
      <c r="L17" s="41">
        <f t="shared" si="0"/>
        <v>28</v>
      </c>
    </row>
    <row r="18" spans="1:12" ht="15.75">
      <c r="A18" s="15">
        <v>11</v>
      </c>
      <c r="B18" s="3" t="s">
        <v>13</v>
      </c>
      <c r="C18" s="19">
        <v>2</v>
      </c>
      <c r="D18" s="29">
        <v>8</v>
      </c>
      <c r="E18" s="9">
        <f>D18/1!D18%</f>
        <v>22.857142857142858</v>
      </c>
      <c r="F18" s="29">
        <v>4</v>
      </c>
      <c r="G18" s="9">
        <f>F18/1!F18%</f>
        <v>50</v>
      </c>
      <c r="H18" s="29">
        <v>0</v>
      </c>
      <c r="I18" s="9">
        <f>H18/1!H18%</f>
        <v>0</v>
      </c>
      <c r="J18" s="29">
        <v>0</v>
      </c>
      <c r="K18" s="9">
        <f>J18/1!J18%</f>
        <v>0</v>
      </c>
      <c r="L18" s="41">
        <f t="shared" si="0"/>
        <v>12</v>
      </c>
    </row>
    <row r="19" spans="1:12" ht="15.75">
      <c r="A19" s="15">
        <v>12</v>
      </c>
      <c r="B19" s="3" t="s">
        <v>14</v>
      </c>
      <c r="C19" s="19">
        <v>2</v>
      </c>
      <c r="D19" s="29">
        <v>26</v>
      </c>
      <c r="E19" s="9">
        <f>D19/1!D19%</f>
        <v>11.659192825112108</v>
      </c>
      <c r="F19" s="29">
        <v>12</v>
      </c>
      <c r="G19" s="9">
        <f>F19/1!F19%</f>
        <v>17.64705882352941</v>
      </c>
      <c r="H19" s="29">
        <v>0</v>
      </c>
      <c r="I19" s="9">
        <f>H19/1!H19%</f>
        <v>0</v>
      </c>
      <c r="J19" s="29">
        <v>0</v>
      </c>
      <c r="K19" s="9">
        <f>J19/1!J19%</f>
        <v>0</v>
      </c>
      <c r="L19" s="41">
        <f t="shared" si="0"/>
        <v>38</v>
      </c>
    </row>
    <row r="20" spans="1:12" ht="15.75">
      <c r="A20" s="15">
        <v>13</v>
      </c>
      <c r="B20" s="3" t="s">
        <v>15</v>
      </c>
      <c r="C20" s="19">
        <v>2</v>
      </c>
      <c r="D20" s="29">
        <v>17</v>
      </c>
      <c r="E20" s="9">
        <f>D20/1!D20%</f>
        <v>26.5625</v>
      </c>
      <c r="F20" s="29">
        <v>16</v>
      </c>
      <c r="G20" s="9">
        <f>F20/1!F20%</f>
        <v>53.333333333333336</v>
      </c>
      <c r="H20" s="29">
        <v>2</v>
      </c>
      <c r="I20" s="9">
        <f>H20/1!H20%</f>
        <v>25</v>
      </c>
      <c r="J20" s="29">
        <v>2</v>
      </c>
      <c r="K20" s="9">
        <f>J20/1!J20%</f>
        <v>33.333333333333336</v>
      </c>
      <c r="L20" s="41">
        <f t="shared" si="0"/>
        <v>37</v>
      </c>
    </row>
    <row r="21" spans="1:12" ht="15.75">
      <c r="A21" s="15">
        <v>14</v>
      </c>
      <c r="B21" s="3" t="s">
        <v>16</v>
      </c>
      <c r="C21" s="19">
        <v>2</v>
      </c>
      <c r="D21" s="29">
        <v>43</v>
      </c>
      <c r="E21" s="9">
        <f>D21/1!D21%</f>
        <v>13.782051282051281</v>
      </c>
      <c r="F21" s="29">
        <v>24</v>
      </c>
      <c r="G21" s="9">
        <f>F21/1!F21%</f>
        <v>26.96629213483146</v>
      </c>
      <c r="H21" s="29">
        <v>1</v>
      </c>
      <c r="I21" s="9">
        <f>H21/1!H21%</f>
        <v>3.7037037037037033</v>
      </c>
      <c r="J21" s="29">
        <v>1</v>
      </c>
      <c r="K21" s="9">
        <f>J21/1!J21%</f>
        <v>1.639344262295082</v>
      </c>
      <c r="L21" s="41">
        <f t="shared" si="0"/>
        <v>69</v>
      </c>
    </row>
    <row r="22" spans="1:12" ht="15.75">
      <c r="A22" s="15">
        <v>15</v>
      </c>
      <c r="B22" s="3" t="s">
        <v>17</v>
      </c>
      <c r="C22" s="19">
        <v>2</v>
      </c>
      <c r="D22" s="29">
        <v>20</v>
      </c>
      <c r="E22" s="9">
        <f>D22/1!D22%</f>
        <v>20.408163265306122</v>
      </c>
      <c r="F22" s="29">
        <v>11</v>
      </c>
      <c r="G22" s="9">
        <f>F22/1!F22%</f>
        <v>61.111111111111114</v>
      </c>
      <c r="H22" s="29">
        <v>2</v>
      </c>
      <c r="I22" s="9">
        <f>H22/1!H22%</f>
        <v>40</v>
      </c>
      <c r="J22" s="29">
        <v>2</v>
      </c>
      <c r="K22" s="9">
        <f>J22/1!J22%</f>
        <v>33.333333333333336</v>
      </c>
      <c r="L22" s="41">
        <f t="shared" si="0"/>
        <v>35</v>
      </c>
    </row>
    <row r="23" spans="1:12" ht="15.75">
      <c r="A23" s="15">
        <v>16</v>
      </c>
      <c r="B23" s="3" t="s">
        <v>18</v>
      </c>
      <c r="C23" s="19">
        <v>2</v>
      </c>
      <c r="D23" s="29">
        <v>11</v>
      </c>
      <c r="E23" s="9">
        <f>D23/1!D23%</f>
        <v>10.679611650485437</v>
      </c>
      <c r="F23" s="29">
        <v>4</v>
      </c>
      <c r="G23" s="9">
        <f>F23/1!F23%</f>
        <v>16</v>
      </c>
      <c r="H23" s="29">
        <v>0</v>
      </c>
      <c r="I23" s="9">
        <f>H23/1!H23%</f>
        <v>0</v>
      </c>
      <c r="J23" s="29">
        <v>0</v>
      </c>
      <c r="K23" s="9">
        <f>J23/1!J23%</f>
        <v>0</v>
      </c>
      <c r="L23" s="41">
        <f t="shared" si="0"/>
        <v>15</v>
      </c>
    </row>
    <row r="24" spans="1:12" ht="15.75">
      <c r="A24" s="15">
        <v>17</v>
      </c>
      <c r="B24" s="3" t="s">
        <v>19</v>
      </c>
      <c r="C24" s="19">
        <v>2</v>
      </c>
      <c r="D24" s="29">
        <v>13</v>
      </c>
      <c r="E24" s="9">
        <f>D24/1!D24%</f>
        <v>21.311475409836067</v>
      </c>
      <c r="F24" s="29">
        <v>10</v>
      </c>
      <c r="G24" s="9">
        <f>F24/1!F24%</f>
        <v>52.63157894736842</v>
      </c>
      <c r="H24" s="29">
        <v>1</v>
      </c>
      <c r="I24" s="9">
        <f>H24/1!H24%</f>
        <v>20</v>
      </c>
      <c r="J24" s="29">
        <v>0</v>
      </c>
      <c r="K24" s="9">
        <f>J24/1!J24%</f>
        <v>0</v>
      </c>
      <c r="L24" s="41">
        <f t="shared" si="0"/>
        <v>24</v>
      </c>
    </row>
    <row r="25" spans="1:12" ht="15.75">
      <c r="A25" s="15">
        <v>18</v>
      </c>
      <c r="B25" s="3" t="s">
        <v>20</v>
      </c>
      <c r="C25" s="19">
        <v>2</v>
      </c>
      <c r="D25" s="29">
        <v>6</v>
      </c>
      <c r="E25" s="9">
        <f>D25/1!D25%</f>
        <v>8.955223880597014</v>
      </c>
      <c r="F25" s="29">
        <v>4</v>
      </c>
      <c r="G25" s="9">
        <f>F25/1!F25%</f>
        <v>44.44444444444444</v>
      </c>
      <c r="H25" s="29">
        <v>1</v>
      </c>
      <c r="I25" s="9">
        <f>H25/1!H25%</f>
        <v>50</v>
      </c>
      <c r="J25" s="29">
        <v>0</v>
      </c>
      <c r="K25" s="9">
        <f>J25/1!J25%</f>
        <v>0</v>
      </c>
      <c r="L25" s="41">
        <f t="shared" si="0"/>
        <v>11</v>
      </c>
    </row>
    <row r="26" spans="1:12" ht="15.75">
      <c r="A26" s="15">
        <v>19</v>
      </c>
      <c r="B26" s="3" t="s">
        <v>21</v>
      </c>
      <c r="C26" s="19">
        <v>2</v>
      </c>
      <c r="D26" s="29">
        <v>19</v>
      </c>
      <c r="E26" s="9">
        <f>D26/1!D26%</f>
        <v>23.170731707317074</v>
      </c>
      <c r="F26" s="29">
        <v>15</v>
      </c>
      <c r="G26" s="9">
        <f>F26/1!F26%</f>
        <v>62.5</v>
      </c>
      <c r="H26" s="29">
        <v>1</v>
      </c>
      <c r="I26" s="9">
        <f>H26/1!H26%</f>
        <v>11.11111111111111</v>
      </c>
      <c r="J26" s="29">
        <v>1</v>
      </c>
      <c r="K26" s="9">
        <f>J26/1!J26%</f>
        <v>11.11111111111111</v>
      </c>
      <c r="L26" s="41">
        <f t="shared" si="0"/>
        <v>36</v>
      </c>
    </row>
    <row r="27" spans="1:12" ht="15.75">
      <c r="A27" s="15">
        <v>20</v>
      </c>
      <c r="B27" s="3" t="s">
        <v>22</v>
      </c>
      <c r="C27" s="19">
        <v>2</v>
      </c>
      <c r="D27" s="29">
        <v>23</v>
      </c>
      <c r="E27" s="9">
        <f>D27/1!D27%</f>
        <v>29.487179487179485</v>
      </c>
      <c r="F27" s="29">
        <v>6</v>
      </c>
      <c r="G27" s="9">
        <f>F27/1!F27%</f>
        <v>33.333333333333336</v>
      </c>
      <c r="H27" s="29">
        <v>0</v>
      </c>
      <c r="I27" s="9">
        <f>H27/1!H27%</f>
        <v>0</v>
      </c>
      <c r="J27" s="29">
        <v>0</v>
      </c>
      <c r="K27" s="9">
        <f>J27/1!J27%</f>
        <v>0</v>
      </c>
      <c r="L27" s="41">
        <f t="shared" si="0"/>
        <v>29</v>
      </c>
    </row>
    <row r="28" spans="1:12" ht="15.75">
      <c r="A28" s="15">
        <v>21</v>
      </c>
      <c r="B28" s="3" t="s">
        <v>23</v>
      </c>
      <c r="C28" s="19">
        <v>2</v>
      </c>
      <c r="D28" s="29">
        <v>4</v>
      </c>
      <c r="E28" s="9">
        <f>D28/1!D28%</f>
        <v>6.25</v>
      </c>
      <c r="F28" s="29">
        <v>7</v>
      </c>
      <c r="G28" s="9">
        <f>F28/1!F28%</f>
        <v>41.17647058823529</v>
      </c>
      <c r="H28" s="29">
        <v>0</v>
      </c>
      <c r="I28" s="9">
        <f>H28/1!H28%</f>
        <v>0</v>
      </c>
      <c r="J28" s="29">
        <v>1</v>
      </c>
      <c r="K28" s="9">
        <f>J28/1!J28%</f>
        <v>11.11111111111111</v>
      </c>
      <c r="L28" s="41">
        <f t="shared" si="0"/>
        <v>12</v>
      </c>
    </row>
    <row r="29" spans="1:12" ht="15.75">
      <c r="A29" s="15">
        <v>22</v>
      </c>
      <c r="B29" s="3" t="s">
        <v>24</v>
      </c>
      <c r="C29" s="19">
        <v>2</v>
      </c>
      <c r="D29" s="29">
        <v>13</v>
      </c>
      <c r="E29" s="9">
        <f>D29/1!D29%</f>
        <v>17.333333333333332</v>
      </c>
      <c r="F29" s="29">
        <v>8</v>
      </c>
      <c r="G29" s="9">
        <f>F29/1!F29%</f>
        <v>38.095238095238095</v>
      </c>
      <c r="H29" s="29">
        <v>3</v>
      </c>
      <c r="I29" s="9">
        <f>H29/1!H29%</f>
        <v>25</v>
      </c>
      <c r="J29" s="29">
        <v>1</v>
      </c>
      <c r="K29" s="9">
        <f>J29/1!J29%</f>
        <v>4.3478260869565215</v>
      </c>
      <c r="L29" s="41">
        <f t="shared" si="0"/>
        <v>25</v>
      </c>
    </row>
    <row r="30" spans="1:12" ht="15.75">
      <c r="A30" s="15">
        <v>23</v>
      </c>
      <c r="B30" s="3" t="s">
        <v>25</v>
      </c>
      <c r="C30" s="19">
        <v>2</v>
      </c>
      <c r="D30" s="29">
        <v>4</v>
      </c>
      <c r="E30" s="9">
        <f>D30/1!D30%</f>
        <v>10.526315789473685</v>
      </c>
      <c r="F30" s="29">
        <v>1</v>
      </c>
      <c r="G30" s="9">
        <f>F30/1!F30%</f>
        <v>7.142857142857142</v>
      </c>
      <c r="H30" s="29">
        <v>2</v>
      </c>
      <c r="I30" s="9">
        <f>H30/1!H30%</f>
        <v>20</v>
      </c>
      <c r="J30" s="29">
        <v>0</v>
      </c>
      <c r="K30" s="9">
        <f>J30/1!J30%</f>
        <v>0</v>
      </c>
      <c r="L30" s="41">
        <f t="shared" si="0"/>
        <v>7</v>
      </c>
    </row>
    <row r="31" spans="1:12" ht="15.75">
      <c r="A31" s="15">
        <v>24</v>
      </c>
      <c r="B31" s="3" t="s">
        <v>26</v>
      </c>
      <c r="C31" s="19">
        <v>2</v>
      </c>
      <c r="D31" s="29">
        <v>5</v>
      </c>
      <c r="E31" s="9">
        <f>D31/1!D31%</f>
        <v>6.329113924050633</v>
      </c>
      <c r="F31" s="29">
        <v>3</v>
      </c>
      <c r="G31" s="9">
        <f>F31/1!F31%</f>
        <v>15.789473684210526</v>
      </c>
      <c r="H31" s="29">
        <v>0</v>
      </c>
      <c r="I31" s="9">
        <f>H31/1!H31%</f>
        <v>0</v>
      </c>
      <c r="J31" s="29">
        <v>0</v>
      </c>
      <c r="K31" s="9">
        <f>J31/1!J31%</f>
        <v>0</v>
      </c>
      <c r="L31" s="41">
        <f t="shared" si="0"/>
        <v>8</v>
      </c>
    </row>
    <row r="32" spans="1:12" ht="15.75">
      <c r="A32" s="15">
        <v>25</v>
      </c>
      <c r="B32" s="4" t="s">
        <v>27</v>
      </c>
      <c r="C32" s="20">
        <v>2</v>
      </c>
      <c r="D32" s="36">
        <v>20</v>
      </c>
      <c r="E32" s="9">
        <f>D32/1!D32%</f>
        <v>16.260162601626018</v>
      </c>
      <c r="F32" s="36">
        <v>8</v>
      </c>
      <c r="G32" s="9">
        <f>F32/1!F32%</f>
        <v>34.78260869565217</v>
      </c>
      <c r="H32" s="36">
        <v>2</v>
      </c>
      <c r="I32" s="9">
        <f>H32/1!H32%</f>
        <v>14.285714285714285</v>
      </c>
      <c r="J32" s="36">
        <v>0</v>
      </c>
      <c r="K32" s="9">
        <f>J32/1!J32%</f>
        <v>0</v>
      </c>
      <c r="L32" s="41">
        <f t="shared" si="0"/>
        <v>30</v>
      </c>
    </row>
    <row r="33" spans="1:12" ht="15.75">
      <c r="A33" s="15">
        <v>26</v>
      </c>
      <c r="B33" s="3" t="s">
        <v>38</v>
      </c>
      <c r="C33" s="21">
        <v>2</v>
      </c>
      <c r="D33" s="36">
        <v>17</v>
      </c>
      <c r="E33" s="9">
        <f>D33/1!D33%</f>
        <v>23.61111111111111</v>
      </c>
      <c r="F33" s="36">
        <v>9</v>
      </c>
      <c r="G33" s="9">
        <f>F33/1!F33%</f>
        <v>30</v>
      </c>
      <c r="H33" s="36">
        <v>7</v>
      </c>
      <c r="I33" s="9">
        <f>H33/1!H33%</f>
        <v>43.75</v>
      </c>
      <c r="J33" s="36">
        <v>0</v>
      </c>
      <c r="K33" s="9">
        <f>J33/1!J33%</f>
        <v>0</v>
      </c>
      <c r="L33" s="41">
        <f t="shared" si="0"/>
        <v>33</v>
      </c>
    </row>
    <row r="34" spans="1:12" ht="15.75">
      <c r="A34" s="15">
        <v>27</v>
      </c>
      <c r="B34" s="4" t="s">
        <v>60</v>
      </c>
      <c r="C34" s="21">
        <v>2</v>
      </c>
      <c r="D34" s="98">
        <v>1</v>
      </c>
      <c r="E34" s="99">
        <f>D34/1!D34%</f>
        <v>12.5</v>
      </c>
      <c r="F34" s="98">
        <v>1</v>
      </c>
      <c r="G34" s="99">
        <f>F34/1!F34%</f>
        <v>50</v>
      </c>
      <c r="H34" s="98">
        <v>0</v>
      </c>
      <c r="I34" s="99" t="e">
        <f>H34/1!H34%</f>
        <v>#DIV/0!</v>
      </c>
      <c r="J34" s="98">
        <v>0</v>
      </c>
      <c r="K34" s="100" t="e">
        <f>J34/1!J34%</f>
        <v>#DIV/0!</v>
      </c>
      <c r="L34" s="41">
        <f>D34+F34+H34+J34</f>
        <v>2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9">
        <f>D35/1!D35%</f>
        <v>0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0</v>
      </c>
      <c r="E36" s="99">
        <f>D36/1!D36%</f>
        <v>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>
        <f>J36/1!J36%</f>
        <v>0</v>
      </c>
      <c r="L36" s="41">
        <f>D36+F36+H36+J36</f>
        <v>0</v>
      </c>
    </row>
    <row r="37" spans="1:12" ht="16.5" thickBot="1">
      <c r="A37" s="140" t="s">
        <v>2</v>
      </c>
      <c r="B37" s="141"/>
      <c r="C37" s="21">
        <v>2</v>
      </c>
      <c r="D37" s="95">
        <f>SUM(D8:D36)</f>
        <v>597</v>
      </c>
      <c r="E37" s="75">
        <f>D37/1!D37%</f>
        <v>17.324434126523506</v>
      </c>
      <c r="F37" s="96">
        <f>SUM(F8:F36)</f>
        <v>267</v>
      </c>
      <c r="G37" s="75">
        <f>F37/1!F37%</f>
        <v>33.16770186335403</v>
      </c>
      <c r="H37" s="97">
        <f>SUM(H8:H36)</f>
        <v>42</v>
      </c>
      <c r="I37" s="75">
        <f>H37/1!H37%</f>
        <v>16.8</v>
      </c>
      <c r="J37" s="97">
        <f>SUM(J8:J36)</f>
        <v>14</v>
      </c>
      <c r="K37" s="75">
        <f>J37/1!J37%</f>
        <v>4.444444444444445</v>
      </c>
      <c r="L37" s="76">
        <f>SUM(L8:L36)</f>
        <v>920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920</v>
      </c>
    </row>
    <row r="41" spans="1:11" ht="15.75" customHeight="1">
      <c r="A41" s="108" t="s">
        <v>59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2" ht="15.75" thickBot="1">
      <c r="A42" s="109" t="s">
        <v>73</v>
      </c>
      <c r="B42" s="109"/>
    </row>
    <row r="43" spans="1:12" ht="13.5" customHeight="1">
      <c r="A43" s="130" t="s">
        <v>0</v>
      </c>
      <c r="B43" s="130" t="s">
        <v>1</v>
      </c>
      <c r="C43" s="130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131"/>
      <c r="B44" s="131"/>
      <c r="C44" s="131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>
        <v>17</v>
      </c>
      <c r="E46" s="9">
        <f>D46/1!D46%</f>
        <v>12.40875912408759</v>
      </c>
      <c r="F46" s="29">
        <v>7</v>
      </c>
      <c r="G46" s="9">
        <f>F46/1!F46%</f>
        <v>35</v>
      </c>
      <c r="H46" s="29">
        <v>0</v>
      </c>
      <c r="I46" s="9">
        <f>H46/1!H46%</f>
        <v>0</v>
      </c>
      <c r="J46" s="29">
        <v>0</v>
      </c>
      <c r="K46" s="9">
        <f>J46/1!J46%</f>
        <v>0</v>
      </c>
      <c r="L46" s="41">
        <f>D46+F46+H46+J46</f>
        <v>24</v>
      </c>
    </row>
    <row r="47" spans="1:12" s="14" customFormat="1" ht="15.75">
      <c r="A47" s="15">
        <v>2</v>
      </c>
      <c r="B47" s="3" t="s">
        <v>4</v>
      </c>
      <c r="C47" s="19">
        <v>2</v>
      </c>
      <c r="D47" s="29">
        <v>11</v>
      </c>
      <c r="E47" s="9">
        <f>D47/1!D47%</f>
        <v>10.091743119266054</v>
      </c>
      <c r="F47" s="29">
        <v>10</v>
      </c>
      <c r="G47" s="9">
        <f>F47/1!F47%</f>
        <v>41.66666666666667</v>
      </c>
      <c r="H47" s="29">
        <v>0</v>
      </c>
      <c r="I47" s="9">
        <f>H47/1!H47%</f>
        <v>0</v>
      </c>
      <c r="J47" s="29">
        <v>1</v>
      </c>
      <c r="K47" s="9">
        <f>J47/1!J47%</f>
        <v>11.11111111111111</v>
      </c>
      <c r="L47" s="41">
        <f aca="true" t="shared" si="1" ref="L47:L71">D47+F47+H47+J47</f>
        <v>22</v>
      </c>
    </row>
    <row r="48" spans="1:12" ht="15.75">
      <c r="A48" s="15">
        <v>3</v>
      </c>
      <c r="B48" s="3" t="s">
        <v>5</v>
      </c>
      <c r="C48" s="19">
        <v>2</v>
      </c>
      <c r="D48" s="29">
        <v>129</v>
      </c>
      <c r="E48" s="9">
        <f>D48/1!D48%</f>
        <v>15.925925925925927</v>
      </c>
      <c r="F48" s="29">
        <v>35</v>
      </c>
      <c r="G48" s="9">
        <f>F48/1!F48%</f>
        <v>32.407407407407405</v>
      </c>
      <c r="H48" s="29">
        <v>6</v>
      </c>
      <c r="I48" s="9">
        <f>H48/1!H48%</f>
        <v>16.666666666666668</v>
      </c>
      <c r="J48" s="29">
        <v>2</v>
      </c>
      <c r="K48" s="9">
        <f>J48/1!J48%</f>
        <v>9.523809523809524</v>
      </c>
      <c r="L48" s="41">
        <f t="shared" si="1"/>
        <v>172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>
        <v>8</v>
      </c>
      <c r="E49" s="9">
        <f>D49/1!D49%</f>
        <v>42.10526315789474</v>
      </c>
      <c r="F49" s="29">
        <v>2</v>
      </c>
      <c r="G49" s="9">
        <f>F49/1!F49%</f>
        <v>50</v>
      </c>
      <c r="H49" s="29">
        <v>1</v>
      </c>
      <c r="I49" s="9">
        <f>H49/1!H49%</f>
        <v>50</v>
      </c>
      <c r="J49" s="29">
        <v>1</v>
      </c>
      <c r="K49" s="9">
        <f>J49/1!J49%</f>
        <v>100</v>
      </c>
      <c r="L49" s="41">
        <f t="shared" si="1"/>
        <v>12</v>
      </c>
    </row>
    <row r="50" spans="1:12" ht="15.75">
      <c r="A50" s="15">
        <v>5</v>
      </c>
      <c r="B50" s="3" t="s">
        <v>7</v>
      </c>
      <c r="C50" s="19">
        <v>2</v>
      </c>
      <c r="D50" s="29">
        <v>22</v>
      </c>
      <c r="E50" s="9">
        <f>D50/1!D50%</f>
        <v>17.46031746031746</v>
      </c>
      <c r="F50" s="29">
        <v>7</v>
      </c>
      <c r="G50" s="9">
        <f>F50/1!F50%</f>
        <v>25.925925925925924</v>
      </c>
      <c r="H50" s="29">
        <v>1</v>
      </c>
      <c r="I50" s="9">
        <f>H50/1!H50%</f>
        <v>14.285714285714285</v>
      </c>
      <c r="J50" s="29">
        <v>1</v>
      </c>
      <c r="K50" s="9">
        <f>J50/1!J50%</f>
        <v>5</v>
      </c>
      <c r="L50" s="41">
        <f t="shared" si="1"/>
        <v>31</v>
      </c>
    </row>
    <row r="51" spans="1:12" ht="15.75">
      <c r="A51" s="15">
        <v>6</v>
      </c>
      <c r="B51" s="3" t="s">
        <v>8</v>
      </c>
      <c r="C51" s="19">
        <v>2</v>
      </c>
      <c r="D51" s="29">
        <v>23</v>
      </c>
      <c r="E51" s="9">
        <f>D51/1!D51%</f>
        <v>13.77245508982036</v>
      </c>
      <c r="F51" s="29">
        <v>10</v>
      </c>
      <c r="G51" s="9">
        <f>F51/1!F51%</f>
        <v>22.727272727272727</v>
      </c>
      <c r="H51" s="29">
        <v>2</v>
      </c>
      <c r="I51" s="9">
        <f>H51/1!H51%</f>
        <v>8</v>
      </c>
      <c r="J51" s="29">
        <v>1</v>
      </c>
      <c r="K51" s="9">
        <f>J51/1!J51%</f>
        <v>12.5</v>
      </c>
      <c r="L51" s="41">
        <f t="shared" si="1"/>
        <v>36</v>
      </c>
    </row>
    <row r="52" spans="1:12" ht="15.75">
      <c r="A52" s="15">
        <v>7</v>
      </c>
      <c r="B52" s="3" t="s">
        <v>9</v>
      </c>
      <c r="C52" s="19">
        <v>2</v>
      </c>
      <c r="D52" s="29">
        <v>29</v>
      </c>
      <c r="E52" s="9">
        <f>D52/1!D52%</f>
        <v>30.851063829787236</v>
      </c>
      <c r="F52" s="29">
        <v>11</v>
      </c>
      <c r="G52" s="9">
        <f>F52/1!F52%</f>
        <v>32.35294117647059</v>
      </c>
      <c r="H52" s="29">
        <v>0</v>
      </c>
      <c r="I52" s="9">
        <f>H52/1!H52%</f>
        <v>0</v>
      </c>
      <c r="J52" s="29">
        <v>0</v>
      </c>
      <c r="K52" s="9">
        <f>J52/1!J52%</f>
        <v>0</v>
      </c>
      <c r="L52" s="41">
        <f t="shared" si="1"/>
        <v>40</v>
      </c>
    </row>
    <row r="53" spans="1:12" ht="15.75">
      <c r="A53" s="15">
        <v>8</v>
      </c>
      <c r="B53" s="3" t="s">
        <v>10</v>
      </c>
      <c r="C53" s="19">
        <v>2</v>
      </c>
      <c r="D53" s="29">
        <v>18</v>
      </c>
      <c r="E53" s="9">
        <f>D53/1!D53%</f>
        <v>19.565217391304348</v>
      </c>
      <c r="F53" s="29">
        <v>6</v>
      </c>
      <c r="G53" s="9">
        <f>F53/1!F53%</f>
        <v>26.08695652173913</v>
      </c>
      <c r="H53" s="29">
        <v>0</v>
      </c>
      <c r="I53" s="9">
        <f>H53/1!H53%</f>
        <v>0</v>
      </c>
      <c r="J53" s="29">
        <v>1</v>
      </c>
      <c r="K53" s="9">
        <f>J53/1!J53%</f>
        <v>16.666666666666668</v>
      </c>
      <c r="L53" s="41">
        <f t="shared" si="1"/>
        <v>25</v>
      </c>
    </row>
    <row r="54" spans="1:12" ht="15.75">
      <c r="A54" s="15">
        <v>9</v>
      </c>
      <c r="B54" s="3" t="s">
        <v>11</v>
      </c>
      <c r="C54" s="19">
        <v>2</v>
      </c>
      <c r="D54" s="29">
        <v>21</v>
      </c>
      <c r="E54" s="9">
        <f>D54/1!D54%</f>
        <v>13.043478260869565</v>
      </c>
      <c r="F54" s="29">
        <v>5</v>
      </c>
      <c r="G54" s="9">
        <f>F54/1!F54%</f>
        <v>20</v>
      </c>
      <c r="H54" s="29">
        <v>2</v>
      </c>
      <c r="I54" s="9">
        <f>H54/1!H54%</f>
        <v>33.333333333333336</v>
      </c>
      <c r="J54" s="29">
        <v>1</v>
      </c>
      <c r="K54" s="9">
        <f>J54/1!J54%</f>
        <v>4.761904761904762</v>
      </c>
      <c r="L54" s="41">
        <f t="shared" si="1"/>
        <v>29</v>
      </c>
    </row>
    <row r="55" spans="1:12" ht="15.75">
      <c r="A55" s="15">
        <v>10</v>
      </c>
      <c r="B55" s="3" t="s">
        <v>12</v>
      </c>
      <c r="C55" s="19">
        <v>2</v>
      </c>
      <c r="D55" s="29">
        <v>11</v>
      </c>
      <c r="E55" s="9">
        <f>D55/1!D55%</f>
        <v>8.270676691729323</v>
      </c>
      <c r="F55" s="29">
        <v>7</v>
      </c>
      <c r="G55" s="9">
        <f>F55/1!F55%</f>
        <v>33.333333333333336</v>
      </c>
      <c r="H55" s="29">
        <v>0</v>
      </c>
      <c r="I55" s="9">
        <f>H55/1!H55%</f>
        <v>0</v>
      </c>
      <c r="J55" s="29">
        <v>0</v>
      </c>
      <c r="K55" s="9">
        <f>J55/1!J55%</f>
        <v>0</v>
      </c>
      <c r="L55" s="41">
        <f t="shared" si="1"/>
        <v>18</v>
      </c>
    </row>
    <row r="56" spans="1:12" ht="15.75">
      <c r="A56" s="15">
        <v>11</v>
      </c>
      <c r="B56" s="3" t="s">
        <v>13</v>
      </c>
      <c r="C56" s="19">
        <v>2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3" t="s">
        <v>14</v>
      </c>
      <c r="C57" s="19">
        <v>2</v>
      </c>
      <c r="D57" s="29">
        <v>29</v>
      </c>
      <c r="E57" s="9">
        <f>D57/1!D57%</f>
        <v>11.788617886178862</v>
      </c>
      <c r="F57" s="29">
        <v>25</v>
      </c>
      <c r="G57" s="9">
        <f>F57/1!F57%</f>
        <v>27.77777777777778</v>
      </c>
      <c r="H57" s="29">
        <v>0</v>
      </c>
      <c r="I57" s="9">
        <f>H57/1!H57%</f>
        <v>0</v>
      </c>
      <c r="J57" s="29">
        <v>0</v>
      </c>
      <c r="K57" s="9">
        <f>J57/1!J57%</f>
        <v>0</v>
      </c>
      <c r="L57" s="41">
        <f t="shared" si="1"/>
        <v>54</v>
      </c>
    </row>
    <row r="58" spans="1:12" ht="15.75">
      <c r="A58" s="15">
        <v>13</v>
      </c>
      <c r="B58" s="3" t="s">
        <v>15</v>
      </c>
      <c r="C58" s="19">
        <v>2</v>
      </c>
      <c r="D58" s="29">
        <v>27</v>
      </c>
      <c r="E58" s="9">
        <f>D58/1!D58%</f>
        <v>25</v>
      </c>
      <c r="F58" s="29">
        <v>20</v>
      </c>
      <c r="G58" s="9">
        <f>F58/1!F58%</f>
        <v>62.5</v>
      </c>
      <c r="H58" s="29">
        <v>3</v>
      </c>
      <c r="I58" s="9">
        <f>H58/1!H58%</f>
        <v>60</v>
      </c>
      <c r="J58" s="29">
        <v>1</v>
      </c>
      <c r="K58" s="9">
        <f>J58/1!J58%</f>
        <v>20</v>
      </c>
      <c r="L58" s="41">
        <f t="shared" si="1"/>
        <v>51</v>
      </c>
    </row>
    <row r="59" spans="1:12" ht="15.75">
      <c r="A59" s="15">
        <v>14</v>
      </c>
      <c r="B59" s="3" t="s">
        <v>16</v>
      </c>
      <c r="C59" s="19">
        <v>2</v>
      </c>
      <c r="D59" s="29">
        <v>61</v>
      </c>
      <c r="E59" s="9">
        <f>D59/1!D59%</f>
        <v>15.326633165829145</v>
      </c>
      <c r="F59" s="29">
        <v>26</v>
      </c>
      <c r="G59" s="9">
        <f>F59/1!F59%</f>
        <v>27.956989247311828</v>
      </c>
      <c r="H59" s="29">
        <v>0</v>
      </c>
      <c r="I59" s="9">
        <f>H59/1!H59%</f>
        <v>0</v>
      </c>
      <c r="J59" s="29">
        <v>2</v>
      </c>
      <c r="K59" s="9">
        <f>J59/1!J59%</f>
        <v>2.1739130434782608</v>
      </c>
      <c r="L59" s="41">
        <f t="shared" si="1"/>
        <v>89</v>
      </c>
    </row>
    <row r="60" spans="1:12" ht="15.75">
      <c r="A60" s="15">
        <v>15</v>
      </c>
      <c r="B60" s="3" t="s">
        <v>17</v>
      </c>
      <c r="C60" s="19">
        <v>2</v>
      </c>
      <c r="D60" s="29">
        <v>43</v>
      </c>
      <c r="E60" s="9">
        <f>D60/1!D60%</f>
        <v>30.49645390070922</v>
      </c>
      <c r="F60" s="29">
        <v>19</v>
      </c>
      <c r="G60" s="9">
        <f>F60/1!F60%</f>
        <v>46.34146341463415</v>
      </c>
      <c r="H60" s="29">
        <v>4</v>
      </c>
      <c r="I60" s="9">
        <f>H60/1!H60%</f>
        <v>36.36363636363637</v>
      </c>
      <c r="J60" s="29">
        <v>2</v>
      </c>
      <c r="K60" s="9">
        <f>J60/1!J60%</f>
        <v>33.333333333333336</v>
      </c>
      <c r="L60" s="41">
        <f t="shared" si="1"/>
        <v>68</v>
      </c>
    </row>
    <row r="61" spans="1:12" ht="15.75">
      <c r="A61" s="15">
        <v>16</v>
      </c>
      <c r="B61" s="3" t="s">
        <v>18</v>
      </c>
      <c r="C61" s="19">
        <v>2</v>
      </c>
      <c r="D61" s="29">
        <v>16</v>
      </c>
      <c r="E61" s="9">
        <f>D61/1!D61%</f>
        <v>15.094339622641508</v>
      </c>
      <c r="F61" s="29">
        <v>6</v>
      </c>
      <c r="G61" s="9">
        <f>F61/1!F61%</f>
        <v>24</v>
      </c>
      <c r="H61" s="29">
        <v>0</v>
      </c>
      <c r="I61" s="9">
        <f>H61/1!H61%</f>
        <v>0</v>
      </c>
      <c r="J61" s="29">
        <v>0</v>
      </c>
      <c r="K61" s="9">
        <f>J61/1!J61%</f>
        <v>0</v>
      </c>
      <c r="L61" s="41">
        <f t="shared" si="1"/>
        <v>22</v>
      </c>
    </row>
    <row r="62" spans="1:12" ht="15.75">
      <c r="A62" s="15">
        <v>17</v>
      </c>
      <c r="B62" s="3" t="s">
        <v>19</v>
      </c>
      <c r="C62" s="19">
        <v>2</v>
      </c>
      <c r="D62" s="29">
        <v>13</v>
      </c>
      <c r="E62" s="9">
        <f>D62/1!D62%</f>
        <v>15.853658536585368</v>
      </c>
      <c r="F62" s="29">
        <v>8</v>
      </c>
      <c r="G62" s="9">
        <f>F62/1!F62%</f>
        <v>47.05882352941176</v>
      </c>
      <c r="H62" s="29">
        <v>0</v>
      </c>
      <c r="I62" s="9">
        <f>H62/1!H62%</f>
        <v>0</v>
      </c>
      <c r="J62" s="29">
        <v>0</v>
      </c>
      <c r="K62" s="9">
        <f>J62/1!J62%</f>
        <v>0</v>
      </c>
      <c r="L62" s="41">
        <f t="shared" si="1"/>
        <v>21</v>
      </c>
    </row>
    <row r="63" spans="1:12" ht="15.75">
      <c r="A63" s="15">
        <v>18</v>
      </c>
      <c r="B63" s="3" t="s">
        <v>20</v>
      </c>
      <c r="C63" s="19">
        <v>2</v>
      </c>
      <c r="D63" s="29">
        <v>9</v>
      </c>
      <c r="E63" s="9">
        <f>D63/1!D63%</f>
        <v>14.516129032258064</v>
      </c>
      <c r="F63" s="29">
        <v>3</v>
      </c>
      <c r="G63" s="9">
        <f>F63/1!F63%</f>
        <v>18.75</v>
      </c>
      <c r="H63" s="29">
        <v>0</v>
      </c>
      <c r="I63" s="9">
        <f>H63/1!H63%</f>
        <v>0</v>
      </c>
      <c r="J63" s="29">
        <v>0</v>
      </c>
      <c r="K63" s="9">
        <f>J63/1!J63%</f>
        <v>0</v>
      </c>
      <c r="L63" s="41">
        <f t="shared" si="1"/>
        <v>12</v>
      </c>
    </row>
    <row r="64" spans="1:12" ht="15.75">
      <c r="A64" s="15">
        <v>19</v>
      </c>
      <c r="B64" s="3" t="s">
        <v>21</v>
      </c>
      <c r="C64" s="19">
        <v>2</v>
      </c>
      <c r="D64" s="29">
        <v>19</v>
      </c>
      <c r="E64" s="9">
        <f>D64/1!D64%</f>
        <v>27.536231884057973</v>
      </c>
      <c r="F64" s="29">
        <v>7</v>
      </c>
      <c r="G64" s="9">
        <f>F64/1!F64%</f>
        <v>46.66666666666667</v>
      </c>
      <c r="H64" s="29">
        <v>3</v>
      </c>
      <c r="I64" s="9">
        <f>H64/1!H64%</f>
        <v>25</v>
      </c>
      <c r="J64" s="29">
        <v>0</v>
      </c>
      <c r="K64" s="9">
        <f>J64/1!J64%</f>
        <v>0</v>
      </c>
      <c r="L64" s="41">
        <f t="shared" si="1"/>
        <v>29</v>
      </c>
    </row>
    <row r="65" spans="1:12" ht="15.75">
      <c r="A65" s="15">
        <v>20</v>
      </c>
      <c r="B65" s="3" t="s">
        <v>22</v>
      </c>
      <c r="C65" s="19">
        <v>2</v>
      </c>
      <c r="D65" s="29">
        <v>13</v>
      </c>
      <c r="E65" s="9">
        <f>D65/1!D65%</f>
        <v>22.80701754385965</v>
      </c>
      <c r="F65" s="29">
        <v>8</v>
      </c>
      <c r="G65" s="9">
        <f>F65/1!F65%</f>
        <v>66.66666666666667</v>
      </c>
      <c r="H65" s="29">
        <v>1</v>
      </c>
      <c r="I65" s="9">
        <f>H65/1!H65%</f>
        <v>25</v>
      </c>
      <c r="J65" s="29">
        <v>2</v>
      </c>
      <c r="K65" s="9">
        <f>J65/1!J65%</f>
        <v>66.66666666666667</v>
      </c>
      <c r="L65" s="41">
        <f t="shared" si="1"/>
        <v>24</v>
      </c>
    </row>
    <row r="66" spans="1:12" ht="15.75">
      <c r="A66" s="15">
        <v>21</v>
      </c>
      <c r="B66" s="3" t="s">
        <v>23</v>
      </c>
      <c r="C66" s="19">
        <v>2</v>
      </c>
      <c r="D66" s="29">
        <v>15</v>
      </c>
      <c r="E66" s="9">
        <f>D66/1!D66%</f>
        <v>22.058823529411764</v>
      </c>
      <c r="F66" s="29">
        <v>3</v>
      </c>
      <c r="G66" s="9">
        <f>F66/1!F66%</f>
        <v>23.076923076923077</v>
      </c>
      <c r="H66" s="29">
        <v>0</v>
      </c>
      <c r="I66" s="9">
        <f>H66/1!H66%</f>
        <v>0</v>
      </c>
      <c r="J66" s="29">
        <v>1</v>
      </c>
      <c r="K66" s="9">
        <f>J66/1!J66%</f>
        <v>25</v>
      </c>
      <c r="L66" s="41">
        <f t="shared" si="1"/>
        <v>19</v>
      </c>
    </row>
    <row r="67" spans="1:12" ht="15.75">
      <c r="A67" s="15">
        <v>22</v>
      </c>
      <c r="B67" s="3" t="s">
        <v>24</v>
      </c>
      <c r="C67" s="19">
        <v>2</v>
      </c>
      <c r="D67" s="29">
        <v>15</v>
      </c>
      <c r="E67" s="9">
        <f>D67/1!D67%</f>
        <v>13.513513513513512</v>
      </c>
      <c r="F67" s="29">
        <v>11</v>
      </c>
      <c r="G67" s="9">
        <f>F67/1!F67%</f>
        <v>40.74074074074074</v>
      </c>
      <c r="H67" s="29">
        <v>2</v>
      </c>
      <c r="I67" s="9">
        <f>H67/1!H67%</f>
        <v>25</v>
      </c>
      <c r="J67" s="29">
        <v>2</v>
      </c>
      <c r="K67" s="9">
        <f>J67/1!J67%</f>
        <v>14.285714285714285</v>
      </c>
      <c r="L67" s="41">
        <f t="shared" si="1"/>
        <v>30</v>
      </c>
    </row>
    <row r="68" spans="1:12" ht="15.75">
      <c r="A68" s="15">
        <v>23</v>
      </c>
      <c r="B68" s="3" t="s">
        <v>25</v>
      </c>
      <c r="C68" s="19">
        <v>2</v>
      </c>
      <c r="D68" s="29">
        <v>8</v>
      </c>
      <c r="E68" s="9">
        <f>D68/1!D68%</f>
        <v>13.333333333333334</v>
      </c>
      <c r="F68" s="29">
        <v>3</v>
      </c>
      <c r="G68" s="9">
        <f>F68/1!F68%</f>
        <v>25</v>
      </c>
      <c r="H68" s="29">
        <v>4</v>
      </c>
      <c r="I68" s="9">
        <f>H68/1!H68%</f>
        <v>40</v>
      </c>
      <c r="J68" s="29">
        <v>0</v>
      </c>
      <c r="K68" s="9">
        <f>J68/1!J68%</f>
        <v>0</v>
      </c>
      <c r="L68" s="41">
        <f t="shared" si="1"/>
        <v>15</v>
      </c>
    </row>
    <row r="69" spans="1:12" ht="15.75">
      <c r="A69" s="15">
        <v>24</v>
      </c>
      <c r="B69" s="3" t="s">
        <v>26</v>
      </c>
      <c r="C69" s="19">
        <v>2</v>
      </c>
      <c r="D69" s="29">
        <v>12</v>
      </c>
      <c r="E69" s="9">
        <f>D69/1!D69%</f>
        <v>20.33898305084746</v>
      </c>
      <c r="F69" s="29">
        <v>7</v>
      </c>
      <c r="G69" s="9">
        <f>F69/1!F69%</f>
        <v>49.99999999999999</v>
      </c>
      <c r="H69" s="29">
        <v>0</v>
      </c>
      <c r="I69" s="9">
        <f>H69/1!H69%</f>
        <v>0</v>
      </c>
      <c r="J69" s="29">
        <v>1</v>
      </c>
      <c r="K69" s="9">
        <f>J69/1!J69%</f>
        <v>12.5</v>
      </c>
      <c r="L69" s="41">
        <f t="shared" si="1"/>
        <v>20</v>
      </c>
    </row>
    <row r="70" spans="1:12" ht="15.75">
      <c r="A70" s="15">
        <v>25</v>
      </c>
      <c r="B70" s="4" t="s">
        <v>27</v>
      </c>
      <c r="C70" s="20">
        <v>2</v>
      </c>
      <c r="D70" s="36">
        <v>24</v>
      </c>
      <c r="E70" s="9">
        <f>D70/1!D70%</f>
        <v>17.64705882352941</v>
      </c>
      <c r="F70" s="36">
        <v>13</v>
      </c>
      <c r="G70" s="9">
        <f>F70/1!F70%</f>
        <v>36.111111111111114</v>
      </c>
      <c r="H70" s="36">
        <v>1</v>
      </c>
      <c r="I70" s="9">
        <f>H70/1!H70%</f>
        <v>9.090909090909092</v>
      </c>
      <c r="J70" s="36">
        <v>0</v>
      </c>
      <c r="K70" s="9">
        <f>J70/1!J70%</f>
        <v>0</v>
      </c>
      <c r="L70" s="41">
        <f t="shared" si="1"/>
        <v>38</v>
      </c>
    </row>
    <row r="71" spans="1:12" ht="15.75">
      <c r="A71" s="15">
        <v>26</v>
      </c>
      <c r="B71" s="3" t="s">
        <v>38</v>
      </c>
      <c r="C71" s="21">
        <v>2</v>
      </c>
      <c r="D71" s="36">
        <v>16</v>
      </c>
      <c r="E71" s="9">
        <f>D71/1!D71%</f>
        <v>34.78260869565217</v>
      </c>
      <c r="F71" s="36">
        <v>9</v>
      </c>
      <c r="G71" s="9">
        <f>F71/1!F71%</f>
        <v>42.85714285714286</v>
      </c>
      <c r="H71" s="36">
        <v>1</v>
      </c>
      <c r="I71" s="9">
        <f>H71/1!H71%</f>
        <v>20</v>
      </c>
      <c r="J71" s="36">
        <v>1</v>
      </c>
      <c r="K71" s="9">
        <f>J71/1!J71%</f>
        <v>20</v>
      </c>
      <c r="L71" s="41">
        <f t="shared" si="1"/>
        <v>27</v>
      </c>
    </row>
    <row r="72" spans="1:12" ht="15.75">
      <c r="A72" s="15">
        <v>27</v>
      </c>
      <c r="B72" s="4" t="s">
        <v>60</v>
      </c>
      <c r="C72" s="21">
        <v>2</v>
      </c>
      <c r="D72" s="98">
        <v>7</v>
      </c>
      <c r="E72" s="99">
        <f>D72/1!D72%</f>
        <v>35</v>
      </c>
      <c r="F72" s="98">
        <v>0</v>
      </c>
      <c r="G72" s="99">
        <f>F72/1!F72%</f>
        <v>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7</v>
      </c>
    </row>
    <row r="73" spans="1:12" ht="15.75">
      <c r="A73" s="15">
        <v>28</v>
      </c>
      <c r="B73" s="4" t="s">
        <v>61</v>
      </c>
      <c r="C73" s="21">
        <v>2</v>
      </c>
      <c r="D73" s="98">
        <v>0</v>
      </c>
      <c r="E73" s="99">
        <f>D73/1!D73%</f>
        <v>0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>
        <v>0</v>
      </c>
      <c r="E74" s="99">
        <f>D74/1!D74%</f>
        <v>0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0</v>
      </c>
    </row>
    <row r="75" spans="1:12" ht="16.5" thickBot="1">
      <c r="A75" s="140" t="s">
        <v>2</v>
      </c>
      <c r="B75" s="141"/>
      <c r="C75" s="21">
        <v>2</v>
      </c>
      <c r="D75" s="95">
        <f>SUM(D46:D74)</f>
        <v>616</v>
      </c>
      <c r="E75" s="75">
        <f>D75/1!D75%</f>
        <v>17.016574585635357</v>
      </c>
      <c r="F75" s="96">
        <f>SUM(F46:F74)</f>
        <v>268</v>
      </c>
      <c r="G75" s="75">
        <f>F75/1!F75%</f>
        <v>33.626097867001256</v>
      </c>
      <c r="H75" s="97">
        <f>SUM(H46:H74)</f>
        <v>31</v>
      </c>
      <c r="I75" s="75">
        <f>H75/1!H75%</f>
        <v>13.596491228070176</v>
      </c>
      <c r="J75" s="97">
        <f>SUM(J46:J74)</f>
        <v>20</v>
      </c>
      <c r="K75" s="75">
        <f>J75/1!J75%</f>
        <v>6.0790273556231</v>
      </c>
      <c r="L75" s="76">
        <f>SUM(L46:L74)</f>
        <v>935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935</v>
      </c>
    </row>
    <row r="79" spans="1:11" ht="15.75" customHeight="1">
      <c r="A79" s="108" t="s">
        <v>59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2" ht="15.75" thickBot="1">
      <c r="A80" s="109" t="s">
        <v>70</v>
      </c>
      <c r="B80" s="109"/>
    </row>
    <row r="81" spans="1:12" ht="13.5" customHeight="1">
      <c r="A81" s="130" t="s">
        <v>0</v>
      </c>
      <c r="B81" s="130" t="s">
        <v>1</v>
      </c>
      <c r="C81" s="130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6.25" customHeight="1" thickBot="1">
      <c r="A82" s="131"/>
      <c r="B82" s="131"/>
      <c r="C82" s="131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s="14" customFormat="1" ht="15.75">
      <c r="A85" s="15">
        <v>2</v>
      </c>
      <c r="B85" s="3" t="s">
        <v>4</v>
      </c>
      <c r="C85" s="19">
        <v>2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3" t="s">
        <v>5</v>
      </c>
      <c r="C86" s="19">
        <v>2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</row>
    <row r="88" spans="1:12" ht="15.75">
      <c r="A88" s="15">
        <v>5</v>
      </c>
      <c r="B88" s="3" t="s">
        <v>7</v>
      </c>
      <c r="C88" s="19">
        <v>2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3" t="s">
        <v>8</v>
      </c>
      <c r="C89" s="19">
        <v>2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3" t="s">
        <v>9</v>
      </c>
      <c r="C90" s="19">
        <v>2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3" t="s">
        <v>10</v>
      </c>
      <c r="C91" s="19">
        <v>2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2" ht="15.75">
      <c r="A92" s="15">
        <v>9</v>
      </c>
      <c r="B92" s="3" t="s">
        <v>11</v>
      </c>
      <c r="C92" s="19">
        <v>2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</row>
    <row r="93" spans="1:12" ht="15.75">
      <c r="A93" s="15">
        <v>10</v>
      </c>
      <c r="B93" s="3" t="s">
        <v>12</v>
      </c>
      <c r="C93" s="19">
        <v>2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3" t="s">
        <v>13</v>
      </c>
      <c r="C94" s="19">
        <v>2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3" t="s">
        <v>14</v>
      </c>
      <c r="C95" s="19">
        <v>2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3" t="s">
        <v>15</v>
      </c>
      <c r="C96" s="19">
        <v>2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3" t="s">
        <v>16</v>
      </c>
      <c r="C97" s="19">
        <v>2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3" t="s">
        <v>17</v>
      </c>
      <c r="C98" s="19">
        <v>2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9">
        <v>2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9">
        <v>2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9">
        <v>2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9">
        <v>2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9">
        <v>2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9">
        <v>2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9">
        <v>2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9">
        <v>2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9">
        <v>2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4" t="s">
        <v>27</v>
      </c>
      <c r="C108" s="20">
        <v>2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21">
        <v>2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21">
        <v>2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21">
        <v>2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40" t="s">
        <v>2</v>
      </c>
      <c r="B113" s="141"/>
      <c r="C113" s="21">
        <v>2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6" ht="15.75" customHeight="1"/>
    <row r="117" spans="1:11" ht="15" customHeight="1">
      <c r="A117" s="108" t="s">
        <v>59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2" ht="13.5" customHeight="1" thickBot="1">
      <c r="A118" s="109" t="s">
        <v>72</v>
      </c>
      <c r="B118" s="109"/>
    </row>
    <row r="119" spans="1:12" ht="13.5" customHeight="1">
      <c r="A119" s="130" t="s">
        <v>0</v>
      </c>
      <c r="B119" s="130" t="s">
        <v>1</v>
      </c>
      <c r="C119" s="13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6.25" customHeight="1" thickBot="1">
      <c r="A120" s="131"/>
      <c r="B120" s="131"/>
      <c r="C120" s="131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3" t="s">
        <v>5</v>
      </c>
      <c r="C124" s="19">
        <v>2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</row>
    <row r="126" spans="1:12" ht="15.75">
      <c r="A126" s="15">
        <v>5</v>
      </c>
      <c r="B126" s="3" t="s">
        <v>7</v>
      </c>
      <c r="C126" s="19">
        <v>2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3" t="s">
        <v>8</v>
      </c>
      <c r="C127" s="19">
        <v>2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3" t="s">
        <v>9</v>
      </c>
      <c r="C128" s="19">
        <v>2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3" t="s">
        <v>10</v>
      </c>
      <c r="C129" s="19">
        <v>2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3" t="s">
        <v>11</v>
      </c>
      <c r="C130" s="19">
        <v>2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3" t="s">
        <v>12</v>
      </c>
      <c r="C131" s="19">
        <v>2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3" t="s">
        <v>13</v>
      </c>
      <c r="C132" s="19">
        <v>2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3" t="s">
        <v>14</v>
      </c>
      <c r="C133" s="19">
        <v>2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3" t="s">
        <v>15</v>
      </c>
      <c r="C134" s="19">
        <v>2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3" t="s">
        <v>16</v>
      </c>
      <c r="C135" s="19">
        <v>2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3" t="s">
        <v>17</v>
      </c>
      <c r="C136" s="19">
        <v>2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9">
        <v>2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9">
        <v>2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9">
        <v>2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9">
        <v>2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9">
        <v>2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9">
        <v>2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9">
        <v>2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9">
        <v>2</v>
      </c>
      <c r="D144" s="29"/>
      <c r="E144" s="102" t="e">
        <f>D144*100/1!D144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9">
        <v>2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4" t="s">
        <v>27</v>
      </c>
      <c r="C146" s="20">
        <v>2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21">
        <v>2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21">
        <v>2</v>
      </c>
      <c r="D148" s="98"/>
      <c r="E148" s="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21">
        <v>2</v>
      </c>
      <c r="D149" s="98"/>
      <c r="E149" s="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29</v>
      </c>
      <c r="B150" s="4" t="s">
        <v>39</v>
      </c>
      <c r="C150" s="21">
        <v>2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0" t="s">
        <v>2</v>
      </c>
      <c r="B151" s="141"/>
      <c r="C151" s="21">
        <v>2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.75" customHeight="1">
      <c r="A154" s="108" t="s">
        <v>59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1:2" ht="15.75" thickBot="1">
      <c r="A155" s="109" t="s">
        <v>71</v>
      </c>
      <c r="B155" s="109"/>
    </row>
    <row r="156" spans="1:12" ht="13.5" customHeight="1">
      <c r="A156" s="134" t="s">
        <v>0</v>
      </c>
      <c r="B156" s="137" t="s">
        <v>1</v>
      </c>
      <c r="C156" s="130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2.5" customHeight="1" thickBot="1">
      <c r="A157" s="135"/>
      <c r="B157" s="138"/>
      <c r="C157" s="142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3" t="s">
        <v>41</v>
      </c>
    </row>
    <row r="158" spans="1:12" ht="27.75" customHeight="1" thickBot="1">
      <c r="A158" s="136"/>
      <c r="B158" s="139"/>
      <c r="C158" s="13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28</v>
      </c>
      <c r="E159" s="9">
        <f>D159/1!D159%</f>
        <v>12.444444444444445</v>
      </c>
      <c r="F159" s="29">
        <f aca="true" t="shared" si="5" ref="F159:F188">F8+F46+F84+F122</f>
        <v>15</v>
      </c>
      <c r="G159" s="9">
        <f>F159/1!F159%</f>
        <v>27.27272727272727</v>
      </c>
      <c r="H159" s="29">
        <f aca="true" t="shared" si="6" ref="H159:H188">H8+H46+H84+H122</f>
        <v>0</v>
      </c>
      <c r="I159" s="9">
        <f>H159/1!H159%</f>
        <v>0</v>
      </c>
      <c r="J159" s="29">
        <f aca="true" t="shared" si="7" ref="J159:J188">J8+J46+J84+J122</f>
        <v>0</v>
      </c>
      <c r="K159" s="9">
        <f>J159/1!J159%</f>
        <v>0</v>
      </c>
      <c r="L159" s="41">
        <f>D159+F159+H159+J159</f>
        <v>43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27</v>
      </c>
      <c r="E160" s="9">
        <f>D160/1!D160%</f>
        <v>13.989637305699482</v>
      </c>
      <c r="F160" s="29">
        <f t="shared" si="5"/>
        <v>17</v>
      </c>
      <c r="G160" s="9">
        <f>F160/1!F160%</f>
        <v>33.333333333333336</v>
      </c>
      <c r="H160" s="29">
        <f t="shared" si="6"/>
        <v>0</v>
      </c>
      <c r="I160" s="9">
        <f>H160/1!H160%</f>
        <v>0</v>
      </c>
      <c r="J160" s="29">
        <f t="shared" si="7"/>
        <v>2</v>
      </c>
      <c r="K160" s="9">
        <f>J160/1!J160%</f>
        <v>9.523809523809524</v>
      </c>
      <c r="L160" s="41">
        <f aca="true" t="shared" si="8" ref="L160:L184">D160+F160+H160+J160</f>
        <v>46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312</v>
      </c>
      <c r="E161" s="9">
        <f>D161/1!D161%</f>
        <v>18.483412322274884</v>
      </c>
      <c r="F161" s="29">
        <f t="shared" si="5"/>
        <v>86</v>
      </c>
      <c r="G161" s="9">
        <f>F161/1!F161%</f>
        <v>36.90987124463519</v>
      </c>
      <c r="H161" s="29">
        <f t="shared" si="6"/>
        <v>16</v>
      </c>
      <c r="I161" s="9">
        <f>H161/1!H161%</f>
        <v>20.51282051282051</v>
      </c>
      <c r="J161" s="29">
        <f t="shared" si="7"/>
        <v>2</v>
      </c>
      <c r="K161" s="9">
        <f>J161/1!J161%</f>
        <v>4.3478260869565215</v>
      </c>
      <c r="L161" s="41">
        <f t="shared" si="8"/>
        <v>416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39</v>
      </c>
      <c r="E162" s="9">
        <f>D162/1!D162%</f>
        <v>32.5</v>
      </c>
      <c r="F162" s="29">
        <f t="shared" si="5"/>
        <v>15</v>
      </c>
      <c r="G162" s="9">
        <f>F162/1!F162%</f>
        <v>41.66666666666667</v>
      </c>
      <c r="H162" s="29">
        <f t="shared" si="6"/>
        <v>2</v>
      </c>
      <c r="I162" s="9">
        <f>H162/1!H162%</f>
        <v>25</v>
      </c>
      <c r="J162" s="29">
        <f t="shared" si="7"/>
        <v>1</v>
      </c>
      <c r="K162" s="9">
        <f>J162/1!J162%</f>
        <v>20</v>
      </c>
      <c r="L162" s="41">
        <f t="shared" si="8"/>
        <v>57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35</v>
      </c>
      <c r="E163" s="9">
        <f>D163/1!D163%</f>
        <v>14.830508474576272</v>
      </c>
      <c r="F163" s="29">
        <f t="shared" si="5"/>
        <v>11</v>
      </c>
      <c r="G163" s="9">
        <f>F163/1!F163%</f>
        <v>27.5</v>
      </c>
      <c r="H163" s="29">
        <f t="shared" si="6"/>
        <v>1</v>
      </c>
      <c r="I163" s="9">
        <f>H163/1!H163%</f>
        <v>7.692307692307692</v>
      </c>
      <c r="J163" s="29">
        <f t="shared" si="7"/>
        <v>2</v>
      </c>
      <c r="K163" s="9">
        <f>J163/1!J163%</f>
        <v>6.25</v>
      </c>
      <c r="L163" s="41">
        <f t="shared" si="8"/>
        <v>49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45</v>
      </c>
      <c r="E164" s="9">
        <f>D164/1!D164%</f>
        <v>12.430939226519337</v>
      </c>
      <c r="F164" s="29">
        <f t="shared" si="5"/>
        <v>19</v>
      </c>
      <c r="G164" s="9">
        <f>F164/1!F164%</f>
        <v>19.191919191919194</v>
      </c>
      <c r="H164" s="29">
        <f t="shared" si="6"/>
        <v>4</v>
      </c>
      <c r="I164" s="9">
        <f>H164/1!H164%</f>
        <v>8.88888888888889</v>
      </c>
      <c r="J164" s="29">
        <f t="shared" si="7"/>
        <v>1</v>
      </c>
      <c r="K164" s="9">
        <f>J164/1!J164%</f>
        <v>8.333333333333334</v>
      </c>
      <c r="L164" s="41">
        <f t="shared" si="8"/>
        <v>69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54</v>
      </c>
      <c r="E165" s="9">
        <f>D165/1!D165%</f>
        <v>29.34782608695652</v>
      </c>
      <c r="F165" s="29">
        <f t="shared" si="5"/>
        <v>23</v>
      </c>
      <c r="G165" s="9">
        <f>F165/1!F165%</f>
        <v>33.8235294117647</v>
      </c>
      <c r="H165" s="29">
        <f t="shared" si="6"/>
        <v>0</v>
      </c>
      <c r="I165" s="9">
        <f>H165/1!H165%</f>
        <v>0</v>
      </c>
      <c r="J165" s="29">
        <f t="shared" si="7"/>
        <v>1</v>
      </c>
      <c r="K165" s="9">
        <f>J165/1!J165%</f>
        <v>4.545454545454546</v>
      </c>
      <c r="L165" s="41">
        <f t="shared" si="8"/>
        <v>78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28</v>
      </c>
      <c r="E166" s="9">
        <f>D166/1!D166%</f>
        <v>16.867469879518072</v>
      </c>
      <c r="F166" s="29">
        <f t="shared" si="5"/>
        <v>11</v>
      </c>
      <c r="G166" s="9">
        <f>F166/1!F166%</f>
        <v>32.35294117647059</v>
      </c>
      <c r="H166" s="29">
        <f t="shared" si="6"/>
        <v>1</v>
      </c>
      <c r="I166" s="9">
        <f>H166/1!H166%</f>
        <v>20</v>
      </c>
      <c r="J166" s="29">
        <f t="shared" si="7"/>
        <v>2</v>
      </c>
      <c r="K166" s="9">
        <f>J166/1!J166%</f>
        <v>16.666666666666668</v>
      </c>
      <c r="L166" s="41">
        <f t="shared" si="8"/>
        <v>42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39</v>
      </c>
      <c r="E167" s="9">
        <f>D167/1!D167%</f>
        <v>13.68421052631579</v>
      </c>
      <c r="F167" s="29">
        <f t="shared" si="5"/>
        <v>13</v>
      </c>
      <c r="G167" s="9">
        <f>F167/1!F167%</f>
        <v>27.659574468085108</v>
      </c>
      <c r="H167" s="29">
        <f t="shared" si="6"/>
        <v>5</v>
      </c>
      <c r="I167" s="9">
        <f>H167/1!H167%</f>
        <v>35.71428571428571</v>
      </c>
      <c r="J167" s="29">
        <f t="shared" si="7"/>
        <v>3</v>
      </c>
      <c r="K167" s="9">
        <f>J167/1!J167%</f>
        <v>8.823529411764705</v>
      </c>
      <c r="L167" s="41">
        <f t="shared" si="8"/>
        <v>60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29</v>
      </c>
      <c r="E168" s="9">
        <f>D168/1!D168%</f>
        <v>11.983471074380166</v>
      </c>
      <c r="F168" s="29">
        <f t="shared" si="5"/>
        <v>14</v>
      </c>
      <c r="G168" s="9">
        <f>F168/1!F168%</f>
        <v>36.8421052631579</v>
      </c>
      <c r="H168" s="29">
        <f t="shared" si="6"/>
        <v>3</v>
      </c>
      <c r="I168" s="9">
        <f>H168/1!H168%</f>
        <v>10</v>
      </c>
      <c r="J168" s="29">
        <f t="shared" si="7"/>
        <v>0</v>
      </c>
      <c r="K168" s="9">
        <f>J168/1!J168%</f>
        <v>0</v>
      </c>
      <c r="L168" s="41">
        <f t="shared" si="8"/>
        <v>46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8</v>
      </c>
      <c r="E169" s="9">
        <f>D169/1!D169%</f>
        <v>22.857142857142858</v>
      </c>
      <c r="F169" s="29">
        <f t="shared" si="5"/>
        <v>4</v>
      </c>
      <c r="G169" s="9">
        <f>F169/1!F169%</f>
        <v>50</v>
      </c>
      <c r="H169" s="29">
        <f t="shared" si="6"/>
        <v>0</v>
      </c>
      <c r="I169" s="9">
        <f>H169/1!H169%</f>
        <v>0</v>
      </c>
      <c r="J169" s="29">
        <f t="shared" si="7"/>
        <v>0</v>
      </c>
      <c r="K169" s="9">
        <f>J169/1!J169%</f>
        <v>0</v>
      </c>
      <c r="L169" s="41">
        <f t="shared" si="8"/>
        <v>12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55</v>
      </c>
      <c r="E170" s="9">
        <f>D170/1!D170%</f>
        <v>11.727078891257994</v>
      </c>
      <c r="F170" s="29">
        <f t="shared" si="5"/>
        <v>37</v>
      </c>
      <c r="G170" s="9">
        <f>F170/1!F170%</f>
        <v>23.417721518987342</v>
      </c>
      <c r="H170" s="29">
        <f t="shared" si="6"/>
        <v>0</v>
      </c>
      <c r="I170" s="9">
        <f>H170/1!H170%</f>
        <v>0</v>
      </c>
      <c r="J170" s="29">
        <f t="shared" si="7"/>
        <v>0</v>
      </c>
      <c r="K170" s="9">
        <f>J170/1!J170%</f>
        <v>0</v>
      </c>
      <c r="L170" s="41">
        <f t="shared" si="8"/>
        <v>92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44</v>
      </c>
      <c r="E171" s="9">
        <f>D171/1!D171%</f>
        <v>25.58139534883721</v>
      </c>
      <c r="F171" s="29">
        <f t="shared" si="5"/>
        <v>36</v>
      </c>
      <c r="G171" s="9">
        <f>F171/1!F171%</f>
        <v>58.064516129032256</v>
      </c>
      <c r="H171" s="29">
        <f t="shared" si="6"/>
        <v>5</v>
      </c>
      <c r="I171" s="9">
        <f>H171/1!H171%</f>
        <v>38.46153846153846</v>
      </c>
      <c r="J171" s="29">
        <f t="shared" si="7"/>
        <v>3</v>
      </c>
      <c r="K171" s="9">
        <f>J171/1!J171%</f>
        <v>27.272727272727273</v>
      </c>
      <c r="L171" s="41">
        <f t="shared" si="8"/>
        <v>88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104</v>
      </c>
      <c r="E172" s="9">
        <f>D172/1!D172%</f>
        <v>14.647887323943662</v>
      </c>
      <c r="F172" s="29">
        <f t="shared" si="5"/>
        <v>50</v>
      </c>
      <c r="G172" s="9">
        <f>F172/1!F172%</f>
        <v>27.47252747252747</v>
      </c>
      <c r="H172" s="29">
        <f t="shared" si="6"/>
        <v>1</v>
      </c>
      <c r="I172" s="9">
        <f>H172/1!H172%</f>
        <v>1.6666666666666667</v>
      </c>
      <c r="J172" s="29">
        <f t="shared" si="7"/>
        <v>3</v>
      </c>
      <c r="K172" s="9">
        <f>J172/1!J172%</f>
        <v>1.9607843137254901</v>
      </c>
      <c r="L172" s="41">
        <f t="shared" si="8"/>
        <v>158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63</v>
      </c>
      <c r="E173" s="9">
        <f>D173/1!D173%</f>
        <v>26.359832635983263</v>
      </c>
      <c r="F173" s="29">
        <f t="shared" si="5"/>
        <v>30</v>
      </c>
      <c r="G173" s="9">
        <f>F173/1!F173%</f>
        <v>50.847457627118644</v>
      </c>
      <c r="H173" s="29">
        <f t="shared" si="6"/>
        <v>6</v>
      </c>
      <c r="I173" s="9">
        <f>H173/1!H173%</f>
        <v>37.5</v>
      </c>
      <c r="J173" s="29">
        <f t="shared" si="7"/>
        <v>4</v>
      </c>
      <c r="K173" s="9">
        <f>J173/1!J173%</f>
        <v>33.333333333333336</v>
      </c>
      <c r="L173" s="41">
        <f t="shared" si="8"/>
        <v>103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27</v>
      </c>
      <c r="E174" s="9">
        <f>D174/1!D174%</f>
        <v>12.918660287081341</v>
      </c>
      <c r="F174" s="29">
        <f t="shared" si="5"/>
        <v>10</v>
      </c>
      <c r="G174" s="9">
        <f>F174/1!F174%</f>
        <v>20</v>
      </c>
      <c r="H174" s="29">
        <f t="shared" si="6"/>
        <v>0</v>
      </c>
      <c r="I174" s="9">
        <f>H174/1!H174%</f>
        <v>0</v>
      </c>
      <c r="J174" s="29">
        <f t="shared" si="7"/>
        <v>0</v>
      </c>
      <c r="K174" s="9">
        <f>J174/1!J174%</f>
        <v>0</v>
      </c>
      <c r="L174" s="41">
        <f t="shared" si="8"/>
        <v>37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26</v>
      </c>
      <c r="E175" s="9">
        <f>D175/1!D175%</f>
        <v>18.181818181818183</v>
      </c>
      <c r="F175" s="29">
        <f t="shared" si="5"/>
        <v>18</v>
      </c>
      <c r="G175" s="9">
        <f>F175/1!F175%</f>
        <v>50</v>
      </c>
      <c r="H175" s="29">
        <f t="shared" si="6"/>
        <v>1</v>
      </c>
      <c r="I175" s="9">
        <f>H175/1!H175%</f>
        <v>14.285714285714285</v>
      </c>
      <c r="J175" s="29">
        <f t="shared" si="7"/>
        <v>0</v>
      </c>
      <c r="K175" s="9">
        <f>J175/1!J175%</f>
        <v>0</v>
      </c>
      <c r="L175" s="41">
        <f t="shared" si="8"/>
        <v>45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15</v>
      </c>
      <c r="E176" s="9">
        <f>D176/1!D176%</f>
        <v>11.627906976744185</v>
      </c>
      <c r="F176" s="29">
        <f t="shared" si="5"/>
        <v>7</v>
      </c>
      <c r="G176" s="9">
        <f>F176/1!F176%</f>
        <v>28</v>
      </c>
      <c r="H176" s="29">
        <f t="shared" si="6"/>
        <v>1</v>
      </c>
      <c r="I176" s="9">
        <f>H176/1!H176%</f>
        <v>33.333333333333336</v>
      </c>
      <c r="J176" s="29">
        <f t="shared" si="7"/>
        <v>0</v>
      </c>
      <c r="K176" s="9">
        <f>J176/1!J176%</f>
        <v>0</v>
      </c>
      <c r="L176" s="41">
        <f t="shared" si="8"/>
        <v>23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38</v>
      </c>
      <c r="E177" s="9">
        <f>D177/1!D177%</f>
        <v>25.165562913907284</v>
      </c>
      <c r="F177" s="29">
        <f t="shared" si="5"/>
        <v>22</v>
      </c>
      <c r="G177" s="9">
        <f>F177/1!F177%</f>
        <v>56.41025641025641</v>
      </c>
      <c r="H177" s="29">
        <f t="shared" si="6"/>
        <v>4</v>
      </c>
      <c r="I177" s="9">
        <f>H177/1!H177%</f>
        <v>19.047619047619047</v>
      </c>
      <c r="J177" s="29">
        <f t="shared" si="7"/>
        <v>1</v>
      </c>
      <c r="K177" s="9">
        <f>J177/1!J177%</f>
        <v>6.25</v>
      </c>
      <c r="L177" s="41">
        <f t="shared" si="8"/>
        <v>65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36</v>
      </c>
      <c r="E178" s="9">
        <f>D178/1!D178%</f>
        <v>26.666666666666664</v>
      </c>
      <c r="F178" s="29">
        <f t="shared" si="5"/>
        <v>14</v>
      </c>
      <c r="G178" s="9">
        <f>F178/1!F178%</f>
        <v>46.66666666666667</v>
      </c>
      <c r="H178" s="29">
        <f t="shared" si="6"/>
        <v>1</v>
      </c>
      <c r="I178" s="9">
        <f>H178/1!H178%</f>
        <v>8.333333333333334</v>
      </c>
      <c r="J178" s="29">
        <f t="shared" si="7"/>
        <v>2</v>
      </c>
      <c r="K178" s="9">
        <f>J178/1!J178%</f>
        <v>20</v>
      </c>
      <c r="L178" s="41">
        <f t="shared" si="8"/>
        <v>53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19</v>
      </c>
      <c r="E179" s="9">
        <f>D179/1!D179%</f>
        <v>14.393939393939393</v>
      </c>
      <c r="F179" s="29">
        <f t="shared" si="5"/>
        <v>10</v>
      </c>
      <c r="G179" s="9">
        <f>F179/1!F179%</f>
        <v>33.333333333333336</v>
      </c>
      <c r="H179" s="29">
        <f t="shared" si="6"/>
        <v>0</v>
      </c>
      <c r="I179" s="9">
        <f>H179/1!H179%</f>
        <v>0</v>
      </c>
      <c r="J179" s="29">
        <f t="shared" si="7"/>
        <v>2</v>
      </c>
      <c r="K179" s="9">
        <f>J179/1!J179%</f>
        <v>15.384615384615383</v>
      </c>
      <c r="L179" s="41">
        <f t="shared" si="8"/>
        <v>31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28</v>
      </c>
      <c r="E180" s="9">
        <f>D180/1!D180%</f>
        <v>15.053763440860214</v>
      </c>
      <c r="F180" s="29">
        <f t="shared" si="5"/>
        <v>19</v>
      </c>
      <c r="G180" s="9">
        <f>F180/1!F180%</f>
        <v>39.583333333333336</v>
      </c>
      <c r="H180" s="29">
        <f t="shared" si="6"/>
        <v>5</v>
      </c>
      <c r="I180" s="9">
        <f>H180/1!H180%</f>
        <v>25</v>
      </c>
      <c r="J180" s="29">
        <f t="shared" si="7"/>
        <v>3</v>
      </c>
      <c r="K180" s="9">
        <f>J180/1!J180%</f>
        <v>8.108108108108109</v>
      </c>
      <c r="L180" s="41">
        <f t="shared" si="8"/>
        <v>55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12</v>
      </c>
      <c r="E181" s="9">
        <f>D181/1!D181%</f>
        <v>12.244897959183673</v>
      </c>
      <c r="F181" s="29">
        <f t="shared" si="5"/>
        <v>4</v>
      </c>
      <c r="G181" s="9">
        <f>F181/1!F181%</f>
        <v>15.384615384615383</v>
      </c>
      <c r="H181" s="29">
        <f t="shared" si="6"/>
        <v>6</v>
      </c>
      <c r="I181" s="9">
        <f>H181/1!H181%</f>
        <v>30</v>
      </c>
      <c r="J181" s="29">
        <f t="shared" si="7"/>
        <v>0</v>
      </c>
      <c r="K181" s="9">
        <f>J181/1!J181%</f>
        <v>0</v>
      </c>
      <c r="L181" s="41">
        <f t="shared" si="8"/>
        <v>22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17</v>
      </c>
      <c r="E182" s="9">
        <f>D182/1!D182%</f>
        <v>12.318840579710146</v>
      </c>
      <c r="F182" s="29">
        <f t="shared" si="5"/>
        <v>10</v>
      </c>
      <c r="G182" s="9">
        <f>F182/1!F182%</f>
        <v>30.3030303030303</v>
      </c>
      <c r="H182" s="29">
        <f t="shared" si="6"/>
        <v>0</v>
      </c>
      <c r="I182" s="9">
        <f>H182/1!H182%</f>
        <v>0</v>
      </c>
      <c r="J182" s="29">
        <f t="shared" si="7"/>
        <v>1</v>
      </c>
      <c r="K182" s="9">
        <f>J182/1!J182%</f>
        <v>4.166666666666667</v>
      </c>
      <c r="L182" s="41">
        <f t="shared" si="8"/>
        <v>28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44</v>
      </c>
      <c r="E183" s="9">
        <f>D183/1!D183%</f>
        <v>16.98841698841699</v>
      </c>
      <c r="F183" s="29">
        <f t="shared" si="5"/>
        <v>21</v>
      </c>
      <c r="G183" s="9">
        <f>F183/1!F183%</f>
        <v>35.59322033898305</v>
      </c>
      <c r="H183" s="29">
        <f t="shared" si="6"/>
        <v>3</v>
      </c>
      <c r="I183" s="9">
        <f>H183/1!H183%</f>
        <v>12</v>
      </c>
      <c r="J183" s="29">
        <f t="shared" si="7"/>
        <v>0</v>
      </c>
      <c r="K183" s="9">
        <f>J183/1!J183%</f>
        <v>0</v>
      </c>
      <c r="L183" s="41">
        <f t="shared" si="8"/>
        <v>68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33</v>
      </c>
      <c r="E184" s="9">
        <f>D184/1!D184%</f>
        <v>27.966101694915256</v>
      </c>
      <c r="F184" s="29">
        <f t="shared" si="5"/>
        <v>18</v>
      </c>
      <c r="G184" s="9">
        <f>F184/1!F184%</f>
        <v>35.294117647058826</v>
      </c>
      <c r="H184" s="29">
        <f t="shared" si="6"/>
        <v>8</v>
      </c>
      <c r="I184" s="9">
        <f>H184/1!H184%</f>
        <v>38.095238095238095</v>
      </c>
      <c r="J184" s="29">
        <f t="shared" si="7"/>
        <v>1</v>
      </c>
      <c r="K184" s="9">
        <f>J184/1!J184%</f>
        <v>12.5</v>
      </c>
      <c r="L184" s="41">
        <f t="shared" si="8"/>
        <v>60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8</v>
      </c>
      <c r="E185" s="9">
        <f>D185/1!D185%</f>
        <v>28.57142857142857</v>
      </c>
      <c r="F185" s="29">
        <f t="shared" si="5"/>
        <v>1</v>
      </c>
      <c r="G185" s="9">
        <f>F185/1!F185%</f>
        <v>25</v>
      </c>
      <c r="H185" s="29">
        <f t="shared" si="6"/>
        <v>0</v>
      </c>
      <c r="I185" s="9" t="e">
        <f>H185/1!H185%</f>
        <v>#DIV/0!</v>
      </c>
      <c r="J185" s="29">
        <f t="shared" si="7"/>
        <v>0</v>
      </c>
      <c r="K185" s="9" t="e">
        <f>J185/1!J185%</f>
        <v>#DIV/0!</v>
      </c>
      <c r="L185" s="41">
        <f>D185+F185+H185+J185</f>
        <v>9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0</v>
      </c>
      <c r="E186" s="9">
        <f>D186/1!D186%</f>
        <v>0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0</v>
      </c>
      <c r="E187" s="9">
        <f>D187/1!D187%</f>
        <v>0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>
        <f>J187/1!J187%</f>
        <v>0</v>
      </c>
      <c r="L187" s="41">
        <f>D187+F187+H187+J187</f>
        <v>0</v>
      </c>
    </row>
    <row r="188" spans="1:12" ht="16.5" thickBot="1">
      <c r="A188" s="132" t="s">
        <v>2</v>
      </c>
      <c r="B188" s="133"/>
      <c r="C188" s="23">
        <v>2</v>
      </c>
      <c r="D188" s="91">
        <f t="shared" si="4"/>
        <v>1213</v>
      </c>
      <c r="E188" s="75">
        <f>D188/1!D188%</f>
        <v>17.16671384092839</v>
      </c>
      <c r="F188" s="91">
        <f t="shared" si="5"/>
        <v>535</v>
      </c>
      <c r="G188" s="75">
        <f>F188/1!F188%</f>
        <v>33.39575530586767</v>
      </c>
      <c r="H188" s="91">
        <f t="shared" si="6"/>
        <v>73</v>
      </c>
      <c r="I188" s="75">
        <f>H188/1!H188%</f>
        <v>15.271966527196652</v>
      </c>
      <c r="J188" s="91">
        <f t="shared" si="7"/>
        <v>34</v>
      </c>
      <c r="K188" s="75">
        <f>J188/1!J188%</f>
        <v>5.279503105590062</v>
      </c>
      <c r="L188" s="76">
        <f>SUM(L159:L187)</f>
        <v>1855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1855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0"/>
  <sheetViews>
    <sheetView zoomScale="90" zoomScaleNormal="90" zoomScalePageLayoutView="0" workbookViewId="0" topLeftCell="A40">
      <selection activeCell="V87" sqref="V87:AA8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74</v>
      </c>
    </row>
    <row r="5" spans="1:12" ht="13.5" customHeight="1">
      <c r="A5" s="130" t="s">
        <v>0</v>
      </c>
      <c r="B5" s="130" t="s">
        <v>1</v>
      </c>
      <c r="C5" s="13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7.5" customHeight="1" thickBot="1">
      <c r="A6" s="131"/>
      <c r="B6" s="131"/>
      <c r="C6" s="13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56</v>
      </c>
      <c r="E8" s="9">
        <f>D8/1!D8%</f>
        <v>63.63636363636363</v>
      </c>
      <c r="F8" s="29">
        <v>23</v>
      </c>
      <c r="G8" s="9">
        <f>F8/1!F8%</f>
        <v>65.71428571428572</v>
      </c>
      <c r="H8" s="29">
        <v>4</v>
      </c>
      <c r="I8" s="9">
        <f>H8/1!H8%</f>
        <v>100</v>
      </c>
      <c r="J8" s="29">
        <v>6</v>
      </c>
      <c r="K8" s="9">
        <f>J8/1!J8%</f>
        <v>50</v>
      </c>
      <c r="L8" s="41">
        <f>D8+F8+H8+J8</f>
        <v>89</v>
      </c>
    </row>
    <row r="9" spans="1:12" ht="15.75">
      <c r="A9" s="15">
        <v>2</v>
      </c>
      <c r="B9" s="24" t="s">
        <v>4</v>
      </c>
      <c r="C9" s="17">
        <v>3</v>
      </c>
      <c r="D9" s="29">
        <v>53</v>
      </c>
      <c r="E9" s="9">
        <f>D9/1!D9%</f>
        <v>63.095238095238095</v>
      </c>
      <c r="F9" s="29">
        <v>10</v>
      </c>
      <c r="G9" s="9">
        <f>F9/1!F9%</f>
        <v>37.03703703703704</v>
      </c>
      <c r="H9" s="29">
        <v>2</v>
      </c>
      <c r="I9" s="9">
        <f>H9/1!H9%</f>
        <v>100</v>
      </c>
      <c r="J9" s="29">
        <v>2</v>
      </c>
      <c r="K9" s="9">
        <f>J9/1!J9%</f>
        <v>16.666666666666668</v>
      </c>
      <c r="L9" s="41">
        <f aca="true" t="shared" si="0" ref="L9:L33">D9+F9+H9+J9</f>
        <v>67</v>
      </c>
    </row>
    <row r="10" spans="1:12" ht="15.75">
      <c r="A10" s="15">
        <v>3</v>
      </c>
      <c r="B10" s="24" t="s">
        <v>5</v>
      </c>
      <c r="C10" s="17">
        <v>3</v>
      </c>
      <c r="D10" s="29">
        <v>198</v>
      </c>
      <c r="E10" s="9">
        <f>D10/1!D10%</f>
        <v>22.55125284738041</v>
      </c>
      <c r="F10" s="29">
        <v>46</v>
      </c>
      <c r="G10" s="9">
        <f>F10/1!F10%</f>
        <v>36.8</v>
      </c>
      <c r="H10" s="29">
        <v>21</v>
      </c>
      <c r="I10" s="9">
        <f>H10/1!H10%</f>
        <v>50</v>
      </c>
      <c r="J10" s="29">
        <v>7</v>
      </c>
      <c r="K10" s="9">
        <f>J10/1!J10%</f>
        <v>28</v>
      </c>
      <c r="L10" s="41">
        <f t="shared" si="0"/>
        <v>272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44</v>
      </c>
      <c r="E11" s="9">
        <f>D11/1!D11%</f>
        <v>43.56435643564357</v>
      </c>
      <c r="F11" s="29">
        <v>17</v>
      </c>
      <c r="G11" s="9">
        <f>F11/1!F11%</f>
        <v>53.125</v>
      </c>
      <c r="H11" s="29">
        <v>4</v>
      </c>
      <c r="I11" s="9">
        <f>H11/1!H11%</f>
        <v>66.66666666666667</v>
      </c>
      <c r="J11" s="29">
        <v>2</v>
      </c>
      <c r="K11" s="9">
        <f>J11/1!J11%</f>
        <v>50</v>
      </c>
      <c r="L11" s="41">
        <f t="shared" si="0"/>
        <v>67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89</v>
      </c>
      <c r="E12" s="9">
        <f>D12/1!D12%</f>
        <v>80.9090909090909</v>
      </c>
      <c r="F12" s="29">
        <v>8</v>
      </c>
      <c r="G12" s="9">
        <f>F12/1!F12%</f>
        <v>61.53846153846153</v>
      </c>
      <c r="H12" s="29">
        <v>4</v>
      </c>
      <c r="I12" s="9">
        <f>H12/1!H12%</f>
        <v>66.66666666666667</v>
      </c>
      <c r="J12" s="29">
        <v>6</v>
      </c>
      <c r="K12" s="9">
        <f>J12/1!J12%</f>
        <v>50</v>
      </c>
      <c r="L12" s="41">
        <f t="shared" si="0"/>
        <v>107</v>
      </c>
    </row>
    <row r="13" spans="1:12" ht="15.75">
      <c r="A13" s="15">
        <v>6</v>
      </c>
      <c r="B13" s="24" t="s">
        <v>8</v>
      </c>
      <c r="C13" s="17">
        <v>3</v>
      </c>
      <c r="D13" s="29">
        <v>113</v>
      </c>
      <c r="E13" s="9">
        <f>D13/1!D13%</f>
        <v>57.94871794871795</v>
      </c>
      <c r="F13" s="29">
        <v>35</v>
      </c>
      <c r="G13" s="9">
        <f>F13/1!F13%</f>
        <v>63.63636363636363</v>
      </c>
      <c r="H13" s="29">
        <v>15</v>
      </c>
      <c r="I13" s="9">
        <f>H13/1!H13%</f>
        <v>75</v>
      </c>
      <c r="J13" s="29">
        <v>2</v>
      </c>
      <c r="K13" s="9">
        <f>J13/1!J13%</f>
        <v>50</v>
      </c>
      <c r="L13" s="41">
        <f t="shared" si="0"/>
        <v>165</v>
      </c>
    </row>
    <row r="14" spans="1:12" ht="15.75">
      <c r="A14" s="15">
        <v>7</v>
      </c>
      <c r="B14" s="24" t="s">
        <v>9</v>
      </c>
      <c r="C14" s="17">
        <v>3</v>
      </c>
      <c r="D14" s="29">
        <v>42</v>
      </c>
      <c r="E14" s="9">
        <f>D14/1!D14%</f>
        <v>46.666666666666664</v>
      </c>
      <c r="F14" s="29">
        <v>15</v>
      </c>
      <c r="G14" s="9">
        <f>F14/1!F14%</f>
        <v>44.11764705882353</v>
      </c>
      <c r="H14" s="29">
        <v>3</v>
      </c>
      <c r="I14" s="9">
        <f>H14/1!H14%</f>
        <v>100</v>
      </c>
      <c r="J14" s="29">
        <v>1</v>
      </c>
      <c r="K14" s="9">
        <f>J14/1!J14%</f>
        <v>6.666666666666667</v>
      </c>
      <c r="L14" s="41">
        <f t="shared" si="0"/>
        <v>61</v>
      </c>
    </row>
    <row r="15" spans="1:12" ht="15.75">
      <c r="A15" s="15">
        <v>8</v>
      </c>
      <c r="B15" s="24" t="s">
        <v>10</v>
      </c>
      <c r="C15" s="17">
        <v>3</v>
      </c>
      <c r="D15" s="29">
        <v>46</v>
      </c>
      <c r="E15" s="9">
        <f>D15/1!D15%</f>
        <v>62.16216216216216</v>
      </c>
      <c r="F15" s="29">
        <v>6</v>
      </c>
      <c r="G15" s="9">
        <f>F15/1!F15%</f>
        <v>54.54545454545455</v>
      </c>
      <c r="H15" s="29">
        <v>1</v>
      </c>
      <c r="I15" s="9">
        <f>H15/1!H15%</f>
        <v>50</v>
      </c>
      <c r="J15" s="29">
        <v>0</v>
      </c>
      <c r="K15" s="9">
        <f>J15/1!J15%</f>
        <v>0</v>
      </c>
      <c r="L15" s="41">
        <f t="shared" si="0"/>
        <v>53</v>
      </c>
    </row>
    <row r="16" spans="1:12" ht="15.75">
      <c r="A16" s="15">
        <v>9</v>
      </c>
      <c r="B16" s="24" t="s">
        <v>11</v>
      </c>
      <c r="C16" s="17">
        <v>3</v>
      </c>
      <c r="D16" s="29">
        <v>14</v>
      </c>
      <c r="E16" s="9">
        <f>D16/1!D16%</f>
        <v>11.290322580645162</v>
      </c>
      <c r="F16" s="29">
        <v>3</v>
      </c>
      <c r="G16" s="9">
        <f>F16/1!F16%</f>
        <v>13.636363636363637</v>
      </c>
      <c r="H16" s="29">
        <v>1</v>
      </c>
      <c r="I16" s="9">
        <f>H16/1!H16%</f>
        <v>12.5</v>
      </c>
      <c r="J16" s="29">
        <v>0</v>
      </c>
      <c r="K16" s="9">
        <f>J16/1!J16%</f>
        <v>0</v>
      </c>
      <c r="L16" s="41">
        <f t="shared" si="0"/>
        <v>18</v>
      </c>
    </row>
    <row r="17" spans="1:12" ht="15.75">
      <c r="A17" s="15">
        <v>10</v>
      </c>
      <c r="B17" s="24" t="s">
        <v>12</v>
      </c>
      <c r="C17" s="17">
        <v>3</v>
      </c>
      <c r="D17" s="29">
        <v>48</v>
      </c>
      <c r="E17" s="9">
        <f>D17/1!D17%</f>
        <v>44.03669724770642</v>
      </c>
      <c r="F17" s="29">
        <v>9</v>
      </c>
      <c r="G17" s="9">
        <f>F17/1!F17%</f>
        <v>52.94117647058823</v>
      </c>
      <c r="H17" s="29">
        <v>13</v>
      </c>
      <c r="I17" s="9">
        <f>H17/1!H17%</f>
        <v>76.47058823529412</v>
      </c>
      <c r="J17" s="29">
        <v>1</v>
      </c>
      <c r="K17" s="9">
        <f>J17/1!J17%</f>
        <v>12.5</v>
      </c>
      <c r="L17" s="41">
        <f t="shared" si="0"/>
        <v>71</v>
      </c>
    </row>
    <row r="18" spans="1:12" ht="15.75">
      <c r="A18" s="15">
        <v>11</v>
      </c>
      <c r="B18" s="24" t="s">
        <v>13</v>
      </c>
      <c r="C18" s="17">
        <v>3</v>
      </c>
      <c r="D18" s="29">
        <v>22</v>
      </c>
      <c r="E18" s="9">
        <f>D18/1!D18%</f>
        <v>62.85714285714286</v>
      </c>
      <c r="F18" s="29">
        <v>4</v>
      </c>
      <c r="G18" s="9">
        <f>F18/1!F18%</f>
        <v>50</v>
      </c>
      <c r="H18" s="29">
        <v>0</v>
      </c>
      <c r="I18" s="9">
        <f>H18/1!H18%</f>
        <v>0</v>
      </c>
      <c r="J18" s="29">
        <v>0</v>
      </c>
      <c r="K18" s="9">
        <f>J18/1!J18%</f>
        <v>0</v>
      </c>
      <c r="L18" s="41">
        <f t="shared" si="0"/>
        <v>26</v>
      </c>
    </row>
    <row r="19" spans="1:12" ht="15.75">
      <c r="A19" s="15">
        <v>12</v>
      </c>
      <c r="B19" s="24" t="s">
        <v>14</v>
      </c>
      <c r="C19" s="17">
        <v>3</v>
      </c>
      <c r="D19" s="29">
        <v>133</v>
      </c>
      <c r="E19" s="9">
        <f>D19/1!D19%</f>
        <v>59.64125560538117</v>
      </c>
      <c r="F19" s="29">
        <v>41</v>
      </c>
      <c r="G19" s="9">
        <f>F19/1!F19%</f>
        <v>60.29411764705882</v>
      </c>
      <c r="H19" s="29">
        <v>11</v>
      </c>
      <c r="I19" s="9">
        <f>H19/1!H19%</f>
        <v>100</v>
      </c>
      <c r="J19" s="29">
        <v>10</v>
      </c>
      <c r="K19" s="9">
        <f>J19/1!J19%</f>
        <v>32.25806451612903</v>
      </c>
      <c r="L19" s="41">
        <f t="shared" si="0"/>
        <v>195</v>
      </c>
    </row>
    <row r="20" spans="1:12" ht="15.75">
      <c r="A20" s="15">
        <v>13</v>
      </c>
      <c r="B20" s="24" t="s">
        <v>15</v>
      </c>
      <c r="C20" s="17">
        <v>3</v>
      </c>
      <c r="D20" s="29">
        <v>37</v>
      </c>
      <c r="E20" s="9">
        <f>D20/1!D20%</f>
        <v>57.8125</v>
      </c>
      <c r="F20" s="29">
        <v>9</v>
      </c>
      <c r="G20" s="9">
        <f>F20/1!F20%</f>
        <v>30</v>
      </c>
      <c r="H20" s="29">
        <v>5</v>
      </c>
      <c r="I20" s="9">
        <f>H20/1!H20%</f>
        <v>62.5</v>
      </c>
      <c r="J20" s="29">
        <v>2</v>
      </c>
      <c r="K20" s="9">
        <f>J20/1!J20%</f>
        <v>33.333333333333336</v>
      </c>
      <c r="L20" s="41">
        <f t="shared" si="0"/>
        <v>53</v>
      </c>
    </row>
    <row r="21" spans="1:12" ht="15.75">
      <c r="A21" s="15">
        <v>14</v>
      </c>
      <c r="B21" s="24" t="s">
        <v>16</v>
      </c>
      <c r="C21" s="17">
        <v>3</v>
      </c>
      <c r="D21" s="29">
        <v>122</v>
      </c>
      <c r="E21" s="9">
        <f>D21/1!D21%</f>
        <v>39.1025641025641</v>
      </c>
      <c r="F21" s="29">
        <v>34</v>
      </c>
      <c r="G21" s="9">
        <f>F21/1!F21%</f>
        <v>38.20224719101124</v>
      </c>
      <c r="H21" s="29">
        <v>19</v>
      </c>
      <c r="I21" s="9">
        <f>H21/1!H21%</f>
        <v>70.37037037037037</v>
      </c>
      <c r="J21" s="29">
        <v>7</v>
      </c>
      <c r="K21" s="9">
        <f>J21/1!J21%</f>
        <v>11.475409836065573</v>
      </c>
      <c r="L21" s="41">
        <f t="shared" si="0"/>
        <v>182</v>
      </c>
    </row>
    <row r="22" spans="1:12" ht="15.75">
      <c r="A22" s="15">
        <v>15</v>
      </c>
      <c r="B22" s="24" t="s">
        <v>17</v>
      </c>
      <c r="C22" s="17">
        <v>3</v>
      </c>
      <c r="D22" s="29">
        <v>46</v>
      </c>
      <c r="E22" s="9">
        <f>D22/1!D22%</f>
        <v>46.93877551020408</v>
      </c>
      <c r="F22" s="29">
        <v>4</v>
      </c>
      <c r="G22" s="9">
        <f>F22/1!F22%</f>
        <v>22.22222222222222</v>
      </c>
      <c r="H22" s="29">
        <v>2</v>
      </c>
      <c r="I22" s="9">
        <f>H22/1!H22%</f>
        <v>40</v>
      </c>
      <c r="J22" s="29">
        <v>3</v>
      </c>
      <c r="K22" s="9">
        <f>J22/1!J22%</f>
        <v>50</v>
      </c>
      <c r="L22" s="41">
        <f t="shared" si="0"/>
        <v>55</v>
      </c>
    </row>
    <row r="23" spans="1:12" ht="15.75">
      <c r="A23" s="15">
        <v>16</v>
      </c>
      <c r="B23" s="3" t="s">
        <v>18</v>
      </c>
      <c r="C23" s="17">
        <v>3</v>
      </c>
      <c r="D23" s="29">
        <v>82</v>
      </c>
      <c r="E23" s="9">
        <f>D23/1!D23%</f>
        <v>79.6116504854369</v>
      </c>
      <c r="F23" s="29">
        <v>19</v>
      </c>
      <c r="G23" s="9">
        <f>F23/1!F23%</f>
        <v>76</v>
      </c>
      <c r="H23" s="29">
        <v>2</v>
      </c>
      <c r="I23" s="9">
        <f>H23/1!H23%</f>
        <v>100</v>
      </c>
      <c r="J23" s="29">
        <v>2</v>
      </c>
      <c r="K23" s="9">
        <f>J23/1!J23%</f>
        <v>20</v>
      </c>
      <c r="L23" s="41">
        <f t="shared" si="0"/>
        <v>105</v>
      </c>
    </row>
    <row r="24" spans="1:12" ht="15.75">
      <c r="A24" s="15">
        <v>17</v>
      </c>
      <c r="B24" s="3" t="s">
        <v>19</v>
      </c>
      <c r="C24" s="17">
        <v>3</v>
      </c>
      <c r="D24" s="29">
        <v>30</v>
      </c>
      <c r="E24" s="9">
        <f>D24/1!D24%</f>
        <v>49.18032786885246</v>
      </c>
      <c r="F24" s="29">
        <v>7</v>
      </c>
      <c r="G24" s="9">
        <f>F24/1!F24%</f>
        <v>36.8421052631579</v>
      </c>
      <c r="H24" s="29">
        <v>4</v>
      </c>
      <c r="I24" s="9">
        <f>H24/1!H24%</f>
        <v>80</v>
      </c>
      <c r="J24" s="29">
        <v>4</v>
      </c>
      <c r="K24" s="9">
        <f>J24/1!J24%</f>
        <v>40</v>
      </c>
      <c r="L24" s="41">
        <f t="shared" si="0"/>
        <v>45</v>
      </c>
    </row>
    <row r="25" spans="1:12" ht="15.75">
      <c r="A25" s="15">
        <v>18</v>
      </c>
      <c r="B25" s="3" t="s">
        <v>20</v>
      </c>
      <c r="C25" s="17">
        <v>3</v>
      </c>
      <c r="D25" s="29">
        <v>47</v>
      </c>
      <c r="E25" s="9">
        <f>D25/1!D25%</f>
        <v>70.14925373134328</v>
      </c>
      <c r="F25" s="29">
        <v>3</v>
      </c>
      <c r="G25" s="9">
        <f>F25/1!F25%</f>
        <v>33.333333333333336</v>
      </c>
      <c r="H25" s="29">
        <v>1</v>
      </c>
      <c r="I25" s="9">
        <f>H25/1!H25%</f>
        <v>50</v>
      </c>
      <c r="J25" s="29">
        <v>0</v>
      </c>
      <c r="K25" s="9">
        <f>J25/1!J25%</f>
        <v>0</v>
      </c>
      <c r="L25" s="41">
        <f t="shared" si="0"/>
        <v>51</v>
      </c>
    </row>
    <row r="26" spans="1:12" ht="15.75">
      <c r="A26" s="15">
        <v>19</v>
      </c>
      <c r="B26" s="3" t="s">
        <v>21</v>
      </c>
      <c r="C26" s="17">
        <v>3</v>
      </c>
      <c r="D26" s="29">
        <v>32</v>
      </c>
      <c r="E26" s="9">
        <f>D26/1!D26%</f>
        <v>39.02439024390244</v>
      </c>
      <c r="F26" s="29">
        <v>5</v>
      </c>
      <c r="G26" s="9">
        <f>F26/1!F26%</f>
        <v>20.833333333333336</v>
      </c>
      <c r="H26" s="29">
        <v>8</v>
      </c>
      <c r="I26" s="9">
        <f>H26/1!H26%</f>
        <v>88.88888888888889</v>
      </c>
      <c r="J26" s="29">
        <v>2</v>
      </c>
      <c r="K26" s="9">
        <f>J26/1!J26%</f>
        <v>22.22222222222222</v>
      </c>
      <c r="L26" s="41">
        <f t="shared" si="0"/>
        <v>47</v>
      </c>
    </row>
    <row r="27" spans="1:12" ht="15.75">
      <c r="A27" s="15">
        <v>20</v>
      </c>
      <c r="B27" s="3" t="s">
        <v>22</v>
      </c>
      <c r="C27" s="17">
        <v>3</v>
      </c>
      <c r="D27" s="29">
        <v>44</v>
      </c>
      <c r="E27" s="9">
        <f>D27/1!D27%</f>
        <v>56.41025641025641</v>
      </c>
      <c r="F27" s="29">
        <v>8</v>
      </c>
      <c r="G27" s="9">
        <f>F27/1!F27%</f>
        <v>44.44444444444444</v>
      </c>
      <c r="H27" s="29">
        <v>6</v>
      </c>
      <c r="I27" s="9">
        <f>H27/1!H27%</f>
        <v>75</v>
      </c>
      <c r="J27" s="29">
        <v>2</v>
      </c>
      <c r="K27" s="9">
        <f>J27/1!J27%</f>
        <v>28.57142857142857</v>
      </c>
      <c r="L27" s="41">
        <f t="shared" si="0"/>
        <v>60</v>
      </c>
    </row>
    <row r="28" spans="1:12" ht="15.75">
      <c r="A28" s="15">
        <v>21</v>
      </c>
      <c r="B28" s="3" t="s">
        <v>23</v>
      </c>
      <c r="C28" s="17">
        <v>3</v>
      </c>
      <c r="D28" s="29">
        <v>36</v>
      </c>
      <c r="E28" s="9">
        <f>D28/1!D28%</f>
        <v>56.25</v>
      </c>
      <c r="F28" s="29">
        <v>4</v>
      </c>
      <c r="G28" s="9">
        <f>F28/1!F28%</f>
        <v>23.52941176470588</v>
      </c>
      <c r="H28" s="29">
        <v>4</v>
      </c>
      <c r="I28" s="9">
        <f>H28/1!H28%</f>
        <v>80</v>
      </c>
      <c r="J28" s="29">
        <v>3</v>
      </c>
      <c r="K28" s="9">
        <f>J28/1!J28%</f>
        <v>33.333333333333336</v>
      </c>
      <c r="L28" s="41">
        <f t="shared" si="0"/>
        <v>47</v>
      </c>
    </row>
    <row r="29" spans="1:12" ht="15.75">
      <c r="A29" s="15">
        <v>22</v>
      </c>
      <c r="B29" s="3" t="s">
        <v>24</v>
      </c>
      <c r="C29" s="17">
        <v>3</v>
      </c>
      <c r="D29" s="29">
        <v>39</v>
      </c>
      <c r="E29" s="9">
        <f>D29/1!D29%</f>
        <v>52</v>
      </c>
      <c r="F29" s="29">
        <v>7</v>
      </c>
      <c r="G29" s="9">
        <f>F29/1!F29%</f>
        <v>33.333333333333336</v>
      </c>
      <c r="H29" s="29">
        <v>9</v>
      </c>
      <c r="I29" s="9">
        <f>H29/1!H29%</f>
        <v>75</v>
      </c>
      <c r="J29" s="29">
        <v>2</v>
      </c>
      <c r="K29" s="9">
        <f>J29/1!J29%</f>
        <v>8.695652173913043</v>
      </c>
      <c r="L29" s="41">
        <f t="shared" si="0"/>
        <v>57</v>
      </c>
    </row>
    <row r="30" spans="1:12" ht="15.75">
      <c r="A30" s="15">
        <v>23</v>
      </c>
      <c r="B30" s="3" t="s">
        <v>25</v>
      </c>
      <c r="C30" s="17">
        <v>3</v>
      </c>
      <c r="D30" s="29">
        <v>29</v>
      </c>
      <c r="E30" s="9">
        <f>D30/1!D30%</f>
        <v>76.3157894736842</v>
      </c>
      <c r="F30" s="29">
        <v>13</v>
      </c>
      <c r="G30" s="9">
        <f>F30/1!F30%</f>
        <v>92.85714285714285</v>
      </c>
      <c r="H30" s="29">
        <v>8</v>
      </c>
      <c r="I30" s="9">
        <f>H30/1!H30%</f>
        <v>80</v>
      </c>
      <c r="J30" s="29">
        <v>0</v>
      </c>
      <c r="K30" s="9">
        <f>J30/1!J30%</f>
        <v>0</v>
      </c>
      <c r="L30" s="41">
        <f t="shared" si="0"/>
        <v>50</v>
      </c>
    </row>
    <row r="31" spans="1:12" ht="15.75">
      <c r="A31" s="15">
        <v>24</v>
      </c>
      <c r="B31" s="3" t="s">
        <v>26</v>
      </c>
      <c r="C31" s="17">
        <v>3</v>
      </c>
      <c r="D31" s="29">
        <v>44</v>
      </c>
      <c r="E31" s="9">
        <f>D31/1!D31%</f>
        <v>55.69620253164557</v>
      </c>
      <c r="F31" s="29">
        <v>10</v>
      </c>
      <c r="G31" s="9">
        <f>F31/1!F31%</f>
        <v>52.63157894736842</v>
      </c>
      <c r="H31" s="29">
        <v>4</v>
      </c>
      <c r="I31" s="9">
        <f>H31/1!H31%</f>
        <v>80</v>
      </c>
      <c r="J31" s="29">
        <v>12</v>
      </c>
      <c r="K31" s="9">
        <f>J31/1!J31%</f>
        <v>75</v>
      </c>
      <c r="L31" s="41">
        <f t="shared" si="0"/>
        <v>70</v>
      </c>
    </row>
    <row r="32" spans="1:12" ht="15.75">
      <c r="A32" s="15">
        <v>25</v>
      </c>
      <c r="B32" s="3" t="s">
        <v>27</v>
      </c>
      <c r="C32" s="17">
        <v>3</v>
      </c>
      <c r="D32" s="36">
        <v>74</v>
      </c>
      <c r="E32" s="9">
        <f>D32/1!D32%</f>
        <v>60.16260162601626</v>
      </c>
      <c r="F32" s="36">
        <v>12</v>
      </c>
      <c r="G32" s="9">
        <f>F32/1!F32%</f>
        <v>52.17391304347826</v>
      </c>
      <c r="H32" s="36">
        <v>12</v>
      </c>
      <c r="I32" s="9">
        <f>H32/1!H32%</f>
        <v>85.71428571428571</v>
      </c>
      <c r="J32" s="36">
        <v>3</v>
      </c>
      <c r="K32" s="9">
        <f>J32/1!J32%</f>
        <v>75</v>
      </c>
      <c r="L32" s="41">
        <f t="shared" si="0"/>
        <v>101</v>
      </c>
    </row>
    <row r="33" spans="1:12" ht="15.75">
      <c r="A33" s="15">
        <v>26</v>
      </c>
      <c r="B33" s="3" t="s">
        <v>38</v>
      </c>
      <c r="C33" s="18">
        <v>3</v>
      </c>
      <c r="D33" s="36">
        <v>31</v>
      </c>
      <c r="E33" s="9">
        <f>D33/1!D33%</f>
        <v>43.05555555555556</v>
      </c>
      <c r="F33" s="36">
        <v>13</v>
      </c>
      <c r="G33" s="9">
        <f>F33/1!F33%</f>
        <v>43.333333333333336</v>
      </c>
      <c r="H33" s="36">
        <v>7</v>
      </c>
      <c r="I33" s="9">
        <f>H33/1!H33%</f>
        <v>43.75</v>
      </c>
      <c r="J33" s="36">
        <v>0</v>
      </c>
      <c r="K33" s="9">
        <f>J33/1!J33%</f>
        <v>0</v>
      </c>
      <c r="L33" s="41">
        <f t="shared" si="0"/>
        <v>51</v>
      </c>
    </row>
    <row r="34" spans="1:12" ht="15.75">
      <c r="A34" s="15">
        <v>27</v>
      </c>
      <c r="B34" s="4" t="s">
        <v>60</v>
      </c>
      <c r="C34" s="18">
        <v>3</v>
      </c>
      <c r="D34" s="98">
        <v>2</v>
      </c>
      <c r="E34" s="99">
        <f>D34/1!D34%</f>
        <v>25</v>
      </c>
      <c r="F34" s="98">
        <v>0</v>
      </c>
      <c r="G34" s="99">
        <f>F34/1!F34%</f>
        <v>0</v>
      </c>
      <c r="H34" s="98">
        <v>0</v>
      </c>
      <c r="I34" s="99" t="e">
        <f>H34/1!H34%</f>
        <v>#DIV/0!</v>
      </c>
      <c r="J34" s="98">
        <v>0</v>
      </c>
      <c r="K34" s="100" t="e">
        <f>J34/1!J34%</f>
        <v>#DIV/0!</v>
      </c>
      <c r="L34" s="41">
        <f>D34+F34+H34+J34</f>
        <v>2</v>
      </c>
    </row>
    <row r="35" spans="1:12" ht="15.75">
      <c r="A35" s="15">
        <v>28</v>
      </c>
      <c r="B35" s="4" t="s">
        <v>61</v>
      </c>
      <c r="C35" s="18">
        <v>3</v>
      </c>
      <c r="D35" s="98">
        <v>4</v>
      </c>
      <c r="E35" s="99">
        <f>D35/1!D35%</f>
        <v>66.66666666666667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4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2</v>
      </c>
      <c r="E36" s="99">
        <f>D36/1!D36%</f>
        <v>40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>
        <f>J36/1!J36%</f>
        <v>0</v>
      </c>
      <c r="L36" s="41">
        <f>D36+F36+H36+J36</f>
        <v>2</v>
      </c>
    </row>
    <row r="37" spans="1:12" ht="16.5" thickBot="1">
      <c r="A37" s="145" t="s">
        <v>2</v>
      </c>
      <c r="B37" s="146"/>
      <c r="C37" s="28">
        <v>3</v>
      </c>
      <c r="D37" s="95">
        <f>SUM(D8:D36)</f>
        <v>1559</v>
      </c>
      <c r="E37" s="75">
        <f>D37/1!D37%</f>
        <v>45.24085896691817</v>
      </c>
      <c r="F37" s="96">
        <f>SUM(F8:F36)</f>
        <v>365</v>
      </c>
      <c r="G37" s="75">
        <f>F37/1!F37%</f>
        <v>45.34161490683229</v>
      </c>
      <c r="H37" s="97">
        <f>SUM(H8:H36)</f>
        <v>170</v>
      </c>
      <c r="I37" s="75">
        <f>H37/1!H37%</f>
        <v>68</v>
      </c>
      <c r="J37" s="97">
        <f>SUM(J8:J36)</f>
        <v>79</v>
      </c>
      <c r="K37" s="75">
        <f>J37/1!J37%</f>
        <v>25.07936507936508</v>
      </c>
      <c r="L37" s="76">
        <f>SUM(L8:L36)</f>
        <v>2173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2173</v>
      </c>
    </row>
    <row r="41" spans="1:11" ht="15" customHeight="1">
      <c r="A41" s="108" t="s">
        <v>57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21" ht="15.75" customHeight="1" thickBot="1">
      <c r="A42" s="8" t="s">
        <v>73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65"/>
      <c r="B44" s="65"/>
      <c r="C44" s="65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>
        <v>69</v>
      </c>
      <c r="E46" s="9">
        <f>D46/1!D46%</f>
        <v>50.36496350364963</v>
      </c>
      <c r="F46" s="29">
        <v>9</v>
      </c>
      <c r="G46" s="9">
        <f>F46/1!F46%</f>
        <v>45</v>
      </c>
      <c r="H46" s="29">
        <v>1</v>
      </c>
      <c r="I46" s="9">
        <f>H46/1!H46%</f>
        <v>50</v>
      </c>
      <c r="J46" s="29">
        <v>0</v>
      </c>
      <c r="K46" s="9">
        <f>J46/1!J46%</f>
        <v>0</v>
      </c>
      <c r="L46" s="41">
        <f>D46+F46+H46+J46</f>
        <v>79</v>
      </c>
    </row>
    <row r="47" spans="1:12" ht="15.75">
      <c r="A47" s="15">
        <v>2</v>
      </c>
      <c r="B47" s="24" t="s">
        <v>4</v>
      </c>
      <c r="C47" s="17">
        <v>3</v>
      </c>
      <c r="D47" s="29">
        <v>94</v>
      </c>
      <c r="E47" s="9">
        <f>D47/1!D47%</f>
        <v>86.23853211009174</v>
      </c>
      <c r="F47" s="29">
        <v>10</v>
      </c>
      <c r="G47" s="9">
        <f>F47/1!F47%</f>
        <v>41.66666666666667</v>
      </c>
      <c r="H47" s="29">
        <v>7</v>
      </c>
      <c r="I47" s="9">
        <f>H47/1!H47%</f>
        <v>99.99999999999999</v>
      </c>
      <c r="J47" s="29">
        <v>4</v>
      </c>
      <c r="K47" s="9">
        <f>J47/1!J47%</f>
        <v>44.44444444444444</v>
      </c>
      <c r="L47" s="41">
        <f aca="true" t="shared" si="1" ref="L47:L71">D47+F47+H47+J47</f>
        <v>115</v>
      </c>
    </row>
    <row r="48" spans="1:12" ht="15.75">
      <c r="A48" s="15">
        <v>3</v>
      </c>
      <c r="B48" s="24" t="s">
        <v>5</v>
      </c>
      <c r="C48" s="17">
        <v>3</v>
      </c>
      <c r="D48" s="29">
        <v>212</v>
      </c>
      <c r="E48" s="9">
        <f>D48/1!D48%</f>
        <v>26.172839506172842</v>
      </c>
      <c r="F48" s="29">
        <v>52</v>
      </c>
      <c r="G48" s="9">
        <f>F48/1!F48%</f>
        <v>48.148148148148145</v>
      </c>
      <c r="H48" s="29">
        <v>28</v>
      </c>
      <c r="I48" s="9">
        <f>H48/1!H48%</f>
        <v>77.77777777777779</v>
      </c>
      <c r="J48" s="29">
        <v>7</v>
      </c>
      <c r="K48" s="9">
        <f>J48/1!J48%</f>
        <v>33.333333333333336</v>
      </c>
      <c r="L48" s="41">
        <f t="shared" si="1"/>
        <v>299</v>
      </c>
    </row>
    <row r="49" spans="1:27" s="10" customFormat="1" ht="15.75">
      <c r="A49" s="15">
        <v>4</v>
      </c>
      <c r="B49" s="24" t="s">
        <v>6</v>
      </c>
      <c r="C49" s="17">
        <v>3</v>
      </c>
      <c r="D49" s="29">
        <v>10</v>
      </c>
      <c r="E49" s="9">
        <f>D49/1!D49%</f>
        <v>52.63157894736842</v>
      </c>
      <c r="F49" s="29">
        <v>2</v>
      </c>
      <c r="G49" s="9">
        <f>F49/1!F49%</f>
        <v>50</v>
      </c>
      <c r="H49" s="29">
        <v>0</v>
      </c>
      <c r="I49" s="9">
        <f>H49/1!H49%</f>
        <v>0</v>
      </c>
      <c r="J49" s="29">
        <v>0</v>
      </c>
      <c r="K49" s="9">
        <f>J49/1!J49%</f>
        <v>0</v>
      </c>
      <c r="L49" s="41">
        <f t="shared" si="1"/>
        <v>12</v>
      </c>
      <c r="M49" s="12"/>
      <c r="N49" s="12"/>
      <c r="O49" s="12"/>
      <c r="P49" s="12"/>
      <c r="Q49" s="12"/>
      <c r="R49" s="12"/>
      <c r="S49" s="12"/>
      <c r="T49" s="12"/>
      <c r="U49" s="12"/>
      <c r="V49" s="11"/>
      <c r="W49" s="11"/>
      <c r="X49" s="11"/>
      <c r="Y49" s="11"/>
      <c r="Z49" s="11"/>
      <c r="AA49" s="11"/>
    </row>
    <row r="50" spans="1:12" ht="15.75">
      <c r="A50" s="15">
        <v>5</v>
      </c>
      <c r="B50" s="24" t="s">
        <v>7</v>
      </c>
      <c r="C50" s="17">
        <v>3</v>
      </c>
      <c r="D50" s="29">
        <v>90</v>
      </c>
      <c r="E50" s="9">
        <f>D50/1!D50%</f>
        <v>71.42857142857143</v>
      </c>
      <c r="F50" s="29">
        <v>20</v>
      </c>
      <c r="G50" s="9">
        <f>F50/1!F50%</f>
        <v>74.07407407407408</v>
      </c>
      <c r="H50" s="29">
        <v>6</v>
      </c>
      <c r="I50" s="9">
        <f>H50/1!H50%</f>
        <v>85.71428571428571</v>
      </c>
      <c r="J50" s="29">
        <v>15</v>
      </c>
      <c r="K50" s="9">
        <f>J50/1!J50%</f>
        <v>75</v>
      </c>
      <c r="L50" s="41">
        <f t="shared" si="1"/>
        <v>131</v>
      </c>
    </row>
    <row r="51" spans="1:12" ht="15.75">
      <c r="A51" s="15">
        <v>6</v>
      </c>
      <c r="B51" s="24" t="s">
        <v>8</v>
      </c>
      <c r="C51" s="17">
        <v>3</v>
      </c>
      <c r="D51" s="29">
        <v>115</v>
      </c>
      <c r="E51" s="9">
        <f>D51/1!D51%</f>
        <v>68.8622754491018</v>
      </c>
      <c r="F51" s="29">
        <v>23</v>
      </c>
      <c r="G51" s="9">
        <f>F51/1!F51%</f>
        <v>52.27272727272727</v>
      </c>
      <c r="H51" s="29">
        <v>21</v>
      </c>
      <c r="I51" s="9">
        <f>H51/1!H51%</f>
        <v>84</v>
      </c>
      <c r="J51" s="29">
        <v>1</v>
      </c>
      <c r="K51" s="9">
        <f>J51/1!J51%</f>
        <v>12.5</v>
      </c>
      <c r="L51" s="41">
        <f t="shared" si="1"/>
        <v>160</v>
      </c>
    </row>
    <row r="52" spans="1:12" ht="15.75">
      <c r="A52" s="15">
        <v>7</v>
      </c>
      <c r="B52" s="24" t="s">
        <v>9</v>
      </c>
      <c r="C52" s="17">
        <v>3</v>
      </c>
      <c r="D52" s="29">
        <v>38</v>
      </c>
      <c r="E52" s="9">
        <f>D52/1!D52%</f>
        <v>40.42553191489362</v>
      </c>
      <c r="F52" s="29">
        <v>15</v>
      </c>
      <c r="G52" s="9">
        <f>F52/1!F52%</f>
        <v>44.11764705882353</v>
      </c>
      <c r="H52" s="29">
        <v>1</v>
      </c>
      <c r="I52" s="9">
        <f>H52/1!H52%</f>
        <v>100</v>
      </c>
      <c r="J52" s="29">
        <v>3</v>
      </c>
      <c r="K52" s="9">
        <f>J52/1!J52%</f>
        <v>42.857142857142854</v>
      </c>
      <c r="L52" s="41">
        <f t="shared" si="1"/>
        <v>57</v>
      </c>
    </row>
    <row r="53" spans="1:12" ht="15.75">
      <c r="A53" s="15">
        <v>8</v>
      </c>
      <c r="B53" s="24" t="s">
        <v>10</v>
      </c>
      <c r="C53" s="17">
        <v>3</v>
      </c>
      <c r="D53" s="29">
        <v>63</v>
      </c>
      <c r="E53" s="9">
        <f>D53/1!D53%</f>
        <v>68.47826086956522</v>
      </c>
      <c r="F53" s="29">
        <v>10</v>
      </c>
      <c r="G53" s="9">
        <f>F53/1!F53%</f>
        <v>43.47826086956522</v>
      </c>
      <c r="H53" s="29">
        <v>3</v>
      </c>
      <c r="I53" s="9">
        <f>H53/1!H53%</f>
        <v>100</v>
      </c>
      <c r="J53" s="29">
        <v>3</v>
      </c>
      <c r="K53" s="9">
        <f>J53/1!J53%</f>
        <v>50</v>
      </c>
      <c r="L53" s="41">
        <f t="shared" si="1"/>
        <v>79</v>
      </c>
    </row>
    <row r="54" spans="1:12" ht="15.75">
      <c r="A54" s="15">
        <v>9</v>
      </c>
      <c r="B54" s="24" t="s">
        <v>11</v>
      </c>
      <c r="C54" s="17">
        <v>3</v>
      </c>
      <c r="D54" s="29">
        <v>88</v>
      </c>
      <c r="E54" s="9">
        <f>D54/1!D54%</f>
        <v>54.6583850931677</v>
      </c>
      <c r="F54" s="29">
        <v>15</v>
      </c>
      <c r="G54" s="9">
        <f>F54/1!F54%</f>
        <v>60</v>
      </c>
      <c r="H54" s="29">
        <v>3</v>
      </c>
      <c r="I54" s="9">
        <f>H54/1!H54%</f>
        <v>50</v>
      </c>
      <c r="J54" s="29">
        <v>3</v>
      </c>
      <c r="K54" s="9">
        <f>J54/1!J54%</f>
        <v>14.285714285714286</v>
      </c>
      <c r="L54" s="41">
        <f t="shared" si="1"/>
        <v>109</v>
      </c>
    </row>
    <row r="55" spans="1:12" ht="15.75">
      <c r="A55" s="15">
        <v>10</v>
      </c>
      <c r="B55" s="24" t="s">
        <v>12</v>
      </c>
      <c r="C55" s="17">
        <v>3</v>
      </c>
      <c r="D55" s="29">
        <v>64</v>
      </c>
      <c r="E55" s="9">
        <f>D55/1!D55%</f>
        <v>48.1203007518797</v>
      </c>
      <c r="F55" s="29">
        <v>10</v>
      </c>
      <c r="G55" s="9">
        <f>F55/1!F55%</f>
        <v>47.61904761904762</v>
      </c>
      <c r="H55" s="29">
        <v>12</v>
      </c>
      <c r="I55" s="9">
        <f>H55/1!H55%</f>
        <v>92.3076923076923</v>
      </c>
      <c r="J55" s="29">
        <v>1</v>
      </c>
      <c r="K55" s="9">
        <f>J55/1!J55%</f>
        <v>25</v>
      </c>
      <c r="L55" s="41">
        <f t="shared" si="1"/>
        <v>87</v>
      </c>
    </row>
    <row r="56" spans="1:12" ht="15.75">
      <c r="A56" s="15">
        <v>11</v>
      </c>
      <c r="B56" s="24" t="s">
        <v>13</v>
      </c>
      <c r="C56" s="17">
        <v>3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24" t="s">
        <v>14</v>
      </c>
      <c r="C57" s="17">
        <v>3</v>
      </c>
      <c r="D57" s="29">
        <v>143</v>
      </c>
      <c r="E57" s="9">
        <f>D57/1!D57%</f>
        <v>58.13008130081301</v>
      </c>
      <c r="F57" s="29">
        <v>48</v>
      </c>
      <c r="G57" s="9">
        <f>F57/1!F57%</f>
        <v>53.33333333333333</v>
      </c>
      <c r="H57" s="29">
        <v>9</v>
      </c>
      <c r="I57" s="9">
        <f>H57/1!H57%</f>
        <v>100</v>
      </c>
      <c r="J57" s="29">
        <v>9</v>
      </c>
      <c r="K57" s="9">
        <f>J57/1!J57%</f>
        <v>33.33333333333333</v>
      </c>
      <c r="L57" s="41">
        <f t="shared" si="1"/>
        <v>209</v>
      </c>
    </row>
    <row r="58" spans="1:12" ht="15.75">
      <c r="A58" s="15">
        <v>13</v>
      </c>
      <c r="B58" s="24" t="s">
        <v>15</v>
      </c>
      <c r="C58" s="17">
        <v>3</v>
      </c>
      <c r="D58" s="29">
        <v>75</v>
      </c>
      <c r="E58" s="9">
        <f>D58/1!D58%</f>
        <v>69.44444444444444</v>
      </c>
      <c r="F58" s="29">
        <v>12</v>
      </c>
      <c r="G58" s="9">
        <f>F58/1!F58%</f>
        <v>37.5</v>
      </c>
      <c r="H58" s="29">
        <v>2</v>
      </c>
      <c r="I58" s="9">
        <f>H58/1!H58%</f>
        <v>40</v>
      </c>
      <c r="J58" s="29">
        <v>3</v>
      </c>
      <c r="K58" s="9">
        <f>J58/1!J58%</f>
        <v>60</v>
      </c>
      <c r="L58" s="41">
        <f t="shared" si="1"/>
        <v>92</v>
      </c>
    </row>
    <row r="59" spans="1:12" ht="15.75">
      <c r="A59" s="15">
        <v>14</v>
      </c>
      <c r="B59" s="24" t="s">
        <v>16</v>
      </c>
      <c r="C59" s="17">
        <v>3</v>
      </c>
      <c r="D59" s="29">
        <v>170</v>
      </c>
      <c r="E59" s="9">
        <f>D59/1!D59%</f>
        <v>42.71356783919598</v>
      </c>
      <c r="F59" s="29">
        <v>40</v>
      </c>
      <c r="G59" s="9">
        <f>F59/1!F59%</f>
        <v>43.01075268817204</v>
      </c>
      <c r="H59" s="29">
        <v>23</v>
      </c>
      <c r="I59" s="9">
        <f>H59/1!H59%</f>
        <v>69.69696969696969</v>
      </c>
      <c r="J59" s="29">
        <v>17</v>
      </c>
      <c r="K59" s="9">
        <f>J59/1!J59%</f>
        <v>18.478260869565215</v>
      </c>
      <c r="L59" s="41">
        <f t="shared" si="1"/>
        <v>250</v>
      </c>
    </row>
    <row r="60" spans="1:12" ht="15.75">
      <c r="A60" s="15">
        <v>15</v>
      </c>
      <c r="B60" s="24" t="s">
        <v>17</v>
      </c>
      <c r="C60" s="17">
        <v>3</v>
      </c>
      <c r="D60" s="29">
        <v>84</v>
      </c>
      <c r="E60" s="9">
        <f>D60/1!D60%</f>
        <v>59.57446808510639</v>
      </c>
      <c r="F60" s="29">
        <v>18</v>
      </c>
      <c r="G60" s="9">
        <f>F60/1!F60%</f>
        <v>43.90243902439025</v>
      </c>
      <c r="H60" s="29">
        <v>6</v>
      </c>
      <c r="I60" s="9">
        <f>H60/1!H60%</f>
        <v>54.54545454545455</v>
      </c>
      <c r="J60" s="29">
        <v>4</v>
      </c>
      <c r="K60" s="9">
        <f>J60/1!J60%</f>
        <v>66.66666666666667</v>
      </c>
      <c r="L60" s="41">
        <f t="shared" si="1"/>
        <v>112</v>
      </c>
    </row>
    <row r="61" spans="1:12" ht="15.75">
      <c r="A61" s="15">
        <v>16</v>
      </c>
      <c r="B61" s="3" t="s">
        <v>18</v>
      </c>
      <c r="C61" s="17">
        <v>3</v>
      </c>
      <c r="D61" s="29">
        <v>84</v>
      </c>
      <c r="E61" s="9">
        <f>D61/1!D61%</f>
        <v>79.24528301886792</v>
      </c>
      <c r="F61" s="29">
        <v>18</v>
      </c>
      <c r="G61" s="9">
        <f>F61/1!F61%</f>
        <v>72</v>
      </c>
      <c r="H61" s="29">
        <v>2</v>
      </c>
      <c r="I61" s="9">
        <f>H61/1!H61%</f>
        <v>100</v>
      </c>
      <c r="J61" s="29">
        <v>3</v>
      </c>
      <c r="K61" s="9">
        <f>J61/1!J61%</f>
        <v>33.333333333333336</v>
      </c>
      <c r="L61" s="41">
        <f t="shared" si="1"/>
        <v>107</v>
      </c>
    </row>
    <row r="62" spans="1:12" ht="15.75">
      <c r="A62" s="15">
        <v>17</v>
      </c>
      <c r="B62" s="3" t="s">
        <v>19</v>
      </c>
      <c r="C62" s="17">
        <v>3</v>
      </c>
      <c r="D62" s="29">
        <v>42</v>
      </c>
      <c r="E62" s="9">
        <f>D62/1!D62%</f>
        <v>51.21951219512196</v>
      </c>
      <c r="F62" s="29">
        <v>8</v>
      </c>
      <c r="G62" s="9">
        <f>F62/1!F62%</f>
        <v>47.05882352941176</v>
      </c>
      <c r="H62" s="29">
        <v>2</v>
      </c>
      <c r="I62" s="9">
        <f>H62/1!H62%</f>
        <v>100</v>
      </c>
      <c r="J62" s="29">
        <v>3</v>
      </c>
      <c r="K62" s="9">
        <f>J62/1!J62%</f>
        <v>33.333333333333336</v>
      </c>
      <c r="L62" s="41">
        <f t="shared" si="1"/>
        <v>55</v>
      </c>
    </row>
    <row r="63" spans="1:12" ht="15.75">
      <c r="A63" s="15">
        <v>18</v>
      </c>
      <c r="B63" s="3" t="s">
        <v>20</v>
      </c>
      <c r="C63" s="17">
        <v>3</v>
      </c>
      <c r="D63" s="29">
        <v>33</v>
      </c>
      <c r="E63" s="9">
        <f>D63/1!D63%</f>
        <v>53.225806451612904</v>
      </c>
      <c r="F63" s="29">
        <v>11</v>
      </c>
      <c r="G63" s="9">
        <f>F63/1!F63%</f>
        <v>68.75</v>
      </c>
      <c r="H63" s="29">
        <v>1</v>
      </c>
      <c r="I63" s="9">
        <f>H63/1!H63%</f>
        <v>100</v>
      </c>
      <c r="J63" s="29">
        <v>1</v>
      </c>
      <c r="K63" s="9">
        <f>J63/1!J63%</f>
        <v>12.5</v>
      </c>
      <c r="L63" s="41">
        <f t="shared" si="1"/>
        <v>46</v>
      </c>
    </row>
    <row r="64" spans="1:12" ht="15.75">
      <c r="A64" s="15">
        <v>19</v>
      </c>
      <c r="B64" s="3" t="s">
        <v>21</v>
      </c>
      <c r="C64" s="17">
        <v>3</v>
      </c>
      <c r="D64" s="29">
        <v>29</v>
      </c>
      <c r="E64" s="9">
        <f>D64/1!D64%</f>
        <v>42.02898550724638</v>
      </c>
      <c r="F64" s="29">
        <v>3</v>
      </c>
      <c r="G64" s="9">
        <f>F64/1!F64%</f>
        <v>20</v>
      </c>
      <c r="H64" s="29">
        <v>6</v>
      </c>
      <c r="I64" s="9">
        <f>H64/1!H64%</f>
        <v>50</v>
      </c>
      <c r="J64" s="29">
        <v>0</v>
      </c>
      <c r="K64" s="9">
        <f>J64/1!J64%</f>
        <v>0</v>
      </c>
      <c r="L64" s="41">
        <f t="shared" si="1"/>
        <v>38</v>
      </c>
    </row>
    <row r="65" spans="1:12" ht="15.75">
      <c r="A65" s="15">
        <v>20</v>
      </c>
      <c r="B65" s="3" t="s">
        <v>22</v>
      </c>
      <c r="C65" s="17">
        <v>3</v>
      </c>
      <c r="D65" s="29">
        <v>31</v>
      </c>
      <c r="E65" s="9">
        <f>D65/1!D65%</f>
        <v>54.385964912280706</v>
      </c>
      <c r="F65" s="29">
        <v>3</v>
      </c>
      <c r="G65" s="9">
        <f>F65/1!F65%</f>
        <v>25</v>
      </c>
      <c r="H65" s="29">
        <v>3</v>
      </c>
      <c r="I65" s="9">
        <f>H65/1!H65%</f>
        <v>75</v>
      </c>
      <c r="J65" s="29">
        <v>1</v>
      </c>
      <c r="K65" s="9">
        <f>J65/1!J65%</f>
        <v>33.333333333333336</v>
      </c>
      <c r="L65" s="41">
        <f t="shared" si="1"/>
        <v>38</v>
      </c>
    </row>
    <row r="66" spans="1:12" ht="15.75">
      <c r="A66" s="15">
        <v>21</v>
      </c>
      <c r="B66" s="3" t="s">
        <v>23</v>
      </c>
      <c r="C66" s="17">
        <v>3</v>
      </c>
      <c r="D66" s="29">
        <v>36</v>
      </c>
      <c r="E66" s="9">
        <f>D66/1!D66%</f>
        <v>52.94117647058823</v>
      </c>
      <c r="F66" s="29">
        <v>6</v>
      </c>
      <c r="G66" s="9">
        <f>F66/1!F66%</f>
        <v>46.15384615384615</v>
      </c>
      <c r="H66" s="29">
        <v>7</v>
      </c>
      <c r="I66" s="9">
        <f>H66/1!H66%</f>
        <v>87.5</v>
      </c>
      <c r="J66" s="29">
        <v>0</v>
      </c>
      <c r="K66" s="9">
        <f>J66/1!J66%</f>
        <v>0</v>
      </c>
      <c r="L66" s="41">
        <f t="shared" si="1"/>
        <v>49</v>
      </c>
    </row>
    <row r="67" spans="1:12" ht="15.75">
      <c r="A67" s="15">
        <v>22</v>
      </c>
      <c r="B67" s="3" t="s">
        <v>24</v>
      </c>
      <c r="C67" s="17">
        <v>3</v>
      </c>
      <c r="D67" s="29">
        <v>68</v>
      </c>
      <c r="E67" s="9">
        <f>D67/1!D67%</f>
        <v>61.261261261261254</v>
      </c>
      <c r="F67" s="29">
        <v>14</v>
      </c>
      <c r="G67" s="9">
        <f>F67/1!F67%</f>
        <v>51.85185185185185</v>
      </c>
      <c r="H67" s="29">
        <v>6</v>
      </c>
      <c r="I67" s="9">
        <f>H67/1!H67%</f>
        <v>75</v>
      </c>
      <c r="J67" s="29">
        <v>2</v>
      </c>
      <c r="K67" s="9">
        <f>J67/1!J67%</f>
        <v>14.285714285714285</v>
      </c>
      <c r="L67" s="41">
        <f t="shared" si="1"/>
        <v>90</v>
      </c>
    </row>
    <row r="68" spans="1:12" ht="15.75">
      <c r="A68" s="15">
        <v>23</v>
      </c>
      <c r="B68" s="3" t="s">
        <v>25</v>
      </c>
      <c r="C68" s="17">
        <v>3</v>
      </c>
      <c r="D68" s="29">
        <v>40</v>
      </c>
      <c r="E68" s="9">
        <f>D68/1!D68%</f>
        <v>66.66666666666667</v>
      </c>
      <c r="F68" s="29">
        <v>8</v>
      </c>
      <c r="G68" s="9">
        <f>F68/1!F68%</f>
        <v>66.66666666666667</v>
      </c>
      <c r="H68" s="29">
        <v>6</v>
      </c>
      <c r="I68" s="9">
        <f>H68/1!H68%</f>
        <v>60</v>
      </c>
      <c r="J68" s="29">
        <v>2</v>
      </c>
      <c r="K68" s="9">
        <f>J68/1!J68%</f>
        <v>66.66666666666667</v>
      </c>
      <c r="L68" s="41">
        <f t="shared" si="1"/>
        <v>56</v>
      </c>
    </row>
    <row r="69" spans="1:12" ht="15.75">
      <c r="A69" s="15">
        <v>24</v>
      </c>
      <c r="B69" s="3" t="s">
        <v>26</v>
      </c>
      <c r="C69" s="17">
        <v>3</v>
      </c>
      <c r="D69" s="29">
        <v>36</v>
      </c>
      <c r="E69" s="9">
        <f>D69/1!D69%</f>
        <v>61.016949152542374</v>
      </c>
      <c r="F69" s="29">
        <v>3</v>
      </c>
      <c r="G69" s="9">
        <f>F69/1!F69%</f>
        <v>21.428571428571427</v>
      </c>
      <c r="H69" s="29">
        <v>1</v>
      </c>
      <c r="I69" s="9">
        <f>H69/1!H69%</f>
        <v>20</v>
      </c>
      <c r="J69" s="29">
        <v>3</v>
      </c>
      <c r="K69" s="9">
        <f>J69/1!J69%</f>
        <v>37.5</v>
      </c>
      <c r="L69" s="41">
        <f t="shared" si="1"/>
        <v>43</v>
      </c>
    </row>
    <row r="70" spans="1:12" ht="15.75">
      <c r="A70" s="15">
        <v>25</v>
      </c>
      <c r="B70" s="3" t="s">
        <v>27</v>
      </c>
      <c r="C70" s="17">
        <v>3</v>
      </c>
      <c r="D70" s="36">
        <v>76</v>
      </c>
      <c r="E70" s="9">
        <f>D70/1!D70%</f>
        <v>55.882352941176464</v>
      </c>
      <c r="F70" s="36">
        <v>15</v>
      </c>
      <c r="G70" s="9">
        <f>F70/1!F70%</f>
        <v>41.66666666666667</v>
      </c>
      <c r="H70" s="36">
        <v>9</v>
      </c>
      <c r="I70" s="9">
        <f>H70/1!H70%</f>
        <v>81.81818181818181</v>
      </c>
      <c r="J70" s="36">
        <v>2</v>
      </c>
      <c r="K70" s="9">
        <f>J70/1!J70%</f>
        <v>15.384615384615383</v>
      </c>
      <c r="L70" s="41">
        <f t="shared" si="1"/>
        <v>102</v>
      </c>
    </row>
    <row r="71" spans="1:12" ht="15.75">
      <c r="A71" s="15">
        <v>26</v>
      </c>
      <c r="B71" s="3" t="s">
        <v>38</v>
      </c>
      <c r="C71" s="18">
        <v>3</v>
      </c>
      <c r="D71" s="36">
        <v>20</v>
      </c>
      <c r="E71" s="9">
        <f>D71/1!D71%</f>
        <v>43.47826086956522</v>
      </c>
      <c r="F71" s="36">
        <v>9</v>
      </c>
      <c r="G71" s="9">
        <f>F71/1!F71%</f>
        <v>42.85714285714286</v>
      </c>
      <c r="H71" s="36">
        <v>3</v>
      </c>
      <c r="I71" s="9">
        <f>H71/1!H71%</f>
        <v>60</v>
      </c>
      <c r="J71" s="36">
        <v>1</v>
      </c>
      <c r="K71" s="9">
        <f>J71/1!J71%</f>
        <v>20</v>
      </c>
      <c r="L71" s="41">
        <f t="shared" si="1"/>
        <v>33</v>
      </c>
    </row>
    <row r="72" spans="1:12" ht="15.75">
      <c r="A72" s="15">
        <v>27</v>
      </c>
      <c r="B72" s="4" t="s">
        <v>60</v>
      </c>
      <c r="C72" s="18">
        <v>3</v>
      </c>
      <c r="D72" s="98">
        <v>8</v>
      </c>
      <c r="E72" s="99">
        <f>D72/1!D72%</f>
        <v>40</v>
      </c>
      <c r="F72" s="98">
        <v>2</v>
      </c>
      <c r="G72" s="99">
        <f>F72/1!F72%</f>
        <v>100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10</v>
      </c>
    </row>
    <row r="73" spans="1:12" ht="15.75">
      <c r="A73" s="15">
        <v>28</v>
      </c>
      <c r="B73" s="4" t="s">
        <v>61</v>
      </c>
      <c r="C73" s="18">
        <v>3</v>
      </c>
      <c r="D73" s="98">
        <v>0</v>
      </c>
      <c r="E73" s="99">
        <f>D73/1!D73%</f>
        <v>0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18">
        <v>3</v>
      </c>
      <c r="D74" s="98">
        <v>2</v>
      </c>
      <c r="E74" s="99">
        <f>D74/1!D74%</f>
        <v>100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2</v>
      </c>
    </row>
    <row r="75" spans="1:12" ht="16.5" thickBot="1">
      <c r="A75" s="145" t="s">
        <v>2</v>
      </c>
      <c r="B75" s="146"/>
      <c r="C75" s="28">
        <v>3</v>
      </c>
      <c r="D75" s="95">
        <f>SUM(D46:D74)</f>
        <v>1820</v>
      </c>
      <c r="E75" s="75">
        <f>D75/1!D75%</f>
        <v>50.276243093922645</v>
      </c>
      <c r="F75" s="96">
        <f>SUM(F46:F74)</f>
        <v>384</v>
      </c>
      <c r="G75" s="75">
        <f>F75/1!F75%</f>
        <v>48.18067754077792</v>
      </c>
      <c r="H75" s="97">
        <f>SUM(H46:H74)</f>
        <v>168</v>
      </c>
      <c r="I75" s="75">
        <f>H75/1!H75%</f>
        <v>73.6842105263158</v>
      </c>
      <c r="J75" s="97">
        <f>SUM(J46:J74)</f>
        <v>88</v>
      </c>
      <c r="K75" s="75">
        <f>J75/1!J75%</f>
        <v>26.747720364741642</v>
      </c>
      <c r="L75" s="76">
        <f>SUM(L46:L74)</f>
        <v>2460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2460</v>
      </c>
    </row>
    <row r="79" spans="1:21" ht="15.75" customHeight="1">
      <c r="A79" s="108" t="s">
        <v>57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67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3.25" customHeight="1" thickBot="1">
      <c r="A82" s="65"/>
      <c r="B82" s="65"/>
      <c r="C82" s="65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ht="15.75">
      <c r="A85" s="15">
        <v>2</v>
      </c>
      <c r="B85" s="24" t="s">
        <v>4</v>
      </c>
      <c r="C85" s="17">
        <v>3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24" t="s">
        <v>5</v>
      </c>
      <c r="C86" s="17">
        <v>3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27" s="10" customFormat="1" ht="15.75">
      <c r="A87" s="15">
        <v>4</v>
      </c>
      <c r="B87" s="24" t="s">
        <v>6</v>
      </c>
      <c r="C87" s="17">
        <v>3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  <c r="M87" s="12"/>
      <c r="N87" s="12"/>
      <c r="O87" s="12"/>
      <c r="P87" s="12"/>
      <c r="Q87" s="12"/>
      <c r="R87" s="12"/>
      <c r="S87" s="12"/>
      <c r="T87" s="12"/>
      <c r="U87" s="12"/>
      <c r="V87" s="11"/>
      <c r="W87" s="11"/>
      <c r="X87" s="11"/>
      <c r="Y87" s="11"/>
      <c r="Z87" s="11"/>
      <c r="AA87" s="11"/>
    </row>
    <row r="88" spans="1:12" ht="15.75">
      <c r="A88" s="15">
        <v>5</v>
      </c>
      <c r="B88" s="24" t="s">
        <v>7</v>
      </c>
      <c r="C88" s="17">
        <v>3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24" t="s">
        <v>8</v>
      </c>
      <c r="C89" s="17">
        <v>3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24" t="s">
        <v>9</v>
      </c>
      <c r="C90" s="17">
        <v>3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24" t="s">
        <v>10</v>
      </c>
      <c r="C91" s="17">
        <v>3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2" ht="15.75">
      <c r="A92" s="15">
        <v>9</v>
      </c>
      <c r="B92" s="24" t="s">
        <v>11</v>
      </c>
      <c r="C92" s="17">
        <v>3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</row>
    <row r="93" spans="1:12" ht="15.75">
      <c r="A93" s="15">
        <v>10</v>
      </c>
      <c r="B93" s="24" t="s">
        <v>12</v>
      </c>
      <c r="C93" s="17">
        <v>3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24" t="s">
        <v>13</v>
      </c>
      <c r="C94" s="17">
        <v>3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24" t="s">
        <v>14</v>
      </c>
      <c r="C95" s="17">
        <v>3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24" t="s">
        <v>15</v>
      </c>
      <c r="C96" s="17">
        <v>3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24" t="s">
        <v>16</v>
      </c>
      <c r="C97" s="17">
        <v>3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24" t="s">
        <v>17</v>
      </c>
      <c r="C98" s="17">
        <v>3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7">
        <v>3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7">
        <v>3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7">
        <v>3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7">
        <v>3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7">
        <v>3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7">
        <v>3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7">
        <v>3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7">
        <v>3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7">
        <v>3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3" t="s">
        <v>27</v>
      </c>
      <c r="C108" s="17">
        <v>3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18">
        <v>3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17">
        <v>3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18">
        <v>3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64</v>
      </c>
      <c r="C112" s="17">
        <v>3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45" t="s">
        <v>2</v>
      </c>
      <c r="B113" s="146"/>
      <c r="C113" s="28">
        <v>3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21" ht="15.75" customHeight="1">
      <c r="A117" s="108" t="s">
        <v>57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66</v>
      </c>
    </row>
    <row r="119" spans="1:12" ht="25.5" customHeight="1">
      <c r="A119" s="130" t="s">
        <v>0</v>
      </c>
      <c r="B119" s="130" t="s">
        <v>1</v>
      </c>
      <c r="C119" s="13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3.25" customHeight="1" thickBot="1">
      <c r="A120" s="142"/>
      <c r="B120" s="142"/>
      <c r="C120" s="142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3" t="s">
        <v>41</v>
      </c>
    </row>
    <row r="121" spans="1:12" ht="13.5" thickBot="1">
      <c r="A121" s="131"/>
      <c r="B121" s="131"/>
      <c r="C121" s="131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ht="15.75">
      <c r="A123" s="15">
        <v>2</v>
      </c>
      <c r="B123" s="24" t="s">
        <v>4</v>
      </c>
      <c r="C123" s="17">
        <v>3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24" t="s">
        <v>5</v>
      </c>
      <c r="C124" s="17">
        <v>3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24" t="s">
        <v>8</v>
      </c>
      <c r="C127" s="17">
        <v>3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24" t="s">
        <v>9</v>
      </c>
      <c r="C128" s="17">
        <v>3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24" t="s">
        <v>10</v>
      </c>
      <c r="C129" s="17">
        <v>3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24" t="s">
        <v>11</v>
      </c>
      <c r="C130" s="17">
        <v>3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24" t="s">
        <v>12</v>
      </c>
      <c r="C131" s="17">
        <v>3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24" t="s">
        <v>13</v>
      </c>
      <c r="C132" s="17">
        <v>3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24" t="s">
        <v>14</v>
      </c>
      <c r="C133" s="17">
        <v>3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24" t="s">
        <v>15</v>
      </c>
      <c r="C134" s="17">
        <v>3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24" t="s">
        <v>16</v>
      </c>
      <c r="C135" s="17">
        <v>3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24" t="s">
        <v>17</v>
      </c>
      <c r="C136" s="17">
        <v>3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7">
        <v>3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7">
        <v>3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7">
        <v>3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7">
        <v>3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7">
        <v>3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7">
        <v>3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7">
        <v>3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7">
        <v>3</v>
      </c>
      <c r="D144" s="29"/>
      <c r="E144" s="9" t="e">
        <f>D144/1!D144%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7">
        <v>3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3" t="s">
        <v>27</v>
      </c>
      <c r="C146" s="17">
        <v>3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18">
        <v>3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18">
        <v>3</v>
      </c>
      <c r="D148" s="98"/>
      <c r="E148" s="9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18">
        <v>3</v>
      </c>
      <c r="D149" s="98"/>
      <c r="E149" s="9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27</v>
      </c>
      <c r="B150" s="4" t="s">
        <v>62</v>
      </c>
      <c r="C150" s="18">
        <v>3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5" t="s">
        <v>2</v>
      </c>
      <c r="B151" s="146"/>
      <c r="C151" s="28">
        <v>3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21" ht="15.75" customHeight="1">
      <c r="A154" s="108" t="s">
        <v>57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71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1" customHeight="1" thickBot="1">
      <c r="A157" s="67"/>
      <c r="B157" s="70"/>
      <c r="C157" s="70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125</v>
      </c>
      <c r="E159" s="9">
        <f>D159/1!D159%</f>
        <v>55.55555555555556</v>
      </c>
      <c r="F159" s="29">
        <f aca="true" t="shared" si="5" ref="F159:F188">F8+F46+F84+F122</f>
        <v>32</v>
      </c>
      <c r="G159" s="9">
        <f>F159/1!F159%</f>
        <v>58.18181818181818</v>
      </c>
      <c r="H159" s="29">
        <f aca="true" t="shared" si="6" ref="H159:H188">H8+H46+H84+H122</f>
        <v>5</v>
      </c>
      <c r="I159" s="9">
        <f>H159/1!H159%</f>
        <v>83.33333333333334</v>
      </c>
      <c r="J159" s="29">
        <f aca="true" t="shared" si="7" ref="J159:J188">J8+J46+J84+J122</f>
        <v>6</v>
      </c>
      <c r="K159" s="9">
        <f>J159/1!J159%</f>
        <v>19.35483870967742</v>
      </c>
      <c r="L159" s="41">
        <f>D159+F159+H159+J159</f>
        <v>168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147</v>
      </c>
      <c r="E160" s="9">
        <f>D160/1!D160%</f>
        <v>76.16580310880829</v>
      </c>
      <c r="F160" s="29">
        <f t="shared" si="5"/>
        <v>20</v>
      </c>
      <c r="G160" s="9">
        <f>F160/1!F160%</f>
        <v>39.21568627450981</v>
      </c>
      <c r="H160" s="29">
        <f t="shared" si="6"/>
        <v>9</v>
      </c>
      <c r="I160" s="9">
        <f>H160/1!H160%</f>
        <v>100</v>
      </c>
      <c r="J160" s="29">
        <f t="shared" si="7"/>
        <v>6</v>
      </c>
      <c r="K160" s="9">
        <f>J160/1!J160%</f>
        <v>28.571428571428573</v>
      </c>
      <c r="L160" s="41">
        <f aca="true" t="shared" si="8" ref="L160:L184">D160+F160+H160+J160</f>
        <v>182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410</v>
      </c>
      <c r="E161" s="9">
        <f>D161/1!D161%</f>
        <v>24.28909952606635</v>
      </c>
      <c r="F161" s="29">
        <f t="shared" si="5"/>
        <v>98</v>
      </c>
      <c r="G161" s="9">
        <f>F161/1!F161%</f>
        <v>42.06008583690987</v>
      </c>
      <c r="H161" s="29">
        <f t="shared" si="6"/>
        <v>49</v>
      </c>
      <c r="I161" s="9">
        <f>H161/1!H161%</f>
        <v>62.82051282051282</v>
      </c>
      <c r="J161" s="29">
        <f t="shared" si="7"/>
        <v>14</v>
      </c>
      <c r="K161" s="9">
        <f>J161/1!J161%</f>
        <v>30.434782608695652</v>
      </c>
      <c r="L161" s="41">
        <f t="shared" si="8"/>
        <v>571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54</v>
      </c>
      <c r="E162" s="9">
        <f>D162/1!D162%</f>
        <v>45</v>
      </c>
      <c r="F162" s="29">
        <f t="shared" si="5"/>
        <v>19</v>
      </c>
      <c r="G162" s="9">
        <f>F162/1!F162%</f>
        <v>52.77777777777778</v>
      </c>
      <c r="H162" s="29">
        <f t="shared" si="6"/>
        <v>4</v>
      </c>
      <c r="I162" s="9">
        <f>H162/1!H162%</f>
        <v>50</v>
      </c>
      <c r="J162" s="29">
        <f t="shared" si="7"/>
        <v>2</v>
      </c>
      <c r="K162" s="9">
        <f>J162/1!J162%</f>
        <v>40</v>
      </c>
      <c r="L162" s="41">
        <f t="shared" si="8"/>
        <v>79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179</v>
      </c>
      <c r="E163" s="9">
        <f>D163/1!D163%</f>
        <v>75.84745762711864</v>
      </c>
      <c r="F163" s="29">
        <f t="shared" si="5"/>
        <v>28</v>
      </c>
      <c r="G163" s="9">
        <f>F163/1!F163%</f>
        <v>70</v>
      </c>
      <c r="H163" s="29">
        <f t="shared" si="6"/>
        <v>10</v>
      </c>
      <c r="I163" s="9">
        <f>H163/1!H163%</f>
        <v>76.92307692307692</v>
      </c>
      <c r="J163" s="29">
        <f t="shared" si="7"/>
        <v>21</v>
      </c>
      <c r="K163" s="9">
        <f>J163/1!J163%</f>
        <v>65.625</v>
      </c>
      <c r="L163" s="41">
        <f t="shared" si="8"/>
        <v>238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228</v>
      </c>
      <c r="E164" s="9">
        <f>D164/1!D164%</f>
        <v>62.98342541436464</v>
      </c>
      <c r="F164" s="29">
        <f t="shared" si="5"/>
        <v>58</v>
      </c>
      <c r="G164" s="9">
        <f>F164/1!F164%</f>
        <v>58.58585858585859</v>
      </c>
      <c r="H164" s="29">
        <f t="shared" si="6"/>
        <v>36</v>
      </c>
      <c r="I164" s="9">
        <f>H164/1!H164%</f>
        <v>80</v>
      </c>
      <c r="J164" s="29">
        <f t="shared" si="7"/>
        <v>3</v>
      </c>
      <c r="K164" s="9">
        <f>J164/1!J164%</f>
        <v>25</v>
      </c>
      <c r="L164" s="41">
        <f t="shared" si="8"/>
        <v>325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80</v>
      </c>
      <c r="E165" s="9">
        <f>D165/1!D165%</f>
        <v>43.47826086956522</v>
      </c>
      <c r="F165" s="29">
        <f t="shared" si="5"/>
        <v>30</v>
      </c>
      <c r="G165" s="9">
        <f>F165/1!F165%</f>
        <v>44.11764705882353</v>
      </c>
      <c r="H165" s="29">
        <f t="shared" si="6"/>
        <v>4</v>
      </c>
      <c r="I165" s="9">
        <f>H165/1!H165%</f>
        <v>100</v>
      </c>
      <c r="J165" s="29">
        <f t="shared" si="7"/>
        <v>4</v>
      </c>
      <c r="K165" s="9">
        <f>J165/1!J165%</f>
        <v>18.181818181818183</v>
      </c>
      <c r="L165" s="41">
        <f t="shared" si="8"/>
        <v>118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109</v>
      </c>
      <c r="E166" s="9">
        <f>D166/1!D166%</f>
        <v>65.66265060240964</v>
      </c>
      <c r="F166" s="29">
        <f t="shared" si="5"/>
        <v>16</v>
      </c>
      <c r="G166" s="9">
        <f>F166/1!F166%</f>
        <v>47.05882352941176</v>
      </c>
      <c r="H166" s="29">
        <f t="shared" si="6"/>
        <v>4</v>
      </c>
      <c r="I166" s="9">
        <f>H166/1!H166%</f>
        <v>80</v>
      </c>
      <c r="J166" s="29">
        <f t="shared" si="7"/>
        <v>3</v>
      </c>
      <c r="K166" s="9">
        <f>J166/1!J166%</f>
        <v>25</v>
      </c>
      <c r="L166" s="41">
        <f t="shared" si="8"/>
        <v>132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102</v>
      </c>
      <c r="E167" s="9">
        <f>D167/1!D167%</f>
        <v>35.78947368421053</v>
      </c>
      <c r="F167" s="29">
        <f t="shared" si="5"/>
        <v>18</v>
      </c>
      <c r="G167" s="9">
        <f>F167/1!F167%</f>
        <v>38.297872340425535</v>
      </c>
      <c r="H167" s="29">
        <f t="shared" si="6"/>
        <v>4</v>
      </c>
      <c r="I167" s="9">
        <f>H167/1!H167%</f>
        <v>28.57142857142857</v>
      </c>
      <c r="J167" s="29">
        <f t="shared" si="7"/>
        <v>3</v>
      </c>
      <c r="K167" s="9">
        <f>J167/1!J167%</f>
        <v>8.823529411764705</v>
      </c>
      <c r="L167" s="41">
        <f t="shared" si="8"/>
        <v>127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112</v>
      </c>
      <c r="E168" s="9">
        <f>D168/1!D168%</f>
        <v>46.28099173553719</v>
      </c>
      <c r="F168" s="29">
        <f t="shared" si="5"/>
        <v>19</v>
      </c>
      <c r="G168" s="9">
        <f>F168/1!F168%</f>
        <v>50</v>
      </c>
      <c r="H168" s="29">
        <f t="shared" si="6"/>
        <v>25</v>
      </c>
      <c r="I168" s="9">
        <f>H168/1!H168%</f>
        <v>83.33333333333334</v>
      </c>
      <c r="J168" s="29">
        <f t="shared" si="7"/>
        <v>2</v>
      </c>
      <c r="K168" s="9">
        <f>J168/1!J168%</f>
        <v>16.666666666666668</v>
      </c>
      <c r="L168" s="41">
        <f t="shared" si="8"/>
        <v>158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22</v>
      </c>
      <c r="E169" s="9">
        <f>D169/1!D169%</f>
        <v>62.85714285714286</v>
      </c>
      <c r="F169" s="29">
        <f t="shared" si="5"/>
        <v>4</v>
      </c>
      <c r="G169" s="9">
        <f>F169/1!F169%</f>
        <v>50</v>
      </c>
      <c r="H169" s="29">
        <f t="shared" si="6"/>
        <v>0</v>
      </c>
      <c r="I169" s="9">
        <f>H169/1!H169%</f>
        <v>0</v>
      </c>
      <c r="J169" s="29">
        <f t="shared" si="7"/>
        <v>0</v>
      </c>
      <c r="K169" s="9">
        <f>J169/1!J169%</f>
        <v>0</v>
      </c>
      <c r="L169" s="41">
        <f t="shared" si="8"/>
        <v>26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276</v>
      </c>
      <c r="E170" s="9">
        <f>D170/1!D170%</f>
        <v>58.84861407249466</v>
      </c>
      <c r="F170" s="29">
        <f t="shared" si="5"/>
        <v>89</v>
      </c>
      <c r="G170" s="9">
        <f>F170/1!F170%</f>
        <v>56.32911392405063</v>
      </c>
      <c r="H170" s="29">
        <f t="shared" si="6"/>
        <v>20</v>
      </c>
      <c r="I170" s="9">
        <f>H170/1!H170%</f>
        <v>100</v>
      </c>
      <c r="J170" s="29">
        <f t="shared" si="7"/>
        <v>19</v>
      </c>
      <c r="K170" s="9">
        <f>J170/1!J170%</f>
        <v>32.758620689655174</v>
      </c>
      <c r="L170" s="41">
        <f t="shared" si="8"/>
        <v>404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112</v>
      </c>
      <c r="E171" s="9">
        <f>D171/1!D171%</f>
        <v>65.11627906976744</v>
      </c>
      <c r="F171" s="29">
        <f t="shared" si="5"/>
        <v>21</v>
      </c>
      <c r="G171" s="9">
        <f>F171/1!F171%</f>
        <v>33.87096774193549</v>
      </c>
      <c r="H171" s="29">
        <f t="shared" si="6"/>
        <v>7</v>
      </c>
      <c r="I171" s="9">
        <f>H171/1!H171%</f>
        <v>53.84615384615385</v>
      </c>
      <c r="J171" s="29">
        <f t="shared" si="7"/>
        <v>5</v>
      </c>
      <c r="K171" s="9">
        <f>J171/1!J171%</f>
        <v>45.45454545454545</v>
      </c>
      <c r="L171" s="41">
        <f t="shared" si="8"/>
        <v>145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292</v>
      </c>
      <c r="E172" s="9">
        <f>D172/1!D172%</f>
        <v>41.12676056338029</v>
      </c>
      <c r="F172" s="29">
        <f t="shared" si="5"/>
        <v>74</v>
      </c>
      <c r="G172" s="9">
        <f>F172/1!F172%</f>
        <v>40.65934065934066</v>
      </c>
      <c r="H172" s="29">
        <f t="shared" si="6"/>
        <v>42</v>
      </c>
      <c r="I172" s="9">
        <f>H172/1!H172%</f>
        <v>70</v>
      </c>
      <c r="J172" s="29">
        <f t="shared" si="7"/>
        <v>24</v>
      </c>
      <c r="K172" s="9">
        <f>J172/1!J172%</f>
        <v>15.686274509803921</v>
      </c>
      <c r="L172" s="41">
        <f t="shared" si="8"/>
        <v>432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130</v>
      </c>
      <c r="E173" s="9">
        <f>D173/1!D173%</f>
        <v>54.39330543933054</v>
      </c>
      <c r="F173" s="29">
        <f t="shared" si="5"/>
        <v>22</v>
      </c>
      <c r="G173" s="9">
        <f>F173/1!F173%</f>
        <v>37.28813559322034</v>
      </c>
      <c r="H173" s="29">
        <f t="shared" si="6"/>
        <v>8</v>
      </c>
      <c r="I173" s="9">
        <f>H173/1!H173%</f>
        <v>50</v>
      </c>
      <c r="J173" s="29">
        <f t="shared" si="7"/>
        <v>7</v>
      </c>
      <c r="K173" s="9">
        <f>J173/1!J173%</f>
        <v>58.333333333333336</v>
      </c>
      <c r="L173" s="41">
        <f t="shared" si="8"/>
        <v>167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166</v>
      </c>
      <c r="E174" s="9">
        <f>D174/1!D174%</f>
        <v>79.42583732057417</v>
      </c>
      <c r="F174" s="29">
        <f t="shared" si="5"/>
        <v>37</v>
      </c>
      <c r="G174" s="9">
        <f>F174/1!F174%</f>
        <v>74</v>
      </c>
      <c r="H174" s="29">
        <f t="shared" si="6"/>
        <v>4</v>
      </c>
      <c r="I174" s="9">
        <f>H174/1!H174%</f>
        <v>100</v>
      </c>
      <c r="J174" s="29">
        <f t="shared" si="7"/>
        <v>5</v>
      </c>
      <c r="K174" s="9">
        <f>J174/1!J174%</f>
        <v>26.31578947368421</v>
      </c>
      <c r="L174" s="41">
        <f t="shared" si="8"/>
        <v>212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72</v>
      </c>
      <c r="E175" s="9">
        <f>D175/1!D175%</f>
        <v>50.349650349650354</v>
      </c>
      <c r="F175" s="29">
        <f t="shared" si="5"/>
        <v>15</v>
      </c>
      <c r="G175" s="9">
        <f>F175/1!F175%</f>
        <v>41.66666666666667</v>
      </c>
      <c r="H175" s="29">
        <f t="shared" si="6"/>
        <v>6</v>
      </c>
      <c r="I175" s="9">
        <f>H175/1!H175%</f>
        <v>85.71428571428571</v>
      </c>
      <c r="J175" s="29">
        <f t="shared" si="7"/>
        <v>7</v>
      </c>
      <c r="K175" s="9">
        <f>J175/1!J175%</f>
        <v>36.8421052631579</v>
      </c>
      <c r="L175" s="41">
        <f t="shared" si="8"/>
        <v>100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80</v>
      </c>
      <c r="E176" s="9">
        <f>D176/1!D176%</f>
        <v>62.01550387596899</v>
      </c>
      <c r="F176" s="29">
        <f t="shared" si="5"/>
        <v>14</v>
      </c>
      <c r="G176" s="9">
        <f>F176/1!F176%</f>
        <v>56</v>
      </c>
      <c r="H176" s="29">
        <f t="shared" si="6"/>
        <v>2</v>
      </c>
      <c r="I176" s="9">
        <f>H176/1!H176%</f>
        <v>66.66666666666667</v>
      </c>
      <c r="J176" s="29">
        <f t="shared" si="7"/>
        <v>1</v>
      </c>
      <c r="K176" s="9">
        <f>J176/1!J176%</f>
        <v>8.333333333333334</v>
      </c>
      <c r="L176" s="41">
        <f t="shared" si="8"/>
        <v>97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61</v>
      </c>
      <c r="E177" s="9">
        <f>D177/1!D177%</f>
        <v>40.397350993377486</v>
      </c>
      <c r="F177" s="29">
        <f t="shared" si="5"/>
        <v>8</v>
      </c>
      <c r="G177" s="9">
        <f>F177/1!F177%</f>
        <v>20.51282051282051</v>
      </c>
      <c r="H177" s="29">
        <f t="shared" si="6"/>
        <v>14</v>
      </c>
      <c r="I177" s="9">
        <f>H177/1!H177%</f>
        <v>66.66666666666667</v>
      </c>
      <c r="J177" s="29">
        <f t="shared" si="7"/>
        <v>2</v>
      </c>
      <c r="K177" s="9">
        <f>J177/1!J177%</f>
        <v>12.5</v>
      </c>
      <c r="L177" s="41">
        <f t="shared" si="8"/>
        <v>85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75</v>
      </c>
      <c r="E178" s="9">
        <f>D178/1!D178%</f>
        <v>55.55555555555555</v>
      </c>
      <c r="F178" s="29">
        <f t="shared" si="5"/>
        <v>11</v>
      </c>
      <c r="G178" s="9">
        <f>F178/1!F178%</f>
        <v>36.66666666666667</v>
      </c>
      <c r="H178" s="29">
        <f t="shared" si="6"/>
        <v>9</v>
      </c>
      <c r="I178" s="9">
        <f>H178/1!H178%</f>
        <v>75</v>
      </c>
      <c r="J178" s="29">
        <f t="shared" si="7"/>
        <v>3</v>
      </c>
      <c r="K178" s="9">
        <f>J178/1!J178%</f>
        <v>30</v>
      </c>
      <c r="L178" s="41">
        <f t="shared" si="8"/>
        <v>98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72</v>
      </c>
      <c r="E179" s="9">
        <f>D179/1!D179%</f>
        <v>54.54545454545454</v>
      </c>
      <c r="F179" s="29">
        <f t="shared" si="5"/>
        <v>10</v>
      </c>
      <c r="G179" s="9">
        <f>F179/1!F179%</f>
        <v>33.333333333333336</v>
      </c>
      <c r="H179" s="29">
        <f t="shared" si="6"/>
        <v>11</v>
      </c>
      <c r="I179" s="9">
        <f>H179/1!H179%</f>
        <v>84.61538461538461</v>
      </c>
      <c r="J179" s="29">
        <f t="shared" si="7"/>
        <v>3</v>
      </c>
      <c r="K179" s="9">
        <f>J179/1!J179%</f>
        <v>23.076923076923077</v>
      </c>
      <c r="L179" s="41">
        <f t="shared" si="8"/>
        <v>96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107</v>
      </c>
      <c r="E180" s="9">
        <f>D180/1!D180%</f>
        <v>57.526881720430104</v>
      </c>
      <c r="F180" s="29">
        <f t="shared" si="5"/>
        <v>21</v>
      </c>
      <c r="G180" s="9">
        <f>F180/1!F180%</f>
        <v>43.75</v>
      </c>
      <c r="H180" s="29">
        <f t="shared" si="6"/>
        <v>15</v>
      </c>
      <c r="I180" s="9">
        <f>H180/1!H180%</f>
        <v>75</v>
      </c>
      <c r="J180" s="29">
        <f t="shared" si="7"/>
        <v>4</v>
      </c>
      <c r="K180" s="9">
        <f>J180/1!J180%</f>
        <v>10.81081081081081</v>
      </c>
      <c r="L180" s="41">
        <f t="shared" si="8"/>
        <v>147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69</v>
      </c>
      <c r="E181" s="9">
        <f>D181/1!D181%</f>
        <v>70.40816326530613</v>
      </c>
      <c r="F181" s="29">
        <f t="shared" si="5"/>
        <v>21</v>
      </c>
      <c r="G181" s="9">
        <f>F181/1!F181%</f>
        <v>80.76923076923076</v>
      </c>
      <c r="H181" s="29">
        <f t="shared" si="6"/>
        <v>14</v>
      </c>
      <c r="I181" s="9">
        <f>H181/1!H181%</f>
        <v>70</v>
      </c>
      <c r="J181" s="29">
        <f t="shared" si="7"/>
        <v>2</v>
      </c>
      <c r="K181" s="9">
        <f>J181/1!J181%</f>
        <v>50</v>
      </c>
      <c r="L181" s="41">
        <f t="shared" si="8"/>
        <v>106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80</v>
      </c>
      <c r="E182" s="9">
        <f>D182/1!D182%</f>
        <v>57.971014492753625</v>
      </c>
      <c r="F182" s="29">
        <f t="shared" si="5"/>
        <v>13</v>
      </c>
      <c r="G182" s="9">
        <f>F182/1!F182%</f>
        <v>39.39393939393939</v>
      </c>
      <c r="H182" s="29">
        <f t="shared" si="6"/>
        <v>5</v>
      </c>
      <c r="I182" s="9">
        <f>H182/1!H182%</f>
        <v>50</v>
      </c>
      <c r="J182" s="29">
        <f t="shared" si="7"/>
        <v>15</v>
      </c>
      <c r="K182" s="9">
        <f>J182/1!J182%</f>
        <v>62.5</v>
      </c>
      <c r="L182" s="41">
        <f t="shared" si="8"/>
        <v>113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150</v>
      </c>
      <c r="E183" s="9">
        <f>D183/1!D183%</f>
        <v>57.915057915057915</v>
      </c>
      <c r="F183" s="29">
        <f t="shared" si="5"/>
        <v>27</v>
      </c>
      <c r="G183" s="9">
        <f>F183/1!F183%</f>
        <v>45.76271186440678</v>
      </c>
      <c r="H183" s="29">
        <f t="shared" si="6"/>
        <v>21</v>
      </c>
      <c r="I183" s="9">
        <f>H183/1!H183%</f>
        <v>84</v>
      </c>
      <c r="J183" s="29">
        <f t="shared" si="7"/>
        <v>5</v>
      </c>
      <c r="K183" s="9">
        <f>J183/1!J183%</f>
        <v>29.41176470588235</v>
      </c>
      <c r="L183" s="41">
        <f t="shared" si="8"/>
        <v>203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51</v>
      </c>
      <c r="E184" s="9">
        <f>D184/1!D184%</f>
        <v>43.22033898305085</v>
      </c>
      <c r="F184" s="29">
        <f t="shared" si="5"/>
        <v>22</v>
      </c>
      <c r="G184" s="9">
        <f>F184/1!F184%</f>
        <v>43.13725490196078</v>
      </c>
      <c r="H184" s="29">
        <f t="shared" si="6"/>
        <v>10</v>
      </c>
      <c r="I184" s="9">
        <f>H184/1!H184%</f>
        <v>47.61904761904762</v>
      </c>
      <c r="J184" s="29">
        <f t="shared" si="7"/>
        <v>1</v>
      </c>
      <c r="K184" s="9">
        <f>J184/1!J184%</f>
        <v>12.5</v>
      </c>
      <c r="L184" s="41">
        <f t="shared" si="8"/>
        <v>84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10</v>
      </c>
      <c r="E185" s="9">
        <f>D185/1!D185%</f>
        <v>35.71428571428571</v>
      </c>
      <c r="F185" s="29">
        <f t="shared" si="5"/>
        <v>2</v>
      </c>
      <c r="G185" s="9">
        <f>F185/1!F185%</f>
        <v>50</v>
      </c>
      <c r="H185" s="29">
        <f t="shared" si="6"/>
        <v>0</v>
      </c>
      <c r="I185" s="9" t="e">
        <f>H185/1!H185%</f>
        <v>#DIV/0!</v>
      </c>
      <c r="J185" s="29">
        <f t="shared" si="7"/>
        <v>0</v>
      </c>
      <c r="K185" s="9" t="e">
        <f>J185/1!J185%</f>
        <v>#DIV/0!</v>
      </c>
      <c r="L185" s="41">
        <f>D185+F185+H185+J185</f>
        <v>12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4</v>
      </c>
      <c r="E186" s="9">
        <f>D186/1!D186%</f>
        <v>57.14285714285714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4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4</v>
      </c>
      <c r="E187" s="9">
        <f>D187/1!D187%</f>
        <v>57.14285714285714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>
        <f>J187/1!J187%</f>
        <v>0</v>
      </c>
      <c r="L187" s="41">
        <f>D187+F187+H187+J187</f>
        <v>4</v>
      </c>
    </row>
    <row r="188" spans="1:12" ht="16.5" thickBot="1">
      <c r="A188" s="143" t="s">
        <v>2</v>
      </c>
      <c r="B188" s="144"/>
      <c r="C188" s="33">
        <v>3</v>
      </c>
      <c r="D188" s="91">
        <f t="shared" si="4"/>
        <v>3379</v>
      </c>
      <c r="E188" s="75">
        <f>D188/1!D188%</f>
        <v>47.82054910840645</v>
      </c>
      <c r="F188" s="91">
        <f t="shared" si="5"/>
        <v>749</v>
      </c>
      <c r="G188" s="75">
        <f>F188/1!F188%</f>
        <v>46.754057428214736</v>
      </c>
      <c r="H188" s="91">
        <f t="shared" si="6"/>
        <v>338</v>
      </c>
      <c r="I188" s="75">
        <f>H188/1!H188%</f>
        <v>70.7112970711297</v>
      </c>
      <c r="J188" s="91">
        <f t="shared" si="7"/>
        <v>167</v>
      </c>
      <c r="K188" s="75">
        <f>J188/1!J188%</f>
        <v>25.93167701863354</v>
      </c>
      <c r="L188" s="76">
        <f>SUM(L159:L187)</f>
        <v>4633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4633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  <mergeCell ref="D156:I156"/>
    <mergeCell ref="J156:K157"/>
    <mergeCell ref="D157:E157"/>
    <mergeCell ref="F157:G157"/>
    <mergeCell ref="H157:I157"/>
    <mergeCell ref="A154:K154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5:I5"/>
    <mergeCell ref="A5:A6"/>
    <mergeCell ref="B5:B6"/>
    <mergeCell ref="C5:C6"/>
    <mergeCell ref="A79:K79"/>
    <mergeCell ref="A113:B113"/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64" t="s">
        <v>46</v>
      </c>
      <c r="J2" s="165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66" t="s">
        <v>47</v>
      </c>
      <c r="J3" s="167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70" t="s">
        <v>48</v>
      </c>
      <c r="J4" s="171"/>
    </row>
    <row r="5" spans="1:10" ht="16.5" thickBot="1">
      <c r="A5" s="149"/>
      <c r="B5" s="157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1!D37</f>
        <v>3446</v>
      </c>
      <c r="D7" s="152">
        <f>1!E37</f>
        <v>98.34474885844749</v>
      </c>
      <c r="E7" s="150">
        <f>1!F37</f>
        <v>805</v>
      </c>
      <c r="F7" s="152">
        <f>1!G37</f>
        <v>96.87123947051744</v>
      </c>
      <c r="G7" s="150">
        <f>1!H37</f>
        <v>250</v>
      </c>
      <c r="H7" s="152">
        <f>1!I37</f>
        <v>87.41258741258741</v>
      </c>
      <c r="I7" s="150">
        <f>1!J37</f>
        <v>315</v>
      </c>
      <c r="J7" s="152">
        <f>1!K37</f>
        <v>79.94923857868021</v>
      </c>
    </row>
    <row r="8" spans="1:10" ht="16.5" thickBot="1">
      <c r="A8" s="80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81" t="s">
        <v>52</v>
      </c>
      <c r="B9" s="82">
        <v>2</v>
      </c>
      <c r="C9" s="82">
        <f>2!D37</f>
        <v>597</v>
      </c>
      <c r="D9" s="93">
        <f>2!E37</f>
        <v>17.324434126523506</v>
      </c>
      <c r="E9" s="82">
        <f>2!F37</f>
        <v>267</v>
      </c>
      <c r="F9" s="93">
        <f>2!G37</f>
        <v>33.16770186335403</v>
      </c>
      <c r="G9" s="82">
        <f>2!H37</f>
        <v>42</v>
      </c>
      <c r="H9" s="93">
        <f>2!I37</f>
        <v>16.8</v>
      </c>
      <c r="I9" s="82">
        <f>2!J37</f>
        <v>14</v>
      </c>
      <c r="J9" s="93">
        <f>2!K37</f>
        <v>4.444444444444445</v>
      </c>
    </row>
    <row r="10" spans="1:10" ht="32.25" customHeight="1" thickBot="1">
      <c r="A10" s="81" t="s">
        <v>53</v>
      </c>
      <c r="B10" s="82">
        <v>3</v>
      </c>
      <c r="C10" s="82">
        <f>3!D37</f>
        <v>1559</v>
      </c>
      <c r="D10" s="93">
        <f>3!E37</f>
        <v>45.24085896691817</v>
      </c>
      <c r="E10" s="82">
        <f>3!F37</f>
        <v>365</v>
      </c>
      <c r="F10" s="93">
        <f>3!G37</f>
        <v>45.34161490683229</v>
      </c>
      <c r="G10" s="82">
        <f>3!H37</f>
        <v>170</v>
      </c>
      <c r="H10" s="93">
        <f>3!I37</f>
        <v>68</v>
      </c>
      <c r="I10" s="82">
        <f>3!J37</f>
        <v>79</v>
      </c>
      <c r="J10" s="93">
        <f>3!K37</f>
        <v>25.07936507936508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64" t="s">
        <v>46</v>
      </c>
      <c r="J2" s="165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66" t="s">
        <v>47</v>
      </c>
      <c r="J3" s="167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70" t="s">
        <v>48</v>
      </c>
      <c r="J4" s="171"/>
    </row>
    <row r="5" spans="1:10" ht="16.5" thickBot="1">
      <c r="A5" s="149"/>
      <c r="B5" s="157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1!D75</f>
        <v>3620</v>
      </c>
      <c r="D7" s="152">
        <f>1!E75</f>
        <v>97.70580296896087</v>
      </c>
      <c r="E7" s="150">
        <f>1!F75</f>
        <v>797</v>
      </c>
      <c r="F7" s="152">
        <f>1!G75</f>
        <v>97.9115479115479</v>
      </c>
      <c r="G7" s="150">
        <f>1!H75</f>
        <v>228</v>
      </c>
      <c r="H7" s="152">
        <f>1!I75</f>
        <v>90.11857707509883</v>
      </c>
      <c r="I7" s="150">
        <f>1!J75</f>
        <v>329</v>
      </c>
      <c r="J7" s="152">
        <f>1!K75</f>
        <v>77.5943396226415</v>
      </c>
    </row>
    <row r="8" spans="1:10" ht="16.5" thickBot="1">
      <c r="A8" s="80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81" t="s">
        <v>52</v>
      </c>
      <c r="B9" s="82">
        <v>2</v>
      </c>
      <c r="C9" s="82">
        <f>2!D75</f>
        <v>616</v>
      </c>
      <c r="D9" s="93">
        <f>2!E75</f>
        <v>17.016574585635357</v>
      </c>
      <c r="E9" s="82">
        <f>2!F75</f>
        <v>268</v>
      </c>
      <c r="F9" s="93">
        <f>2!G75</f>
        <v>33.626097867001256</v>
      </c>
      <c r="G9" s="82">
        <f>2!H75</f>
        <v>31</v>
      </c>
      <c r="H9" s="93">
        <f>2!I75</f>
        <v>13.596491228070176</v>
      </c>
      <c r="I9" s="82">
        <f>2!J75</f>
        <v>20</v>
      </c>
      <c r="J9" s="93">
        <f>2!K75</f>
        <v>6.0790273556231</v>
      </c>
    </row>
    <row r="10" spans="1:10" ht="32.25" customHeight="1" thickBot="1">
      <c r="A10" s="81" t="s">
        <v>53</v>
      </c>
      <c r="B10" s="82">
        <v>3</v>
      </c>
      <c r="C10" s="82">
        <f>3!D75</f>
        <v>1820</v>
      </c>
      <c r="D10" s="93">
        <f>3!E75</f>
        <v>50.276243093922645</v>
      </c>
      <c r="E10" s="82">
        <f>3!F75</f>
        <v>384</v>
      </c>
      <c r="F10" s="93">
        <f>3!G75</f>
        <v>48.18067754077792</v>
      </c>
      <c r="G10" s="82">
        <f>3!H75</f>
        <v>168</v>
      </c>
      <c r="H10" s="93">
        <f>3!I75</f>
        <v>73.6842105263158</v>
      </c>
      <c r="I10" s="82">
        <f>3!J75</f>
        <v>88</v>
      </c>
      <c r="J10" s="93">
        <f>3!K75</f>
        <v>26.747720364741642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H7" sqref="H7:H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3" width="9.140625" style="83" customWidth="1"/>
    <col min="4" max="4" width="10.28125" style="83" customWidth="1"/>
    <col min="5" max="16384" width="9.140625" style="83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1!D113</f>
        <v>0</v>
      </c>
      <c r="D7" s="152" t="e">
        <f>1!E113</f>
        <v>#DIV/0!</v>
      </c>
      <c r="E7" s="150">
        <f>1!F113</f>
        <v>0</v>
      </c>
      <c r="F7" s="152" t="e">
        <f>1!G113</f>
        <v>#DIV/0!</v>
      </c>
      <c r="G7" s="150">
        <f>1!H113</f>
        <v>0</v>
      </c>
      <c r="H7" s="152" t="e">
        <f>1!I113</f>
        <v>#DIV/0!</v>
      </c>
      <c r="I7" s="150">
        <f>1!J113</f>
        <v>0</v>
      </c>
      <c r="J7" s="152" t="e">
        <f>1!K113</f>
        <v>#DIV/0!</v>
      </c>
    </row>
    <row r="8" spans="1:10" ht="16.5" thickBot="1">
      <c r="A8" s="80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81" t="s">
        <v>52</v>
      </c>
      <c r="B9" s="82">
        <v>2</v>
      </c>
      <c r="C9" s="82">
        <f>2!D113</f>
        <v>0</v>
      </c>
      <c r="D9" s="93" t="e">
        <f>2!E113</f>
        <v>#DIV/0!</v>
      </c>
      <c r="E9" s="82">
        <f>2!F113</f>
        <v>0</v>
      </c>
      <c r="F9" s="93" t="e">
        <f>2!G113</f>
        <v>#DIV/0!</v>
      </c>
      <c r="G9" s="82">
        <f>2!H113</f>
        <v>0</v>
      </c>
      <c r="H9" s="93" t="e">
        <f>2!I113</f>
        <v>#DIV/0!</v>
      </c>
      <c r="I9" s="82">
        <f>2!J113</f>
        <v>0</v>
      </c>
      <c r="J9" s="93" t="e">
        <f>2!K113</f>
        <v>#DIV/0!</v>
      </c>
    </row>
    <row r="10" spans="1:10" ht="32.25" customHeight="1" thickBot="1">
      <c r="A10" s="81" t="s">
        <v>53</v>
      </c>
      <c r="B10" s="82">
        <v>3</v>
      </c>
      <c r="C10" s="82">
        <f>3!D113</f>
        <v>0</v>
      </c>
      <c r="D10" s="93">
        <f>3!E114</f>
        <v>0</v>
      </c>
      <c r="E10" s="82">
        <f>3!F113</f>
        <v>0</v>
      </c>
      <c r="F10" s="93">
        <f>3!G114</f>
        <v>0</v>
      </c>
      <c r="G10" s="82">
        <f>3!H113</f>
        <v>0</v>
      </c>
      <c r="H10" s="93">
        <f>3!I114</f>
        <v>0</v>
      </c>
      <c r="I10" s="82">
        <f>3!J113</f>
        <v>0</v>
      </c>
      <c r="J10" s="93">
        <f>3!K114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1!D151</f>
        <v>0</v>
      </c>
      <c r="D7" s="152" t="e">
        <f>1!E151</f>
        <v>#DIV/0!</v>
      </c>
      <c r="E7" s="150">
        <f>1!F151</f>
        <v>0</v>
      </c>
      <c r="F7" s="152" t="e">
        <f>1!G151</f>
        <v>#DIV/0!</v>
      </c>
      <c r="G7" s="150">
        <f>1!H151</f>
        <v>0</v>
      </c>
      <c r="H7" s="152" t="e">
        <f>1!I151</f>
        <v>#DIV/0!</v>
      </c>
      <c r="I7" s="150">
        <f>1!J151</f>
        <v>0</v>
      </c>
      <c r="J7" s="152" t="e">
        <f>1!K151</f>
        <v>#DIV/0!</v>
      </c>
    </row>
    <row r="8" spans="1:10" ht="16.5" thickBot="1">
      <c r="A8" s="80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81" t="s">
        <v>52</v>
      </c>
      <c r="B9" s="82">
        <v>2</v>
      </c>
      <c r="C9" s="82">
        <f>2!D151</f>
        <v>0</v>
      </c>
      <c r="D9" s="93" t="e">
        <f>2!E151</f>
        <v>#DIV/0!</v>
      </c>
      <c r="E9" s="82">
        <f>2!F151</f>
        <v>0</v>
      </c>
      <c r="F9" s="93" t="e">
        <f>2!G151</f>
        <v>#DIV/0!</v>
      </c>
      <c r="G9" s="82">
        <f>2!H151</f>
        <v>0</v>
      </c>
      <c r="H9" s="93" t="e">
        <f>2!I151</f>
        <v>#DIV/0!</v>
      </c>
      <c r="I9" s="82">
        <f>2!J151</f>
        <v>0</v>
      </c>
      <c r="J9" s="93" t="e">
        <f>2!K151</f>
        <v>#DIV/0!</v>
      </c>
    </row>
    <row r="10" spans="1:10" ht="32.25" customHeight="1" thickBot="1">
      <c r="A10" s="81" t="s">
        <v>53</v>
      </c>
      <c r="B10" s="82">
        <v>3</v>
      </c>
      <c r="C10" s="82">
        <f>3!D151</f>
        <v>0</v>
      </c>
      <c r="D10" s="93" t="e">
        <f>3!E151</f>
        <v>#DIV/0!</v>
      </c>
      <c r="E10" s="82">
        <f>3!F151</f>
        <v>0</v>
      </c>
      <c r="F10" s="93" t="e">
        <f>3!G151</f>
        <v>#DIV/0!</v>
      </c>
      <c r="G10" s="82">
        <f>3!H151</f>
        <v>0</v>
      </c>
      <c r="H10" s="93" t="e">
        <f>3!I151</f>
        <v>#DIV/0!</v>
      </c>
      <c r="I10" s="82">
        <f>3!J151</f>
        <v>0</v>
      </c>
      <c r="J10" s="93" t="e">
        <f>3!K151</f>
        <v>#DIV/0!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47">
        <f>1!D188</f>
        <v>7066</v>
      </c>
      <c r="D7" s="152">
        <f>1!E188</f>
        <v>98.01636842835345</v>
      </c>
      <c r="E7" s="147">
        <f>1!F188</f>
        <v>1602</v>
      </c>
      <c r="F7" s="152">
        <f>1!G188</f>
        <v>97.38601823708207</v>
      </c>
      <c r="G7" s="147">
        <f>1!H188</f>
        <v>478</v>
      </c>
      <c r="H7" s="152">
        <f>1!I188</f>
        <v>88.68274582560298</v>
      </c>
      <c r="I7" s="147">
        <f>1!J188</f>
        <v>644</v>
      </c>
      <c r="J7" s="152">
        <f>1!K188</f>
        <v>78.72860635696821</v>
      </c>
    </row>
    <row r="8" spans="1:10" ht="16.5" thickBot="1">
      <c r="A8" s="80" t="s">
        <v>51</v>
      </c>
      <c r="B8" s="151"/>
      <c r="C8" s="149"/>
      <c r="D8" s="153"/>
      <c r="E8" s="149"/>
      <c r="F8" s="153"/>
      <c r="G8" s="149"/>
      <c r="H8" s="153"/>
      <c r="I8" s="149"/>
      <c r="J8" s="153"/>
    </row>
    <row r="9" spans="1:10" ht="32.25" customHeight="1" thickBot="1">
      <c r="A9" s="81" t="s">
        <v>52</v>
      </c>
      <c r="B9" s="82">
        <v>2</v>
      </c>
      <c r="C9" s="94">
        <f>2!D188</f>
        <v>1213</v>
      </c>
      <c r="D9" s="93">
        <f>2!E188</f>
        <v>17.16671384092839</v>
      </c>
      <c r="E9" s="94">
        <f>2!F188</f>
        <v>535</v>
      </c>
      <c r="F9" s="93">
        <f>2!G188</f>
        <v>33.39575530586767</v>
      </c>
      <c r="G9" s="94">
        <f>2!H188</f>
        <v>73</v>
      </c>
      <c r="H9" s="93">
        <f>2!I188</f>
        <v>15.271966527196652</v>
      </c>
      <c r="I9" s="94">
        <f>2!J188</f>
        <v>34</v>
      </c>
      <c r="J9" s="93">
        <f>2!K188</f>
        <v>5.279503105590062</v>
      </c>
    </row>
    <row r="10" spans="1:10" ht="32.25" customHeight="1" thickBot="1">
      <c r="A10" s="81" t="s">
        <v>53</v>
      </c>
      <c r="B10" s="82">
        <v>3</v>
      </c>
      <c r="C10" s="94">
        <f>3!D188</f>
        <v>3379</v>
      </c>
      <c r="D10" s="93">
        <f>3!E188</f>
        <v>47.82054910840645</v>
      </c>
      <c r="E10" s="94">
        <f>3!F188</f>
        <v>749</v>
      </c>
      <c r="F10" s="93">
        <f>3!G188</f>
        <v>46.754057428214736</v>
      </c>
      <c r="G10" s="94">
        <f>3!H188</f>
        <v>338</v>
      </c>
      <c r="H10" s="93">
        <f>3!I188</f>
        <v>70.7112970711297</v>
      </c>
      <c r="I10" s="94">
        <f>3!J188</f>
        <v>167</v>
      </c>
      <c r="J10" s="93">
        <f>3!K188</f>
        <v>25.93167701863354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y.timoshenko</cp:lastModifiedBy>
  <cp:lastPrinted>2014-05-06T12:40:02Z</cp:lastPrinted>
  <dcterms:created xsi:type="dcterms:W3CDTF">2010-01-15T09:38:00Z</dcterms:created>
  <dcterms:modified xsi:type="dcterms:W3CDTF">2022-11-14T15:00:11Z</dcterms:modified>
  <cp:category/>
  <cp:version/>
  <cp:contentType/>
  <cp:contentStatus/>
</cp:coreProperties>
</file>