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510" windowWidth="9570" windowHeight="11400" tabRatio="901" activeTab="3"/>
  </bookViews>
  <sheets>
    <sheet name="Табл 1000" sheetId="1" r:id="rId1"/>
    <sheet name="Табл 2000" sheetId="2" r:id="rId2"/>
    <sheet name="Табл 3000" sheetId="3" r:id="rId3"/>
    <sheet name="Табл 4000" sheetId="4" r:id="rId4"/>
    <sheet name="Усього 1 півріччя 2014" sheetId="5" r:id="rId5"/>
    <sheet name="Табл 2 нові випадки позитивний " sheetId="6" r:id="rId6"/>
    <sheet name="Табл 2 нові випадки негативний" sheetId="7" r:id="rId7"/>
    <sheet name="Табл 2 рецидиви позитивний" sheetId="8" r:id="rId8"/>
    <sheet name="Табл 2 рецидиви негативний" sheetId="9" r:id="rId9"/>
    <sheet name="Табл 2 інші позитивний" sheetId="10" r:id="rId10"/>
    <sheet name="Табл 2 інші негативний" sheetId="11" r:id="rId11"/>
  </sheets>
  <definedNames>
    <definedName name="_xlnm.Print_Area" localSheetId="10">'Табл 2 інші негативний'!$A$120:$M$155</definedName>
    <definedName name="_xlnm.Print_Area" localSheetId="9">'Табл 2 інші позитивний'!$A$120:$M$155</definedName>
    <definedName name="_xlnm.Print_Area" localSheetId="6">'Табл 2 нові випадки негативний'!$A$81:$M$116</definedName>
    <definedName name="_xlnm.Print_Area" localSheetId="5">'Табл 2 нові випадки позитивний '!$A$81:$M$116</definedName>
    <definedName name="_xlnm.Print_Area" localSheetId="8">'Табл 2 рецидиви негативний'!$A$120:$M$155</definedName>
    <definedName name="_xlnm.Print_Area" localSheetId="7">'Табл 2 рецидиви позитивний'!$A$120:$M$155</definedName>
  </definedNames>
  <calcPr fullCalcOnLoad="1"/>
</workbook>
</file>

<file path=xl/sharedStrings.xml><?xml version="1.0" encoding="utf-8"?>
<sst xmlns="http://schemas.openxmlformats.org/spreadsheetml/2006/main" count="2600" uniqueCount="111">
  <si>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</si>
  <si>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</si>
  <si>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</si>
  <si>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</si>
  <si>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</si>
  <si>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</si>
  <si>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</si>
  <si>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</si>
  <si>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</si>
  <si>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</si>
  <si>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</si>
  <si>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</si>
  <si>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</si>
  <si>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</si>
  <si>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</si>
  <si>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</si>
  <si>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</si>
  <si>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</si>
  <si>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</si>
  <si>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</si>
  <si>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</si>
  <si>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</si>
  <si>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</si>
  <si>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</si>
  <si>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</si>
  <si>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</si>
  <si>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</si>
  <si>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Вилікувано</t>
  </si>
  <si>
    <t xml:space="preserve"> Померло </t>
  </si>
  <si>
    <t xml:space="preserve">Лікування завершено </t>
  </si>
  <si>
    <t>від ТБ</t>
  </si>
  <si>
    <t>інша причина</t>
  </si>
  <si>
    <t>М +</t>
  </si>
  <si>
    <r>
      <t>Кл-К</t>
    </r>
    <r>
      <rPr>
        <b/>
        <sz val="8"/>
        <rFont val="Arial"/>
        <family val="2"/>
      </rPr>
      <t>ö</t>
    </r>
  </si>
  <si>
    <t>4 кат</t>
  </si>
  <si>
    <t xml:space="preserve">                                                  Невдале лікування </t>
  </si>
  <si>
    <t xml:space="preserve">                Перервано лікування </t>
  </si>
  <si>
    <t xml:space="preserve">              Переведено</t>
  </si>
  <si>
    <t>Діагноз "туберкульоз" знятий</t>
  </si>
  <si>
    <t>Загальна кількість туберкульозу легень у звітному кварталі</t>
  </si>
  <si>
    <t>Позитивний мазок</t>
  </si>
  <si>
    <t>Негативний мазок</t>
  </si>
  <si>
    <t>Рецидиви</t>
  </si>
  <si>
    <t>Інші</t>
  </si>
  <si>
    <t>таблиця 2</t>
  </si>
  <si>
    <t>позитивний мазок</t>
  </si>
  <si>
    <t>2 квартал</t>
  </si>
  <si>
    <t>3 квартал</t>
  </si>
  <si>
    <t>4 квартал</t>
  </si>
  <si>
    <t xml:space="preserve">Нові випадки </t>
  </si>
  <si>
    <t xml:space="preserve"> </t>
  </si>
  <si>
    <t>Департамент з питань виконання покарань</t>
  </si>
  <si>
    <t>Міністерство оборони</t>
  </si>
  <si>
    <t>Департамент</t>
  </si>
  <si>
    <t>Україна МОЗ</t>
  </si>
  <si>
    <t>Україна ВСЬОГО</t>
  </si>
  <si>
    <t>ДПтСУ</t>
  </si>
  <si>
    <t>Мін. оборони</t>
  </si>
  <si>
    <t>Результати лікування хворих на туберкульоз легень за результатами мікроскопічного дослідження мокротиння на КСБ і/або культурального дослідження на МБТ</t>
  </si>
  <si>
    <t>1 квартал 2015 р.</t>
  </si>
  <si>
    <t>Мін.  оборони</t>
  </si>
  <si>
    <t>Паперові носії</t>
  </si>
  <si>
    <t>eTB Manager</t>
  </si>
  <si>
    <t>% відповідності</t>
  </si>
  <si>
    <t>Україна паперові носії</t>
  </si>
  <si>
    <t>1- 3 когорта 2015 р.</t>
  </si>
  <si>
    <r>
      <t xml:space="preserve">Таблиця 1000. Результати лікування підтверджених випадків </t>
    </r>
    <r>
      <rPr>
        <b/>
        <u val="single"/>
        <sz val="9"/>
        <rFont val="Times New Roman"/>
        <family val="1"/>
      </rPr>
      <t>МР ТБ*</t>
    </r>
    <r>
      <rPr>
        <b/>
        <sz val="9"/>
        <rFont val="Times New Roman"/>
        <family val="1"/>
      </rPr>
      <t xml:space="preserve">  та інших випадків ХР ТБ**, за якими розпочато лікування 20 (24) місяців тому, та підтверджених випадків РР ТБ***, за якими розпочато лікування 32 (36) місяців тому </t>
    </r>
    <r>
      <rPr>
        <sz val="9"/>
        <rFont val="Times New Roman"/>
        <family val="1"/>
      </rPr>
      <t>(необхідне підкреслити)****</t>
    </r>
  </si>
  <si>
    <t>1 півріччя 2014 р.</t>
  </si>
  <si>
    <t>Усьго випадків</t>
  </si>
  <si>
    <t>№ рядка</t>
  </si>
  <si>
    <t>Виліковано</t>
  </si>
  <si>
    <t>Лікування завершено</t>
  </si>
  <si>
    <t>Померло</t>
  </si>
  <si>
    <t>Невлале лікування (М+та/або К+)</t>
  </si>
  <si>
    <t>Перервано лікування</t>
  </si>
  <si>
    <t>Переведений</t>
  </si>
  <si>
    <t>Загальна кількість випадків, за яими розпочато лікування</t>
  </si>
  <si>
    <t>ДПтС України</t>
  </si>
  <si>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</si>
  <si>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таблиця 1000</t>
  </si>
  <si>
    <t>Туберкульоз легень (шифр за МКХ-10 А15.0 - 3, А16.0 - 2, А19 - част.)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</si>
  <si>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</si>
  <si>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</si>
  <si>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нові випадки</t>
  </si>
  <si>
    <t>рецидиви</t>
  </si>
  <si>
    <t xml:space="preserve">інші </t>
  </si>
  <si>
    <t>всього</t>
  </si>
  <si>
    <t>Ч</t>
  </si>
  <si>
    <t>Ж</t>
  </si>
  <si>
    <t>УКРАЇНА</t>
  </si>
  <si>
    <t>1 півріччя 2016 р.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</si>
  <si>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</si>
  <si>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2000</t>
  </si>
  <si>
    <t>Вікові групи бактеріовиділювачів (за роками)</t>
  </si>
  <si>
    <t>Загальна кількість бактеріовиділювачів</t>
  </si>
  <si>
    <t>0-4</t>
  </si>
  <si>
    <t>5-14</t>
  </si>
  <si>
    <t>15-24</t>
  </si>
  <si>
    <t>25-34</t>
  </si>
  <si>
    <t>35-44</t>
  </si>
  <si>
    <t>45-54</t>
  </si>
  <si>
    <t>55-64</t>
  </si>
  <si>
    <t>65 і більше</t>
  </si>
  <si>
    <r>
      <t>1 півріччя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2016 р.</t>
    </r>
  </si>
  <si>
    <t>ж</t>
  </si>
  <si>
    <t>всего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</si>
  <si>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</si>
  <si>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таблиця 3000</t>
  </si>
  <si>
    <t xml:space="preserve">  1 півріччя 2016 р.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</si>
  <si>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</si>
  <si>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таблиця 4000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</si>
</sst>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  <numFmt numFmtId="192" formatCode="0.0000000000"/>
    <numFmt numFmtId="193" formatCode="0.0%"/>
  </numFmts>
  <fonts count="74">
    <font>
      <sz val="10"/>
      <name val="Arial"/>
      <family val="0"/>
    </font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5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9"/>
      <name val="Times New Roman"/>
      <family val="1"/>
    </font>
    <font>
      <b/>
      <sz val="12"/>
      <color indexed="10"/>
      <name val="Arial Cyr"/>
      <family val="2"/>
    </font>
    <font>
      <b/>
      <sz val="14"/>
      <name val="Arial"/>
      <family val="2"/>
    </font>
    <font>
      <sz val="9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21">
    <xf numFmtId="0" fontId="0" fillId="0" borderId="0" xfId="0" applyAlignment="1">
      <alignment/>
    </xf>
    <xf numFmtId="0" fontId="5" fillId="0" borderId="0" xfId="49" applyFont="1" applyFill="1" applyBorder="1" applyAlignment="1">
      <alignment horizontal="left"/>
      <protection/>
    </xf>
    <xf numFmtId="0" fontId="5" fillId="0" borderId="0" xfId="49" applyFont="1" applyFill="1" applyBorder="1" applyAlignment="1">
      <alignment horizontal="left" wrapText="1"/>
      <protection/>
    </xf>
    <xf numFmtId="0" fontId="6" fillId="0" borderId="0" xfId="49" applyFont="1" applyFill="1" applyBorder="1" applyAlignment="1">
      <alignment horizontal="left" wrapText="1"/>
      <protection/>
    </xf>
    <xf numFmtId="0" fontId="8" fillId="33" borderId="10" xfId="49" applyFont="1" applyFill="1" applyBorder="1">
      <alignment/>
      <protection/>
    </xf>
    <xf numFmtId="0" fontId="8" fillId="34" borderId="11" xfId="49" applyFont="1" applyFill="1" applyBorder="1" applyAlignment="1">
      <alignment horizontal="center" wrapText="1"/>
      <protection/>
    </xf>
    <xf numFmtId="0" fontId="9" fillId="33" borderId="10" xfId="49" applyFont="1" applyFill="1" applyBorder="1">
      <alignment/>
      <protection/>
    </xf>
    <xf numFmtId="0" fontId="9" fillId="34" borderId="11" xfId="49" applyFont="1" applyFill="1" applyBorder="1" applyAlignment="1">
      <alignment horizontal="center" wrapText="1"/>
      <protection/>
    </xf>
    <xf numFmtId="0" fontId="8" fillId="34" borderId="12" xfId="49" applyFont="1" applyFill="1" applyBorder="1" applyAlignment="1">
      <alignment horizontal="center" wrapText="1"/>
      <protection/>
    </xf>
    <xf numFmtId="0" fontId="6" fillId="35" borderId="13" xfId="49" applyFont="1" applyFill="1" applyBorder="1" applyAlignment="1">
      <alignment/>
      <protection/>
    </xf>
    <xf numFmtId="0" fontId="6" fillId="35" borderId="14" xfId="49" applyFont="1" applyFill="1" applyBorder="1" applyAlignment="1">
      <alignment/>
      <protection/>
    </xf>
    <xf numFmtId="0" fontId="6" fillId="36" borderId="0" xfId="49" applyFont="1" applyFill="1" applyAlignment="1">
      <alignment horizontal="left"/>
      <protection/>
    </xf>
    <xf numFmtId="0" fontId="6" fillId="36" borderId="0" xfId="49" applyFont="1" applyFill="1" applyBorder="1" applyAlignment="1">
      <alignment/>
      <protection/>
    </xf>
    <xf numFmtId="0" fontId="4" fillId="36" borderId="0" xfId="49" applyFont="1" applyFill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6" fillId="37" borderId="15" xfId="49" applyFont="1" applyFill="1" applyBorder="1" applyAlignment="1">
      <alignment/>
      <protection/>
    </xf>
    <xf numFmtId="0" fontId="0" fillId="36" borderId="0" xfId="0" applyFill="1" applyAlignment="1">
      <alignment/>
    </xf>
    <xf numFmtId="0" fontId="15" fillId="0" borderId="0" xfId="0" applyFont="1" applyAlignment="1">
      <alignment/>
    </xf>
    <xf numFmtId="0" fontId="14" fillId="36" borderId="15" xfId="49" applyFont="1" applyFill="1" applyBorder="1" applyAlignment="1">
      <alignment horizontal="left"/>
      <protection/>
    </xf>
    <xf numFmtId="0" fontId="8" fillId="34" borderId="16" xfId="49" applyFont="1" applyFill="1" applyBorder="1" applyAlignment="1">
      <alignment horizontal="center" vertical="center"/>
      <protection/>
    </xf>
    <xf numFmtId="0" fontId="8" fillId="34" borderId="11" xfId="4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4" borderId="16" xfId="49" applyFont="1" applyFill="1" applyBorder="1" applyAlignment="1">
      <alignment horizontal="center"/>
      <protection/>
    </xf>
    <xf numFmtId="0" fontId="9" fillId="34" borderId="16" xfId="49" applyFont="1" applyFill="1" applyBorder="1" applyAlignment="1">
      <alignment horizontal="center"/>
      <protection/>
    </xf>
    <xf numFmtId="0" fontId="8" fillId="34" borderId="17" xfId="49" applyFont="1" applyFill="1" applyBorder="1" applyAlignment="1">
      <alignment horizontal="center"/>
      <protection/>
    </xf>
    <xf numFmtId="0" fontId="6" fillId="38" borderId="18" xfId="49" applyFont="1" applyFill="1" applyBorder="1" applyAlignment="1">
      <alignment horizontal="center" wrapText="1"/>
      <protection/>
    </xf>
    <xf numFmtId="0" fontId="6" fillId="39" borderId="19" xfId="49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38" borderId="18" xfId="49" applyFont="1" applyFill="1" applyBorder="1" applyAlignment="1">
      <alignment horizontal="center" wrapText="1"/>
      <protection/>
    </xf>
    <xf numFmtId="0" fontId="14" fillId="38" borderId="19" xfId="49" applyFont="1" applyFill="1" applyBorder="1" applyAlignment="1">
      <alignment horizontal="center"/>
      <protection/>
    </xf>
    <xf numFmtId="0" fontId="6" fillId="34" borderId="16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 wrapText="1"/>
      <protection/>
    </xf>
    <xf numFmtId="0" fontId="17" fillId="34" borderId="16" xfId="49" applyFont="1" applyFill="1" applyBorder="1" applyAlignment="1">
      <alignment horizontal="center"/>
      <protection/>
    </xf>
    <xf numFmtId="0" fontId="17" fillId="34" borderId="11" xfId="49" applyFont="1" applyFill="1" applyBorder="1" applyAlignment="1">
      <alignment horizontal="center" wrapText="1"/>
      <protection/>
    </xf>
    <xf numFmtId="0" fontId="6" fillId="34" borderId="17" xfId="49" applyFont="1" applyFill="1" applyBorder="1" applyAlignment="1">
      <alignment horizontal="center"/>
      <protection/>
    </xf>
    <xf numFmtId="0" fontId="6" fillId="34" borderId="12" xfId="49" applyFont="1" applyFill="1" applyBorder="1" applyAlignment="1">
      <alignment horizontal="center" wrapText="1"/>
      <protection/>
    </xf>
    <xf numFmtId="0" fontId="6" fillId="34" borderId="20" xfId="49" applyFont="1" applyFill="1" applyBorder="1" applyAlignment="1">
      <alignment horizontal="center" wrapText="1"/>
      <protection/>
    </xf>
    <xf numFmtId="0" fontId="8" fillId="34" borderId="20" xfId="49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8" fillId="34" borderId="21" xfId="49" applyFont="1" applyFill="1" applyBorder="1" applyAlignment="1">
      <alignment horizontal="center" wrapText="1"/>
      <protection/>
    </xf>
    <xf numFmtId="0" fontId="8" fillId="34" borderId="22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34" borderId="10" xfId="49" applyFont="1" applyFill="1" applyBorder="1" applyAlignment="1">
      <alignment horizontal="center" wrapText="1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2" xfId="49" applyFont="1" applyFill="1" applyBorder="1" applyAlignment="1">
      <alignment horizontal="center" wrapText="1"/>
      <protection/>
    </xf>
    <xf numFmtId="0" fontId="14" fillId="38" borderId="24" xfId="49" applyFont="1" applyFill="1" applyBorder="1" applyAlignment="1">
      <alignment horizontal="center" wrapText="1"/>
      <protection/>
    </xf>
    <xf numFmtId="0" fontId="8" fillId="33" borderId="25" xfId="49" applyFont="1" applyFill="1" applyBorder="1" applyAlignment="1">
      <alignment horizontal="center"/>
      <protection/>
    </xf>
    <xf numFmtId="0" fontId="8" fillId="33" borderId="10" xfId="49" applyFont="1" applyFill="1" applyBorder="1" applyAlignment="1">
      <alignment horizontal="center"/>
      <protection/>
    </xf>
    <xf numFmtId="0" fontId="8" fillId="33" borderId="16" xfId="49" applyFont="1" applyFill="1" applyBorder="1">
      <alignment/>
      <protection/>
    </xf>
    <xf numFmtId="0" fontId="8" fillId="33" borderId="17" xfId="49" applyFont="1" applyFill="1" applyBorder="1">
      <alignment/>
      <protection/>
    </xf>
    <xf numFmtId="0" fontId="8" fillId="33" borderId="17" xfId="49" applyFont="1" applyFill="1" applyBorder="1" applyAlignment="1">
      <alignment wrapText="1"/>
      <protection/>
    </xf>
    <xf numFmtId="0" fontId="8" fillId="33" borderId="26" xfId="49" applyFont="1" applyFill="1" applyBorder="1" applyAlignment="1">
      <alignment wrapText="1"/>
      <protection/>
    </xf>
    <xf numFmtId="0" fontId="6" fillId="34" borderId="11" xfId="49" applyFont="1" applyFill="1" applyBorder="1" applyAlignment="1">
      <alignment horizontal="center" wrapText="1"/>
      <protection/>
    </xf>
    <xf numFmtId="0" fontId="6" fillId="34" borderId="27" xfId="49" applyFont="1" applyFill="1" applyBorder="1" applyAlignment="1">
      <alignment horizontal="center"/>
      <protection/>
    </xf>
    <xf numFmtId="0" fontId="6" fillId="34" borderId="28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 wrapText="1"/>
      <protection/>
    </xf>
    <xf numFmtId="0" fontId="6" fillId="38" borderId="24" xfId="49" applyFont="1" applyFill="1" applyBorder="1" applyAlignment="1">
      <alignment horizontal="center" wrapText="1"/>
      <protection/>
    </xf>
    <xf numFmtId="0" fontId="6" fillId="38" borderId="24" xfId="49" applyFont="1" applyFill="1" applyBorder="1" applyAlignment="1">
      <alignment horizontal="center" wrapText="1"/>
      <protection/>
    </xf>
    <xf numFmtId="0" fontId="14" fillId="38" borderId="29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8" fillId="33" borderId="17" xfId="49" applyFont="1" applyFill="1" applyBorder="1" applyAlignment="1">
      <alignment wrapText="1"/>
      <protection/>
    </xf>
    <xf numFmtId="0" fontId="14" fillId="38" borderId="24" xfId="49" applyFont="1" applyFill="1" applyBorder="1" applyAlignment="1">
      <alignment horizontal="center" wrapText="1"/>
      <protection/>
    </xf>
    <xf numFmtId="0" fontId="6" fillId="38" borderId="19" xfId="49" applyFont="1" applyFill="1" applyBorder="1" applyAlignment="1">
      <alignment horizontal="center" vertical="center"/>
      <protection/>
    </xf>
    <xf numFmtId="0" fontId="6" fillId="38" borderId="19" xfId="49" applyFont="1" applyFill="1" applyBorder="1" applyAlignment="1">
      <alignment horizontal="center" vertical="center"/>
      <protection/>
    </xf>
    <xf numFmtId="0" fontId="8" fillId="34" borderId="10" xfId="49" applyFont="1" applyFill="1" applyBorder="1" applyAlignment="1">
      <alignment horizontal="center" wrapText="1"/>
      <protection/>
    </xf>
    <xf numFmtId="0" fontId="8" fillId="34" borderId="30" xfId="49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8" fillId="33" borderId="16" xfId="49" applyFont="1" applyFill="1" applyBorder="1" applyAlignment="1">
      <alignment wrapText="1"/>
      <protection/>
    </xf>
    <xf numFmtId="0" fontId="8" fillId="33" borderId="25" xfId="49" applyFont="1" applyFill="1" applyBorder="1" applyAlignment="1">
      <alignment wrapText="1"/>
      <protection/>
    </xf>
    <xf numFmtId="0" fontId="8" fillId="33" borderId="31" xfId="49" applyFont="1" applyFill="1" applyBorder="1" applyAlignment="1">
      <alignment wrapText="1"/>
      <protection/>
    </xf>
    <xf numFmtId="0" fontId="8" fillId="34" borderId="23" xfId="49" applyFont="1" applyFill="1" applyBorder="1" applyAlignment="1">
      <alignment horizontal="center" wrapText="1"/>
      <protection/>
    </xf>
    <xf numFmtId="0" fontId="8" fillId="34" borderId="15" xfId="49" applyFont="1" applyFill="1" applyBorder="1" applyAlignment="1">
      <alignment horizontal="center" wrapText="1"/>
      <protection/>
    </xf>
    <xf numFmtId="0" fontId="6" fillId="38" borderId="32" xfId="49" applyFont="1" applyFill="1" applyBorder="1" applyAlignment="1">
      <alignment horizontal="center"/>
      <protection/>
    </xf>
    <xf numFmtId="0" fontId="6" fillId="38" borderId="33" xfId="49" applyFont="1" applyFill="1" applyBorder="1" applyAlignment="1">
      <alignment horizontal="center"/>
      <protection/>
    </xf>
    <xf numFmtId="0" fontId="8" fillId="33" borderId="34" xfId="49" applyFont="1" applyFill="1" applyBorder="1" applyAlignment="1">
      <alignment wrapText="1"/>
      <protection/>
    </xf>
    <xf numFmtId="0" fontId="8" fillId="34" borderId="17" xfId="49" applyFont="1" applyFill="1" applyBorder="1" applyAlignment="1">
      <alignment horizontal="center" vertical="center"/>
      <protection/>
    </xf>
    <xf numFmtId="0" fontId="8" fillId="34" borderId="20" xfId="49" applyFont="1" applyFill="1" applyBorder="1" applyAlignment="1">
      <alignment horizontal="center" vertical="center" wrapText="1"/>
      <protection/>
    </xf>
    <xf numFmtId="0" fontId="14" fillId="38" borderId="19" xfId="49" applyFont="1" applyFill="1" applyBorder="1" applyAlignment="1">
      <alignment horizontal="center"/>
      <protection/>
    </xf>
    <xf numFmtId="0" fontId="6" fillId="34" borderId="35" xfId="49" applyFont="1" applyFill="1" applyBorder="1" applyAlignment="1">
      <alignment horizontal="center" wrapText="1"/>
      <protection/>
    </xf>
    <xf numFmtId="0" fontId="8" fillId="34" borderId="35" xfId="49" applyFont="1" applyFill="1" applyBorder="1" applyAlignment="1">
      <alignment horizontal="center" wrapText="1"/>
      <protection/>
    </xf>
    <xf numFmtId="0" fontId="6" fillId="34" borderId="36" xfId="49" applyFont="1" applyFill="1" applyBorder="1" applyAlignment="1">
      <alignment horizontal="center"/>
      <protection/>
    </xf>
    <xf numFmtId="0" fontId="8" fillId="34" borderId="36" xfId="49" applyFont="1" applyFill="1" applyBorder="1" applyAlignment="1">
      <alignment horizontal="center"/>
      <protection/>
    </xf>
    <xf numFmtId="0" fontId="8" fillId="33" borderId="27" xfId="49" applyFont="1" applyFill="1" applyBorder="1" applyAlignment="1">
      <alignment wrapText="1"/>
      <protection/>
    </xf>
    <xf numFmtId="0" fontId="6" fillId="34" borderId="37" xfId="49" applyFont="1" applyFill="1" applyBorder="1" applyAlignment="1">
      <alignment horizontal="center" wrapText="1"/>
      <protection/>
    </xf>
    <xf numFmtId="0" fontId="6" fillId="34" borderId="38" xfId="49" applyFont="1" applyFill="1" applyBorder="1" applyAlignment="1">
      <alignment horizontal="center" wrapText="1"/>
      <protection/>
    </xf>
    <xf numFmtId="0" fontId="8" fillId="33" borderId="39" xfId="49" applyFont="1" applyFill="1" applyBorder="1">
      <alignment/>
      <protection/>
    </xf>
    <xf numFmtId="0" fontId="9" fillId="33" borderId="39" xfId="49" applyFont="1" applyFill="1" applyBorder="1">
      <alignment/>
      <protection/>
    </xf>
    <xf numFmtId="0" fontId="8" fillId="33" borderId="21" xfId="49" applyFont="1" applyFill="1" applyBorder="1" applyAlignment="1">
      <alignment wrapText="1"/>
      <protection/>
    </xf>
    <xf numFmtId="0" fontId="9" fillId="33" borderId="16" xfId="49" applyFont="1" applyFill="1" applyBorder="1">
      <alignment/>
      <protection/>
    </xf>
    <xf numFmtId="0" fontId="8" fillId="34" borderId="23" xfId="49" applyFont="1" applyFill="1" applyBorder="1" applyAlignment="1">
      <alignment horizontal="center" vertical="center" wrapText="1"/>
      <protection/>
    </xf>
    <xf numFmtId="0" fontId="6" fillId="38" borderId="19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wrapText="1"/>
      <protection/>
    </xf>
    <xf numFmtId="0" fontId="8" fillId="34" borderId="40" xfId="49" applyFont="1" applyFill="1" applyBorder="1" applyAlignment="1">
      <alignment horizontal="center" wrapText="1"/>
      <protection/>
    </xf>
    <xf numFmtId="0" fontId="8" fillId="38" borderId="24" xfId="49" applyFont="1" applyFill="1" applyBorder="1" applyAlignment="1">
      <alignment horizontal="center" wrapText="1"/>
      <protection/>
    </xf>
    <xf numFmtId="0" fontId="17" fillId="34" borderId="10" xfId="49" applyFont="1" applyFill="1" applyBorder="1" applyAlignment="1">
      <alignment horizontal="center" wrapText="1"/>
      <protection/>
    </xf>
    <xf numFmtId="0" fontId="6" fillId="34" borderId="41" xfId="49" applyFont="1" applyFill="1" applyBorder="1" applyAlignment="1">
      <alignment horizontal="center" wrapText="1"/>
      <protection/>
    </xf>
    <xf numFmtId="0" fontId="6" fillId="34" borderId="40" xfId="49" applyFont="1" applyFill="1" applyBorder="1" applyAlignment="1">
      <alignment horizontal="center" wrapText="1"/>
      <protection/>
    </xf>
    <xf numFmtId="0" fontId="17" fillId="34" borderId="23" xfId="49" applyFont="1" applyFill="1" applyBorder="1" applyAlignment="1">
      <alignment horizontal="center" wrapText="1"/>
      <protection/>
    </xf>
    <xf numFmtId="0" fontId="8" fillId="34" borderId="41" xfId="49" applyFont="1" applyFill="1" applyBorder="1" applyAlignment="1">
      <alignment horizontal="center" wrapText="1"/>
      <protection/>
    </xf>
    <xf numFmtId="0" fontId="8" fillId="34" borderId="21" xfId="49" applyFont="1" applyFill="1" applyBorder="1" applyAlignment="1">
      <alignment horizontal="center" vertical="center" wrapText="1"/>
      <protection/>
    </xf>
    <xf numFmtId="0" fontId="1" fillId="33" borderId="16" xfId="49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1" fillId="33" borderId="16" xfId="49" applyFont="1" applyFill="1" applyBorder="1">
      <alignment/>
      <protection/>
    </xf>
    <xf numFmtId="0" fontId="14" fillId="39" borderId="19" xfId="49" applyFont="1" applyFill="1" applyBorder="1" applyAlignment="1">
      <alignment horizontal="center" wrapText="1"/>
      <protection/>
    </xf>
    <xf numFmtId="0" fontId="6" fillId="34" borderId="16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18" fillId="34" borderId="26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6" fillId="34" borderId="19" xfId="49" applyFont="1" applyFill="1" applyBorder="1" applyAlignment="1">
      <alignment horizontal="center" wrapText="1"/>
      <protection/>
    </xf>
    <xf numFmtId="0" fontId="14" fillId="34" borderId="19" xfId="49" applyFont="1" applyFill="1" applyBorder="1" applyAlignment="1">
      <alignment horizontal="center" wrapText="1"/>
      <protection/>
    </xf>
    <xf numFmtId="0" fontId="14" fillId="34" borderId="19" xfId="49" applyFont="1" applyFill="1" applyBorder="1" applyAlignment="1">
      <alignment horizontal="center" wrapText="1"/>
      <protection/>
    </xf>
    <xf numFmtId="0" fontId="5" fillId="34" borderId="19" xfId="49" applyFont="1" applyFill="1" applyBorder="1" applyAlignment="1">
      <alignment horizontal="center" wrapText="1"/>
      <protection/>
    </xf>
    <xf numFmtId="0" fontId="8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top" wrapText="1"/>
      <protection/>
    </xf>
    <xf numFmtId="0" fontId="6" fillId="38" borderId="29" xfId="49" applyFont="1" applyFill="1" applyBorder="1" applyAlignment="1">
      <alignment horizontal="center" wrapText="1"/>
      <protection/>
    </xf>
    <xf numFmtId="0" fontId="18" fillId="34" borderId="17" xfId="0" applyFont="1" applyFill="1" applyBorder="1" applyAlignment="1">
      <alignment horizontal="center"/>
    </xf>
    <xf numFmtId="0" fontId="14" fillId="34" borderId="37" xfId="49" applyFont="1" applyFill="1" applyBorder="1" applyAlignment="1">
      <alignment horizontal="center"/>
      <protection/>
    </xf>
    <xf numFmtId="0" fontId="6" fillId="38" borderId="42" xfId="49" applyFont="1" applyFill="1" applyBorder="1" applyAlignment="1">
      <alignment horizontal="center" wrapText="1"/>
      <protection/>
    </xf>
    <xf numFmtId="0" fontId="14" fillId="38" borderId="42" xfId="49" applyFont="1" applyFill="1" applyBorder="1" applyAlignment="1">
      <alignment horizontal="center" wrapText="1"/>
      <protection/>
    </xf>
    <xf numFmtId="0" fontId="14" fillId="39" borderId="19" xfId="49" applyFont="1" applyFill="1" applyBorder="1" applyAlignment="1">
      <alignment horizontal="center" wrapText="1"/>
      <protection/>
    </xf>
    <xf numFmtId="0" fontId="1" fillId="33" borderId="25" xfId="49" applyFont="1" applyFill="1" applyBorder="1" applyAlignment="1">
      <alignment wrapText="1"/>
      <protection/>
    </xf>
    <xf numFmtId="0" fontId="1" fillId="33" borderId="31" xfId="49" applyFont="1" applyFill="1" applyBorder="1" applyAlignment="1">
      <alignment wrapText="1"/>
      <protection/>
    </xf>
    <xf numFmtId="0" fontId="5" fillId="36" borderId="15" xfId="49" applyFont="1" applyFill="1" applyBorder="1" applyAlignment="1">
      <alignment horizontal="left"/>
      <protection/>
    </xf>
    <xf numFmtId="0" fontId="9" fillId="33" borderId="25" xfId="49" applyFont="1" applyFill="1" applyBorder="1" applyAlignment="1">
      <alignment horizontal="center"/>
      <protection/>
    </xf>
    <xf numFmtId="0" fontId="8" fillId="33" borderId="22" xfId="49" applyFont="1" applyFill="1" applyBorder="1" applyAlignment="1">
      <alignment horizontal="center"/>
      <protection/>
    </xf>
    <xf numFmtId="0" fontId="8" fillId="33" borderId="24" xfId="49" applyFont="1" applyFill="1" applyBorder="1" applyAlignment="1">
      <alignment horizontal="center"/>
      <protection/>
    </xf>
    <xf numFmtId="0" fontId="8" fillId="33" borderId="16" xfId="49" applyFont="1" applyFill="1" applyBorder="1" applyAlignment="1">
      <alignment horizontal="center"/>
      <protection/>
    </xf>
    <xf numFmtId="0" fontId="9" fillId="33" borderId="16" xfId="49" applyFont="1" applyFill="1" applyBorder="1" applyAlignment="1">
      <alignment horizontal="center"/>
      <protection/>
    </xf>
    <xf numFmtId="0" fontId="8" fillId="33" borderId="26" xfId="49" applyFont="1" applyFill="1" applyBorder="1" applyAlignment="1">
      <alignment horizontal="center"/>
      <protection/>
    </xf>
    <xf numFmtId="0" fontId="6" fillId="34" borderId="43" xfId="49" applyFont="1" applyFill="1" applyBorder="1" applyAlignment="1">
      <alignment horizontal="center"/>
      <protection/>
    </xf>
    <xf numFmtId="0" fontId="14" fillId="38" borderId="16" xfId="49" applyFont="1" applyFill="1" applyBorder="1" applyAlignment="1">
      <alignment horizontal="center" wrapText="1"/>
      <protection/>
    </xf>
    <xf numFmtId="0" fontId="14" fillId="38" borderId="26" xfId="49" applyFont="1" applyFill="1" applyBorder="1" applyAlignment="1">
      <alignment horizontal="center" wrapText="1"/>
      <protection/>
    </xf>
    <xf numFmtId="0" fontId="6" fillId="38" borderId="44" xfId="49" applyFont="1" applyFill="1" applyBorder="1" applyAlignment="1">
      <alignment horizontal="center" vertical="center"/>
      <protection/>
    </xf>
    <xf numFmtId="0" fontId="14" fillId="38" borderId="45" xfId="49" applyFont="1" applyFill="1" applyBorder="1" applyAlignment="1">
      <alignment horizontal="center" wrapText="1"/>
      <protection/>
    </xf>
    <xf numFmtId="0" fontId="14" fillId="38" borderId="36" xfId="49" applyFont="1" applyFill="1" applyBorder="1" applyAlignment="1">
      <alignment horizontal="center" wrapText="1"/>
      <protection/>
    </xf>
    <xf numFmtId="0" fontId="14" fillId="38" borderId="16" xfId="49" applyFont="1" applyFill="1" applyBorder="1" applyAlignment="1">
      <alignment horizontal="center" wrapText="1"/>
      <protection/>
    </xf>
    <xf numFmtId="0" fontId="14" fillId="38" borderId="26" xfId="49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/>
    </xf>
    <xf numFmtId="0" fontId="6" fillId="38" borderId="16" xfId="49" applyFont="1" applyFill="1" applyBorder="1" applyAlignment="1">
      <alignment horizontal="center" wrapText="1"/>
      <protection/>
    </xf>
    <xf numFmtId="0" fontId="6" fillId="38" borderId="26" xfId="49" applyFont="1" applyFill="1" applyBorder="1" applyAlignment="1">
      <alignment horizontal="center" wrapText="1"/>
      <protection/>
    </xf>
    <xf numFmtId="49" fontId="7" fillId="33" borderId="42" xfId="49" applyNumberFormat="1" applyFont="1" applyFill="1" applyBorder="1" applyAlignment="1">
      <alignment horizontal="center" vertical="center" wrapText="1"/>
      <protection/>
    </xf>
    <xf numFmtId="49" fontId="7" fillId="33" borderId="36" xfId="49" applyNumberFormat="1" applyFont="1" applyFill="1" applyBorder="1" applyAlignment="1">
      <alignment horizontal="center" vertical="center" wrapText="1"/>
      <protection/>
    </xf>
    <xf numFmtId="49" fontId="7" fillId="33" borderId="46" xfId="49" applyNumberFormat="1" applyFont="1" applyFill="1" applyBorder="1" applyAlignment="1">
      <alignment horizontal="center" vertical="center" wrapText="1"/>
      <protection/>
    </xf>
    <xf numFmtId="0" fontId="18" fillId="34" borderId="26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8" fillId="33" borderId="45" xfId="49" applyFont="1" applyFill="1" applyBorder="1" applyAlignment="1">
      <alignment horizontal="center"/>
      <protection/>
    </xf>
    <xf numFmtId="0" fontId="8" fillId="33" borderId="22" xfId="49" applyFont="1" applyFill="1" applyBorder="1" applyAlignment="1">
      <alignment horizontal="center"/>
      <protection/>
    </xf>
    <xf numFmtId="0" fontId="6" fillId="37" borderId="0" xfId="49" applyFont="1" applyFill="1" applyBorder="1" applyAlignment="1">
      <alignment/>
      <protection/>
    </xf>
    <xf numFmtId="0" fontId="6" fillId="35" borderId="0" xfId="49" applyFont="1" applyFill="1" applyBorder="1" applyAlignment="1">
      <alignment/>
      <protection/>
    </xf>
    <xf numFmtId="0" fontId="6" fillId="35" borderId="15" xfId="49" applyFont="1" applyFill="1" applyBorder="1" applyAlignment="1">
      <alignment horizontal="left"/>
      <protection/>
    </xf>
    <xf numFmtId="0" fontId="1" fillId="33" borderId="39" xfId="49" applyFont="1" applyFill="1" applyBorder="1">
      <alignment/>
      <protection/>
    </xf>
    <xf numFmtId="0" fontId="8" fillId="33" borderId="39" xfId="49" applyFont="1" applyFill="1" applyBorder="1" applyAlignment="1">
      <alignment wrapText="1"/>
      <protection/>
    </xf>
    <xf numFmtId="0" fontId="8" fillId="33" borderId="15" xfId="49" applyFont="1" applyFill="1" applyBorder="1" applyAlignment="1">
      <alignment wrapText="1"/>
      <protection/>
    </xf>
    <xf numFmtId="0" fontId="6" fillId="33" borderId="47" xfId="49" applyFont="1" applyFill="1" applyBorder="1" applyAlignment="1">
      <alignment horizontal="center"/>
      <protection/>
    </xf>
    <xf numFmtId="0" fontId="6" fillId="37" borderId="0" xfId="49" applyFont="1" applyFill="1" applyBorder="1" applyAlignment="1">
      <alignment horizontal="left"/>
      <protection/>
    </xf>
    <xf numFmtId="0" fontId="8" fillId="33" borderId="48" xfId="49" applyFont="1" applyFill="1" applyBorder="1" applyAlignment="1">
      <alignment wrapText="1"/>
      <protection/>
    </xf>
    <xf numFmtId="0" fontId="8" fillId="33" borderId="0" xfId="49" applyFont="1" applyFill="1" applyBorder="1" applyAlignment="1">
      <alignment wrapText="1"/>
      <protection/>
    </xf>
    <xf numFmtId="0" fontId="8" fillId="33" borderId="49" xfId="49" applyFont="1" applyFill="1" applyBorder="1" applyAlignment="1">
      <alignment wrapText="1"/>
      <protection/>
    </xf>
    <xf numFmtId="0" fontId="8" fillId="33" borderId="25" xfId="49" applyFont="1" applyFill="1" applyBorder="1">
      <alignment/>
      <protection/>
    </xf>
    <xf numFmtId="0" fontId="9" fillId="33" borderId="25" xfId="49" applyFont="1" applyFill="1" applyBorder="1">
      <alignment/>
      <protection/>
    </xf>
    <xf numFmtId="0" fontId="1" fillId="33" borderId="50" xfId="49" applyFont="1" applyFill="1" applyBorder="1">
      <alignment/>
      <protection/>
    </xf>
    <xf numFmtId="0" fontId="19" fillId="34" borderId="51" xfId="49" applyFont="1" applyFill="1" applyBorder="1" applyAlignment="1">
      <alignment horizontal="center"/>
      <protection/>
    </xf>
    <xf numFmtId="0" fontId="1" fillId="33" borderId="43" xfId="49" applyFont="1" applyFill="1" applyBorder="1">
      <alignment/>
      <protection/>
    </xf>
    <xf numFmtId="0" fontId="19" fillId="34" borderId="11" xfId="49" applyFont="1" applyFill="1" applyBorder="1" applyAlignment="1">
      <alignment horizontal="center"/>
      <protection/>
    </xf>
    <xf numFmtId="0" fontId="16" fillId="33" borderId="43" xfId="49" applyFont="1" applyFill="1" applyBorder="1">
      <alignment/>
      <protection/>
    </xf>
    <xf numFmtId="0" fontId="1" fillId="33" borderId="43" xfId="49" applyFont="1" applyFill="1" applyBorder="1" applyAlignment="1">
      <alignment wrapText="1"/>
      <protection/>
    </xf>
    <xf numFmtId="0" fontId="1" fillId="33" borderId="52" xfId="49" applyFont="1" applyFill="1" applyBorder="1" applyAlignment="1">
      <alignment wrapText="1"/>
      <protection/>
    </xf>
    <xf numFmtId="0" fontId="7" fillId="33" borderId="47" xfId="49" applyFont="1" applyFill="1" applyBorder="1" applyAlignment="1">
      <alignment horizontal="center"/>
      <protection/>
    </xf>
    <xf numFmtId="0" fontId="8" fillId="33" borderId="17" xfId="49" applyFont="1" applyFill="1" applyBorder="1" applyAlignment="1">
      <alignment horizontal="center"/>
      <protection/>
    </xf>
    <xf numFmtId="0" fontId="8" fillId="33" borderId="48" xfId="49" applyFont="1" applyFill="1" applyBorder="1" applyAlignment="1">
      <alignment wrapText="1"/>
      <protection/>
    </xf>
    <xf numFmtId="0" fontId="7" fillId="33" borderId="15" xfId="49" applyFont="1" applyFill="1" applyBorder="1" applyAlignment="1">
      <alignment horizontal="center"/>
      <protection/>
    </xf>
    <xf numFmtId="0" fontId="1" fillId="34" borderId="51" xfId="49" applyFont="1" applyFill="1" applyBorder="1" applyAlignment="1">
      <alignment horizontal="center"/>
      <protection/>
    </xf>
    <xf numFmtId="0" fontId="1" fillId="34" borderId="11" xfId="49" applyFont="1" applyFill="1" applyBorder="1" applyAlignment="1">
      <alignment horizontal="center"/>
      <protection/>
    </xf>
    <xf numFmtId="0" fontId="1" fillId="34" borderId="51" xfId="49" applyFont="1" applyFill="1" applyBorder="1" applyAlignment="1">
      <alignment horizontal="center" wrapText="1"/>
      <protection/>
    </xf>
    <xf numFmtId="0" fontId="1" fillId="34" borderId="53" xfId="49" applyFont="1" applyFill="1" applyBorder="1" applyAlignment="1">
      <alignment horizontal="center" wrapText="1"/>
      <protection/>
    </xf>
    <xf numFmtId="0" fontId="1" fillId="34" borderId="11" xfId="49" applyFont="1" applyFill="1" applyBorder="1" applyAlignment="1">
      <alignment horizontal="center" wrapText="1"/>
      <protection/>
    </xf>
    <xf numFmtId="0" fontId="1" fillId="34" borderId="20" xfId="49" applyFont="1" applyFill="1" applyBorder="1" applyAlignment="1">
      <alignment horizontal="center" wrapText="1"/>
      <protection/>
    </xf>
    <xf numFmtId="0" fontId="1" fillId="34" borderId="50" xfId="49" applyFont="1" applyFill="1" applyBorder="1" applyAlignment="1">
      <alignment horizontal="center"/>
      <protection/>
    </xf>
    <xf numFmtId="0" fontId="1" fillId="34" borderId="20" xfId="49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1" fillId="40" borderId="54" xfId="49" applyFont="1" applyFill="1" applyBorder="1" applyAlignment="1">
      <alignment horizontal="center" wrapText="1"/>
      <protection/>
    </xf>
    <xf numFmtId="0" fontId="1" fillId="40" borderId="18" xfId="49" applyFont="1" applyFill="1" applyBorder="1" applyAlignment="1">
      <alignment horizontal="center" wrapText="1"/>
      <protection/>
    </xf>
    <xf numFmtId="0" fontId="1" fillId="40" borderId="55" xfId="49" applyFont="1" applyFill="1" applyBorder="1" applyAlignment="1">
      <alignment horizontal="center" wrapText="1"/>
      <protection/>
    </xf>
    <xf numFmtId="0" fontId="1" fillId="40" borderId="11" xfId="49" applyFont="1" applyFill="1" applyBorder="1" applyAlignment="1">
      <alignment horizontal="center" wrapText="1"/>
      <protection/>
    </xf>
    <xf numFmtId="193" fontId="1" fillId="34" borderId="20" xfId="49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20" fillId="33" borderId="54" xfId="49" applyFont="1" applyFill="1" applyBorder="1" applyAlignment="1">
      <alignment horizontal="center" wrapText="1"/>
      <protection/>
    </xf>
    <xf numFmtId="0" fontId="20" fillId="33" borderId="55" xfId="49" applyFont="1" applyFill="1" applyBorder="1" applyAlignment="1">
      <alignment/>
      <protection/>
    </xf>
    <xf numFmtId="0" fontId="20" fillId="33" borderId="56" xfId="49" applyFont="1" applyFill="1" applyBorder="1" applyAlignment="1">
      <alignment/>
      <protection/>
    </xf>
    <xf numFmtId="193" fontId="1" fillId="34" borderId="20" xfId="49" applyNumberFormat="1" applyFont="1" applyFill="1" applyBorder="1" applyAlignment="1">
      <alignment horizontal="center"/>
      <protection/>
    </xf>
    <xf numFmtId="0" fontId="19" fillId="40" borderId="54" xfId="49" applyFont="1" applyFill="1" applyBorder="1" applyAlignment="1">
      <alignment horizontal="center"/>
      <protection/>
    </xf>
    <xf numFmtId="0" fontId="19" fillId="40" borderId="55" xfId="49" applyFont="1" applyFill="1" applyBorder="1" applyAlignment="1">
      <alignment horizontal="center"/>
      <protection/>
    </xf>
    <xf numFmtId="0" fontId="6" fillId="41" borderId="50" xfId="49" applyFont="1" applyFill="1" applyBorder="1" applyAlignment="1">
      <alignment horizontal="center" vertical="center"/>
      <protection/>
    </xf>
    <xf numFmtId="193" fontId="6" fillId="41" borderId="52" xfId="49" applyNumberFormat="1" applyFont="1" applyFill="1" applyBorder="1" applyAlignment="1">
      <alignment horizontal="center" vertical="center"/>
      <protection/>
    </xf>
    <xf numFmtId="193" fontId="18" fillId="41" borderId="12" xfId="0" applyNumberFormat="1" applyFont="1" applyFill="1" applyBorder="1" applyAlignment="1">
      <alignment horizontal="center" vertical="center"/>
    </xf>
    <xf numFmtId="0" fontId="6" fillId="41" borderId="11" xfId="49" applyFont="1" applyFill="1" applyBorder="1" applyAlignment="1">
      <alignment horizontal="center" vertical="center"/>
      <protection/>
    </xf>
    <xf numFmtId="0" fontId="6" fillId="41" borderId="51" xfId="49" applyFont="1" applyFill="1" applyBorder="1" applyAlignment="1">
      <alignment horizontal="center" vertical="center"/>
      <protection/>
    </xf>
    <xf numFmtId="0" fontId="6" fillId="41" borderId="43" xfId="49" applyFont="1" applyFill="1" applyBorder="1" applyAlignment="1">
      <alignment horizontal="center" vertical="center"/>
      <protection/>
    </xf>
    <xf numFmtId="193" fontId="1" fillId="40" borderId="20" xfId="49" applyNumberFormat="1" applyFont="1" applyFill="1" applyBorder="1" applyAlignment="1">
      <alignment horizontal="center" wrapText="1"/>
      <protection/>
    </xf>
    <xf numFmtId="0" fontId="8" fillId="33" borderId="13" xfId="49" applyFont="1" applyFill="1" applyBorder="1" applyAlignment="1">
      <alignment horizontal="center"/>
      <protection/>
    </xf>
    <xf numFmtId="0" fontId="8" fillId="33" borderId="13" xfId="49" applyFont="1" applyFill="1" applyBorder="1" applyAlignment="1">
      <alignment wrapText="1"/>
      <protection/>
    </xf>
    <xf numFmtId="0" fontId="8" fillId="33" borderId="34" xfId="49" applyFont="1" applyFill="1" applyBorder="1" applyAlignment="1">
      <alignment horizontal="center"/>
      <protection/>
    </xf>
    <xf numFmtId="0" fontId="8" fillId="33" borderId="31" xfId="49" applyFont="1" applyFill="1" applyBorder="1" applyAlignment="1">
      <alignment horizontal="center"/>
      <protection/>
    </xf>
    <xf numFmtId="193" fontId="1" fillId="34" borderId="12" xfId="49" applyNumberFormat="1" applyFont="1" applyFill="1" applyBorder="1" applyAlignment="1">
      <alignment horizontal="center" wrapText="1"/>
      <protection/>
    </xf>
    <xf numFmtId="193" fontId="1" fillId="40" borderId="56" xfId="49" applyNumberFormat="1" applyFont="1" applyFill="1" applyBorder="1" applyAlignment="1">
      <alignment horizontal="center" wrapText="1"/>
      <protection/>
    </xf>
    <xf numFmtId="0" fontId="8" fillId="33" borderId="22" xfId="49" applyFont="1" applyFill="1" applyBorder="1">
      <alignment/>
      <protection/>
    </xf>
    <xf numFmtId="0" fontId="8" fillId="33" borderId="57" xfId="49" applyFont="1" applyFill="1" applyBorder="1" applyAlignment="1">
      <alignment horizontal="center"/>
      <protection/>
    </xf>
    <xf numFmtId="0" fontId="8" fillId="33" borderId="58" xfId="49" applyFont="1" applyFill="1" applyBorder="1" applyAlignment="1">
      <alignment wrapText="1"/>
      <protection/>
    </xf>
    <xf numFmtId="0" fontId="8" fillId="33" borderId="59" xfId="49" applyFont="1" applyFill="1" applyBorder="1" applyAlignment="1">
      <alignment horizontal="center"/>
      <protection/>
    </xf>
    <xf numFmtId="0" fontId="8" fillId="33" borderId="60" xfId="49" applyFont="1" applyFill="1" applyBorder="1">
      <alignment/>
      <protection/>
    </xf>
    <xf numFmtId="0" fontId="8" fillId="33" borderId="31" xfId="49" applyFont="1" applyFill="1" applyBorder="1" applyAlignment="1">
      <alignment horizontal="center"/>
      <protection/>
    </xf>
    <xf numFmtId="0" fontId="8" fillId="33" borderId="40" xfId="49" applyFont="1" applyFill="1" applyBorder="1">
      <alignment/>
      <protection/>
    </xf>
    <xf numFmtId="0" fontId="8" fillId="33" borderId="58" xfId="49" applyFont="1" applyFill="1" applyBorder="1" applyAlignment="1">
      <alignment horizontal="center"/>
      <protection/>
    </xf>
    <xf numFmtId="0" fontId="8" fillId="33" borderId="57" xfId="49" applyFont="1" applyFill="1" applyBorder="1">
      <alignment/>
      <protection/>
    </xf>
    <xf numFmtId="0" fontId="9" fillId="33" borderId="59" xfId="49" applyFont="1" applyFill="1" applyBorder="1" applyAlignment="1">
      <alignment horizontal="center"/>
      <protection/>
    </xf>
    <xf numFmtId="0" fontId="9" fillId="33" borderId="60" xfId="49" applyFont="1" applyFill="1" applyBorder="1">
      <alignment/>
      <protection/>
    </xf>
    <xf numFmtId="0" fontId="9" fillId="33" borderId="31" xfId="49" applyFont="1" applyFill="1" applyBorder="1" applyAlignment="1">
      <alignment horizontal="center"/>
      <protection/>
    </xf>
    <xf numFmtId="0" fontId="9" fillId="33" borderId="40" xfId="49" applyFont="1" applyFill="1" applyBorder="1">
      <alignment/>
      <protection/>
    </xf>
    <xf numFmtId="193" fontId="1" fillId="34" borderId="35" xfId="49" applyNumberFormat="1" applyFont="1" applyFill="1" applyBorder="1" applyAlignment="1">
      <alignment horizontal="center" wrapText="1"/>
      <protection/>
    </xf>
    <xf numFmtId="193" fontId="1" fillId="40" borderId="35" xfId="49" applyNumberFormat="1" applyFont="1" applyFill="1" applyBorder="1" applyAlignment="1">
      <alignment horizontal="center" wrapText="1"/>
      <protection/>
    </xf>
    <xf numFmtId="193" fontId="1" fillId="34" borderId="61" xfId="49" applyNumberFormat="1" applyFont="1" applyFill="1" applyBorder="1" applyAlignment="1">
      <alignment horizontal="center" wrapText="1"/>
      <protection/>
    </xf>
    <xf numFmtId="193" fontId="1" fillId="40" borderId="62" xfId="4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8" fillId="33" borderId="42" xfId="49" applyFont="1" applyFill="1" applyBorder="1" applyAlignment="1">
      <alignment horizontal="center"/>
      <protection/>
    </xf>
    <xf numFmtId="0" fontId="8" fillId="33" borderId="14" xfId="49" applyFont="1" applyFill="1" applyBorder="1" applyAlignment="1">
      <alignment wrapText="1"/>
      <protection/>
    </xf>
    <xf numFmtId="193" fontId="1" fillId="34" borderId="12" xfId="49" applyNumberFormat="1" applyFont="1" applyFill="1" applyBorder="1" applyAlignment="1">
      <alignment horizontal="center"/>
      <protection/>
    </xf>
    <xf numFmtId="193" fontId="6" fillId="41" borderId="12" xfId="49" applyNumberFormat="1" applyFont="1" applyFill="1" applyBorder="1" applyAlignment="1">
      <alignment horizontal="center" vertical="center"/>
      <protection/>
    </xf>
    <xf numFmtId="0" fontId="1" fillId="40" borderId="54" xfId="49" applyFont="1" applyFill="1" applyBorder="1" applyAlignment="1">
      <alignment horizontal="center"/>
      <protection/>
    </xf>
    <xf numFmtId="0" fontId="1" fillId="40" borderId="55" xfId="49" applyFont="1" applyFill="1" applyBorder="1" applyAlignment="1">
      <alignment horizontal="center"/>
      <protection/>
    </xf>
    <xf numFmtId="193" fontId="1" fillId="40" borderId="63" xfId="49" applyNumberFormat="1" applyFont="1" applyFill="1" applyBorder="1" applyAlignment="1">
      <alignment horizontal="center"/>
      <protection/>
    </xf>
    <xf numFmtId="0" fontId="0" fillId="0" borderId="42" xfId="0" applyFont="1" applyBorder="1" applyAlignment="1">
      <alignment/>
    </xf>
    <xf numFmtId="0" fontId="1" fillId="34" borderId="64" xfId="49" applyFont="1" applyFill="1" applyBorder="1" applyAlignment="1">
      <alignment horizontal="center" wrapText="1"/>
      <protection/>
    </xf>
    <xf numFmtId="0" fontId="8" fillId="33" borderId="65" xfId="49" applyFont="1" applyFill="1" applyBorder="1">
      <alignment/>
      <protection/>
    </xf>
    <xf numFmtId="0" fontId="1" fillId="34" borderId="53" xfId="49" applyFont="1" applyFill="1" applyBorder="1" applyAlignment="1">
      <alignment horizontal="center"/>
      <protection/>
    </xf>
    <xf numFmtId="0" fontId="1" fillId="40" borderId="18" xfId="49" applyFont="1" applyFill="1" applyBorder="1" applyAlignment="1">
      <alignment horizontal="center"/>
      <protection/>
    </xf>
    <xf numFmtId="0" fontId="8" fillId="33" borderId="66" xfId="49" applyFont="1" applyFill="1" applyBorder="1">
      <alignment/>
      <protection/>
    </xf>
    <xf numFmtId="0" fontId="8" fillId="33" borderId="46" xfId="49" applyFont="1" applyFill="1" applyBorder="1" applyAlignment="1">
      <alignment horizontal="center"/>
      <protection/>
    </xf>
    <xf numFmtId="0" fontId="8" fillId="33" borderId="49" xfId="49" applyFont="1" applyFill="1" applyBorder="1">
      <alignment/>
      <protection/>
    </xf>
    <xf numFmtId="193" fontId="1" fillId="40" borderId="56" xfId="49" applyNumberFormat="1" applyFont="1" applyFill="1" applyBorder="1" applyAlignment="1">
      <alignment horizontal="center"/>
      <protection/>
    </xf>
    <xf numFmtId="0" fontId="8" fillId="33" borderId="48" xfId="49" applyFont="1" applyFill="1" applyBorder="1">
      <alignment/>
      <protection/>
    </xf>
    <xf numFmtId="193" fontId="1" fillId="40" borderId="20" xfId="49" applyNumberFormat="1" applyFont="1" applyFill="1" applyBorder="1" applyAlignment="1">
      <alignment horizontal="center"/>
      <protection/>
    </xf>
    <xf numFmtId="0" fontId="8" fillId="33" borderId="26" xfId="49" applyFont="1" applyFill="1" applyBorder="1" applyAlignment="1">
      <alignment horizontal="center"/>
      <protection/>
    </xf>
    <xf numFmtId="193" fontId="1" fillId="34" borderId="12" xfId="49" applyNumberFormat="1" applyFont="1" applyFill="1" applyBorder="1" applyAlignment="1">
      <alignment horizontal="center" vertical="center"/>
      <protection/>
    </xf>
    <xf numFmtId="193" fontId="1" fillId="40" borderId="56" xfId="49" applyNumberFormat="1" applyFont="1" applyFill="1" applyBorder="1" applyAlignment="1">
      <alignment horizontal="center" vertical="center"/>
      <protection/>
    </xf>
    <xf numFmtId="193" fontId="1" fillId="34" borderId="20" xfId="49" applyNumberFormat="1" applyFont="1" applyFill="1" applyBorder="1" applyAlignment="1">
      <alignment horizontal="center" vertical="center"/>
      <protection/>
    </xf>
    <xf numFmtId="193" fontId="1" fillId="40" borderId="20" xfId="49" applyNumberFormat="1" applyFont="1" applyFill="1" applyBorder="1" applyAlignment="1">
      <alignment horizontal="center" vertical="center"/>
      <protection/>
    </xf>
    <xf numFmtId="0" fontId="9" fillId="33" borderId="24" xfId="49" applyFont="1" applyFill="1" applyBorder="1" applyAlignment="1">
      <alignment horizontal="center"/>
      <protection/>
    </xf>
    <xf numFmtId="0" fontId="9" fillId="33" borderId="66" xfId="49" applyFont="1" applyFill="1" applyBorder="1">
      <alignment/>
      <protection/>
    </xf>
    <xf numFmtId="0" fontId="9" fillId="33" borderId="26" xfId="49" applyFont="1" applyFill="1" applyBorder="1" applyAlignment="1">
      <alignment horizontal="center"/>
      <protection/>
    </xf>
    <xf numFmtId="0" fontId="9" fillId="33" borderId="49" xfId="49" applyFont="1" applyFill="1" applyBorder="1">
      <alignment/>
      <protection/>
    </xf>
    <xf numFmtId="0" fontId="8" fillId="33" borderId="65" xfId="49" applyFont="1" applyFill="1" applyBorder="1" applyAlignment="1">
      <alignment wrapText="1"/>
      <protection/>
    </xf>
    <xf numFmtId="0" fontId="8" fillId="33" borderId="58" xfId="49" applyFont="1" applyFill="1" applyBorder="1">
      <alignment/>
      <protection/>
    </xf>
    <xf numFmtId="0" fontId="8" fillId="33" borderId="59" xfId="49" applyFont="1" applyFill="1" applyBorder="1">
      <alignment/>
      <protection/>
    </xf>
    <xf numFmtId="0" fontId="8" fillId="33" borderId="31" xfId="49" applyFont="1" applyFill="1" applyBorder="1">
      <alignment/>
      <protection/>
    </xf>
    <xf numFmtId="0" fontId="1" fillId="40" borderId="53" xfId="49" applyFont="1" applyFill="1" applyBorder="1" applyAlignment="1">
      <alignment horizontal="center" wrapText="1"/>
      <protection/>
    </xf>
    <xf numFmtId="0" fontId="1" fillId="40" borderId="20" xfId="49" applyFont="1" applyFill="1" applyBorder="1" applyAlignment="1">
      <alignment horizontal="center" wrapText="1"/>
      <protection/>
    </xf>
    <xf numFmtId="0" fontId="1" fillId="40" borderId="64" xfId="49" applyFont="1" applyFill="1" applyBorder="1" applyAlignment="1">
      <alignment horizontal="center" wrapText="1"/>
      <protection/>
    </xf>
    <xf numFmtId="0" fontId="8" fillId="33" borderId="34" xfId="49" applyFont="1" applyFill="1" applyBorder="1">
      <alignment/>
      <protection/>
    </xf>
    <xf numFmtId="0" fontId="9" fillId="33" borderId="59" xfId="49" applyFont="1" applyFill="1" applyBorder="1">
      <alignment/>
      <protection/>
    </xf>
    <xf numFmtId="0" fontId="9" fillId="33" borderId="31" xfId="49" applyFont="1" applyFill="1" applyBorder="1">
      <alignment/>
      <protection/>
    </xf>
    <xf numFmtId="0" fontId="20" fillId="33" borderId="67" xfId="49" applyFont="1" applyFill="1" applyBorder="1" applyAlignment="1">
      <alignment horizontal="center" wrapText="1"/>
      <protection/>
    </xf>
    <xf numFmtId="0" fontId="20" fillId="33" borderId="68" xfId="49" applyFont="1" applyFill="1" applyBorder="1" applyAlignment="1">
      <alignment/>
      <protection/>
    </xf>
    <xf numFmtId="0" fontId="6" fillId="41" borderId="11" xfId="49" applyFont="1" applyFill="1" applyBorder="1" applyAlignment="1">
      <alignment horizontal="center" vertical="center"/>
      <protection/>
    </xf>
    <xf numFmtId="0" fontId="6" fillId="41" borderId="51" xfId="49" applyFont="1" applyFill="1" applyBorder="1" applyAlignment="1">
      <alignment horizontal="center" vertical="center"/>
      <protection/>
    </xf>
    <xf numFmtId="0" fontId="6" fillId="41" borderId="54" xfId="49" applyFont="1" applyFill="1" applyBorder="1" applyAlignment="1">
      <alignment horizontal="center" vertical="center"/>
      <protection/>
    </xf>
    <xf numFmtId="0" fontId="6" fillId="41" borderId="55" xfId="49" applyFont="1" applyFill="1" applyBorder="1" applyAlignment="1">
      <alignment horizontal="center" vertical="center"/>
      <protection/>
    </xf>
    <xf numFmtId="193" fontId="6" fillId="41" borderId="12" xfId="49" applyNumberFormat="1" applyFont="1" applyFill="1" applyBorder="1" applyAlignment="1">
      <alignment horizontal="center"/>
      <protection/>
    </xf>
    <xf numFmtId="193" fontId="6" fillId="41" borderId="56" xfId="49" applyNumberFormat="1" applyFont="1" applyFill="1" applyBorder="1" applyAlignment="1">
      <alignment horizontal="center"/>
      <protection/>
    </xf>
    <xf numFmtId="0" fontId="8" fillId="33" borderId="24" xfId="49" applyFont="1" applyFill="1" applyBorder="1">
      <alignment/>
      <protection/>
    </xf>
    <xf numFmtId="193" fontId="1" fillId="34" borderId="61" xfId="49" applyNumberFormat="1" applyFont="1" applyFill="1" applyBorder="1" applyAlignment="1">
      <alignment horizontal="center"/>
      <protection/>
    </xf>
    <xf numFmtId="193" fontId="1" fillId="34" borderId="35" xfId="49" applyNumberFormat="1" applyFont="1" applyFill="1" applyBorder="1" applyAlignment="1">
      <alignment horizontal="center"/>
      <protection/>
    </xf>
    <xf numFmtId="0" fontId="8" fillId="33" borderId="13" xfId="49" applyFont="1" applyFill="1" applyBorder="1" applyAlignment="1">
      <alignment horizontal="center"/>
      <protection/>
    </xf>
    <xf numFmtId="0" fontId="8" fillId="33" borderId="13" xfId="49" applyFont="1" applyFill="1" applyBorder="1" applyAlignment="1">
      <alignment wrapText="1"/>
      <protection/>
    </xf>
    <xf numFmtId="0" fontId="1" fillId="34" borderId="64" xfId="49" applyFont="1" applyFill="1" applyBorder="1" applyAlignment="1">
      <alignment horizontal="center"/>
      <protection/>
    </xf>
    <xf numFmtId="0" fontId="20" fillId="33" borderId="69" xfId="49" applyFont="1" applyFill="1" applyBorder="1" applyAlignment="1">
      <alignment horizontal="center" wrapText="1"/>
      <protection/>
    </xf>
    <xf numFmtId="0" fontId="20" fillId="33" borderId="27" xfId="49" applyFont="1" applyFill="1" applyBorder="1" applyAlignment="1">
      <alignment/>
      <protection/>
    </xf>
    <xf numFmtId="0" fontId="20" fillId="33" borderId="70" xfId="49" applyFont="1" applyFill="1" applyBorder="1" applyAlignment="1">
      <alignment/>
      <protection/>
    </xf>
    <xf numFmtId="0" fontId="6" fillId="41" borderId="54" xfId="49" applyFont="1" applyFill="1" applyBorder="1" applyAlignment="1">
      <alignment horizontal="center" vertical="center"/>
      <protection/>
    </xf>
    <xf numFmtId="0" fontId="6" fillId="41" borderId="55" xfId="49" applyFont="1" applyFill="1" applyBorder="1" applyAlignment="1">
      <alignment horizontal="center" vertical="center"/>
      <protection/>
    </xf>
    <xf numFmtId="193" fontId="6" fillId="41" borderId="56" xfId="49" applyNumberFormat="1" applyFont="1" applyFill="1" applyBorder="1" applyAlignment="1">
      <alignment horizontal="center" vertical="center"/>
      <protection/>
    </xf>
    <xf numFmtId="193" fontId="1" fillId="40" borderId="62" xfId="49" applyNumberFormat="1" applyFont="1" applyFill="1" applyBorder="1" applyAlignment="1">
      <alignment horizontal="center"/>
      <protection/>
    </xf>
    <xf numFmtId="193" fontId="1" fillId="40" borderId="35" xfId="49" applyNumberFormat="1" applyFont="1" applyFill="1" applyBorder="1" applyAlignment="1">
      <alignment horizontal="center"/>
      <protection/>
    </xf>
    <xf numFmtId="0" fontId="1" fillId="40" borderId="63" xfId="49" applyFont="1" applyFill="1" applyBorder="1" applyAlignment="1">
      <alignment horizontal="center"/>
      <protection/>
    </xf>
    <xf numFmtId="0" fontId="1" fillId="40" borderId="71" xfId="49" applyFont="1" applyFill="1" applyBorder="1" applyAlignment="1">
      <alignment horizontal="center"/>
      <protection/>
    </xf>
    <xf numFmtId="0" fontId="8" fillId="33" borderId="42" xfId="49" applyFont="1" applyFill="1" applyBorder="1" applyAlignment="1">
      <alignment wrapText="1"/>
      <protection/>
    </xf>
    <xf numFmtId="0" fontId="1" fillId="34" borderId="24" xfId="49" applyFont="1" applyFill="1" applyBorder="1" applyAlignment="1">
      <alignment horizontal="center" wrapText="1"/>
      <protection/>
    </xf>
    <xf numFmtId="0" fontId="1" fillId="40" borderId="24" xfId="49" applyFont="1" applyFill="1" applyBorder="1" applyAlignment="1">
      <alignment horizontal="center" wrapText="1"/>
      <protection/>
    </xf>
    <xf numFmtId="0" fontId="1" fillId="34" borderId="16" xfId="49" applyFont="1" applyFill="1" applyBorder="1" applyAlignment="1">
      <alignment horizontal="center" wrapText="1"/>
      <protection/>
    </xf>
    <xf numFmtId="0" fontId="1" fillId="40" borderId="16" xfId="49" applyFont="1" applyFill="1" applyBorder="1" applyAlignment="1">
      <alignment horizontal="center" wrapText="1"/>
      <protection/>
    </xf>
    <xf numFmtId="193" fontId="1" fillId="34" borderId="17" xfId="49" applyNumberFormat="1" applyFont="1" applyFill="1" applyBorder="1" applyAlignment="1">
      <alignment horizontal="center" wrapText="1"/>
      <protection/>
    </xf>
    <xf numFmtId="193" fontId="1" fillId="40" borderId="17" xfId="49" applyNumberFormat="1" applyFont="1" applyFill="1" applyBorder="1" applyAlignment="1">
      <alignment horizontal="center" wrapText="1"/>
      <protection/>
    </xf>
    <xf numFmtId="193" fontId="1" fillId="34" borderId="26" xfId="49" applyNumberFormat="1" applyFont="1" applyFill="1" applyBorder="1" applyAlignment="1">
      <alignment horizontal="center" wrapText="1"/>
      <protection/>
    </xf>
    <xf numFmtId="193" fontId="1" fillId="40" borderId="26" xfId="49" applyNumberFormat="1" applyFont="1" applyFill="1" applyBorder="1" applyAlignment="1">
      <alignment horizontal="center" wrapText="1"/>
      <protection/>
    </xf>
    <xf numFmtId="0" fontId="6" fillId="41" borderId="45" xfId="49" applyFont="1" applyFill="1" applyBorder="1" applyAlignment="1">
      <alignment horizontal="center" vertical="center"/>
      <protection/>
    </xf>
    <xf numFmtId="193" fontId="6" fillId="41" borderId="26" xfId="49" applyNumberFormat="1" applyFont="1" applyFill="1" applyBorder="1" applyAlignment="1">
      <alignment horizontal="center"/>
      <protection/>
    </xf>
    <xf numFmtId="193" fontId="6" fillId="41" borderId="52" xfId="49" applyNumberFormat="1" applyFont="1" applyFill="1" applyBorder="1" applyAlignment="1">
      <alignment horizontal="center"/>
      <protection/>
    </xf>
    <xf numFmtId="0" fontId="8" fillId="33" borderId="45" xfId="49" applyFont="1" applyFill="1" applyBorder="1">
      <alignment/>
      <protection/>
    </xf>
    <xf numFmtId="0" fontId="1" fillId="34" borderId="45" xfId="49" applyFont="1" applyFill="1" applyBorder="1" applyAlignment="1">
      <alignment horizontal="center" wrapText="1"/>
      <protection/>
    </xf>
    <xf numFmtId="0" fontId="8" fillId="33" borderId="26" xfId="49" applyFont="1" applyFill="1" applyBorder="1">
      <alignment/>
      <protection/>
    </xf>
    <xf numFmtId="0" fontId="1" fillId="40" borderId="45" xfId="49" applyFont="1" applyFill="1" applyBorder="1" applyAlignment="1">
      <alignment horizontal="center" wrapText="1"/>
      <protection/>
    </xf>
    <xf numFmtId="0" fontId="9" fillId="33" borderId="24" xfId="49" applyFont="1" applyFill="1" applyBorder="1">
      <alignment/>
      <protection/>
    </xf>
    <xf numFmtId="0" fontId="9" fillId="33" borderId="26" xfId="49" applyFont="1" applyFill="1" applyBorder="1">
      <alignment/>
      <protection/>
    </xf>
    <xf numFmtId="0" fontId="8" fillId="33" borderId="45" xfId="49" applyFont="1" applyFill="1" applyBorder="1" applyAlignment="1">
      <alignment wrapText="1"/>
      <protection/>
    </xf>
    <xf numFmtId="180" fontId="0" fillId="0" borderId="0" xfId="0" applyNumberFormat="1" applyAlignment="1">
      <alignment horizontal="center" vertical="center"/>
    </xf>
    <xf numFmtId="0" fontId="1" fillId="33" borderId="72" xfId="49" applyFont="1" applyFill="1" applyBorder="1">
      <alignment/>
      <protection/>
    </xf>
    <xf numFmtId="0" fontId="19" fillId="34" borderId="53" xfId="49" applyFont="1" applyFill="1" applyBorder="1" applyAlignment="1">
      <alignment horizontal="center"/>
      <protection/>
    </xf>
    <xf numFmtId="0" fontId="19" fillId="40" borderId="18" xfId="49" applyFont="1" applyFill="1" applyBorder="1" applyAlignment="1">
      <alignment horizontal="center"/>
      <protection/>
    </xf>
    <xf numFmtId="0" fontId="1" fillId="33" borderId="52" xfId="49" applyFont="1" applyFill="1" applyBorder="1">
      <alignment/>
      <protection/>
    </xf>
    <xf numFmtId="193" fontId="19" fillId="34" borderId="12" xfId="49" applyNumberFormat="1" applyFont="1" applyFill="1" applyBorder="1" applyAlignment="1">
      <alignment horizontal="center"/>
      <protection/>
    </xf>
    <xf numFmtId="193" fontId="19" fillId="40" borderId="56" xfId="49" applyNumberFormat="1" applyFont="1" applyFill="1" applyBorder="1" applyAlignment="1">
      <alignment horizontal="center"/>
      <protection/>
    </xf>
    <xf numFmtId="0" fontId="1" fillId="33" borderId="73" xfId="49" applyFont="1" applyFill="1" applyBorder="1">
      <alignment/>
      <protection/>
    </xf>
    <xf numFmtId="193" fontId="19" fillId="34" borderId="20" xfId="49" applyNumberFormat="1" applyFont="1" applyFill="1" applyBorder="1" applyAlignment="1">
      <alignment horizontal="center"/>
      <protection/>
    </xf>
    <xf numFmtId="193" fontId="19" fillId="40" borderId="20" xfId="49" applyNumberFormat="1" applyFont="1" applyFill="1" applyBorder="1" applyAlignment="1">
      <alignment horizontal="center"/>
      <protection/>
    </xf>
    <xf numFmtId="193" fontId="19" fillId="40" borderId="63" xfId="49" applyNumberFormat="1" applyFont="1" applyFill="1" applyBorder="1" applyAlignment="1">
      <alignment horizontal="center"/>
      <protection/>
    </xf>
    <xf numFmtId="0" fontId="16" fillId="33" borderId="50" xfId="49" applyFont="1" applyFill="1" applyBorder="1">
      <alignment/>
      <protection/>
    </xf>
    <xf numFmtId="0" fontId="16" fillId="33" borderId="52" xfId="49" applyFont="1" applyFill="1" applyBorder="1">
      <alignment/>
      <protection/>
    </xf>
    <xf numFmtId="0" fontId="1" fillId="33" borderId="72" xfId="49" applyFont="1" applyFill="1" applyBorder="1" applyAlignment="1">
      <alignment wrapText="1"/>
      <protection/>
    </xf>
    <xf numFmtId="0" fontId="1" fillId="33" borderId="73" xfId="49" applyFont="1" applyFill="1" applyBorder="1" applyAlignment="1">
      <alignment wrapText="1"/>
      <protection/>
    </xf>
    <xf numFmtId="0" fontId="1" fillId="33" borderId="50" xfId="49" applyFont="1" applyFill="1" applyBorder="1" applyAlignment="1">
      <alignment wrapText="1"/>
      <protection/>
    </xf>
    <xf numFmtId="0" fontId="19" fillId="42" borderId="50" xfId="49" applyFont="1" applyFill="1" applyBorder="1" applyAlignment="1">
      <alignment horizontal="center"/>
      <protection/>
    </xf>
    <xf numFmtId="0" fontId="19" fillId="42" borderId="51" xfId="49" applyFont="1" applyFill="1" applyBorder="1" applyAlignment="1">
      <alignment horizontal="center"/>
      <protection/>
    </xf>
    <xf numFmtId="0" fontId="19" fillId="42" borderId="54" xfId="49" applyFont="1" applyFill="1" applyBorder="1" applyAlignment="1">
      <alignment horizontal="center"/>
      <protection/>
    </xf>
    <xf numFmtId="0" fontId="21" fillId="41" borderId="68" xfId="49" applyFont="1" applyFill="1" applyBorder="1" applyAlignment="1">
      <alignment horizontal="center" wrapText="1"/>
      <protection/>
    </xf>
    <xf numFmtId="0" fontId="19" fillId="42" borderId="43" xfId="49" applyFont="1" applyFill="1" applyBorder="1" applyAlignment="1">
      <alignment horizontal="center"/>
      <protection/>
    </xf>
    <xf numFmtId="0" fontId="19" fillId="42" borderId="11" xfId="49" applyFont="1" applyFill="1" applyBorder="1" applyAlignment="1">
      <alignment horizontal="center"/>
      <protection/>
    </xf>
    <xf numFmtId="0" fontId="19" fillId="42" borderId="55" xfId="49" applyFont="1" applyFill="1" applyBorder="1" applyAlignment="1">
      <alignment horizontal="center"/>
      <protection/>
    </xf>
    <xf numFmtId="0" fontId="21" fillId="41" borderId="68" xfId="49" applyFont="1" applyFill="1" applyBorder="1" applyAlignment="1">
      <alignment/>
      <protection/>
    </xf>
    <xf numFmtId="193" fontId="19" fillId="42" borderId="52" xfId="49" applyNumberFormat="1" applyFont="1" applyFill="1" applyBorder="1" applyAlignment="1">
      <alignment horizontal="center"/>
      <protection/>
    </xf>
    <xf numFmtId="193" fontId="19" fillId="42" borderId="12" xfId="49" applyNumberFormat="1" applyFont="1" applyFill="1" applyBorder="1" applyAlignment="1">
      <alignment horizontal="center"/>
      <protection/>
    </xf>
    <xf numFmtId="193" fontId="19" fillId="42" borderId="56" xfId="49" applyNumberFormat="1" applyFont="1" applyFill="1" applyBorder="1" applyAlignment="1">
      <alignment horizontal="center"/>
      <protection/>
    </xf>
    <xf numFmtId="0" fontId="1" fillId="43" borderId="24" xfId="49" applyFont="1" applyFill="1" applyBorder="1" applyAlignment="1">
      <alignment horizontal="center" vertical="center"/>
      <protection/>
    </xf>
    <xf numFmtId="0" fontId="1" fillId="43" borderId="16" xfId="49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/>
      <protection/>
    </xf>
    <xf numFmtId="193" fontId="1" fillId="43" borderId="17" xfId="49" applyNumberFormat="1" applyFont="1" applyFill="1" applyBorder="1" applyAlignment="1">
      <alignment horizontal="center" vertical="center" wrapText="1"/>
      <protection/>
    </xf>
    <xf numFmtId="193" fontId="1" fillId="43" borderId="17" xfId="49" applyNumberFormat="1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/>
      <protection/>
    </xf>
    <xf numFmtId="0" fontId="16" fillId="43" borderId="24" xfId="49" applyFont="1" applyFill="1" applyBorder="1" applyAlignment="1">
      <alignment horizontal="center" vertical="center"/>
      <protection/>
    </xf>
    <xf numFmtId="0" fontId="16" fillId="43" borderId="16" xfId="49" applyFont="1" applyFill="1" applyBorder="1" applyAlignment="1">
      <alignment horizontal="center" vertical="center"/>
      <protection/>
    </xf>
    <xf numFmtId="0" fontId="1" fillId="43" borderId="45" xfId="49" applyFont="1" applyFill="1" applyBorder="1" applyAlignment="1">
      <alignment horizontal="center" vertical="center" wrapText="1"/>
      <protection/>
    </xf>
    <xf numFmtId="0" fontId="1" fillId="43" borderId="17" xfId="49" applyFont="1" applyFill="1" applyBorder="1" applyAlignment="1">
      <alignment horizontal="center" vertical="center" wrapText="1"/>
      <protection/>
    </xf>
    <xf numFmtId="0" fontId="1" fillId="43" borderId="24" xfId="49" applyFont="1" applyFill="1" applyBorder="1" applyAlignment="1">
      <alignment horizontal="center" vertical="center" wrapText="1"/>
      <protection/>
    </xf>
    <xf numFmtId="0" fontId="6" fillId="43" borderId="45" xfId="49" applyFont="1" applyFill="1" applyBorder="1" applyAlignment="1">
      <alignment horizontal="center" vertical="center"/>
      <protection/>
    </xf>
    <xf numFmtId="193" fontId="6" fillId="43" borderId="26" xfId="49" applyNumberFormat="1" applyFont="1" applyFill="1" applyBorder="1" applyAlignment="1">
      <alignment horizontal="center" vertical="center"/>
      <protection/>
    </xf>
    <xf numFmtId="0" fontId="1" fillId="43" borderId="51" xfId="49" applyFont="1" applyFill="1" applyBorder="1" applyAlignment="1">
      <alignment horizontal="center" vertical="center"/>
      <protection/>
    </xf>
    <xf numFmtId="0" fontId="1" fillId="43" borderId="11" xfId="49" applyFont="1" applyFill="1" applyBorder="1" applyAlignment="1">
      <alignment horizontal="center" vertical="center"/>
      <protection/>
    </xf>
    <xf numFmtId="193" fontId="1" fillId="43" borderId="12" xfId="49" applyNumberFormat="1" applyFont="1" applyFill="1" applyBorder="1" applyAlignment="1">
      <alignment horizontal="center" vertical="center"/>
      <protection/>
    </xf>
    <xf numFmtId="0" fontId="1" fillId="43" borderId="53" xfId="49" applyFont="1" applyFill="1" applyBorder="1" applyAlignment="1">
      <alignment horizontal="center" vertical="center"/>
      <protection/>
    </xf>
    <xf numFmtId="193" fontId="1" fillId="43" borderId="20" xfId="49" applyNumberFormat="1" applyFont="1" applyFill="1" applyBorder="1" applyAlignment="1">
      <alignment horizontal="center" vertical="center"/>
      <protection/>
    </xf>
    <xf numFmtId="0" fontId="1" fillId="43" borderId="12" xfId="49" applyFont="1" applyFill="1" applyBorder="1" applyAlignment="1">
      <alignment horizontal="center" vertical="center"/>
      <protection/>
    </xf>
    <xf numFmtId="0" fontId="1" fillId="43" borderId="20" xfId="49" applyFont="1" applyFill="1" applyBorder="1" applyAlignment="1">
      <alignment horizontal="center" vertical="center"/>
      <protection/>
    </xf>
    <xf numFmtId="0" fontId="16" fillId="43" borderId="51" xfId="49" applyFont="1" applyFill="1" applyBorder="1" applyAlignment="1">
      <alignment horizontal="center" vertical="center"/>
      <protection/>
    </xf>
    <xf numFmtId="0" fontId="16" fillId="43" borderId="11" xfId="49" applyFont="1" applyFill="1" applyBorder="1" applyAlignment="1">
      <alignment horizontal="center" vertical="center"/>
      <protection/>
    </xf>
    <xf numFmtId="193" fontId="1" fillId="43" borderId="12" xfId="49" applyNumberFormat="1" applyFont="1" applyFill="1" applyBorder="1" applyAlignment="1">
      <alignment horizontal="center" vertical="center" wrapText="1"/>
      <protection/>
    </xf>
    <xf numFmtId="193" fontId="1" fillId="43" borderId="20" xfId="49" applyNumberFormat="1" applyFont="1" applyFill="1" applyBorder="1" applyAlignment="1">
      <alignment horizontal="center" vertical="center" wrapText="1"/>
      <protection/>
    </xf>
    <xf numFmtId="0" fontId="1" fillId="43" borderId="53" xfId="49" applyFont="1" applyFill="1" applyBorder="1" applyAlignment="1">
      <alignment horizontal="center" vertical="center" wrapText="1"/>
      <protection/>
    </xf>
    <xf numFmtId="0" fontId="1" fillId="43" borderId="20" xfId="49" applyFont="1" applyFill="1" applyBorder="1" applyAlignment="1">
      <alignment horizontal="center" vertical="center" wrapText="1"/>
      <protection/>
    </xf>
    <xf numFmtId="0" fontId="1" fillId="43" borderId="64" xfId="49" applyFont="1" applyFill="1" applyBorder="1" applyAlignment="1">
      <alignment horizontal="center" vertical="center" wrapText="1"/>
      <protection/>
    </xf>
    <xf numFmtId="0" fontId="1" fillId="43" borderId="11" xfId="49" applyFont="1" applyFill="1" applyBorder="1" applyAlignment="1">
      <alignment horizontal="center" vertical="center" wrapText="1"/>
      <protection/>
    </xf>
    <xf numFmtId="0" fontId="6" fillId="43" borderId="50" xfId="49" applyFont="1" applyFill="1" applyBorder="1" applyAlignment="1">
      <alignment horizontal="center" vertical="center"/>
      <protection/>
    </xf>
    <xf numFmtId="0" fontId="6" fillId="43" borderId="43" xfId="49" applyFont="1" applyFill="1" applyBorder="1" applyAlignment="1">
      <alignment horizontal="center" vertical="center"/>
      <protection/>
    </xf>
    <xf numFmtId="193" fontId="6" fillId="43" borderId="52" xfId="49" applyNumberFormat="1" applyFont="1" applyFill="1" applyBorder="1" applyAlignment="1">
      <alignment horizontal="center" vertical="center"/>
      <protection/>
    </xf>
    <xf numFmtId="193" fontId="1" fillId="43" borderId="61" xfId="49" applyNumberFormat="1" applyFont="1" applyFill="1" applyBorder="1" applyAlignment="1">
      <alignment horizontal="center" vertical="center"/>
      <protection/>
    </xf>
    <xf numFmtId="193" fontId="1" fillId="43" borderId="35" xfId="49" applyNumberFormat="1" applyFont="1" applyFill="1" applyBorder="1" applyAlignment="1">
      <alignment horizontal="center" vertical="center"/>
      <protection/>
    </xf>
    <xf numFmtId="0" fontId="1" fillId="34" borderId="74" xfId="49" applyFont="1" applyFill="1" applyBorder="1" applyAlignment="1">
      <alignment horizontal="center" wrapText="1"/>
      <protection/>
    </xf>
    <xf numFmtId="0" fontId="1" fillId="34" borderId="75" xfId="49" applyFont="1" applyFill="1" applyBorder="1" applyAlignment="1">
      <alignment horizontal="center" wrapText="1"/>
      <protection/>
    </xf>
    <xf numFmtId="193" fontId="1" fillId="34" borderId="30" xfId="49" applyNumberFormat="1" applyFont="1" applyFill="1" applyBorder="1" applyAlignment="1">
      <alignment horizontal="center" wrapText="1"/>
      <protection/>
    </xf>
    <xf numFmtId="0" fontId="1" fillId="34" borderId="23" xfId="49" applyFont="1" applyFill="1" applyBorder="1" applyAlignment="1">
      <alignment horizontal="center" wrapText="1"/>
      <protection/>
    </xf>
    <xf numFmtId="193" fontId="1" fillId="34" borderId="37" xfId="49" applyNumberFormat="1" applyFont="1" applyFill="1" applyBorder="1" applyAlignment="1">
      <alignment horizontal="center" wrapText="1"/>
      <protection/>
    </xf>
    <xf numFmtId="193" fontId="1" fillId="34" borderId="38" xfId="49" applyNumberFormat="1" applyFont="1" applyFill="1" applyBorder="1" applyAlignment="1">
      <alignment horizontal="center" wrapText="1"/>
      <protection/>
    </xf>
    <xf numFmtId="193" fontId="1" fillId="34" borderId="21" xfId="49" applyNumberFormat="1" applyFont="1" applyFill="1" applyBorder="1" applyAlignment="1">
      <alignment horizontal="center" wrapText="1"/>
      <protection/>
    </xf>
    <xf numFmtId="0" fontId="6" fillId="41" borderId="74" xfId="49" applyFont="1" applyFill="1" applyBorder="1" applyAlignment="1">
      <alignment horizontal="center" vertical="center"/>
      <protection/>
    </xf>
    <xf numFmtId="0" fontId="6" fillId="41" borderId="23" xfId="49" applyFont="1" applyFill="1" applyBorder="1" applyAlignment="1">
      <alignment horizontal="center" vertical="center"/>
      <protection/>
    </xf>
    <xf numFmtId="193" fontId="18" fillId="41" borderId="38" xfId="0" applyNumberFormat="1" applyFont="1" applyFill="1" applyBorder="1" applyAlignment="1">
      <alignment horizontal="center" vertical="center"/>
    </xf>
    <xf numFmtId="193" fontId="1" fillId="43" borderId="46" xfId="49" applyNumberFormat="1" applyFont="1" applyFill="1" applyBorder="1" applyAlignment="1">
      <alignment horizontal="center" vertical="center"/>
      <protection/>
    </xf>
    <xf numFmtId="193" fontId="1" fillId="43" borderId="36" xfId="49" applyNumberFormat="1" applyFont="1" applyFill="1" applyBorder="1" applyAlignment="1">
      <alignment horizontal="center" vertical="center"/>
      <protection/>
    </xf>
    <xf numFmtId="0" fontId="6" fillId="43" borderId="24" xfId="49" applyFont="1" applyFill="1" applyBorder="1" applyAlignment="1">
      <alignment horizontal="center" vertical="center"/>
      <protection/>
    </xf>
    <xf numFmtId="0" fontId="6" fillId="43" borderId="16" xfId="49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7" fillId="33" borderId="16" xfId="49" applyFont="1" applyFill="1" applyBorder="1" applyAlignment="1">
      <alignment horizontal="center"/>
      <protection/>
    </xf>
    <xf numFmtId="0" fontId="27" fillId="33" borderId="39" xfId="49" applyFont="1" applyFill="1" applyBorder="1">
      <alignment/>
      <protection/>
    </xf>
    <xf numFmtId="0" fontId="22" fillId="0" borderId="7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8" fillId="33" borderId="16" xfId="49" applyFont="1" applyFill="1" applyBorder="1" applyAlignment="1">
      <alignment horizontal="center"/>
      <protection/>
    </xf>
    <xf numFmtId="0" fontId="28" fillId="33" borderId="39" xfId="49" applyFont="1" applyFill="1" applyBorder="1">
      <alignment/>
      <protection/>
    </xf>
    <xf numFmtId="0" fontId="27" fillId="33" borderId="26" xfId="49" applyFont="1" applyFill="1" applyBorder="1" applyAlignment="1">
      <alignment horizontal="center"/>
      <protection/>
    </xf>
    <xf numFmtId="0" fontId="27" fillId="33" borderId="48" xfId="49" applyFont="1" applyFill="1" applyBorder="1" applyAlignment="1">
      <alignment wrapText="1"/>
      <protection/>
    </xf>
    <xf numFmtId="0" fontId="22" fillId="42" borderId="32" xfId="0" applyFont="1" applyFill="1" applyBorder="1" applyAlignment="1">
      <alignment horizontal="center"/>
    </xf>
    <xf numFmtId="0" fontId="22" fillId="42" borderId="76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7" fillId="33" borderId="65" xfId="49" applyFont="1" applyFill="1" applyBorder="1">
      <alignment/>
      <protection/>
    </xf>
    <xf numFmtId="0" fontId="22" fillId="42" borderId="77" xfId="0" applyFont="1" applyFill="1" applyBorder="1" applyAlignment="1">
      <alignment horizontal="center"/>
    </xf>
    <xf numFmtId="0" fontId="22" fillId="42" borderId="19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7" fillId="33" borderId="17" xfId="49" applyFont="1" applyFill="1" applyBorder="1" applyAlignment="1">
      <alignment horizontal="center"/>
      <protection/>
    </xf>
    <xf numFmtId="0" fontId="27" fillId="33" borderId="36" xfId="49" applyFont="1" applyFill="1" applyBorder="1" applyAlignment="1">
      <alignment horizontal="center"/>
      <protection/>
    </xf>
    <xf numFmtId="0" fontId="27" fillId="33" borderId="0" xfId="49" applyFont="1" applyFill="1" applyBorder="1" applyAlignment="1">
      <alignment wrapText="1"/>
      <protection/>
    </xf>
    <xf numFmtId="0" fontId="21" fillId="41" borderId="68" xfId="49" applyFont="1" applyFill="1" applyBorder="1" applyAlignment="1">
      <alignment horizontal="center" wrapText="1"/>
      <protection/>
    </xf>
    <xf numFmtId="0" fontId="21" fillId="41" borderId="68" xfId="49" applyFont="1" applyFill="1" applyBorder="1" applyAlignment="1">
      <alignment/>
      <protection/>
    </xf>
    <xf numFmtId="0" fontId="22" fillId="40" borderId="7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193" fontId="22" fillId="0" borderId="33" xfId="0" applyNumberFormat="1" applyFont="1" applyFill="1" applyBorder="1" applyAlignment="1">
      <alignment horizontal="center"/>
    </xf>
    <xf numFmtId="193" fontId="22" fillId="0" borderId="61" xfId="0" applyNumberFormat="1" applyFont="1" applyFill="1" applyBorder="1" applyAlignment="1">
      <alignment horizontal="center"/>
    </xf>
    <xf numFmtId="193" fontId="22" fillId="0" borderId="62" xfId="0" applyNumberFormat="1" applyFont="1" applyFill="1" applyBorder="1" applyAlignment="1">
      <alignment horizontal="center"/>
    </xf>
    <xf numFmtId="193" fontId="22" fillId="42" borderId="32" xfId="0" applyNumberFormat="1" applyFont="1" applyFill="1" applyBorder="1" applyAlignment="1">
      <alignment horizontal="center"/>
    </xf>
    <xf numFmtId="0" fontId="22" fillId="40" borderId="69" xfId="0" applyFont="1" applyFill="1" applyBorder="1" applyAlignment="1">
      <alignment horizontal="center"/>
    </xf>
    <xf numFmtId="193" fontId="22" fillId="0" borderId="12" xfId="0" applyNumberFormat="1" applyFont="1" applyFill="1" applyBorder="1" applyAlignment="1">
      <alignment horizontal="center"/>
    </xf>
    <xf numFmtId="193" fontId="22" fillId="40" borderId="67" xfId="0" applyNumberFormat="1" applyFont="1" applyFill="1" applyBorder="1" applyAlignment="1">
      <alignment horizontal="center"/>
    </xf>
    <xf numFmtId="0" fontId="27" fillId="33" borderId="45" xfId="49" applyFont="1" applyFill="1" applyBorder="1" applyAlignment="1">
      <alignment horizontal="center"/>
      <protection/>
    </xf>
    <xf numFmtId="0" fontId="27" fillId="33" borderId="24" xfId="49" applyFont="1" applyFill="1" applyBorder="1" applyAlignment="1">
      <alignment horizontal="center"/>
      <protection/>
    </xf>
    <xf numFmtId="0" fontId="27" fillId="33" borderId="66" xfId="49" applyFont="1" applyFill="1" applyBorder="1">
      <alignment/>
      <protection/>
    </xf>
    <xf numFmtId="0" fontId="27" fillId="33" borderId="49" xfId="49" applyFont="1" applyFill="1" applyBorder="1">
      <alignment/>
      <protection/>
    </xf>
    <xf numFmtId="0" fontId="27" fillId="33" borderId="48" xfId="49" applyFont="1" applyFill="1" applyBorder="1">
      <alignment/>
      <protection/>
    </xf>
    <xf numFmtId="193" fontId="22" fillId="0" borderId="79" xfId="0" applyNumberFormat="1" applyFont="1" applyFill="1" applyBorder="1" applyAlignment="1">
      <alignment horizontal="center"/>
    </xf>
    <xf numFmtId="193" fontId="22" fillId="0" borderId="35" xfId="0" applyNumberFormat="1" applyFont="1" applyFill="1" applyBorder="1" applyAlignment="1">
      <alignment horizontal="center"/>
    </xf>
    <xf numFmtId="193" fontId="22" fillId="0" borderId="29" xfId="0" applyNumberFormat="1" applyFont="1" applyFill="1" applyBorder="1" applyAlignment="1">
      <alignment horizontal="center"/>
    </xf>
    <xf numFmtId="193" fontId="22" fillId="40" borderId="37" xfId="0" applyNumberFormat="1" applyFont="1" applyFill="1" applyBorder="1" applyAlignment="1">
      <alignment horizontal="center"/>
    </xf>
    <xf numFmtId="0" fontId="28" fillId="33" borderId="45" xfId="49" applyFont="1" applyFill="1" applyBorder="1" applyAlignment="1">
      <alignment horizontal="center"/>
      <protection/>
    </xf>
    <xf numFmtId="0" fontId="28" fillId="33" borderId="65" xfId="49" applyFont="1" applyFill="1" applyBorder="1">
      <alignment/>
      <protection/>
    </xf>
    <xf numFmtId="0" fontId="28" fillId="33" borderId="17" xfId="49" applyFont="1" applyFill="1" applyBorder="1" applyAlignment="1">
      <alignment horizontal="center"/>
      <protection/>
    </xf>
    <xf numFmtId="0" fontId="28" fillId="33" borderId="48" xfId="49" applyFont="1" applyFill="1" applyBorder="1">
      <alignment/>
      <protection/>
    </xf>
    <xf numFmtId="0" fontId="28" fillId="33" borderId="24" xfId="49" applyFont="1" applyFill="1" applyBorder="1" applyAlignment="1">
      <alignment horizontal="center"/>
      <protection/>
    </xf>
    <xf numFmtId="0" fontId="28" fillId="33" borderId="66" xfId="49" applyFont="1" applyFill="1" applyBorder="1">
      <alignment/>
      <protection/>
    </xf>
    <xf numFmtId="0" fontId="28" fillId="33" borderId="26" xfId="49" applyFont="1" applyFill="1" applyBorder="1" applyAlignment="1">
      <alignment horizontal="center"/>
      <protection/>
    </xf>
    <xf numFmtId="0" fontId="28" fillId="33" borderId="49" xfId="49" applyFont="1" applyFill="1" applyBorder="1">
      <alignment/>
      <protection/>
    </xf>
    <xf numFmtId="0" fontId="27" fillId="33" borderId="65" xfId="49" applyFont="1" applyFill="1" applyBorder="1" applyAlignment="1">
      <alignment wrapText="1"/>
      <protection/>
    </xf>
    <xf numFmtId="0" fontId="27" fillId="33" borderId="66" xfId="49" applyFont="1" applyFill="1" applyBorder="1" applyAlignment="1">
      <alignment wrapText="1"/>
      <protection/>
    </xf>
    <xf numFmtId="0" fontId="22" fillId="40" borderId="27" xfId="0" applyFont="1" applyFill="1" applyBorder="1" applyAlignment="1">
      <alignment horizontal="center"/>
    </xf>
    <xf numFmtId="0" fontId="27" fillId="33" borderId="49" xfId="49" applyFont="1" applyFill="1" applyBorder="1" applyAlignment="1">
      <alignment wrapText="1"/>
      <protection/>
    </xf>
    <xf numFmtId="0" fontId="5" fillId="0" borderId="15" xfId="49" applyFont="1" applyFill="1" applyBorder="1" applyAlignment="1">
      <alignment wrapText="1"/>
      <protection/>
    </xf>
    <xf numFmtId="49" fontId="7" fillId="33" borderId="44" xfId="49" applyNumberFormat="1" applyFont="1" applyFill="1" applyBorder="1" applyAlignment="1">
      <alignment horizontal="center" vertical="center" wrapText="1"/>
      <protection/>
    </xf>
    <xf numFmtId="49" fontId="7" fillId="33" borderId="19" xfId="49" applyNumberFormat="1" applyFont="1" applyFill="1" applyBorder="1" applyAlignment="1">
      <alignment horizontal="center" vertical="center" wrapText="1"/>
      <protection/>
    </xf>
    <xf numFmtId="49" fontId="7" fillId="33" borderId="68" xfId="49" applyNumberFormat="1" applyFont="1" applyFill="1" applyBorder="1" applyAlignment="1">
      <alignment horizontal="center" vertical="center" wrapText="1"/>
      <protection/>
    </xf>
    <xf numFmtId="0" fontId="1" fillId="0" borderId="11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center"/>
      <protection/>
    </xf>
    <xf numFmtId="49" fontId="7" fillId="33" borderId="32" xfId="49" applyNumberFormat="1" applyFont="1" applyFill="1" applyBorder="1" applyAlignment="1">
      <alignment horizontal="center" vertical="center" wrapText="1"/>
      <protection/>
    </xf>
    <xf numFmtId="49" fontId="7" fillId="33" borderId="76" xfId="49" applyNumberFormat="1" applyFont="1" applyFill="1" applyBorder="1" applyAlignment="1">
      <alignment horizontal="center" vertical="center" wrapText="1"/>
      <protection/>
    </xf>
    <xf numFmtId="49" fontId="7" fillId="33" borderId="80" xfId="49" applyNumberFormat="1" applyFont="1" applyFill="1" applyBorder="1" applyAlignment="1">
      <alignment horizontal="center" vertical="center" wrapText="1"/>
      <protection/>
    </xf>
    <xf numFmtId="0" fontId="1" fillId="0" borderId="50" xfId="49" applyFont="1" applyFill="1" applyBorder="1" applyAlignment="1">
      <alignment horizontal="center"/>
      <protection/>
    </xf>
    <xf numFmtId="0" fontId="1" fillId="0" borderId="51" xfId="49" applyFont="1" applyFill="1" applyBorder="1" applyAlignment="1">
      <alignment horizontal="center"/>
      <protection/>
    </xf>
    <xf numFmtId="0" fontId="6" fillId="40" borderId="54" xfId="49" applyFont="1" applyFill="1" applyBorder="1" applyAlignment="1">
      <alignment horizontal="center"/>
      <protection/>
    </xf>
    <xf numFmtId="0" fontId="1" fillId="36" borderId="50" xfId="49" applyFont="1" applyFill="1" applyBorder="1" applyAlignment="1">
      <alignment horizontal="center"/>
      <protection/>
    </xf>
    <xf numFmtId="0" fontId="1" fillId="36" borderId="54" xfId="49" applyFont="1" applyFill="1" applyBorder="1" applyAlignment="1">
      <alignment horizontal="center"/>
      <protection/>
    </xf>
    <xf numFmtId="0" fontId="6" fillId="40" borderId="24" xfId="49" applyFont="1" applyFill="1" applyBorder="1" applyAlignment="1">
      <alignment horizontal="center"/>
      <protection/>
    </xf>
    <xf numFmtId="1" fontId="1" fillId="0" borderId="0" xfId="49" applyNumberFormat="1" applyFont="1" applyFill="1" applyBorder="1">
      <alignment/>
      <protection/>
    </xf>
    <xf numFmtId="180" fontId="1" fillId="0" borderId="0" xfId="49" applyNumberFormat="1" applyFont="1" applyFill="1" applyBorder="1">
      <alignment/>
      <protection/>
    </xf>
    <xf numFmtId="180" fontId="0" fillId="0" borderId="0" xfId="0" applyNumberFormat="1" applyFill="1" applyBorder="1" applyAlignment="1">
      <alignment/>
    </xf>
    <xf numFmtId="0" fontId="1" fillId="0" borderId="43" xfId="49" applyFont="1" applyFill="1" applyBorder="1" applyAlignment="1">
      <alignment horizontal="center"/>
      <protection/>
    </xf>
    <xf numFmtId="0" fontId="6" fillId="40" borderId="55" xfId="49" applyFont="1" applyFill="1" applyBorder="1" applyAlignment="1">
      <alignment horizontal="center"/>
      <protection/>
    </xf>
    <xf numFmtId="0" fontId="1" fillId="36" borderId="43" xfId="49" applyFont="1" applyFill="1" applyBorder="1" applyAlignment="1">
      <alignment horizontal="center"/>
      <protection/>
    </xf>
    <xf numFmtId="0" fontId="1" fillId="36" borderId="55" xfId="49" applyFont="1" applyFill="1" applyBorder="1" applyAlignment="1">
      <alignment horizontal="center"/>
      <protection/>
    </xf>
    <xf numFmtId="0" fontId="6" fillId="40" borderId="16" xfId="49" applyFont="1" applyFill="1" applyBorder="1" applyAlignment="1">
      <alignment horizontal="center"/>
      <protection/>
    </xf>
    <xf numFmtId="0" fontId="8" fillId="33" borderId="81" xfId="49" applyFont="1" applyFill="1" applyBorder="1" applyAlignment="1">
      <alignment horizontal="center"/>
      <protection/>
    </xf>
    <xf numFmtId="193" fontId="1" fillId="0" borderId="52" xfId="49" applyNumberFormat="1" applyFont="1" applyFill="1" applyBorder="1" applyAlignment="1">
      <alignment horizontal="center" vertical="center"/>
      <protection/>
    </xf>
    <xf numFmtId="193" fontId="1" fillId="0" borderId="12" xfId="49" applyNumberFormat="1" applyFont="1" applyFill="1" applyBorder="1" applyAlignment="1">
      <alignment horizontal="center" vertical="center"/>
      <protection/>
    </xf>
    <xf numFmtId="193" fontId="1" fillId="0" borderId="56" xfId="49" applyNumberFormat="1" applyFont="1" applyFill="1" applyBorder="1" applyAlignment="1">
      <alignment horizontal="center" vertical="center"/>
      <protection/>
    </xf>
    <xf numFmtId="193" fontId="1" fillId="40" borderId="26" xfId="49" applyNumberFormat="1" applyFont="1" applyFill="1" applyBorder="1" applyAlignment="1">
      <alignment horizontal="center" vertical="center"/>
      <protection/>
    </xf>
    <xf numFmtId="193" fontId="1" fillId="0" borderId="52" xfId="49" applyNumberFormat="1" applyFont="1" applyFill="1" applyBorder="1" applyAlignment="1">
      <alignment horizontal="center"/>
      <protection/>
    </xf>
    <xf numFmtId="193" fontId="1" fillId="0" borderId="12" xfId="49" applyNumberFormat="1" applyFont="1" applyFill="1" applyBorder="1" applyAlignment="1">
      <alignment horizontal="center"/>
      <protection/>
    </xf>
    <xf numFmtId="193" fontId="1" fillId="0" borderId="56" xfId="49" applyNumberFormat="1" applyFont="1" applyFill="1" applyBorder="1" applyAlignment="1">
      <alignment horizontal="center"/>
      <protection/>
    </xf>
    <xf numFmtId="193" fontId="1" fillId="40" borderId="26" xfId="49" applyNumberFormat="1" applyFont="1" applyFill="1" applyBorder="1" applyAlignment="1">
      <alignment horizontal="center"/>
      <protection/>
    </xf>
    <xf numFmtId="0" fontId="1" fillId="33" borderId="58" xfId="49" applyFont="1" applyFill="1" applyBorder="1">
      <alignment/>
      <protection/>
    </xf>
    <xf numFmtId="0" fontId="1" fillId="33" borderId="25" xfId="49" applyFont="1" applyFill="1" applyBorder="1">
      <alignment/>
      <protection/>
    </xf>
    <xf numFmtId="0" fontId="1" fillId="33" borderId="34" xfId="49" applyFont="1" applyFill="1" applyBorder="1">
      <alignment/>
      <protection/>
    </xf>
    <xf numFmtId="0" fontId="1" fillId="33" borderId="59" xfId="49" applyFont="1" applyFill="1" applyBorder="1">
      <alignment/>
      <protection/>
    </xf>
    <xf numFmtId="0" fontId="1" fillId="33" borderId="31" xfId="49" applyFont="1" applyFill="1" applyBorder="1">
      <alignment/>
      <protection/>
    </xf>
    <xf numFmtId="0" fontId="16" fillId="33" borderId="59" xfId="49" applyFont="1" applyFill="1" applyBorder="1">
      <alignment/>
      <protection/>
    </xf>
    <xf numFmtId="0" fontId="16" fillId="33" borderId="25" xfId="49" applyFont="1" applyFill="1" applyBorder="1">
      <alignment/>
      <protection/>
    </xf>
    <xf numFmtId="0" fontId="16" fillId="33" borderId="31" xfId="49" applyFont="1" applyFill="1" applyBorder="1">
      <alignment/>
      <protection/>
    </xf>
    <xf numFmtId="0" fontId="1" fillId="0" borderId="72" xfId="49" applyFont="1" applyFill="1" applyBorder="1" applyAlignment="1">
      <alignment horizontal="center"/>
      <protection/>
    </xf>
    <xf numFmtId="0" fontId="1" fillId="0" borderId="53" xfId="49" applyFont="1" applyFill="1" applyBorder="1" applyAlignment="1">
      <alignment horizontal="center"/>
      <protection/>
    </xf>
    <xf numFmtId="0" fontId="6" fillId="40" borderId="18" xfId="49" applyFont="1" applyFill="1" applyBorder="1" applyAlignment="1">
      <alignment horizontal="center"/>
      <protection/>
    </xf>
    <xf numFmtId="0" fontId="1" fillId="36" borderId="72" xfId="49" applyFont="1" applyFill="1" applyBorder="1" applyAlignment="1">
      <alignment horizontal="center"/>
      <protection/>
    </xf>
    <xf numFmtId="0" fontId="1" fillId="36" borderId="18" xfId="49" applyFont="1" applyFill="1" applyBorder="1" applyAlignment="1">
      <alignment horizontal="center"/>
      <protection/>
    </xf>
    <xf numFmtId="0" fontId="6" fillId="40" borderId="45" xfId="49" applyFont="1" applyFill="1" applyBorder="1" applyAlignment="1">
      <alignment horizontal="center"/>
      <protection/>
    </xf>
    <xf numFmtId="193" fontId="1" fillId="0" borderId="33" xfId="49" applyNumberFormat="1" applyFont="1" applyFill="1" applyBorder="1" applyAlignment="1">
      <alignment horizontal="center"/>
      <protection/>
    </xf>
    <xf numFmtId="193" fontId="1" fillId="0" borderId="61" xfId="49" applyNumberFormat="1" applyFont="1" applyFill="1" applyBorder="1" applyAlignment="1">
      <alignment horizontal="center"/>
      <protection/>
    </xf>
    <xf numFmtId="193" fontId="1" fillId="0" borderId="62" xfId="49" applyNumberFormat="1" applyFont="1" applyFill="1" applyBorder="1" applyAlignment="1">
      <alignment horizontal="center"/>
      <protection/>
    </xf>
    <xf numFmtId="193" fontId="1" fillId="40" borderId="46" xfId="49" applyNumberFormat="1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193" fontId="1" fillId="0" borderId="82" xfId="49" applyNumberFormat="1" applyFont="1" applyFill="1" applyBorder="1" applyAlignment="1">
      <alignment horizontal="center"/>
      <protection/>
    </xf>
    <xf numFmtId="0" fontId="16" fillId="33" borderId="58" xfId="49" applyFont="1" applyFill="1" applyBorder="1">
      <alignment/>
      <protection/>
    </xf>
    <xf numFmtId="0" fontId="16" fillId="33" borderId="34" xfId="49" applyFont="1" applyFill="1" applyBorder="1">
      <alignment/>
      <protection/>
    </xf>
    <xf numFmtId="193" fontId="1" fillId="0" borderId="79" xfId="49" applyNumberFormat="1" applyFont="1" applyFill="1" applyBorder="1" applyAlignment="1">
      <alignment horizontal="center"/>
      <protection/>
    </xf>
    <xf numFmtId="193" fontId="1" fillId="0" borderId="35" xfId="49" applyNumberFormat="1" applyFont="1" applyFill="1" applyBorder="1" applyAlignment="1">
      <alignment horizontal="center"/>
      <protection/>
    </xf>
    <xf numFmtId="193" fontId="1" fillId="40" borderId="29" xfId="49" applyNumberFormat="1" applyFont="1" applyFill="1" applyBorder="1" applyAlignment="1">
      <alignment horizontal="center"/>
      <protection/>
    </xf>
    <xf numFmtId="193" fontId="1" fillId="0" borderId="29" xfId="49" applyNumberFormat="1" applyFont="1" applyFill="1" applyBorder="1" applyAlignment="1">
      <alignment horizontal="center"/>
      <protection/>
    </xf>
    <xf numFmtId="193" fontId="1" fillId="40" borderId="36" xfId="49" applyNumberFormat="1" applyFont="1" applyFill="1" applyBorder="1" applyAlignment="1">
      <alignment horizontal="center"/>
      <protection/>
    </xf>
    <xf numFmtId="0" fontId="8" fillId="33" borderId="31" xfId="49" applyFont="1" applyFill="1" applyBorder="1" applyAlignment="1">
      <alignment wrapText="1"/>
      <protection/>
    </xf>
    <xf numFmtId="0" fontId="8" fillId="33" borderId="59" xfId="49" applyFont="1" applyFill="1" applyBorder="1" applyAlignment="1">
      <alignment wrapText="1"/>
      <protection/>
    </xf>
    <xf numFmtId="193" fontId="1" fillId="0" borderId="73" xfId="49" applyNumberFormat="1" applyFont="1" applyFill="1" applyBorder="1" applyAlignment="1">
      <alignment horizontal="center"/>
      <protection/>
    </xf>
    <xf numFmtId="193" fontId="1" fillId="0" borderId="20" xfId="49" applyNumberFormat="1" applyFont="1" applyFill="1" applyBorder="1" applyAlignment="1">
      <alignment horizontal="center"/>
      <protection/>
    </xf>
    <xf numFmtId="193" fontId="1" fillId="0" borderId="63" xfId="49" applyNumberFormat="1" applyFont="1" applyFill="1" applyBorder="1" applyAlignment="1">
      <alignment horizontal="center"/>
      <protection/>
    </xf>
    <xf numFmtId="193" fontId="1" fillId="40" borderId="17" xfId="49" applyNumberFormat="1" applyFont="1" applyFill="1" applyBorder="1" applyAlignment="1">
      <alignment horizontal="center"/>
      <protection/>
    </xf>
    <xf numFmtId="0" fontId="72" fillId="40" borderId="50" xfId="49" applyFont="1" applyFill="1" applyBorder="1" applyAlignment="1">
      <alignment horizontal="center" vertical="center"/>
      <protection/>
    </xf>
    <xf numFmtId="0" fontId="72" fillId="40" borderId="51" xfId="49" applyFont="1" applyFill="1" applyBorder="1" applyAlignment="1">
      <alignment horizontal="center" vertical="center"/>
      <protection/>
    </xf>
    <xf numFmtId="0" fontId="72" fillId="40" borderId="54" xfId="49" applyFont="1" applyFill="1" applyBorder="1" applyAlignment="1">
      <alignment horizontal="center" vertical="center"/>
      <protection/>
    </xf>
    <xf numFmtId="0" fontId="72" fillId="40" borderId="74" xfId="49" applyFont="1" applyFill="1" applyBorder="1" applyAlignment="1">
      <alignment horizontal="center" vertical="center"/>
      <protection/>
    </xf>
    <xf numFmtId="0" fontId="72" fillId="40" borderId="69" xfId="49" applyFont="1" applyFill="1" applyBorder="1" applyAlignment="1">
      <alignment horizontal="center" vertical="center"/>
      <protection/>
    </xf>
    <xf numFmtId="0" fontId="20" fillId="33" borderId="24" xfId="49" applyFont="1" applyFill="1" applyBorder="1" applyAlignment="1">
      <alignment horizontal="center" wrapText="1"/>
      <protection/>
    </xf>
    <xf numFmtId="0" fontId="72" fillId="40" borderId="43" xfId="49" applyNumberFormat="1" applyFont="1" applyFill="1" applyBorder="1" applyAlignment="1">
      <alignment horizontal="center" vertical="center"/>
      <protection/>
    </xf>
    <xf numFmtId="0" fontId="72" fillId="40" borderId="11" xfId="49" applyNumberFormat="1" applyFont="1" applyFill="1" applyBorder="1" applyAlignment="1">
      <alignment horizontal="center" vertical="center"/>
      <protection/>
    </xf>
    <xf numFmtId="0" fontId="72" fillId="40" borderId="55" xfId="49" applyNumberFormat="1" applyFont="1" applyFill="1" applyBorder="1" applyAlignment="1">
      <alignment horizontal="center" vertical="center"/>
      <protection/>
    </xf>
    <xf numFmtId="0" fontId="72" fillId="40" borderId="23" xfId="49" applyNumberFormat="1" applyFont="1" applyFill="1" applyBorder="1" applyAlignment="1">
      <alignment horizontal="center" vertical="center"/>
      <protection/>
    </xf>
    <xf numFmtId="0" fontId="72" fillId="40" borderId="27" xfId="49" applyNumberFormat="1" applyFont="1" applyFill="1" applyBorder="1" applyAlignment="1">
      <alignment horizontal="center" vertical="center"/>
      <protection/>
    </xf>
    <xf numFmtId="0" fontId="20" fillId="33" borderId="16" xfId="49" applyFont="1" applyFill="1" applyBorder="1" applyAlignment="1">
      <alignment/>
      <protection/>
    </xf>
    <xf numFmtId="193" fontId="72" fillId="40" borderId="52" xfId="49" applyNumberFormat="1" applyFont="1" applyFill="1" applyBorder="1" applyAlignment="1">
      <alignment horizontal="center"/>
      <protection/>
    </xf>
    <xf numFmtId="193" fontId="72" fillId="40" borderId="12" xfId="49" applyNumberFormat="1" applyFont="1" applyFill="1" applyBorder="1" applyAlignment="1">
      <alignment horizontal="center"/>
      <protection/>
    </xf>
    <xf numFmtId="193" fontId="72" fillId="40" borderId="56" xfId="49" applyNumberFormat="1" applyFont="1" applyFill="1" applyBorder="1" applyAlignment="1">
      <alignment horizontal="center"/>
      <protection/>
    </xf>
    <xf numFmtId="193" fontId="72" fillId="40" borderId="38" xfId="49" applyNumberFormat="1" applyFont="1" applyFill="1" applyBorder="1" applyAlignment="1">
      <alignment horizontal="center"/>
      <protection/>
    </xf>
    <xf numFmtId="193" fontId="72" fillId="40" borderId="70" xfId="49" applyNumberFormat="1" applyFont="1" applyFill="1" applyBorder="1" applyAlignment="1">
      <alignment horizontal="center"/>
      <protection/>
    </xf>
    <xf numFmtId="0" fontId="20" fillId="33" borderId="46" xfId="49" applyFont="1" applyFill="1" applyBorder="1" applyAlignment="1">
      <alignment/>
      <protection/>
    </xf>
    <xf numFmtId="180" fontId="8" fillId="0" borderId="0" xfId="49" applyNumberFormat="1" applyFont="1" applyFill="1" applyBorder="1" applyAlignment="1">
      <alignment horizontal="center"/>
      <protection/>
    </xf>
    <xf numFmtId="0" fontId="1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180" fontId="7" fillId="0" borderId="0" xfId="49" applyNumberFormat="1" applyFont="1" applyFill="1" applyBorder="1" applyAlignment="1">
      <alignment horizontal="center"/>
      <protection/>
    </xf>
    <xf numFmtId="2" fontId="1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80" fontId="31" fillId="0" borderId="0" xfId="0" applyNumberFormat="1" applyFont="1" applyFill="1" applyBorder="1" applyAlignment="1">
      <alignment horizontal="center"/>
    </xf>
    <xf numFmtId="0" fontId="16" fillId="0" borderId="0" xfId="49" applyFont="1" applyFill="1" applyBorder="1">
      <alignment/>
      <protection/>
    </xf>
    <xf numFmtId="0" fontId="8" fillId="0" borderId="0" xfId="49" applyFont="1" applyFill="1" applyBorder="1" applyAlignment="1">
      <alignment wrapText="1"/>
      <protection/>
    </xf>
    <xf numFmtId="0" fontId="30" fillId="0" borderId="0" xfId="49" applyFont="1" applyFill="1" applyBorder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8" fillId="33" borderId="0" xfId="50" applyFont="1" applyFill="1" applyAlignment="1">
      <alignment horizontal="left" wrapText="1"/>
      <protection/>
    </xf>
    <xf numFmtId="49" fontId="7" fillId="44" borderId="19" xfId="50" applyNumberFormat="1" applyFont="1" applyFill="1" applyBorder="1" applyAlignment="1">
      <alignment horizontal="center" vertical="center" wrapText="1"/>
      <protection/>
    </xf>
    <xf numFmtId="49" fontId="7" fillId="34" borderId="19" xfId="50" applyNumberFormat="1" applyFont="1" applyFill="1" applyBorder="1" applyAlignment="1">
      <alignment horizontal="center" vertical="center" wrapText="1"/>
      <protection/>
    </xf>
    <xf numFmtId="49" fontId="7" fillId="44" borderId="68" xfId="50" applyNumberFormat="1" applyFont="1" applyFill="1" applyBorder="1" applyAlignment="1">
      <alignment horizontal="center" vertical="center" wrapText="1"/>
      <protection/>
    </xf>
    <xf numFmtId="49" fontId="7" fillId="34" borderId="44" xfId="50" applyNumberFormat="1" applyFont="1" applyFill="1" applyBorder="1" applyAlignment="1">
      <alignment horizontal="center" vertical="center" wrapText="1"/>
      <protection/>
    </xf>
    <xf numFmtId="49" fontId="7" fillId="45" borderId="19" xfId="50" applyNumberFormat="1" applyFont="1" applyFill="1" applyBorder="1" applyAlignment="1">
      <alignment horizontal="center" vertical="center" wrapText="1"/>
      <protection/>
    </xf>
    <xf numFmtId="49" fontId="7" fillId="36" borderId="19" xfId="50" applyNumberFormat="1" applyFont="1" applyFill="1" applyBorder="1" applyAlignment="1">
      <alignment horizontal="center" vertical="center" wrapText="1"/>
      <protection/>
    </xf>
    <xf numFmtId="0" fontId="32" fillId="33" borderId="16" xfId="50" applyFont="1" applyFill="1" applyBorder="1">
      <alignment/>
      <protection/>
    </xf>
    <xf numFmtId="0" fontId="1" fillId="0" borderId="75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horizontal="center"/>
      <protection/>
    </xf>
    <xf numFmtId="0" fontId="1" fillId="0" borderId="43" xfId="50" applyFont="1" applyFill="1" applyBorder="1" applyAlignment="1">
      <alignment horizontal="center"/>
      <protection/>
    </xf>
    <xf numFmtId="0" fontId="1" fillId="0" borderId="55" xfId="50" applyFont="1" applyFill="1" applyBorder="1" applyAlignment="1">
      <alignment horizontal="center"/>
      <protection/>
    </xf>
    <xf numFmtId="0" fontId="1" fillId="0" borderId="23" xfId="50" applyFont="1" applyFill="1" applyBorder="1" applyAlignment="1">
      <alignment horizontal="center"/>
      <protection/>
    </xf>
    <xf numFmtId="0" fontId="1" fillId="0" borderId="72" xfId="50" applyFont="1" applyFill="1" applyBorder="1" applyAlignment="1">
      <alignment horizontal="center"/>
      <protection/>
    </xf>
    <xf numFmtId="0" fontId="1" fillId="0" borderId="18" xfId="50" applyFont="1" applyFill="1" applyBorder="1" applyAlignment="1">
      <alignment horizontal="center"/>
      <protection/>
    </xf>
    <xf numFmtId="0" fontId="1" fillId="0" borderId="21" xfId="50" applyFont="1" applyFill="1" applyBorder="1" applyAlignment="1">
      <alignment horizontal="center"/>
      <protection/>
    </xf>
    <xf numFmtId="0" fontId="1" fillId="0" borderId="22" xfId="50" applyFont="1" applyFill="1" applyBorder="1" applyAlignment="1">
      <alignment horizontal="center"/>
      <protection/>
    </xf>
    <xf numFmtId="0" fontId="1" fillId="0" borderId="73" xfId="50" applyFont="1" applyFill="1" applyBorder="1" applyAlignment="1">
      <alignment horizontal="center"/>
      <protection/>
    </xf>
    <xf numFmtId="0" fontId="1" fillId="0" borderId="63" xfId="50" applyFont="1" applyFill="1" applyBorder="1" applyAlignment="1">
      <alignment horizontal="center"/>
      <protection/>
    </xf>
    <xf numFmtId="0" fontId="32" fillId="33" borderId="24" xfId="50" applyFont="1" applyFill="1" applyBorder="1">
      <alignment/>
      <protection/>
    </xf>
    <xf numFmtId="0" fontId="1" fillId="0" borderId="51" xfId="50" applyFont="1" applyFill="1" applyBorder="1" applyAlignment="1">
      <alignment horizontal="center"/>
      <protection/>
    </xf>
    <xf numFmtId="0" fontId="1" fillId="0" borderId="60" xfId="50" applyFont="1" applyFill="1" applyBorder="1" applyAlignment="1">
      <alignment horizontal="center"/>
      <protection/>
    </xf>
    <xf numFmtId="0" fontId="1" fillId="0" borderId="50" xfId="50" applyFont="1" applyFill="1" applyBorder="1" applyAlignment="1">
      <alignment horizontal="center"/>
      <protection/>
    </xf>
    <xf numFmtId="0" fontId="1" fillId="0" borderId="54" xfId="50" applyFont="1" applyFill="1" applyBorder="1" applyAlignment="1">
      <alignment horizontal="center"/>
      <protection/>
    </xf>
    <xf numFmtId="0" fontId="1" fillId="0" borderId="74" xfId="50" applyFont="1" applyFill="1" applyBorder="1" applyAlignment="1">
      <alignment horizontal="center"/>
      <protection/>
    </xf>
    <xf numFmtId="0" fontId="6" fillId="40" borderId="74" xfId="50" applyFont="1" applyFill="1" applyBorder="1" applyAlignment="1">
      <alignment horizontal="center"/>
      <protection/>
    </xf>
    <xf numFmtId="0" fontId="6" fillId="40" borderId="51" xfId="50" applyFont="1" applyFill="1" applyBorder="1" applyAlignment="1">
      <alignment horizontal="center"/>
      <protection/>
    </xf>
    <xf numFmtId="0" fontId="1" fillId="0" borderId="53" xfId="50" applyFont="1" applyFill="1" applyBorder="1" applyAlignment="1">
      <alignment horizontal="center"/>
      <protection/>
    </xf>
    <xf numFmtId="0" fontId="1" fillId="0" borderId="57" xfId="50" applyFont="1" applyFill="1" applyBorder="1" applyAlignment="1">
      <alignment horizontal="center"/>
      <protection/>
    </xf>
    <xf numFmtId="0" fontId="6" fillId="40" borderId="75" xfId="50" applyFont="1" applyFill="1" applyBorder="1" applyAlignment="1">
      <alignment horizontal="center"/>
      <protection/>
    </xf>
    <xf numFmtId="0" fontId="6" fillId="40" borderId="53" xfId="50" applyFont="1" applyFill="1" applyBorder="1" applyAlignment="1">
      <alignment horizontal="center"/>
      <protection/>
    </xf>
    <xf numFmtId="0" fontId="8" fillId="33" borderId="82" xfId="49" applyFont="1" applyFill="1" applyBorder="1" applyAlignment="1">
      <alignment horizontal="center"/>
      <protection/>
    </xf>
    <xf numFmtId="0" fontId="32" fillId="33" borderId="26" xfId="50" applyFont="1" applyFill="1" applyBorder="1">
      <alignment/>
      <protection/>
    </xf>
    <xf numFmtId="193" fontId="1" fillId="0" borderId="61" xfId="50" applyNumberFormat="1" applyFont="1" applyFill="1" applyBorder="1" applyAlignment="1">
      <alignment horizontal="center"/>
      <protection/>
    </xf>
    <xf numFmtId="193" fontId="1" fillId="0" borderId="83" xfId="50" applyNumberFormat="1" applyFont="1" applyFill="1" applyBorder="1" applyAlignment="1">
      <alignment horizontal="center"/>
      <protection/>
    </xf>
    <xf numFmtId="193" fontId="1" fillId="0" borderId="33" xfId="50" applyNumberFormat="1" applyFont="1" applyFill="1" applyBorder="1" applyAlignment="1">
      <alignment horizontal="center"/>
      <protection/>
    </xf>
    <xf numFmtId="193" fontId="1" fillId="0" borderId="62" xfId="50" applyNumberFormat="1" applyFont="1" applyFill="1" applyBorder="1" applyAlignment="1">
      <alignment horizontal="center"/>
      <protection/>
    </xf>
    <xf numFmtId="193" fontId="1" fillId="0" borderId="30" xfId="50" applyNumberFormat="1" applyFont="1" applyFill="1" applyBorder="1" applyAlignment="1">
      <alignment horizontal="center"/>
      <protection/>
    </xf>
    <xf numFmtId="193" fontId="1" fillId="0" borderId="15" xfId="50" applyNumberFormat="1" applyFont="1" applyFill="1" applyBorder="1" applyAlignment="1">
      <alignment horizontal="center"/>
      <protection/>
    </xf>
    <xf numFmtId="193" fontId="1" fillId="0" borderId="67" xfId="50" applyNumberFormat="1" applyFont="1" applyFill="1" applyBorder="1" applyAlignment="1">
      <alignment horizontal="center"/>
      <protection/>
    </xf>
    <xf numFmtId="193" fontId="1" fillId="40" borderId="30" xfId="50" applyNumberFormat="1" applyFont="1" applyFill="1" applyBorder="1" applyAlignment="1">
      <alignment horizontal="center"/>
      <protection/>
    </xf>
    <xf numFmtId="0" fontId="32" fillId="33" borderId="45" xfId="50" applyFont="1" applyFill="1" applyBorder="1">
      <alignment/>
      <protection/>
    </xf>
    <xf numFmtId="0" fontId="0" fillId="0" borderId="45" xfId="0" applyFont="1" applyBorder="1" applyAlignment="1">
      <alignment/>
    </xf>
    <xf numFmtId="0" fontId="1" fillId="0" borderId="11" xfId="50" applyFont="1" applyFill="1" applyBorder="1" applyAlignment="1">
      <alignment horizontal="center"/>
      <protection/>
    </xf>
    <xf numFmtId="0" fontId="6" fillId="40" borderId="23" xfId="50" applyFont="1" applyFill="1" applyBorder="1" applyAlignment="1">
      <alignment horizontal="center"/>
      <protection/>
    </xf>
    <xf numFmtId="0" fontId="6" fillId="40" borderId="11" xfId="50" applyFont="1" applyFill="1" applyBorder="1" applyAlignment="1">
      <alignment horizontal="center"/>
      <protection/>
    </xf>
    <xf numFmtId="0" fontId="32" fillId="33" borderId="17" xfId="50" applyFont="1" applyFill="1" applyBorder="1">
      <alignment/>
      <protection/>
    </xf>
    <xf numFmtId="193" fontId="1" fillId="0" borderId="20" xfId="50" applyNumberFormat="1" applyFont="1" applyFill="1" applyBorder="1" applyAlignment="1">
      <alignment horizontal="center"/>
      <protection/>
    </xf>
    <xf numFmtId="193" fontId="1" fillId="0" borderId="22" xfId="50" applyNumberFormat="1" applyFont="1" applyFill="1" applyBorder="1" applyAlignment="1">
      <alignment horizontal="center"/>
      <protection/>
    </xf>
    <xf numFmtId="193" fontId="1" fillId="0" borderId="73" xfId="50" applyNumberFormat="1" applyFont="1" applyFill="1" applyBorder="1" applyAlignment="1">
      <alignment horizontal="center"/>
      <protection/>
    </xf>
    <xf numFmtId="193" fontId="1" fillId="0" borderId="63" xfId="50" applyNumberFormat="1" applyFont="1" applyFill="1" applyBorder="1" applyAlignment="1">
      <alignment horizontal="center"/>
      <protection/>
    </xf>
    <xf numFmtId="193" fontId="1" fillId="0" borderId="21" xfId="50" applyNumberFormat="1" applyFont="1" applyFill="1" applyBorder="1" applyAlignment="1">
      <alignment horizontal="center"/>
      <protection/>
    </xf>
    <xf numFmtId="193" fontId="1" fillId="0" borderId="48" xfId="50" applyNumberFormat="1" applyFont="1" applyFill="1" applyBorder="1" applyAlignment="1">
      <alignment horizontal="center"/>
      <protection/>
    </xf>
    <xf numFmtId="193" fontId="1" fillId="0" borderId="28" xfId="50" applyNumberFormat="1" applyFont="1" applyFill="1" applyBorder="1" applyAlignment="1">
      <alignment horizontal="center"/>
      <protection/>
    </xf>
    <xf numFmtId="193" fontId="1" fillId="40" borderId="21" xfId="50" applyNumberFormat="1" applyFont="1" applyFill="1" applyBorder="1" applyAlignment="1">
      <alignment horizontal="center"/>
      <protection/>
    </xf>
    <xf numFmtId="193" fontId="1" fillId="0" borderId="12" xfId="50" applyNumberFormat="1" applyFont="1" applyFill="1" applyBorder="1" applyAlignment="1">
      <alignment horizontal="center"/>
      <protection/>
    </xf>
    <xf numFmtId="193" fontId="1" fillId="0" borderId="40" xfId="50" applyNumberFormat="1" applyFont="1" applyFill="1" applyBorder="1" applyAlignment="1">
      <alignment horizontal="center"/>
      <protection/>
    </xf>
    <xf numFmtId="193" fontId="1" fillId="0" borderId="52" xfId="50" applyNumberFormat="1" applyFont="1" applyFill="1" applyBorder="1" applyAlignment="1">
      <alignment horizontal="center"/>
      <protection/>
    </xf>
    <xf numFmtId="193" fontId="1" fillId="0" borderId="56" xfId="50" applyNumberFormat="1" applyFont="1" applyFill="1" applyBorder="1" applyAlignment="1">
      <alignment horizontal="center"/>
      <protection/>
    </xf>
    <xf numFmtId="193" fontId="1" fillId="0" borderId="38" xfId="50" applyNumberFormat="1" applyFont="1" applyFill="1" applyBorder="1" applyAlignment="1">
      <alignment horizontal="center"/>
      <protection/>
    </xf>
    <xf numFmtId="193" fontId="1" fillId="40" borderId="38" xfId="50" applyNumberFormat="1" applyFont="1" applyFill="1" applyBorder="1" applyAlignment="1">
      <alignment horizontal="center"/>
      <protection/>
    </xf>
    <xf numFmtId="193" fontId="1" fillId="40" borderId="12" xfId="50" applyNumberFormat="1" applyFont="1" applyFill="1" applyBorder="1" applyAlignment="1">
      <alignment horizontal="center"/>
      <protection/>
    </xf>
    <xf numFmtId="193" fontId="1" fillId="0" borderId="49" xfId="50" applyNumberFormat="1" applyFont="1" applyFill="1" applyBorder="1" applyAlignment="1">
      <alignment horizontal="center"/>
      <protection/>
    </xf>
    <xf numFmtId="193" fontId="1" fillId="0" borderId="70" xfId="50" applyNumberFormat="1" applyFont="1" applyFill="1" applyBorder="1" applyAlignment="1">
      <alignment horizontal="center"/>
      <protection/>
    </xf>
    <xf numFmtId="193" fontId="1" fillId="40" borderId="20" xfId="50" applyNumberFormat="1" applyFont="1" applyFill="1" applyBorder="1" applyAlignment="1">
      <alignment horizontal="center"/>
      <protection/>
    </xf>
    <xf numFmtId="193" fontId="1" fillId="0" borderId="17" xfId="50" applyNumberFormat="1" applyFont="1" applyFill="1" applyBorder="1" applyAlignment="1">
      <alignment horizontal="center"/>
      <protection/>
    </xf>
    <xf numFmtId="193" fontId="1" fillId="40" borderId="28" xfId="50" applyNumberFormat="1" applyFont="1" applyFill="1" applyBorder="1" applyAlignment="1">
      <alignment horizontal="center"/>
      <protection/>
    </xf>
    <xf numFmtId="193" fontId="1" fillId="40" borderId="63" xfId="50" applyNumberFormat="1" applyFont="1" applyFill="1" applyBorder="1" applyAlignment="1">
      <alignment horizontal="center"/>
      <protection/>
    </xf>
    <xf numFmtId="193" fontId="1" fillId="0" borderId="34" xfId="50" applyNumberFormat="1" applyFont="1" applyFill="1" applyBorder="1" applyAlignment="1">
      <alignment horizontal="center"/>
      <protection/>
    </xf>
    <xf numFmtId="193" fontId="1" fillId="40" borderId="73" xfId="50" applyNumberFormat="1" applyFont="1" applyFill="1" applyBorder="1" applyAlignment="1">
      <alignment horizontal="center"/>
      <protection/>
    </xf>
    <xf numFmtId="0" fontId="1" fillId="0" borderId="20" xfId="50" applyFont="1" applyFill="1" applyBorder="1" applyAlignment="1">
      <alignment horizontal="center"/>
      <protection/>
    </xf>
    <xf numFmtId="0" fontId="6" fillId="40" borderId="21" xfId="50" applyFont="1" applyFill="1" applyBorder="1" applyAlignment="1">
      <alignment horizontal="center"/>
      <protection/>
    </xf>
    <xf numFmtId="0" fontId="6" fillId="40" borderId="20" xfId="50" applyFont="1" applyFill="1" applyBorder="1" applyAlignment="1">
      <alignment horizontal="center"/>
      <protection/>
    </xf>
    <xf numFmtId="0" fontId="8" fillId="33" borderId="36" xfId="49" applyFont="1" applyFill="1" applyBorder="1" applyAlignment="1">
      <alignment wrapText="1"/>
      <protection/>
    </xf>
    <xf numFmtId="0" fontId="1" fillId="0" borderId="35" xfId="50" applyFont="1" applyFill="1" applyBorder="1" applyAlignment="1">
      <alignment horizontal="center"/>
      <protection/>
    </xf>
    <xf numFmtId="0" fontId="1" fillId="0" borderId="41" xfId="50" applyFont="1" applyFill="1" applyBorder="1" applyAlignment="1">
      <alignment horizontal="center"/>
      <protection/>
    </xf>
    <xf numFmtId="0" fontId="1" fillId="0" borderId="79" xfId="50" applyFont="1" applyFill="1" applyBorder="1" applyAlignment="1">
      <alignment horizontal="center"/>
      <protection/>
    </xf>
    <xf numFmtId="0" fontId="1" fillId="0" borderId="29" xfId="50" applyFont="1" applyFill="1" applyBorder="1" applyAlignment="1">
      <alignment horizontal="center"/>
      <protection/>
    </xf>
    <xf numFmtId="0" fontId="1" fillId="0" borderId="37" xfId="50" applyFont="1" applyFill="1" applyBorder="1" applyAlignment="1">
      <alignment horizontal="center"/>
      <protection/>
    </xf>
    <xf numFmtId="0" fontId="6" fillId="40" borderId="37" xfId="50" applyFont="1" applyFill="1" applyBorder="1" applyAlignment="1">
      <alignment horizontal="center"/>
      <protection/>
    </xf>
    <xf numFmtId="0" fontId="6" fillId="40" borderId="35" xfId="50" applyFont="1" applyFill="1" applyBorder="1" applyAlignment="1">
      <alignment horizontal="center"/>
      <protection/>
    </xf>
    <xf numFmtId="0" fontId="8" fillId="33" borderId="48" xfId="49" applyFont="1" applyFill="1" applyBorder="1" applyAlignment="1">
      <alignment horizontal="center"/>
      <protection/>
    </xf>
    <xf numFmtId="0" fontId="1" fillId="0" borderId="64" xfId="50" applyFont="1" applyFill="1" applyBorder="1" applyAlignment="1">
      <alignment horizontal="center"/>
      <protection/>
    </xf>
    <xf numFmtId="0" fontId="1" fillId="0" borderId="84" xfId="50" applyFont="1" applyFill="1" applyBorder="1" applyAlignment="1">
      <alignment horizontal="center"/>
      <protection/>
    </xf>
    <xf numFmtId="0" fontId="1" fillId="0" borderId="85" xfId="50" applyFont="1" applyFill="1" applyBorder="1" applyAlignment="1">
      <alignment horizontal="center"/>
      <protection/>
    </xf>
    <xf numFmtId="0" fontId="1" fillId="0" borderId="71" xfId="50" applyFont="1" applyFill="1" applyBorder="1" applyAlignment="1">
      <alignment horizontal="center"/>
      <protection/>
    </xf>
    <xf numFmtId="0" fontId="1" fillId="0" borderId="86" xfId="50" applyFont="1" applyFill="1" applyBorder="1" applyAlignment="1">
      <alignment horizontal="center"/>
      <protection/>
    </xf>
    <xf numFmtId="0" fontId="6" fillId="40" borderId="86" xfId="50" applyFont="1" applyFill="1" applyBorder="1" applyAlignment="1">
      <alignment horizontal="center"/>
      <protection/>
    </xf>
    <xf numFmtId="0" fontId="6" fillId="40" borderId="64" xfId="50" applyFont="1" applyFill="1" applyBorder="1" applyAlignment="1">
      <alignment horizontal="center"/>
      <protection/>
    </xf>
    <xf numFmtId="0" fontId="20" fillId="40" borderId="50" xfId="50" applyFont="1" applyFill="1" applyBorder="1" applyAlignment="1">
      <alignment horizontal="center"/>
      <protection/>
    </xf>
    <xf numFmtId="0" fontId="20" fillId="40" borderId="59" xfId="50" applyFont="1" applyFill="1" applyBorder="1" applyAlignment="1">
      <alignment horizontal="center"/>
      <protection/>
    </xf>
    <xf numFmtId="0" fontId="20" fillId="40" borderId="24" xfId="50" applyFont="1" applyFill="1" applyBorder="1" applyAlignment="1">
      <alignment horizontal="center"/>
      <protection/>
    </xf>
    <xf numFmtId="0" fontId="20" fillId="40" borderId="74" xfId="50" applyFont="1" applyFill="1" applyBorder="1" applyAlignment="1">
      <alignment horizontal="center"/>
      <protection/>
    </xf>
    <xf numFmtId="0" fontId="18" fillId="0" borderId="16" xfId="0" applyFont="1" applyBorder="1" applyAlignment="1">
      <alignment horizontal="center" vertical="center"/>
    </xf>
    <xf numFmtId="0" fontId="8" fillId="0" borderId="0" xfId="49" applyFont="1" applyFill="1" applyBorder="1" applyAlignment="1">
      <alignment horizontal="left"/>
      <protection/>
    </xf>
    <xf numFmtId="0" fontId="34" fillId="0" borderId="0" xfId="49" applyFont="1" applyFill="1" applyBorder="1" applyAlignment="1">
      <alignment wrapText="1"/>
      <protection/>
    </xf>
    <xf numFmtId="193" fontId="6" fillId="0" borderId="26" xfId="50" applyNumberFormat="1" applyFont="1" applyFill="1" applyBorder="1" applyAlignment="1">
      <alignment horizontal="center"/>
      <protection/>
    </xf>
    <xf numFmtId="0" fontId="20" fillId="33" borderId="26" xfId="49" applyFont="1" applyFill="1" applyBorder="1" applyAlignment="1">
      <alignment/>
      <protection/>
    </xf>
    <xf numFmtId="0" fontId="8" fillId="0" borderId="0" xfId="49" applyFont="1" applyFill="1" applyBorder="1" applyAlignment="1">
      <alignment wrapText="1"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wrapText="1"/>
      <protection/>
    </xf>
    <xf numFmtId="0" fontId="18" fillId="0" borderId="0" xfId="0" applyFont="1" applyFill="1" applyBorder="1" applyAlignment="1">
      <alignment/>
    </xf>
    <xf numFmtId="0" fontId="7" fillId="0" borderId="0" xfId="50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0" fontId="33" fillId="33" borderId="15" xfId="49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" fillId="36" borderId="51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1" fillId="36" borderId="11" xfId="49" applyFont="1" applyFill="1" applyBorder="1" applyAlignment="1">
      <alignment horizontal="center"/>
      <protection/>
    </xf>
    <xf numFmtId="0" fontId="1" fillId="36" borderId="53" xfId="49" applyFont="1" applyFill="1" applyBorder="1" applyAlignment="1">
      <alignment horizontal="center"/>
      <protection/>
    </xf>
    <xf numFmtId="0" fontId="9" fillId="33" borderId="58" xfId="49" applyFont="1" applyFill="1" applyBorder="1">
      <alignment/>
      <protection/>
    </xf>
    <xf numFmtId="0" fontId="9" fillId="33" borderId="34" xfId="49" applyFont="1" applyFill="1" applyBorder="1">
      <alignment/>
      <protection/>
    </xf>
    <xf numFmtId="193" fontId="1" fillId="40" borderId="38" xfId="49" applyNumberFormat="1" applyFont="1" applyFill="1" applyBorder="1" applyAlignment="1">
      <alignment horizontal="center"/>
      <protection/>
    </xf>
    <xf numFmtId="193" fontId="1" fillId="0" borderId="38" xfId="49" applyNumberFormat="1" applyFont="1" applyFill="1" applyBorder="1" applyAlignment="1">
      <alignment horizontal="center"/>
      <protection/>
    </xf>
    <xf numFmtId="193" fontId="1" fillId="40" borderId="52" xfId="49" applyNumberFormat="1" applyFont="1" applyFill="1" applyBorder="1" applyAlignment="1">
      <alignment horizontal="center"/>
      <protection/>
    </xf>
    <xf numFmtId="0" fontId="30" fillId="35" borderId="50" xfId="49" applyFont="1" applyFill="1" applyBorder="1" applyAlignment="1">
      <alignment horizontal="center"/>
      <protection/>
    </xf>
    <xf numFmtId="0" fontId="30" fillId="35" borderId="51" xfId="49" applyFont="1" applyFill="1" applyBorder="1" applyAlignment="1">
      <alignment horizontal="center"/>
      <protection/>
    </xf>
    <xf numFmtId="0" fontId="30" fillId="40" borderId="69" xfId="49" applyFont="1" applyFill="1" applyBorder="1" applyAlignment="1">
      <alignment horizontal="center"/>
      <protection/>
    </xf>
    <xf numFmtId="0" fontId="30" fillId="35" borderId="74" xfId="49" applyFont="1" applyFill="1" applyBorder="1" applyAlignment="1">
      <alignment horizontal="center"/>
      <protection/>
    </xf>
    <xf numFmtId="0" fontId="30" fillId="40" borderId="60" xfId="49" applyFont="1" applyFill="1" applyBorder="1" applyAlignment="1">
      <alignment horizontal="center"/>
      <protection/>
    </xf>
    <xf numFmtId="0" fontId="30" fillId="40" borderId="54" xfId="49" applyFont="1" applyFill="1" applyBorder="1" applyAlignment="1">
      <alignment horizontal="center"/>
      <protection/>
    </xf>
    <xf numFmtId="0" fontId="30" fillId="0" borderId="0" xfId="49" applyFont="1" applyFill="1" applyBorder="1" applyAlignment="1">
      <alignment horizontal="right"/>
      <protection/>
    </xf>
    <xf numFmtId="0" fontId="30" fillId="0" borderId="43" xfId="49" applyFont="1" applyFill="1" applyBorder="1" applyAlignment="1">
      <alignment horizontal="center"/>
      <protection/>
    </xf>
    <xf numFmtId="0" fontId="30" fillId="0" borderId="11" xfId="49" applyFont="1" applyFill="1" applyBorder="1" applyAlignment="1">
      <alignment horizontal="center"/>
      <protection/>
    </xf>
    <xf numFmtId="0" fontId="30" fillId="0" borderId="23" xfId="49" applyFont="1" applyFill="1" applyBorder="1" applyAlignment="1">
      <alignment horizontal="center"/>
      <protection/>
    </xf>
    <xf numFmtId="0" fontId="30" fillId="40" borderId="27" xfId="49" applyFont="1" applyFill="1" applyBorder="1" applyAlignment="1">
      <alignment horizontal="center"/>
      <protection/>
    </xf>
    <xf numFmtId="0" fontId="30" fillId="40" borderId="39" xfId="49" applyFont="1" applyFill="1" applyBorder="1" applyAlignment="1">
      <alignment horizontal="center"/>
      <protection/>
    </xf>
    <xf numFmtId="0" fontId="30" fillId="40" borderId="55" xfId="49" applyFont="1" applyFill="1" applyBorder="1" applyAlignment="1">
      <alignment horizontal="center"/>
      <protection/>
    </xf>
    <xf numFmtId="193" fontId="72" fillId="0" borderId="52" xfId="49" applyNumberFormat="1" applyFont="1" applyFill="1" applyBorder="1" applyAlignment="1">
      <alignment horizontal="center"/>
      <protection/>
    </xf>
    <xf numFmtId="193" fontId="72" fillId="0" borderId="12" xfId="49" applyNumberFormat="1" applyFont="1" applyFill="1" applyBorder="1" applyAlignment="1">
      <alignment horizontal="center"/>
      <protection/>
    </xf>
    <xf numFmtId="193" fontId="72" fillId="40" borderId="56" xfId="49" applyNumberFormat="1" applyFont="1" applyFill="1" applyBorder="1" applyAlignment="1">
      <alignment horizontal="center"/>
      <protection/>
    </xf>
    <xf numFmtId="193" fontId="72" fillId="0" borderId="38" xfId="49" applyNumberFormat="1" applyFont="1" applyFill="1" applyBorder="1" applyAlignment="1">
      <alignment horizontal="center"/>
      <protection/>
    </xf>
    <xf numFmtId="193" fontId="72" fillId="40" borderId="40" xfId="49" applyNumberFormat="1" applyFont="1" applyFill="1" applyBorder="1" applyAlignment="1">
      <alignment horizontal="center"/>
      <protection/>
    </xf>
    <xf numFmtId="0" fontId="8" fillId="0" borderId="0" xfId="49" applyFont="1" applyFill="1" applyBorder="1">
      <alignment/>
      <protection/>
    </xf>
    <xf numFmtId="0" fontId="36" fillId="0" borderId="0" xfId="0" applyFont="1" applyFill="1" applyBorder="1" applyAlignment="1">
      <alignment/>
    </xf>
    <xf numFmtId="0" fontId="9" fillId="0" borderId="0" xfId="49" applyFont="1" applyFill="1" applyBorder="1">
      <alignment/>
      <protection/>
    </xf>
    <xf numFmtId="0" fontId="7" fillId="0" borderId="0" xfId="49" applyFont="1" applyFill="1" applyAlignment="1">
      <alignment horizontal="center"/>
      <protection/>
    </xf>
    <xf numFmtId="0" fontId="1" fillId="0" borderId="59" xfId="49" applyFont="1" applyFill="1" applyBorder="1" applyAlignment="1">
      <alignment horizontal="center"/>
      <protection/>
    </xf>
    <xf numFmtId="0" fontId="1" fillId="40" borderId="59" xfId="49" applyFont="1" applyFill="1" applyBorder="1" applyAlignment="1">
      <alignment horizontal="center"/>
      <protection/>
    </xf>
    <xf numFmtId="0" fontId="1" fillId="40" borderId="24" xfId="49" applyFont="1" applyFill="1" applyBorder="1" applyAlignment="1">
      <alignment horizontal="center"/>
      <protection/>
    </xf>
    <xf numFmtId="0" fontId="1" fillId="46" borderId="74" xfId="49" applyFont="1" applyFill="1" applyBorder="1" applyAlignment="1">
      <alignment horizontal="center"/>
      <protection/>
    </xf>
    <xf numFmtId="0" fontId="1" fillId="0" borderId="58" xfId="49" applyFont="1" applyFill="1" applyBorder="1" applyAlignment="1">
      <alignment horizontal="center"/>
      <protection/>
    </xf>
    <xf numFmtId="0" fontId="1" fillId="40" borderId="58" xfId="49" applyFont="1" applyFill="1" applyBorder="1" applyAlignment="1">
      <alignment horizontal="center"/>
      <protection/>
    </xf>
    <xf numFmtId="0" fontId="1" fillId="40" borderId="45" xfId="49" applyFont="1" applyFill="1" applyBorder="1" applyAlignment="1">
      <alignment horizontal="center"/>
      <protection/>
    </xf>
    <xf numFmtId="0" fontId="1" fillId="46" borderId="23" xfId="49" applyFont="1" applyFill="1" applyBorder="1" applyAlignment="1">
      <alignment horizontal="center"/>
      <protection/>
    </xf>
    <xf numFmtId="193" fontId="1" fillId="40" borderId="82" xfId="49" applyNumberFormat="1" applyFont="1" applyFill="1" applyBorder="1" applyAlignment="1">
      <alignment horizontal="center"/>
      <protection/>
    </xf>
    <xf numFmtId="193" fontId="1" fillId="46" borderId="15" xfId="49" applyNumberFormat="1" applyFont="1" applyFill="1" applyBorder="1" applyAlignment="1">
      <alignment horizontal="center"/>
      <protection/>
    </xf>
    <xf numFmtId="0" fontId="1" fillId="46" borderId="75" xfId="49" applyFont="1" applyFill="1" applyBorder="1" applyAlignment="1">
      <alignment horizontal="center"/>
      <protection/>
    </xf>
    <xf numFmtId="193" fontId="1" fillId="0" borderId="81" xfId="49" applyNumberFormat="1" applyFont="1" applyFill="1" applyBorder="1" applyAlignment="1">
      <alignment horizontal="center"/>
      <protection/>
    </xf>
    <xf numFmtId="193" fontId="1" fillId="40" borderId="81" xfId="49" applyNumberFormat="1" applyFont="1" applyFill="1" applyBorder="1" applyAlignment="1">
      <alignment horizontal="center"/>
      <protection/>
    </xf>
    <xf numFmtId="193" fontId="1" fillId="46" borderId="0" xfId="49" applyNumberFormat="1" applyFont="1" applyFill="1" applyBorder="1" applyAlignment="1">
      <alignment horizontal="center"/>
      <protection/>
    </xf>
    <xf numFmtId="0" fontId="1" fillId="0" borderId="25" xfId="49" applyFont="1" applyFill="1" applyBorder="1" applyAlignment="1">
      <alignment horizontal="center"/>
      <protection/>
    </xf>
    <xf numFmtId="0" fontId="1" fillId="40" borderId="25" xfId="49" applyFont="1" applyFill="1" applyBorder="1" applyAlignment="1">
      <alignment horizontal="center"/>
      <protection/>
    </xf>
    <xf numFmtId="0" fontId="1" fillId="40" borderId="16" xfId="49" applyFont="1" applyFill="1" applyBorder="1" applyAlignment="1">
      <alignment horizontal="center"/>
      <protection/>
    </xf>
    <xf numFmtId="0" fontId="1" fillId="46" borderId="69" xfId="49" applyFont="1" applyFill="1" applyBorder="1" applyAlignment="1">
      <alignment horizontal="center"/>
      <protection/>
    </xf>
    <xf numFmtId="0" fontId="1" fillId="46" borderId="27" xfId="49" applyFont="1" applyFill="1" applyBorder="1" applyAlignment="1">
      <alignment horizontal="center"/>
      <protection/>
    </xf>
    <xf numFmtId="193" fontId="1" fillId="46" borderId="67" xfId="49" applyNumberFormat="1" applyFont="1" applyFill="1" applyBorder="1" applyAlignment="1">
      <alignment horizontal="center"/>
      <protection/>
    </xf>
    <xf numFmtId="193" fontId="1" fillId="0" borderId="34" xfId="49" applyNumberFormat="1" applyFont="1" applyFill="1" applyBorder="1" applyAlignment="1">
      <alignment horizontal="center"/>
      <protection/>
    </xf>
    <xf numFmtId="193" fontId="1" fillId="40" borderId="34" xfId="49" applyNumberFormat="1" applyFont="1" applyFill="1" applyBorder="1" applyAlignment="1">
      <alignment horizontal="center"/>
      <protection/>
    </xf>
    <xf numFmtId="193" fontId="1" fillId="46" borderId="48" xfId="49" applyNumberFormat="1" applyFont="1" applyFill="1" applyBorder="1" applyAlignment="1">
      <alignment horizontal="center"/>
      <protection/>
    </xf>
    <xf numFmtId="193" fontId="1" fillId="0" borderId="31" xfId="49" applyNumberFormat="1" applyFont="1" applyFill="1" applyBorder="1" applyAlignment="1">
      <alignment horizontal="center"/>
      <protection/>
    </xf>
    <xf numFmtId="193" fontId="1" fillId="40" borderId="31" xfId="49" applyNumberFormat="1" applyFont="1" applyFill="1" applyBorder="1" applyAlignment="1">
      <alignment horizontal="center"/>
      <protection/>
    </xf>
    <xf numFmtId="193" fontId="1" fillId="46" borderId="70" xfId="49" applyNumberFormat="1" applyFont="1" applyFill="1" applyBorder="1" applyAlignment="1">
      <alignment horizontal="center"/>
      <protection/>
    </xf>
    <xf numFmtId="193" fontId="1" fillId="46" borderId="49" xfId="49" applyNumberFormat="1" applyFont="1" applyFill="1" applyBorder="1" applyAlignment="1">
      <alignment horizontal="center"/>
      <protection/>
    </xf>
    <xf numFmtId="0" fontId="8" fillId="33" borderId="24" xfId="49" applyFont="1" applyFill="1" applyBorder="1" applyAlignment="1">
      <alignment wrapText="1"/>
      <protection/>
    </xf>
    <xf numFmtId="0" fontId="1" fillId="40" borderId="50" xfId="49" applyFont="1" applyFill="1" applyBorder="1" applyAlignment="1">
      <alignment horizontal="center"/>
      <protection/>
    </xf>
    <xf numFmtId="193" fontId="1" fillId="0" borderId="25" xfId="49" applyNumberFormat="1" applyFont="1" applyFill="1" applyBorder="1" applyAlignment="1">
      <alignment horizontal="center"/>
      <protection/>
    </xf>
    <xf numFmtId="193" fontId="1" fillId="40" borderId="25" xfId="49" applyNumberFormat="1" applyFont="1" applyFill="1" applyBorder="1" applyAlignment="1">
      <alignment horizontal="center"/>
      <protection/>
    </xf>
    <xf numFmtId="193" fontId="1" fillId="40" borderId="16" xfId="49" applyNumberFormat="1" applyFont="1" applyFill="1" applyBorder="1" applyAlignment="1">
      <alignment horizontal="center"/>
      <protection/>
    </xf>
    <xf numFmtId="193" fontId="1" fillId="46" borderId="39" xfId="49" applyNumberFormat="1" applyFont="1" applyFill="1" applyBorder="1" applyAlignment="1">
      <alignment horizontal="center"/>
      <protection/>
    </xf>
    <xf numFmtId="0" fontId="30" fillId="0" borderId="50" xfId="49" applyFont="1" applyFill="1" applyBorder="1" applyAlignment="1">
      <alignment horizontal="center" vertical="center"/>
      <protection/>
    </xf>
    <xf numFmtId="0" fontId="30" fillId="0" borderId="51" xfId="49" applyFont="1" applyFill="1" applyBorder="1" applyAlignment="1">
      <alignment horizontal="center" vertical="center"/>
      <protection/>
    </xf>
    <xf numFmtId="0" fontId="30" fillId="0" borderId="60" xfId="49" applyFont="1" applyFill="1" applyBorder="1" applyAlignment="1">
      <alignment horizontal="center" vertical="center"/>
      <protection/>
    </xf>
    <xf numFmtId="0" fontId="30" fillId="40" borderId="24" xfId="49" applyFont="1" applyFill="1" applyBorder="1" applyAlignment="1">
      <alignment horizontal="center" vertical="center"/>
      <protection/>
    </xf>
    <xf numFmtId="0" fontId="30" fillId="46" borderId="69" xfId="49" applyFont="1" applyFill="1" applyBorder="1" applyAlignment="1">
      <alignment horizontal="center" vertical="center"/>
      <protection/>
    </xf>
    <xf numFmtId="0" fontId="73" fillId="0" borderId="43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40" borderId="16" xfId="0" applyFont="1" applyFill="1" applyBorder="1" applyAlignment="1">
      <alignment horizontal="center" vertical="center"/>
    </xf>
    <xf numFmtId="0" fontId="73" fillId="46" borderId="27" xfId="0" applyFont="1" applyFill="1" applyBorder="1" applyAlignment="1">
      <alignment horizontal="center" vertical="center"/>
    </xf>
    <xf numFmtId="193" fontId="72" fillId="0" borderId="52" xfId="49" applyNumberFormat="1" applyFont="1" applyFill="1" applyBorder="1" applyAlignment="1">
      <alignment horizontal="center" vertical="center"/>
      <protection/>
    </xf>
    <xf numFmtId="193" fontId="72" fillId="0" borderId="12" xfId="49" applyNumberFormat="1" applyFont="1" applyFill="1" applyBorder="1" applyAlignment="1">
      <alignment horizontal="center" vertical="center"/>
      <protection/>
    </xf>
    <xf numFmtId="193" fontId="72" fillId="0" borderId="40" xfId="49" applyNumberFormat="1" applyFont="1" applyFill="1" applyBorder="1" applyAlignment="1">
      <alignment horizontal="center" vertical="center"/>
      <protection/>
    </xf>
    <xf numFmtId="193" fontId="72" fillId="40" borderId="26" xfId="49" applyNumberFormat="1" applyFont="1" applyFill="1" applyBorder="1" applyAlignment="1">
      <alignment horizontal="center" vertical="center"/>
      <protection/>
    </xf>
    <xf numFmtId="193" fontId="72" fillId="46" borderId="70" xfId="49" applyNumberFormat="1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30" fillId="0" borderId="0" xfId="49" applyFont="1" applyFill="1" applyBorder="1" applyAlignment="1">
      <alignment horizontal="center"/>
      <protection/>
    </xf>
    <xf numFmtId="0" fontId="1" fillId="33" borderId="13" xfId="49" applyFont="1" applyFill="1" applyBorder="1" applyAlignment="1">
      <alignment horizontal="left" vertical="center"/>
      <protection/>
    </xf>
    <xf numFmtId="0" fontId="1" fillId="33" borderId="81" xfId="49" applyFont="1" applyFill="1" applyBorder="1" applyAlignment="1">
      <alignment horizontal="left" vertical="center"/>
      <protection/>
    </xf>
    <xf numFmtId="0" fontId="1" fillId="33" borderId="82" xfId="49" applyFont="1" applyFill="1" applyBorder="1" applyAlignment="1">
      <alignment horizontal="left" vertical="center"/>
      <protection/>
    </xf>
    <xf numFmtId="0" fontId="30" fillId="33" borderId="59" xfId="49" applyFont="1" applyFill="1" applyBorder="1" applyAlignment="1">
      <alignment horizontal="center" wrapText="1"/>
      <protection/>
    </xf>
    <xf numFmtId="0" fontId="30" fillId="33" borderId="69" xfId="49" applyFont="1" applyFill="1" applyBorder="1" applyAlignment="1">
      <alignment horizontal="center" wrapText="1"/>
      <protection/>
    </xf>
    <xf numFmtId="0" fontId="30" fillId="33" borderId="25" xfId="49" applyFont="1" applyFill="1" applyBorder="1" applyAlignment="1">
      <alignment horizontal="center"/>
      <protection/>
    </xf>
    <xf numFmtId="0" fontId="30" fillId="33" borderId="27" xfId="49" applyFont="1" applyFill="1" applyBorder="1" applyAlignment="1">
      <alignment horizontal="center"/>
      <protection/>
    </xf>
    <xf numFmtId="0" fontId="30" fillId="33" borderId="82" xfId="49" applyFont="1" applyFill="1" applyBorder="1" applyAlignment="1">
      <alignment horizontal="center"/>
      <protection/>
    </xf>
    <xf numFmtId="0" fontId="30" fillId="33" borderId="15" xfId="49" applyFont="1" applyFill="1" applyBorder="1" applyAlignment="1">
      <alignment horizontal="center"/>
      <protection/>
    </xf>
    <xf numFmtId="49" fontId="7" fillId="0" borderId="0" xfId="49" applyNumberFormat="1" applyFont="1" applyFill="1" applyBorder="1" applyAlignment="1">
      <alignment horizontal="center" vertical="center" wrapText="1"/>
      <protection/>
    </xf>
    <xf numFmtId="49" fontId="7" fillId="33" borderId="42" xfId="49" applyNumberFormat="1" applyFont="1" applyFill="1" applyBorder="1" applyAlignment="1">
      <alignment horizontal="center" vertical="center" wrapText="1"/>
      <protection/>
    </xf>
    <xf numFmtId="49" fontId="7" fillId="33" borderId="36" xfId="49" applyNumberFormat="1" applyFont="1" applyFill="1" applyBorder="1" applyAlignment="1">
      <alignment horizontal="center" vertical="center" wrapText="1"/>
      <protection/>
    </xf>
    <xf numFmtId="49" fontId="7" fillId="33" borderId="46" xfId="49" applyNumberFormat="1" applyFont="1" applyFill="1" applyBorder="1" applyAlignment="1">
      <alignment horizontal="center" vertical="center" wrapText="1"/>
      <protection/>
    </xf>
    <xf numFmtId="49" fontId="7" fillId="33" borderId="82" xfId="49" applyNumberFormat="1" applyFont="1" applyFill="1" applyBorder="1" applyAlignment="1">
      <alignment horizontal="center" vertical="center" wrapText="1"/>
      <protection/>
    </xf>
    <xf numFmtId="49" fontId="7" fillId="33" borderId="44" xfId="49" applyNumberFormat="1" applyFont="1" applyFill="1" applyBorder="1" applyAlignment="1">
      <alignment horizontal="center" vertical="center" wrapText="1"/>
      <protection/>
    </xf>
    <xf numFmtId="49" fontId="7" fillId="33" borderId="47" xfId="49" applyNumberFormat="1" applyFont="1" applyFill="1" applyBorder="1" applyAlignment="1">
      <alignment horizontal="center" vertical="center" wrapText="1"/>
      <protection/>
    </xf>
    <xf numFmtId="49" fontId="7" fillId="33" borderId="13" xfId="49" applyNumberFormat="1" applyFont="1" applyFill="1" applyBorder="1" applyAlignment="1">
      <alignment horizontal="center" vertical="center" wrapText="1"/>
      <protection/>
    </xf>
    <xf numFmtId="49" fontId="7" fillId="33" borderId="14" xfId="49" applyNumberFormat="1" applyFont="1" applyFill="1" applyBorder="1" applyAlignment="1">
      <alignment horizontal="center" vertical="center" wrapText="1"/>
      <protection/>
    </xf>
    <xf numFmtId="49" fontId="7" fillId="33" borderId="87" xfId="49" applyNumberFormat="1" applyFont="1" applyFill="1" applyBorder="1" applyAlignment="1">
      <alignment horizontal="center" vertical="center" wrapText="1"/>
      <protection/>
    </xf>
    <xf numFmtId="49" fontId="7" fillId="33" borderId="15" xfId="49" applyNumberFormat="1" applyFont="1" applyFill="1" applyBorder="1" applyAlignment="1">
      <alignment horizontal="center" vertical="center" wrapText="1"/>
      <protection/>
    </xf>
    <xf numFmtId="49" fontId="7" fillId="33" borderId="67" xfId="49" applyNumberFormat="1" applyFont="1" applyFill="1" applyBorder="1" applyAlignment="1">
      <alignment horizontal="center" vertical="center" wrapText="1"/>
      <protection/>
    </xf>
    <xf numFmtId="49" fontId="7" fillId="33" borderId="0" xfId="49" applyNumberFormat="1" applyFont="1" applyFill="1" applyBorder="1" applyAlignment="1">
      <alignment horizontal="center" vertical="center" wrapText="1"/>
      <protection/>
    </xf>
    <xf numFmtId="49" fontId="7" fillId="33" borderId="88" xfId="49" applyNumberFormat="1" applyFont="1" applyFill="1" applyBorder="1" applyAlignment="1">
      <alignment horizontal="center" vertical="center" wrapText="1"/>
      <protection/>
    </xf>
    <xf numFmtId="0" fontId="6" fillId="37" borderId="0" xfId="49" applyFont="1" applyFill="1" applyAlignment="1">
      <alignment horizontal="left"/>
      <protection/>
    </xf>
    <xf numFmtId="0" fontId="5" fillId="47" borderId="15" xfId="49" applyFont="1" applyFill="1" applyBorder="1" applyAlignment="1">
      <alignment horizontal="center" wrapText="1"/>
      <protection/>
    </xf>
    <xf numFmtId="49" fontId="7" fillId="33" borderId="44" xfId="50" applyNumberFormat="1" applyFont="1" applyFill="1" applyBorder="1" applyAlignment="1">
      <alignment horizontal="center" vertical="center" wrapText="1"/>
      <protection/>
    </xf>
    <xf numFmtId="49" fontId="7" fillId="33" borderId="68" xfId="50" applyNumberFormat="1" applyFont="1" applyFill="1" applyBorder="1" applyAlignment="1">
      <alignment horizontal="center" vertical="center" wrapText="1"/>
      <protection/>
    </xf>
    <xf numFmtId="49" fontId="7" fillId="33" borderId="47" xfId="50" applyNumberFormat="1" applyFont="1" applyFill="1" applyBorder="1" applyAlignment="1">
      <alignment horizontal="center" vertical="center" wrapText="1"/>
      <protection/>
    </xf>
    <xf numFmtId="0" fontId="30" fillId="33" borderId="44" xfId="50" applyFont="1" applyFill="1" applyBorder="1" applyAlignment="1">
      <alignment horizontal="center"/>
      <protection/>
    </xf>
    <xf numFmtId="0" fontId="30" fillId="33" borderId="68" xfId="50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5" fillId="33" borderId="0" xfId="50" applyFont="1" applyFill="1" applyAlignment="1">
      <alignment horizontal="left" wrapText="1"/>
      <protection/>
    </xf>
    <xf numFmtId="0" fontId="33" fillId="33" borderId="0" xfId="50" applyFont="1" applyFill="1" applyAlignment="1">
      <alignment horizontal="left" wrapText="1"/>
      <protection/>
    </xf>
    <xf numFmtId="0" fontId="6" fillId="37" borderId="0" xfId="50" applyFont="1" applyFill="1" applyAlignment="1">
      <alignment horizontal="left"/>
      <protection/>
    </xf>
    <xf numFmtId="49" fontId="7" fillId="33" borderId="42" xfId="50" applyNumberFormat="1" applyFont="1" applyFill="1" applyBorder="1" applyAlignment="1">
      <alignment horizontal="center" vertical="center" wrapText="1"/>
      <protection/>
    </xf>
    <xf numFmtId="49" fontId="7" fillId="33" borderId="36" xfId="50" applyNumberFormat="1" applyFont="1" applyFill="1" applyBorder="1" applyAlignment="1">
      <alignment horizontal="center" vertical="center" wrapText="1"/>
      <protection/>
    </xf>
    <xf numFmtId="49" fontId="7" fillId="33" borderId="46" xfId="50" applyNumberFormat="1" applyFont="1" applyFill="1" applyBorder="1" applyAlignment="1">
      <alignment horizontal="center" vertical="center" wrapText="1"/>
      <protection/>
    </xf>
    <xf numFmtId="49" fontId="7" fillId="33" borderId="82" xfId="50" applyNumberFormat="1" applyFont="1" applyFill="1" applyBorder="1" applyAlignment="1">
      <alignment horizontal="center" vertical="center" wrapText="1"/>
      <protection/>
    </xf>
    <xf numFmtId="49" fontId="7" fillId="33" borderId="13" xfId="50" applyNumberFormat="1" applyFont="1" applyFill="1" applyBorder="1" applyAlignment="1">
      <alignment horizontal="center" vertical="center" wrapText="1"/>
      <protection/>
    </xf>
    <xf numFmtId="49" fontId="7" fillId="33" borderId="14" xfId="50" applyNumberFormat="1" applyFont="1" applyFill="1" applyBorder="1" applyAlignment="1">
      <alignment horizontal="center" vertical="center" wrapText="1"/>
      <protection/>
    </xf>
    <xf numFmtId="49" fontId="7" fillId="33" borderId="87" xfId="50" applyNumberFormat="1" applyFont="1" applyFill="1" applyBorder="1" applyAlignment="1">
      <alignment horizontal="center" vertical="center" wrapText="1"/>
      <protection/>
    </xf>
    <xf numFmtId="49" fontId="7" fillId="33" borderId="15" xfId="50" applyNumberFormat="1" applyFont="1" applyFill="1" applyBorder="1" applyAlignment="1">
      <alignment horizontal="center" vertical="center" wrapText="1"/>
      <protection/>
    </xf>
    <xf numFmtId="49" fontId="7" fillId="33" borderId="67" xfId="50" applyNumberFormat="1" applyFont="1" applyFill="1" applyBorder="1" applyAlignment="1">
      <alignment horizontal="center" vertical="center" wrapText="1"/>
      <protection/>
    </xf>
    <xf numFmtId="0" fontId="30" fillId="38" borderId="82" xfId="49" applyFont="1" applyFill="1" applyBorder="1" applyAlignment="1">
      <alignment horizontal="right"/>
      <protection/>
    </xf>
    <xf numFmtId="0" fontId="30" fillId="38" borderId="15" xfId="49" applyFont="1" applyFill="1" applyBorder="1" applyAlignment="1">
      <alignment horizontal="right"/>
      <protection/>
    </xf>
    <xf numFmtId="0" fontId="30" fillId="0" borderId="0" xfId="49" applyFont="1" applyFill="1" applyBorder="1" applyAlignment="1">
      <alignment horizontal="right"/>
      <protection/>
    </xf>
    <xf numFmtId="0" fontId="18" fillId="0" borderId="0" xfId="0" applyFont="1" applyAlignment="1">
      <alignment horizontal="center" wrapText="1"/>
    </xf>
    <xf numFmtId="0" fontId="5" fillId="33" borderId="15" xfId="49" applyFont="1" applyFill="1" applyBorder="1" applyAlignment="1">
      <alignment horizontal="left" wrapText="1"/>
      <protection/>
    </xf>
    <xf numFmtId="0" fontId="30" fillId="33" borderId="32" xfId="49" applyFont="1" applyFill="1" applyBorder="1" applyAlignment="1">
      <alignment horizontal="center"/>
      <protection/>
    </xf>
    <xf numFmtId="0" fontId="30" fillId="33" borderId="77" xfId="49" applyFont="1" applyFill="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0" fontId="5" fillId="33" borderId="0" xfId="49" applyFont="1" applyFill="1" applyAlignment="1">
      <alignment horizontal="left" wrapText="1"/>
      <protection/>
    </xf>
    <xf numFmtId="0" fontId="33" fillId="33" borderId="0" xfId="49" applyFont="1" applyFill="1" applyAlignment="1">
      <alignment horizontal="left" wrapText="1"/>
      <protection/>
    </xf>
    <xf numFmtId="0" fontId="23" fillId="47" borderId="81" xfId="0" applyFont="1" applyFill="1" applyBorder="1" applyAlignment="1">
      <alignment horizontal="center" vertical="center" wrapText="1"/>
    </xf>
    <xf numFmtId="0" fontId="23" fillId="47" borderId="82" xfId="0" applyFont="1" applyFill="1" applyBorder="1" applyAlignment="1">
      <alignment horizontal="center" vertical="center" wrapText="1"/>
    </xf>
    <xf numFmtId="0" fontId="23" fillId="47" borderId="64" xfId="0" applyFont="1" applyFill="1" applyBorder="1" applyAlignment="1">
      <alignment horizontal="center" vertical="center" wrapText="1"/>
    </xf>
    <xf numFmtId="0" fontId="23" fillId="47" borderId="61" xfId="0" applyFont="1" applyFill="1" applyBorder="1" applyAlignment="1">
      <alignment horizontal="center" vertical="center" wrapText="1"/>
    </xf>
    <xf numFmtId="0" fontId="26" fillId="39" borderId="44" xfId="0" applyFont="1" applyFill="1" applyBorder="1" applyAlignment="1">
      <alignment horizontal="center"/>
    </xf>
    <xf numFmtId="0" fontId="26" fillId="39" borderId="68" xfId="0" applyFont="1" applyFill="1" applyBorder="1" applyAlignment="1">
      <alignment horizontal="center"/>
    </xf>
    <xf numFmtId="0" fontId="23" fillId="0" borderId="82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3" fillId="47" borderId="11" xfId="0" applyFont="1" applyFill="1" applyBorder="1" applyAlignment="1">
      <alignment horizontal="center" vertical="center" wrapText="1"/>
    </xf>
    <xf numFmtId="0" fontId="23" fillId="47" borderId="12" xfId="0" applyFont="1" applyFill="1" applyBorder="1" applyAlignment="1">
      <alignment horizontal="center" vertical="center" wrapText="1"/>
    </xf>
    <xf numFmtId="0" fontId="23" fillId="47" borderId="10" xfId="0" applyFont="1" applyFill="1" applyBorder="1" applyAlignment="1">
      <alignment horizontal="center" vertical="center" wrapText="1"/>
    </xf>
    <xf numFmtId="0" fontId="23" fillId="47" borderId="40" xfId="0" applyFont="1" applyFill="1" applyBorder="1" applyAlignment="1">
      <alignment horizontal="center" vertical="center" wrapText="1"/>
    </xf>
    <xf numFmtId="0" fontId="23" fillId="47" borderId="24" xfId="0" applyFont="1" applyFill="1" applyBorder="1" applyAlignment="1">
      <alignment horizontal="center" vertical="center" wrapText="1"/>
    </xf>
    <xf numFmtId="0" fontId="23" fillId="47" borderId="26" xfId="0" applyFont="1" applyFill="1" applyBorder="1" applyAlignment="1">
      <alignment horizontal="center" vertical="center" wrapText="1"/>
    </xf>
    <xf numFmtId="0" fontId="23" fillId="33" borderId="42" xfId="49" applyFont="1" applyFill="1" applyBorder="1" applyAlignment="1">
      <alignment horizontal="center" vertical="center" textRotation="90"/>
      <protection/>
    </xf>
    <xf numFmtId="0" fontId="23" fillId="33" borderId="46" xfId="49" applyFont="1" applyFill="1" applyBorder="1" applyAlignment="1">
      <alignment horizontal="center" vertical="center" textRotation="90"/>
      <protection/>
    </xf>
    <xf numFmtId="0" fontId="23" fillId="33" borderId="42" xfId="49" applyFont="1" applyFill="1" applyBorder="1" applyAlignment="1">
      <alignment horizontal="center" vertical="center"/>
      <protection/>
    </xf>
    <xf numFmtId="0" fontId="23" fillId="33" borderId="46" xfId="49" applyFont="1" applyFill="1" applyBorder="1" applyAlignment="1">
      <alignment horizontal="center" vertical="center"/>
      <protection/>
    </xf>
    <xf numFmtId="0" fontId="6" fillId="37" borderId="15" xfId="49" applyFont="1" applyFill="1" applyBorder="1" applyAlignment="1">
      <alignment horizontal="left"/>
      <protection/>
    </xf>
    <xf numFmtId="0" fontId="6" fillId="35" borderId="44" xfId="49" applyFont="1" applyFill="1" applyBorder="1" applyAlignment="1">
      <alignment horizontal="left"/>
      <protection/>
    </xf>
    <xf numFmtId="0" fontId="6" fillId="35" borderId="47" xfId="49" applyFont="1" applyFill="1" applyBorder="1" applyAlignment="1">
      <alignment horizontal="left"/>
      <protection/>
    </xf>
    <xf numFmtId="0" fontId="14" fillId="36" borderId="15" xfId="49" applyFont="1" applyFill="1" applyBorder="1" applyAlignment="1">
      <alignment horizontal="left"/>
      <protection/>
    </xf>
    <xf numFmtId="0" fontId="6" fillId="33" borderId="44" xfId="49" applyFont="1" applyFill="1" applyBorder="1" applyAlignment="1">
      <alignment horizontal="center"/>
      <protection/>
    </xf>
    <xf numFmtId="0" fontId="6" fillId="33" borderId="68" xfId="49" applyFont="1" applyFill="1" applyBorder="1" applyAlignment="1">
      <alignment horizontal="center"/>
      <protection/>
    </xf>
    <xf numFmtId="49" fontId="7" fillId="33" borderId="42" xfId="49" applyNumberFormat="1" applyFont="1" applyFill="1" applyBorder="1" applyAlignment="1">
      <alignment horizontal="center" vertical="center" textRotation="90" wrapText="1"/>
      <protection/>
    </xf>
    <xf numFmtId="49" fontId="7" fillId="33" borderId="36" xfId="49" applyNumberFormat="1" applyFont="1" applyFill="1" applyBorder="1" applyAlignment="1">
      <alignment horizontal="center" vertical="center" textRotation="90" wrapText="1"/>
      <protection/>
    </xf>
    <xf numFmtId="49" fontId="7" fillId="33" borderId="46" xfId="49" applyNumberFormat="1" applyFont="1" applyFill="1" applyBorder="1" applyAlignment="1">
      <alignment horizontal="center" vertical="center" textRotation="90" wrapText="1"/>
      <protection/>
    </xf>
    <xf numFmtId="0" fontId="13" fillId="0" borderId="0" xfId="0" applyFont="1" applyAlignment="1">
      <alignment horizontal="center" wrapText="1"/>
    </xf>
    <xf numFmtId="0" fontId="14" fillId="36" borderId="15" xfId="49" applyFont="1" applyFill="1" applyBorder="1" applyAlignment="1">
      <alignment horizontal="center"/>
      <protection/>
    </xf>
    <xf numFmtId="0" fontId="6" fillId="33" borderId="47" xfId="49" applyFont="1" applyFill="1" applyBorder="1" applyAlignment="1">
      <alignment horizontal="center"/>
      <protection/>
    </xf>
    <xf numFmtId="0" fontId="7" fillId="33" borderId="44" xfId="49" applyFont="1" applyFill="1" applyBorder="1" applyAlignment="1">
      <alignment horizontal="center"/>
      <protection/>
    </xf>
    <xf numFmtId="0" fontId="7" fillId="33" borderId="68" xfId="49" applyFont="1" applyFill="1" applyBorder="1" applyAlignment="1">
      <alignment horizontal="center"/>
      <protection/>
    </xf>
    <xf numFmtId="49" fontId="7" fillId="43" borderId="42" xfId="49" applyNumberFormat="1" applyFont="1" applyFill="1" applyBorder="1" applyAlignment="1">
      <alignment horizontal="center" vertical="center" wrapText="1"/>
      <protection/>
    </xf>
    <xf numFmtId="49" fontId="7" fillId="43" borderId="36" xfId="49" applyNumberFormat="1" applyFont="1" applyFill="1" applyBorder="1" applyAlignment="1">
      <alignment horizontal="center" vertical="center" wrapText="1"/>
      <protection/>
    </xf>
    <xf numFmtId="49" fontId="7" fillId="43" borderId="46" xfId="49" applyNumberFormat="1" applyFont="1" applyFill="1" applyBorder="1" applyAlignment="1">
      <alignment horizontal="center" vertical="center" wrapText="1"/>
      <protection/>
    </xf>
    <xf numFmtId="0" fontId="5" fillId="48" borderId="15" xfId="49" applyFont="1" applyFill="1" applyBorder="1" applyAlignment="1">
      <alignment horizontal="center"/>
      <protection/>
    </xf>
    <xf numFmtId="0" fontId="5" fillId="36" borderId="15" xfId="49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zoomScalePageLayoutView="0" workbookViewId="0" topLeftCell="A73">
      <selection activeCell="A1" sqref="A1:IV16384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8.00390625" style="0" bestFit="1" customWidth="1"/>
    <col min="5" max="5" width="8.00390625" style="0" customWidth="1"/>
    <col min="6" max="6" width="9.00390625" style="0" customWidth="1"/>
    <col min="7" max="7" width="7.7109375" style="0" customWidth="1"/>
    <col min="8" max="8" width="8.00390625" style="0" customWidth="1"/>
    <col min="9" max="9" width="8.00390625" style="0" bestFit="1" customWidth="1"/>
    <col min="10" max="10" width="9.8515625" style="0" customWidth="1"/>
    <col min="11" max="11" width="8.00390625" style="0" customWidth="1"/>
    <col min="12" max="12" width="8.28125" style="0" customWidth="1"/>
    <col min="13" max="13" width="8.00390625" style="0" bestFit="1" customWidth="1"/>
    <col min="14" max="14" width="9.421875" style="0" customWidth="1"/>
    <col min="15" max="15" width="8.00390625" style="0" customWidth="1"/>
    <col min="16" max="16" width="8.00390625" style="0" bestFit="1" customWidth="1"/>
    <col min="17" max="17" width="10.140625" style="0" bestFit="1" customWidth="1"/>
    <col min="18" max="18" width="18.28125" style="0" customWidth="1"/>
    <col min="19" max="19" width="7.00390625" style="0" customWidth="1"/>
    <col min="20" max="20" width="16.140625" style="0" customWidth="1"/>
    <col min="21" max="21" width="9.57421875" style="0" bestFit="1" customWidth="1"/>
  </cols>
  <sheetData>
    <row r="1" spans="2:17" ht="15">
      <c r="B1" s="14" t="s">
        <v>78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 thickBot="1">
      <c r="A2" s="752" t="s">
        <v>79</v>
      </c>
      <c r="B2" s="752"/>
      <c r="C2" s="753" t="s">
        <v>90</v>
      </c>
      <c r="D2" s="753"/>
      <c r="E2" s="753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1:17" ht="17.25" customHeight="1" thickBot="1">
      <c r="A3" s="739" t="s">
        <v>0</v>
      </c>
      <c r="B3" s="739" t="s">
        <v>1</v>
      </c>
      <c r="C3" s="743" t="s">
        <v>80</v>
      </c>
      <c r="D3" s="744"/>
      <c r="E3" s="744"/>
      <c r="F3" s="744"/>
      <c r="G3" s="744"/>
      <c r="H3" s="744"/>
      <c r="I3" s="744"/>
      <c r="J3" s="744"/>
      <c r="K3" s="745" t="s">
        <v>81</v>
      </c>
      <c r="L3" s="746"/>
      <c r="M3" s="746"/>
      <c r="N3" s="747"/>
      <c r="O3" s="746" t="s">
        <v>82</v>
      </c>
      <c r="P3" s="746"/>
      <c r="Q3" s="747"/>
    </row>
    <row r="4" spans="1:17" ht="22.5" customHeight="1" thickBot="1">
      <c r="A4" s="740"/>
      <c r="B4" s="740"/>
      <c r="C4" s="743" t="s">
        <v>40</v>
      </c>
      <c r="D4" s="744"/>
      <c r="E4" s="744"/>
      <c r="F4" s="744"/>
      <c r="G4" s="743" t="s">
        <v>41</v>
      </c>
      <c r="H4" s="744"/>
      <c r="I4" s="744"/>
      <c r="J4" s="744"/>
      <c r="K4" s="742"/>
      <c r="L4" s="748"/>
      <c r="M4" s="748"/>
      <c r="N4" s="749"/>
      <c r="O4" s="750"/>
      <c r="P4" s="750"/>
      <c r="Q4" s="751"/>
    </row>
    <row r="5" spans="1:17" ht="23.25" thickBot="1">
      <c r="A5" s="741"/>
      <c r="B5" s="742"/>
      <c r="C5" s="451" t="s">
        <v>83</v>
      </c>
      <c r="D5" s="452" t="s">
        <v>84</v>
      </c>
      <c r="E5" s="452" t="s">
        <v>85</v>
      </c>
      <c r="F5" s="453" t="s">
        <v>86</v>
      </c>
      <c r="G5" s="447" t="s">
        <v>83</v>
      </c>
      <c r="H5" s="447" t="s">
        <v>84</v>
      </c>
      <c r="I5" s="446" t="s">
        <v>85</v>
      </c>
      <c r="J5" s="453" t="s">
        <v>86</v>
      </c>
      <c r="K5" s="451" t="s">
        <v>83</v>
      </c>
      <c r="L5" s="452" t="s">
        <v>84</v>
      </c>
      <c r="M5" s="452" t="s">
        <v>85</v>
      </c>
      <c r="N5" s="453" t="s">
        <v>86</v>
      </c>
      <c r="O5" s="451" t="s">
        <v>87</v>
      </c>
      <c r="P5" s="453" t="s">
        <v>88</v>
      </c>
      <c r="Q5" s="447" t="s">
        <v>86</v>
      </c>
    </row>
    <row r="6" spans="1:23" ht="12.75">
      <c r="A6" s="224">
        <v>1</v>
      </c>
      <c r="B6" s="729" t="s">
        <v>2</v>
      </c>
      <c r="C6" s="454">
        <v>129</v>
      </c>
      <c r="D6" s="455">
        <v>60</v>
      </c>
      <c r="E6" s="455">
        <v>29</v>
      </c>
      <c r="F6" s="456">
        <v>218</v>
      </c>
      <c r="G6" s="454">
        <v>233</v>
      </c>
      <c r="H6" s="455">
        <v>46</v>
      </c>
      <c r="I6" s="455">
        <v>4</v>
      </c>
      <c r="J6" s="456">
        <v>283</v>
      </c>
      <c r="K6" s="454">
        <v>54</v>
      </c>
      <c r="L6" s="455">
        <v>10</v>
      </c>
      <c r="M6" s="455">
        <v>1</v>
      </c>
      <c r="N6" s="456">
        <v>65</v>
      </c>
      <c r="O6" s="457">
        <v>420</v>
      </c>
      <c r="P6" s="458">
        <v>146</v>
      </c>
      <c r="Q6" s="459">
        <v>566</v>
      </c>
      <c r="R6" s="189" t="s">
        <v>61</v>
      </c>
      <c r="S6" s="460"/>
      <c r="T6" s="461"/>
      <c r="U6" s="462"/>
      <c r="V6" s="28"/>
      <c r="W6" s="28"/>
    </row>
    <row r="7" spans="1:23" ht="12.75">
      <c r="A7" s="224"/>
      <c r="B7" s="730"/>
      <c r="C7" s="463">
        <v>129</v>
      </c>
      <c r="D7" s="449">
        <v>60</v>
      </c>
      <c r="E7" s="449">
        <v>29</v>
      </c>
      <c r="F7" s="464">
        <v>218</v>
      </c>
      <c r="G7" s="463">
        <v>234</v>
      </c>
      <c r="H7" s="449">
        <v>47</v>
      </c>
      <c r="I7" s="449">
        <v>4</v>
      </c>
      <c r="J7" s="464">
        <v>285</v>
      </c>
      <c r="K7" s="463">
        <v>54</v>
      </c>
      <c r="L7" s="449">
        <v>10</v>
      </c>
      <c r="M7" s="449">
        <v>1</v>
      </c>
      <c r="N7" s="464">
        <v>65</v>
      </c>
      <c r="O7" s="465">
        <v>421</v>
      </c>
      <c r="P7" s="466">
        <v>147</v>
      </c>
      <c r="Q7" s="467">
        <v>568</v>
      </c>
      <c r="R7" s="190" t="s">
        <v>62</v>
      </c>
      <c r="S7" s="460"/>
      <c r="T7" s="461"/>
      <c r="U7" s="462"/>
      <c r="V7" s="28"/>
      <c r="W7" s="28"/>
    </row>
    <row r="8" spans="1:23" ht="13.5" thickBot="1">
      <c r="A8" s="468"/>
      <c r="B8" s="731"/>
      <c r="C8" s="469">
        <f>C7/C6</f>
        <v>1</v>
      </c>
      <c r="D8" s="470">
        <f aca="true" t="shared" si="0" ref="D8:O8">D7/D6</f>
        <v>1</v>
      </c>
      <c r="E8" s="470">
        <f t="shared" si="0"/>
        <v>1</v>
      </c>
      <c r="F8" s="255">
        <f t="shared" si="0"/>
        <v>1</v>
      </c>
      <c r="G8" s="469">
        <f>G6/G7</f>
        <v>0.9957264957264957</v>
      </c>
      <c r="H8" s="470">
        <f>H6/H7</f>
        <v>0.9787234042553191</v>
      </c>
      <c r="I8" s="470">
        <f t="shared" si="0"/>
        <v>1</v>
      </c>
      <c r="J8" s="255">
        <f>J6/J7</f>
        <v>0.9929824561403509</v>
      </c>
      <c r="K8" s="469">
        <f t="shared" si="0"/>
        <v>1</v>
      </c>
      <c r="L8" s="470">
        <f t="shared" si="0"/>
        <v>1</v>
      </c>
      <c r="M8" s="470">
        <v>0</v>
      </c>
      <c r="N8" s="255">
        <f t="shared" si="0"/>
        <v>1</v>
      </c>
      <c r="O8" s="469">
        <f t="shared" si="0"/>
        <v>1.0023809523809524</v>
      </c>
      <c r="P8" s="471">
        <f>P6/P7</f>
        <v>0.9931972789115646</v>
      </c>
      <c r="Q8" s="472">
        <f>Q6/Q7</f>
        <v>0.9964788732394366</v>
      </c>
      <c r="R8" s="191" t="s">
        <v>63</v>
      </c>
      <c r="S8" s="460"/>
      <c r="T8" s="461"/>
      <c r="U8" s="462"/>
      <c r="V8" s="28"/>
      <c r="W8" s="28"/>
    </row>
    <row r="9" spans="1:23" ht="12.75">
      <c r="A9" s="220">
        <v>2</v>
      </c>
      <c r="B9" s="729" t="s">
        <v>3</v>
      </c>
      <c r="C9" s="454">
        <v>144</v>
      </c>
      <c r="D9" s="455">
        <v>63</v>
      </c>
      <c r="E9" s="455">
        <v>19</v>
      </c>
      <c r="F9" s="456">
        <v>226</v>
      </c>
      <c r="G9" s="454">
        <v>124</v>
      </c>
      <c r="H9" s="455">
        <v>48</v>
      </c>
      <c r="I9" s="455">
        <v>6</v>
      </c>
      <c r="J9" s="456">
        <v>178</v>
      </c>
      <c r="K9" s="454">
        <v>47</v>
      </c>
      <c r="L9" s="455">
        <v>6</v>
      </c>
      <c r="M9" s="455">
        <v>0</v>
      </c>
      <c r="N9" s="456">
        <v>53</v>
      </c>
      <c r="O9" s="457">
        <v>346</v>
      </c>
      <c r="P9" s="458">
        <v>111</v>
      </c>
      <c r="Q9" s="459">
        <v>457</v>
      </c>
      <c r="R9" s="189" t="s">
        <v>61</v>
      </c>
      <c r="S9" s="460"/>
      <c r="T9" s="461"/>
      <c r="U9" s="462"/>
      <c r="V9" s="28"/>
      <c r="W9" s="28"/>
    </row>
    <row r="10" spans="1:23" ht="12.75">
      <c r="A10" s="47"/>
      <c r="B10" s="730"/>
      <c r="C10" s="463">
        <v>145</v>
      </c>
      <c r="D10" s="449">
        <v>63</v>
      </c>
      <c r="E10" s="449">
        <v>19</v>
      </c>
      <c r="F10" s="464">
        <v>227</v>
      </c>
      <c r="G10" s="463">
        <v>124</v>
      </c>
      <c r="H10" s="449">
        <v>48</v>
      </c>
      <c r="I10" s="449">
        <v>6</v>
      </c>
      <c r="J10" s="464">
        <v>178</v>
      </c>
      <c r="K10" s="463">
        <v>47</v>
      </c>
      <c r="L10" s="449">
        <v>6</v>
      </c>
      <c r="M10" s="449">
        <v>0</v>
      </c>
      <c r="N10" s="464">
        <v>53</v>
      </c>
      <c r="O10" s="465">
        <v>347</v>
      </c>
      <c r="P10" s="466">
        <v>111</v>
      </c>
      <c r="Q10" s="467">
        <v>458</v>
      </c>
      <c r="R10" s="190" t="s">
        <v>62</v>
      </c>
      <c r="S10" s="460"/>
      <c r="T10" s="461"/>
      <c r="U10" s="462"/>
      <c r="V10" s="28"/>
      <c r="W10" s="28"/>
    </row>
    <row r="11" spans="1:23" ht="13.5" thickBot="1">
      <c r="A11" s="222"/>
      <c r="B11" s="731"/>
      <c r="C11" s="473">
        <f>C9/C10</f>
        <v>0.993103448275862</v>
      </c>
      <c r="D11" s="474">
        <f>D10/D9</f>
        <v>1</v>
      </c>
      <c r="E11" s="474">
        <f aca="true" t="shared" si="1" ref="E11:P11">E10/E9</f>
        <v>1</v>
      </c>
      <c r="F11" s="250">
        <f>F9/F10</f>
        <v>0.9955947136563876</v>
      </c>
      <c r="G11" s="473">
        <f t="shared" si="1"/>
        <v>1</v>
      </c>
      <c r="H11" s="474">
        <f t="shared" si="1"/>
        <v>1</v>
      </c>
      <c r="I11" s="474">
        <f t="shared" si="1"/>
        <v>1</v>
      </c>
      <c r="J11" s="250">
        <f t="shared" si="1"/>
        <v>1</v>
      </c>
      <c r="K11" s="473">
        <f t="shared" si="1"/>
        <v>1</v>
      </c>
      <c r="L11" s="474">
        <f t="shared" si="1"/>
        <v>1</v>
      </c>
      <c r="M11" s="474">
        <v>1</v>
      </c>
      <c r="N11" s="250">
        <f t="shared" si="1"/>
        <v>1</v>
      </c>
      <c r="O11" s="473">
        <f>O9/O10</f>
        <v>0.9971181556195965</v>
      </c>
      <c r="P11" s="475">
        <f t="shared" si="1"/>
        <v>1</v>
      </c>
      <c r="Q11" s="476">
        <f>Q9/Q10</f>
        <v>0.9978165938864629</v>
      </c>
      <c r="R11" s="191" t="s">
        <v>63</v>
      </c>
      <c r="S11" s="460"/>
      <c r="T11" s="461"/>
      <c r="U11" s="462"/>
      <c r="V11" s="28"/>
      <c r="W11" s="28"/>
    </row>
    <row r="12" spans="1:23" ht="12.75">
      <c r="A12" s="224">
        <v>3</v>
      </c>
      <c r="B12" s="477" t="s">
        <v>4</v>
      </c>
      <c r="C12" s="454">
        <v>424</v>
      </c>
      <c r="D12" s="455">
        <v>109</v>
      </c>
      <c r="E12" s="455">
        <v>361</v>
      </c>
      <c r="F12" s="456">
        <v>894</v>
      </c>
      <c r="G12" s="454">
        <v>592</v>
      </c>
      <c r="H12" s="455">
        <v>130</v>
      </c>
      <c r="I12" s="455">
        <v>252</v>
      </c>
      <c r="J12" s="456">
        <v>974</v>
      </c>
      <c r="K12" s="454">
        <v>133</v>
      </c>
      <c r="L12" s="455">
        <v>38</v>
      </c>
      <c r="M12" s="455">
        <v>31</v>
      </c>
      <c r="N12" s="456">
        <v>202</v>
      </c>
      <c r="O12" s="457">
        <v>1442</v>
      </c>
      <c r="P12" s="458">
        <v>628</v>
      </c>
      <c r="Q12" s="459">
        <v>2070</v>
      </c>
      <c r="R12" s="189" t="s">
        <v>61</v>
      </c>
      <c r="S12" s="460"/>
      <c r="T12" s="461"/>
      <c r="U12" s="462"/>
      <c r="V12" s="28"/>
      <c r="W12" s="28"/>
    </row>
    <row r="13" spans="1:23" ht="12.75">
      <c r="A13" s="47"/>
      <c r="B13" s="478"/>
      <c r="C13" s="463">
        <v>432</v>
      </c>
      <c r="D13" s="449">
        <v>107</v>
      </c>
      <c r="E13" s="449">
        <v>352</v>
      </c>
      <c r="F13" s="464">
        <v>891</v>
      </c>
      <c r="G13" s="463">
        <v>584</v>
      </c>
      <c r="H13" s="449">
        <v>124</v>
      </c>
      <c r="I13" s="449">
        <v>250</v>
      </c>
      <c r="J13" s="464">
        <v>958</v>
      </c>
      <c r="K13" s="463">
        <v>134</v>
      </c>
      <c r="L13" s="449">
        <v>37</v>
      </c>
      <c r="M13" s="449">
        <v>32</v>
      </c>
      <c r="N13" s="464">
        <v>203</v>
      </c>
      <c r="O13" s="465">
        <v>1429</v>
      </c>
      <c r="P13" s="466">
        <v>623</v>
      </c>
      <c r="Q13" s="467">
        <v>2052</v>
      </c>
      <c r="R13" s="190" t="s">
        <v>62</v>
      </c>
      <c r="S13" s="460"/>
      <c r="T13" s="461"/>
      <c r="U13" s="462"/>
      <c r="V13" s="28"/>
      <c r="W13" s="28"/>
    </row>
    <row r="14" spans="1:23" ht="13.5" thickBot="1">
      <c r="A14" s="213"/>
      <c r="B14" s="479"/>
      <c r="C14" s="473">
        <f>C12/C13</f>
        <v>0.9814814814814815</v>
      </c>
      <c r="D14" s="474">
        <f>D13/D12</f>
        <v>0.981651376146789</v>
      </c>
      <c r="E14" s="474">
        <f aca="true" t="shared" si="2" ref="E14:P14">E13/E12</f>
        <v>0.9750692520775623</v>
      </c>
      <c r="F14" s="250">
        <f t="shared" si="2"/>
        <v>0.9966442953020134</v>
      </c>
      <c r="G14" s="473">
        <f t="shared" si="2"/>
        <v>0.9864864864864865</v>
      </c>
      <c r="H14" s="474">
        <f t="shared" si="2"/>
        <v>0.9538461538461539</v>
      </c>
      <c r="I14" s="474">
        <f t="shared" si="2"/>
        <v>0.9920634920634921</v>
      </c>
      <c r="J14" s="250">
        <f t="shared" si="2"/>
        <v>0.9835728952772074</v>
      </c>
      <c r="K14" s="473">
        <f>K12/K13</f>
        <v>0.9925373134328358</v>
      </c>
      <c r="L14" s="474">
        <f t="shared" si="2"/>
        <v>0.9736842105263158</v>
      </c>
      <c r="M14" s="474">
        <f t="shared" si="2"/>
        <v>1.032258064516129</v>
      </c>
      <c r="N14" s="250">
        <f t="shared" si="2"/>
        <v>1.004950495049505</v>
      </c>
      <c r="O14" s="473">
        <f t="shared" si="2"/>
        <v>0.9909847434119279</v>
      </c>
      <c r="P14" s="475">
        <f t="shared" si="2"/>
        <v>0.9920382165605095</v>
      </c>
      <c r="Q14" s="476">
        <f>Q13/Q12</f>
        <v>0.991304347826087</v>
      </c>
      <c r="R14" s="191" t="s">
        <v>63</v>
      </c>
      <c r="S14" s="460"/>
      <c r="T14" s="461"/>
      <c r="U14" s="462"/>
      <c r="V14" s="28"/>
      <c r="W14" s="28"/>
    </row>
    <row r="15" spans="1:23" ht="12.75">
      <c r="A15" s="220">
        <v>4</v>
      </c>
      <c r="B15" s="480" t="s">
        <v>5</v>
      </c>
      <c r="C15" s="454">
        <v>306</v>
      </c>
      <c r="D15" s="455">
        <v>54</v>
      </c>
      <c r="E15" s="455">
        <v>76</v>
      </c>
      <c r="F15" s="456">
        <v>436</v>
      </c>
      <c r="G15" s="454">
        <v>312</v>
      </c>
      <c r="H15" s="455">
        <v>49</v>
      </c>
      <c r="I15" s="455">
        <v>47</v>
      </c>
      <c r="J15" s="456">
        <v>408</v>
      </c>
      <c r="K15" s="454">
        <v>25</v>
      </c>
      <c r="L15" s="455">
        <v>1</v>
      </c>
      <c r="M15" s="455">
        <v>1</v>
      </c>
      <c r="N15" s="456">
        <v>27</v>
      </c>
      <c r="O15" s="457">
        <v>614</v>
      </c>
      <c r="P15" s="458">
        <v>257</v>
      </c>
      <c r="Q15" s="459">
        <v>871</v>
      </c>
      <c r="R15" s="189" t="s">
        <v>61</v>
      </c>
      <c r="S15" s="460"/>
      <c r="T15" s="461"/>
      <c r="U15" s="462"/>
      <c r="V15" s="28"/>
      <c r="W15" s="28"/>
    </row>
    <row r="16" spans="1:23" ht="12.75">
      <c r="A16" s="47"/>
      <c r="B16" s="478"/>
      <c r="C16" s="463">
        <v>307</v>
      </c>
      <c r="D16" s="449">
        <v>54</v>
      </c>
      <c r="E16" s="449">
        <v>76</v>
      </c>
      <c r="F16" s="464">
        <v>437</v>
      </c>
      <c r="G16" s="463">
        <v>313</v>
      </c>
      <c r="H16" s="449">
        <v>49</v>
      </c>
      <c r="I16" s="449">
        <v>48</v>
      </c>
      <c r="J16" s="464">
        <v>410</v>
      </c>
      <c r="K16" s="463">
        <v>25</v>
      </c>
      <c r="L16" s="449">
        <v>1</v>
      </c>
      <c r="M16" s="449">
        <v>1</v>
      </c>
      <c r="N16" s="464">
        <v>27</v>
      </c>
      <c r="O16" s="465">
        <v>613</v>
      </c>
      <c r="P16" s="466">
        <v>261</v>
      </c>
      <c r="Q16" s="467">
        <v>874</v>
      </c>
      <c r="R16" s="190" t="s">
        <v>62</v>
      </c>
      <c r="S16" s="460"/>
      <c r="T16" s="461"/>
      <c r="U16" s="462"/>
      <c r="V16" s="28"/>
      <c r="W16" s="28"/>
    </row>
    <row r="17" spans="1:23" ht="13.5" thickBot="1">
      <c r="A17" s="222"/>
      <c r="B17" s="481"/>
      <c r="C17" s="473">
        <f>C15/C16</f>
        <v>0.996742671009772</v>
      </c>
      <c r="D17" s="474">
        <f aca="true" t="shared" si="3" ref="D17:Q17">D15/D16</f>
        <v>1</v>
      </c>
      <c r="E17" s="474">
        <f t="shared" si="3"/>
        <v>1</v>
      </c>
      <c r="F17" s="250">
        <f t="shared" si="3"/>
        <v>0.9977116704805492</v>
      </c>
      <c r="G17" s="473">
        <f t="shared" si="3"/>
        <v>0.9968051118210862</v>
      </c>
      <c r="H17" s="474">
        <f t="shared" si="3"/>
        <v>1</v>
      </c>
      <c r="I17" s="474">
        <f t="shared" si="3"/>
        <v>0.9791666666666666</v>
      </c>
      <c r="J17" s="250">
        <f t="shared" si="3"/>
        <v>0.9951219512195122</v>
      </c>
      <c r="K17" s="473">
        <f t="shared" si="3"/>
        <v>1</v>
      </c>
      <c r="L17" s="474">
        <f t="shared" si="3"/>
        <v>1</v>
      </c>
      <c r="M17" s="474">
        <f t="shared" si="3"/>
        <v>1</v>
      </c>
      <c r="N17" s="250">
        <f t="shared" si="3"/>
        <v>1</v>
      </c>
      <c r="O17" s="473">
        <f>O16/O15</f>
        <v>0.998371335504886</v>
      </c>
      <c r="P17" s="475">
        <f t="shared" si="3"/>
        <v>0.9846743295019157</v>
      </c>
      <c r="Q17" s="476">
        <f t="shared" si="3"/>
        <v>0.9965675057208238</v>
      </c>
      <c r="R17" s="191" t="s">
        <v>63</v>
      </c>
      <c r="S17" s="460"/>
      <c r="T17" s="461"/>
      <c r="U17" s="462"/>
      <c r="V17" s="28"/>
      <c r="W17" s="28"/>
    </row>
    <row r="18" spans="1:23" ht="12.75">
      <c r="A18" s="220">
        <v>5</v>
      </c>
      <c r="B18" s="480" t="s">
        <v>6</v>
      </c>
      <c r="C18" s="454">
        <v>203</v>
      </c>
      <c r="D18" s="455">
        <v>68</v>
      </c>
      <c r="E18" s="455">
        <v>61</v>
      </c>
      <c r="F18" s="456">
        <v>332</v>
      </c>
      <c r="G18" s="454">
        <v>149</v>
      </c>
      <c r="H18" s="455">
        <v>40</v>
      </c>
      <c r="I18" s="455">
        <v>32</v>
      </c>
      <c r="J18" s="456">
        <v>221</v>
      </c>
      <c r="K18" s="454">
        <v>53</v>
      </c>
      <c r="L18" s="455">
        <v>6</v>
      </c>
      <c r="M18" s="455">
        <v>1</v>
      </c>
      <c r="N18" s="456">
        <v>60</v>
      </c>
      <c r="O18" s="457">
        <v>463</v>
      </c>
      <c r="P18" s="458">
        <v>150</v>
      </c>
      <c r="Q18" s="459">
        <v>613</v>
      </c>
      <c r="R18" s="189" t="s">
        <v>61</v>
      </c>
      <c r="S18" s="460"/>
      <c r="T18" s="461"/>
      <c r="U18" s="462"/>
      <c r="V18" s="28"/>
      <c r="W18" s="28"/>
    </row>
    <row r="19" spans="1:23" ht="12.75">
      <c r="A19" s="47"/>
      <c r="B19" s="478"/>
      <c r="C19" s="463">
        <v>204</v>
      </c>
      <c r="D19" s="449">
        <v>68</v>
      </c>
      <c r="E19" s="449">
        <v>61</v>
      </c>
      <c r="F19" s="464">
        <v>333</v>
      </c>
      <c r="G19" s="463">
        <v>149</v>
      </c>
      <c r="H19" s="449">
        <v>41</v>
      </c>
      <c r="I19" s="449">
        <v>32</v>
      </c>
      <c r="J19" s="464">
        <v>222</v>
      </c>
      <c r="K19" s="463">
        <v>53</v>
      </c>
      <c r="L19" s="449">
        <v>6</v>
      </c>
      <c r="M19" s="449">
        <v>1</v>
      </c>
      <c r="N19" s="464">
        <v>60</v>
      </c>
      <c r="O19" s="465">
        <v>465</v>
      </c>
      <c r="P19" s="466">
        <v>150</v>
      </c>
      <c r="Q19" s="467">
        <v>615</v>
      </c>
      <c r="R19" s="190" t="s">
        <v>62</v>
      </c>
      <c r="S19" s="460"/>
      <c r="T19" s="461"/>
      <c r="U19" s="462"/>
      <c r="V19" s="28"/>
      <c r="W19" s="28"/>
    </row>
    <row r="20" spans="1:23" ht="13.5" thickBot="1">
      <c r="A20" s="222"/>
      <c r="B20" s="481"/>
      <c r="C20" s="473">
        <f>C18/C19</f>
        <v>0.9950980392156863</v>
      </c>
      <c r="D20" s="474">
        <f aca="true" t="shared" si="4" ref="D20:Q20">D18/D19</f>
        <v>1</v>
      </c>
      <c r="E20" s="474">
        <f t="shared" si="4"/>
        <v>1</v>
      </c>
      <c r="F20" s="250">
        <f t="shared" si="4"/>
        <v>0.996996996996997</v>
      </c>
      <c r="G20" s="473">
        <f t="shared" si="4"/>
        <v>1</v>
      </c>
      <c r="H20" s="474">
        <f t="shared" si="4"/>
        <v>0.975609756097561</v>
      </c>
      <c r="I20" s="474">
        <f t="shared" si="4"/>
        <v>1</v>
      </c>
      <c r="J20" s="250">
        <f t="shared" si="4"/>
        <v>0.9954954954954955</v>
      </c>
      <c r="K20" s="473">
        <f t="shared" si="4"/>
        <v>1</v>
      </c>
      <c r="L20" s="474">
        <f t="shared" si="4"/>
        <v>1</v>
      </c>
      <c r="M20" s="474">
        <f t="shared" si="4"/>
        <v>1</v>
      </c>
      <c r="N20" s="250">
        <f t="shared" si="4"/>
        <v>1</v>
      </c>
      <c r="O20" s="473">
        <f t="shared" si="4"/>
        <v>0.9956989247311828</v>
      </c>
      <c r="P20" s="475">
        <f t="shared" si="4"/>
        <v>1</v>
      </c>
      <c r="Q20" s="476">
        <f t="shared" si="4"/>
        <v>0.9967479674796748</v>
      </c>
      <c r="R20" s="191" t="s">
        <v>63</v>
      </c>
      <c r="S20" s="460"/>
      <c r="T20" s="461"/>
      <c r="U20" s="462"/>
      <c r="V20" s="28"/>
      <c r="W20" s="28"/>
    </row>
    <row r="21" spans="1:23" ht="12.75">
      <c r="A21" s="224">
        <v>6</v>
      </c>
      <c r="B21" s="480" t="s">
        <v>7</v>
      </c>
      <c r="C21" s="454">
        <v>176</v>
      </c>
      <c r="D21" s="455">
        <v>43</v>
      </c>
      <c r="E21" s="455">
        <v>81</v>
      </c>
      <c r="F21" s="456">
        <v>300</v>
      </c>
      <c r="G21" s="454">
        <v>214</v>
      </c>
      <c r="H21" s="455">
        <v>13</v>
      </c>
      <c r="I21" s="455">
        <v>37</v>
      </c>
      <c r="J21" s="456">
        <v>264</v>
      </c>
      <c r="K21" s="454">
        <v>10</v>
      </c>
      <c r="L21" s="455">
        <v>0</v>
      </c>
      <c r="M21" s="455">
        <v>1</v>
      </c>
      <c r="N21" s="456">
        <v>11</v>
      </c>
      <c r="O21" s="457">
        <v>428</v>
      </c>
      <c r="P21" s="458">
        <v>147</v>
      </c>
      <c r="Q21" s="459">
        <v>575</v>
      </c>
      <c r="R21" s="189" t="s">
        <v>61</v>
      </c>
      <c r="S21" s="460"/>
      <c r="T21" s="461"/>
      <c r="U21" s="462"/>
      <c r="V21" s="28"/>
      <c r="W21" s="28"/>
    </row>
    <row r="22" spans="1:23" ht="12.75">
      <c r="A22" s="47"/>
      <c r="B22" s="478"/>
      <c r="C22" s="463">
        <v>176</v>
      </c>
      <c r="D22" s="449">
        <v>43</v>
      </c>
      <c r="E22" s="449">
        <v>81</v>
      </c>
      <c r="F22" s="464">
        <v>300</v>
      </c>
      <c r="G22" s="463">
        <v>214</v>
      </c>
      <c r="H22" s="449">
        <v>13</v>
      </c>
      <c r="I22" s="449">
        <v>37</v>
      </c>
      <c r="J22" s="464">
        <v>264</v>
      </c>
      <c r="K22" s="463">
        <v>10</v>
      </c>
      <c r="L22" s="449"/>
      <c r="M22" s="449">
        <v>1</v>
      </c>
      <c r="N22" s="464">
        <v>11</v>
      </c>
      <c r="O22" s="465">
        <v>428</v>
      </c>
      <c r="P22" s="466">
        <v>147</v>
      </c>
      <c r="Q22" s="467">
        <v>575</v>
      </c>
      <c r="R22" s="190" t="s">
        <v>62</v>
      </c>
      <c r="S22" s="460"/>
      <c r="T22" s="461"/>
      <c r="U22" s="462"/>
      <c r="V22" s="28"/>
      <c r="W22" s="28"/>
    </row>
    <row r="23" spans="1:23" ht="13.5" thickBot="1">
      <c r="A23" s="213"/>
      <c r="B23" s="481"/>
      <c r="C23" s="473">
        <f>C22/C21</f>
        <v>1</v>
      </c>
      <c r="D23" s="474">
        <f aca="true" t="shared" si="5" ref="D23:Q23">D22/D21</f>
        <v>1</v>
      </c>
      <c r="E23" s="474">
        <f t="shared" si="5"/>
        <v>1</v>
      </c>
      <c r="F23" s="250">
        <f t="shared" si="5"/>
        <v>1</v>
      </c>
      <c r="G23" s="473">
        <f t="shared" si="5"/>
        <v>1</v>
      </c>
      <c r="H23" s="474">
        <f t="shared" si="5"/>
        <v>1</v>
      </c>
      <c r="I23" s="474">
        <f t="shared" si="5"/>
        <v>1</v>
      </c>
      <c r="J23" s="250">
        <f t="shared" si="5"/>
        <v>1</v>
      </c>
      <c r="K23" s="473">
        <f t="shared" si="5"/>
        <v>1</v>
      </c>
      <c r="L23" s="474">
        <v>1</v>
      </c>
      <c r="M23" s="474">
        <f t="shared" si="5"/>
        <v>1</v>
      </c>
      <c r="N23" s="250">
        <f t="shared" si="5"/>
        <v>1</v>
      </c>
      <c r="O23" s="473">
        <f t="shared" si="5"/>
        <v>1</v>
      </c>
      <c r="P23" s="475">
        <f t="shared" si="5"/>
        <v>1</v>
      </c>
      <c r="Q23" s="476">
        <f t="shared" si="5"/>
        <v>1</v>
      </c>
      <c r="R23" s="191" t="s">
        <v>63</v>
      </c>
      <c r="S23" s="460"/>
      <c r="T23" s="461"/>
      <c r="U23" s="462"/>
      <c r="V23" s="28"/>
      <c r="W23" s="28"/>
    </row>
    <row r="24" spans="1:23" ht="12.75">
      <c r="A24" s="220">
        <v>7</v>
      </c>
      <c r="B24" s="480" t="s">
        <v>8</v>
      </c>
      <c r="C24" s="454">
        <v>237</v>
      </c>
      <c r="D24" s="455">
        <v>73</v>
      </c>
      <c r="E24" s="455">
        <v>75</v>
      </c>
      <c r="F24" s="456">
        <v>385</v>
      </c>
      <c r="G24" s="454">
        <v>228</v>
      </c>
      <c r="H24" s="455">
        <v>61</v>
      </c>
      <c r="I24" s="455">
        <v>25</v>
      </c>
      <c r="J24" s="456">
        <v>314</v>
      </c>
      <c r="K24" s="454">
        <v>50</v>
      </c>
      <c r="L24" s="455">
        <v>15</v>
      </c>
      <c r="M24" s="455">
        <v>3</v>
      </c>
      <c r="N24" s="456">
        <v>68</v>
      </c>
      <c r="O24" s="457">
        <v>553</v>
      </c>
      <c r="P24" s="458">
        <v>214</v>
      </c>
      <c r="Q24" s="459">
        <v>767</v>
      </c>
      <c r="R24" s="189" t="s">
        <v>61</v>
      </c>
      <c r="S24" s="460"/>
      <c r="T24" s="461"/>
      <c r="U24" s="462"/>
      <c r="V24" s="28"/>
      <c r="W24" s="28"/>
    </row>
    <row r="25" spans="1:23" ht="12.75">
      <c r="A25" s="47"/>
      <c r="B25" s="478"/>
      <c r="C25" s="463">
        <v>237</v>
      </c>
      <c r="D25" s="449">
        <v>72</v>
      </c>
      <c r="E25" s="449">
        <v>75</v>
      </c>
      <c r="F25" s="464">
        <v>384</v>
      </c>
      <c r="G25" s="463">
        <v>230</v>
      </c>
      <c r="H25" s="449">
        <v>61</v>
      </c>
      <c r="I25" s="449">
        <v>25</v>
      </c>
      <c r="J25" s="464">
        <v>316</v>
      </c>
      <c r="K25" s="463">
        <v>51</v>
      </c>
      <c r="L25" s="449">
        <v>15</v>
      </c>
      <c r="M25" s="449">
        <v>3</v>
      </c>
      <c r="N25" s="464">
        <v>69</v>
      </c>
      <c r="O25" s="465">
        <v>554</v>
      </c>
      <c r="P25" s="466">
        <v>215</v>
      </c>
      <c r="Q25" s="467">
        <v>769</v>
      </c>
      <c r="R25" s="190" t="s">
        <v>62</v>
      </c>
      <c r="S25" s="460"/>
      <c r="T25" s="461"/>
      <c r="U25" s="462"/>
      <c r="V25" s="28"/>
      <c r="W25" s="28"/>
    </row>
    <row r="26" spans="1:23" ht="13.5" thickBot="1">
      <c r="A26" s="222"/>
      <c r="B26" s="481"/>
      <c r="C26" s="473">
        <f>C25/C24</f>
        <v>1</v>
      </c>
      <c r="D26" s="474">
        <f aca="true" t="shared" si="6" ref="D26:M26">D25/D24</f>
        <v>0.9863013698630136</v>
      </c>
      <c r="E26" s="474">
        <f t="shared" si="6"/>
        <v>1</v>
      </c>
      <c r="F26" s="250">
        <f t="shared" si="6"/>
        <v>0.9974025974025974</v>
      </c>
      <c r="G26" s="473">
        <f>G24/G25</f>
        <v>0.991304347826087</v>
      </c>
      <c r="H26" s="474">
        <f t="shared" si="6"/>
        <v>1</v>
      </c>
      <c r="I26" s="474">
        <f t="shared" si="6"/>
        <v>1</v>
      </c>
      <c r="J26" s="250">
        <f>J24/J25</f>
        <v>0.9936708860759493</v>
      </c>
      <c r="K26" s="473">
        <f>K24/K25</f>
        <v>0.9803921568627451</v>
      </c>
      <c r="L26" s="474">
        <f t="shared" si="6"/>
        <v>1</v>
      </c>
      <c r="M26" s="474">
        <f t="shared" si="6"/>
        <v>1</v>
      </c>
      <c r="N26" s="250">
        <f>N24/N25</f>
        <v>0.9855072463768116</v>
      </c>
      <c r="O26" s="473">
        <f>O24/O25</f>
        <v>0.9981949458483754</v>
      </c>
      <c r="P26" s="475">
        <f>P24/P25</f>
        <v>0.9953488372093023</v>
      </c>
      <c r="Q26" s="476">
        <f>Q24/Q25</f>
        <v>0.9973992197659298</v>
      </c>
      <c r="R26" s="191" t="s">
        <v>63</v>
      </c>
      <c r="S26" s="460"/>
      <c r="T26" s="461"/>
      <c r="U26" s="462"/>
      <c r="V26" s="28"/>
      <c r="W26" s="28"/>
    </row>
    <row r="27" spans="1:23" ht="12.75">
      <c r="A27" s="220">
        <v>8</v>
      </c>
      <c r="B27" s="482" t="s">
        <v>9</v>
      </c>
      <c r="C27" s="454">
        <v>152</v>
      </c>
      <c r="D27" s="455">
        <v>54</v>
      </c>
      <c r="E27" s="455">
        <v>45</v>
      </c>
      <c r="F27" s="456">
        <v>251</v>
      </c>
      <c r="G27" s="454">
        <v>195</v>
      </c>
      <c r="H27" s="455">
        <v>52</v>
      </c>
      <c r="I27" s="455">
        <v>43</v>
      </c>
      <c r="J27" s="456">
        <v>290</v>
      </c>
      <c r="K27" s="454">
        <v>43</v>
      </c>
      <c r="L27" s="455">
        <v>1</v>
      </c>
      <c r="M27" s="455">
        <v>0</v>
      </c>
      <c r="N27" s="456">
        <v>44</v>
      </c>
      <c r="O27" s="457">
        <v>443</v>
      </c>
      <c r="P27" s="458">
        <v>142</v>
      </c>
      <c r="Q27" s="459">
        <v>585</v>
      </c>
      <c r="R27" s="189" t="s">
        <v>61</v>
      </c>
      <c r="S27" s="460"/>
      <c r="T27" s="461"/>
      <c r="U27" s="462"/>
      <c r="V27" s="28"/>
      <c r="W27" s="28"/>
    </row>
    <row r="28" spans="1:23" ht="12.75">
      <c r="A28" s="47"/>
      <c r="B28" s="483"/>
      <c r="C28" s="463">
        <v>152</v>
      </c>
      <c r="D28" s="449">
        <v>53</v>
      </c>
      <c r="E28" s="449">
        <v>44</v>
      </c>
      <c r="F28" s="464">
        <v>249</v>
      </c>
      <c r="G28" s="463">
        <v>195</v>
      </c>
      <c r="H28" s="449">
        <v>51</v>
      </c>
      <c r="I28" s="449">
        <v>42</v>
      </c>
      <c r="J28" s="464">
        <v>288</v>
      </c>
      <c r="K28" s="463">
        <v>43</v>
      </c>
      <c r="L28" s="449">
        <v>1</v>
      </c>
      <c r="M28" s="449">
        <v>0</v>
      </c>
      <c r="N28" s="464">
        <v>44</v>
      </c>
      <c r="O28" s="465">
        <v>439</v>
      </c>
      <c r="P28" s="466">
        <v>142</v>
      </c>
      <c r="Q28" s="467">
        <v>581</v>
      </c>
      <c r="R28" s="190" t="s">
        <v>62</v>
      </c>
      <c r="S28" s="460"/>
      <c r="T28" s="461"/>
      <c r="U28" s="462"/>
      <c r="V28" s="28"/>
      <c r="W28" s="28"/>
    </row>
    <row r="29" spans="1:23" ht="13.5" thickBot="1">
      <c r="A29" s="222"/>
      <c r="B29" s="484"/>
      <c r="C29" s="473">
        <f>C28/C27</f>
        <v>1</v>
      </c>
      <c r="D29" s="474">
        <f aca="true" t="shared" si="7" ref="D29:Q29">D28/D27</f>
        <v>0.9814814814814815</v>
      </c>
      <c r="E29" s="474">
        <f t="shared" si="7"/>
        <v>0.9777777777777777</v>
      </c>
      <c r="F29" s="250">
        <f t="shared" si="7"/>
        <v>0.9920318725099602</v>
      </c>
      <c r="G29" s="473">
        <f t="shared" si="7"/>
        <v>1</v>
      </c>
      <c r="H29" s="474">
        <f t="shared" si="7"/>
        <v>0.9807692307692307</v>
      </c>
      <c r="I29" s="474">
        <f t="shared" si="7"/>
        <v>0.9767441860465116</v>
      </c>
      <c r="J29" s="250">
        <f t="shared" si="7"/>
        <v>0.993103448275862</v>
      </c>
      <c r="K29" s="473">
        <f t="shared" si="7"/>
        <v>1</v>
      </c>
      <c r="L29" s="474">
        <f t="shared" si="7"/>
        <v>1</v>
      </c>
      <c r="M29" s="474">
        <v>1</v>
      </c>
      <c r="N29" s="250">
        <f t="shared" si="7"/>
        <v>1</v>
      </c>
      <c r="O29" s="473">
        <f t="shared" si="7"/>
        <v>0.9909706546275395</v>
      </c>
      <c r="P29" s="475">
        <f t="shared" si="7"/>
        <v>1</v>
      </c>
      <c r="Q29" s="476">
        <f t="shared" si="7"/>
        <v>0.9931623931623932</v>
      </c>
      <c r="R29" s="191" t="s">
        <v>63</v>
      </c>
      <c r="S29" s="460"/>
      <c r="T29" s="461"/>
      <c r="U29" s="462"/>
      <c r="V29" s="28"/>
      <c r="W29" s="28"/>
    </row>
    <row r="30" spans="1:23" ht="12.75">
      <c r="A30" s="220">
        <v>9</v>
      </c>
      <c r="B30" s="480" t="s">
        <v>10</v>
      </c>
      <c r="C30" s="454">
        <v>231</v>
      </c>
      <c r="D30" s="455">
        <v>39</v>
      </c>
      <c r="E30" s="455">
        <v>51</v>
      </c>
      <c r="F30" s="456">
        <v>321</v>
      </c>
      <c r="G30" s="454">
        <v>310</v>
      </c>
      <c r="H30" s="455">
        <v>39</v>
      </c>
      <c r="I30" s="455">
        <v>30</v>
      </c>
      <c r="J30" s="456">
        <v>379</v>
      </c>
      <c r="K30" s="454">
        <v>117</v>
      </c>
      <c r="L30" s="455">
        <v>12</v>
      </c>
      <c r="M30" s="455">
        <v>8</v>
      </c>
      <c r="N30" s="456">
        <v>137</v>
      </c>
      <c r="O30" s="457">
        <v>606</v>
      </c>
      <c r="P30" s="458">
        <v>231</v>
      </c>
      <c r="Q30" s="459">
        <v>837</v>
      </c>
      <c r="R30" s="189" t="s">
        <v>61</v>
      </c>
      <c r="S30" s="460"/>
      <c r="T30" s="461"/>
      <c r="U30" s="462"/>
      <c r="V30" s="28"/>
      <c r="W30" s="28"/>
    </row>
    <row r="31" spans="1:23" ht="12.75">
      <c r="A31" s="47"/>
      <c r="B31" s="478"/>
      <c r="C31" s="463">
        <v>233</v>
      </c>
      <c r="D31" s="449">
        <v>40</v>
      </c>
      <c r="E31" s="449">
        <v>53</v>
      </c>
      <c r="F31" s="464">
        <v>326</v>
      </c>
      <c r="G31" s="463">
        <v>311</v>
      </c>
      <c r="H31" s="449">
        <v>39</v>
      </c>
      <c r="I31" s="449">
        <v>31</v>
      </c>
      <c r="J31" s="464">
        <v>381</v>
      </c>
      <c r="K31" s="463">
        <v>119</v>
      </c>
      <c r="L31" s="449">
        <v>11</v>
      </c>
      <c r="M31" s="449">
        <v>8</v>
      </c>
      <c r="N31" s="464">
        <v>138</v>
      </c>
      <c r="O31" s="465">
        <v>611</v>
      </c>
      <c r="P31" s="466">
        <v>234</v>
      </c>
      <c r="Q31" s="467">
        <v>845</v>
      </c>
      <c r="R31" s="190" t="s">
        <v>62</v>
      </c>
      <c r="S31" s="460"/>
      <c r="T31" s="461"/>
      <c r="U31" s="462"/>
      <c r="V31" s="28"/>
      <c r="W31" s="28"/>
    </row>
    <row r="32" spans="1:23" ht="13.5" thickBot="1">
      <c r="A32" s="222"/>
      <c r="B32" s="481"/>
      <c r="C32" s="473">
        <f>C30/C31</f>
        <v>0.9914163090128756</v>
      </c>
      <c r="D32" s="474">
        <f>D30/D31</f>
        <v>0.975</v>
      </c>
      <c r="E32" s="474">
        <f>E30/E31</f>
        <v>0.9622641509433962</v>
      </c>
      <c r="F32" s="250">
        <f>F30/F31</f>
        <v>0.9846625766871165</v>
      </c>
      <c r="G32" s="473">
        <f>G30/G31</f>
        <v>0.9967845659163987</v>
      </c>
      <c r="H32" s="474">
        <f aca="true" t="shared" si="8" ref="H32:M32">H31/H30</f>
        <v>1</v>
      </c>
      <c r="I32" s="474">
        <f>I30/I31</f>
        <v>0.967741935483871</v>
      </c>
      <c r="J32" s="250">
        <f>J30/J31</f>
        <v>0.994750656167979</v>
      </c>
      <c r="K32" s="473">
        <f>K30/K31</f>
        <v>0.9831932773109243</v>
      </c>
      <c r="L32" s="474">
        <f t="shared" si="8"/>
        <v>0.9166666666666666</v>
      </c>
      <c r="M32" s="474">
        <f t="shared" si="8"/>
        <v>1</v>
      </c>
      <c r="N32" s="250">
        <f>N30/N31</f>
        <v>0.9927536231884058</v>
      </c>
      <c r="O32" s="473">
        <f>O30/O31</f>
        <v>0.9918166939443536</v>
      </c>
      <c r="P32" s="475">
        <f>P30/P31</f>
        <v>0.9871794871794872</v>
      </c>
      <c r="Q32" s="476">
        <f>Q30/Q31</f>
        <v>0.9905325443786982</v>
      </c>
      <c r="R32" s="191" t="s">
        <v>63</v>
      </c>
      <c r="S32" s="460"/>
      <c r="T32" s="461"/>
      <c r="U32" s="462"/>
      <c r="V32" s="28"/>
      <c r="W32" s="28"/>
    </row>
    <row r="33" spans="1:23" ht="12.75">
      <c r="A33" s="220">
        <v>10</v>
      </c>
      <c r="B33" s="480" t="s">
        <v>11</v>
      </c>
      <c r="C33" s="454">
        <v>166</v>
      </c>
      <c r="D33" s="455">
        <v>35</v>
      </c>
      <c r="E33" s="455">
        <v>81</v>
      </c>
      <c r="F33" s="456">
        <v>282</v>
      </c>
      <c r="G33" s="454">
        <v>133</v>
      </c>
      <c r="H33" s="455">
        <v>19</v>
      </c>
      <c r="I33" s="455">
        <v>14</v>
      </c>
      <c r="J33" s="456">
        <v>166</v>
      </c>
      <c r="K33" s="454">
        <v>23</v>
      </c>
      <c r="L33" s="455">
        <v>6</v>
      </c>
      <c r="M33" s="455">
        <v>1</v>
      </c>
      <c r="N33" s="456">
        <v>30</v>
      </c>
      <c r="O33" s="457">
        <v>349</v>
      </c>
      <c r="P33" s="458">
        <v>129</v>
      </c>
      <c r="Q33" s="459">
        <v>478</v>
      </c>
      <c r="R33" s="189" t="s">
        <v>61</v>
      </c>
      <c r="S33" s="460"/>
      <c r="T33" s="461"/>
      <c r="U33" s="462"/>
      <c r="V33" s="28"/>
      <c r="W33" s="28"/>
    </row>
    <row r="34" spans="1:23" ht="12.75">
      <c r="A34" s="47"/>
      <c r="B34" s="478"/>
      <c r="C34" s="463">
        <v>166</v>
      </c>
      <c r="D34" s="449">
        <v>35</v>
      </c>
      <c r="E34" s="449">
        <v>82</v>
      </c>
      <c r="F34" s="464">
        <v>283</v>
      </c>
      <c r="G34" s="463">
        <v>135</v>
      </c>
      <c r="H34" s="449">
        <v>19</v>
      </c>
      <c r="I34" s="449">
        <v>15</v>
      </c>
      <c r="J34" s="464">
        <v>169</v>
      </c>
      <c r="K34" s="463">
        <v>23</v>
      </c>
      <c r="L34" s="449">
        <v>6</v>
      </c>
      <c r="M34" s="449">
        <v>1</v>
      </c>
      <c r="N34" s="464">
        <v>30</v>
      </c>
      <c r="O34" s="465">
        <v>352</v>
      </c>
      <c r="P34" s="466">
        <v>130</v>
      </c>
      <c r="Q34" s="467">
        <v>482</v>
      </c>
      <c r="R34" s="190" t="s">
        <v>62</v>
      </c>
      <c r="S34" s="460"/>
      <c r="T34" s="461"/>
      <c r="U34" s="462"/>
      <c r="V34" s="28"/>
      <c r="W34" s="28"/>
    </row>
    <row r="35" spans="1:23" ht="13.5" thickBot="1">
      <c r="A35" s="222"/>
      <c r="B35" s="481"/>
      <c r="C35" s="473">
        <f>C33/C34</f>
        <v>1</v>
      </c>
      <c r="D35" s="474">
        <f aca="true" t="shared" si="9" ref="D35:Q35">D33/D34</f>
        <v>1</v>
      </c>
      <c r="E35" s="474">
        <f t="shared" si="9"/>
        <v>0.9878048780487805</v>
      </c>
      <c r="F35" s="250">
        <f t="shared" si="9"/>
        <v>0.9964664310954063</v>
      </c>
      <c r="G35" s="473">
        <f t="shared" si="9"/>
        <v>0.9851851851851852</v>
      </c>
      <c r="H35" s="474">
        <f t="shared" si="9"/>
        <v>1</v>
      </c>
      <c r="I35" s="474">
        <f t="shared" si="9"/>
        <v>0.9333333333333333</v>
      </c>
      <c r="J35" s="250">
        <f t="shared" si="9"/>
        <v>0.9822485207100592</v>
      </c>
      <c r="K35" s="473">
        <f t="shared" si="9"/>
        <v>1</v>
      </c>
      <c r="L35" s="474">
        <f t="shared" si="9"/>
        <v>1</v>
      </c>
      <c r="M35" s="474">
        <f t="shared" si="9"/>
        <v>1</v>
      </c>
      <c r="N35" s="250">
        <f t="shared" si="9"/>
        <v>1</v>
      </c>
      <c r="O35" s="473">
        <f t="shared" si="9"/>
        <v>0.9914772727272727</v>
      </c>
      <c r="P35" s="475">
        <f t="shared" si="9"/>
        <v>0.9923076923076923</v>
      </c>
      <c r="Q35" s="476">
        <f t="shared" si="9"/>
        <v>0.991701244813278</v>
      </c>
      <c r="R35" s="191" t="s">
        <v>63</v>
      </c>
      <c r="S35" s="460"/>
      <c r="T35" s="461"/>
      <c r="U35" s="462"/>
      <c r="V35" s="28"/>
      <c r="W35" s="28"/>
    </row>
    <row r="36" spans="1:23" ht="12.75">
      <c r="A36" s="220">
        <v>11</v>
      </c>
      <c r="B36" s="480" t="s">
        <v>12</v>
      </c>
      <c r="C36" s="454">
        <v>85</v>
      </c>
      <c r="D36" s="455">
        <v>27</v>
      </c>
      <c r="E36" s="455">
        <v>28</v>
      </c>
      <c r="F36" s="456">
        <v>140</v>
      </c>
      <c r="G36" s="454">
        <v>109</v>
      </c>
      <c r="H36" s="455">
        <v>23</v>
      </c>
      <c r="I36" s="455">
        <v>10</v>
      </c>
      <c r="J36" s="456">
        <v>142</v>
      </c>
      <c r="K36" s="454">
        <v>8</v>
      </c>
      <c r="L36" s="455">
        <v>0</v>
      </c>
      <c r="M36" s="455">
        <v>1</v>
      </c>
      <c r="N36" s="456">
        <v>9</v>
      </c>
      <c r="O36" s="457">
        <v>213</v>
      </c>
      <c r="P36" s="458">
        <v>78</v>
      </c>
      <c r="Q36" s="459">
        <v>291</v>
      </c>
      <c r="R36" s="189" t="s">
        <v>61</v>
      </c>
      <c r="S36" s="460"/>
      <c r="T36" s="461"/>
      <c r="U36" s="462"/>
      <c r="V36" s="28"/>
      <c r="W36" s="28"/>
    </row>
    <row r="37" spans="1:23" ht="12.75">
      <c r="A37" s="47"/>
      <c r="B37" s="478"/>
      <c r="C37" s="485">
        <v>85</v>
      </c>
      <c r="D37" s="486">
        <v>26</v>
      </c>
      <c r="E37" s="486">
        <v>28</v>
      </c>
      <c r="F37" s="487">
        <v>139</v>
      </c>
      <c r="G37" s="485">
        <v>108</v>
      </c>
      <c r="H37" s="486">
        <v>23</v>
      </c>
      <c r="I37" s="486">
        <v>10</v>
      </c>
      <c r="J37" s="487">
        <v>141</v>
      </c>
      <c r="K37" s="485">
        <v>8</v>
      </c>
      <c r="L37" s="486"/>
      <c r="M37" s="486">
        <v>1</v>
      </c>
      <c r="N37" s="487">
        <v>9</v>
      </c>
      <c r="O37" s="488">
        <v>211</v>
      </c>
      <c r="P37" s="489">
        <v>78</v>
      </c>
      <c r="Q37" s="490">
        <v>289</v>
      </c>
      <c r="R37" s="190" t="s">
        <v>62</v>
      </c>
      <c r="S37" s="460"/>
      <c r="T37" s="461"/>
      <c r="U37" s="462"/>
      <c r="V37" s="28"/>
      <c r="W37" s="28"/>
    </row>
    <row r="38" spans="1:23" ht="13.5" thickBot="1">
      <c r="A38" s="222"/>
      <c r="B38" s="481"/>
      <c r="C38" s="491">
        <f>C37/C36</f>
        <v>1</v>
      </c>
      <c r="D38" s="492">
        <f aca="true" t="shared" si="10" ref="D38:Q38">D37/D36</f>
        <v>0.9629629629629629</v>
      </c>
      <c r="E38" s="492">
        <f t="shared" si="10"/>
        <v>1</v>
      </c>
      <c r="F38" s="292">
        <f t="shared" si="10"/>
        <v>0.9928571428571429</v>
      </c>
      <c r="G38" s="491">
        <f t="shared" si="10"/>
        <v>0.9908256880733946</v>
      </c>
      <c r="H38" s="492">
        <f t="shared" si="10"/>
        <v>1</v>
      </c>
      <c r="I38" s="492">
        <f t="shared" si="10"/>
        <v>1</v>
      </c>
      <c r="J38" s="292">
        <f t="shared" si="10"/>
        <v>0.9929577464788732</v>
      </c>
      <c r="K38" s="491">
        <f t="shared" si="10"/>
        <v>1</v>
      </c>
      <c r="L38" s="492">
        <v>1</v>
      </c>
      <c r="M38" s="492">
        <f t="shared" si="10"/>
        <v>1</v>
      </c>
      <c r="N38" s="292">
        <f t="shared" si="10"/>
        <v>1</v>
      </c>
      <c r="O38" s="491">
        <f t="shared" si="10"/>
        <v>0.9906103286384976</v>
      </c>
      <c r="P38" s="493">
        <f t="shared" si="10"/>
        <v>1</v>
      </c>
      <c r="Q38" s="494">
        <f t="shared" si="10"/>
        <v>0.993127147766323</v>
      </c>
      <c r="R38" s="191" t="s">
        <v>63</v>
      </c>
      <c r="S38" s="460"/>
      <c r="T38" s="461"/>
      <c r="U38" s="462"/>
      <c r="V38" s="28"/>
      <c r="W38" s="28"/>
    </row>
    <row r="39" spans="1:23" ht="12.75">
      <c r="A39" s="220">
        <v>12</v>
      </c>
      <c r="B39" s="480" t="s">
        <v>13</v>
      </c>
      <c r="C39" s="454">
        <v>286</v>
      </c>
      <c r="D39" s="455">
        <v>97</v>
      </c>
      <c r="E39" s="455">
        <v>39</v>
      </c>
      <c r="F39" s="456">
        <v>422</v>
      </c>
      <c r="G39" s="454">
        <v>437</v>
      </c>
      <c r="H39" s="455">
        <v>123</v>
      </c>
      <c r="I39" s="455">
        <v>34</v>
      </c>
      <c r="J39" s="456">
        <v>594</v>
      </c>
      <c r="K39" s="454">
        <v>83</v>
      </c>
      <c r="L39" s="455">
        <v>4</v>
      </c>
      <c r="M39" s="455">
        <v>0</v>
      </c>
      <c r="N39" s="456">
        <v>87</v>
      </c>
      <c r="O39" s="457">
        <v>826</v>
      </c>
      <c r="P39" s="458">
        <v>277</v>
      </c>
      <c r="Q39" s="459">
        <v>1103</v>
      </c>
      <c r="R39" s="189" t="s">
        <v>61</v>
      </c>
      <c r="S39" s="460"/>
      <c r="T39" s="461"/>
      <c r="U39" s="462"/>
      <c r="V39" s="28"/>
      <c r="W39" s="28"/>
    </row>
    <row r="40" spans="1:23" ht="12.75">
      <c r="A40" s="47"/>
      <c r="B40" s="478"/>
      <c r="C40" s="463">
        <v>287</v>
      </c>
      <c r="D40" s="449">
        <v>99</v>
      </c>
      <c r="E40" s="449">
        <v>39</v>
      </c>
      <c r="F40" s="464">
        <v>425</v>
      </c>
      <c r="G40" s="463">
        <v>438</v>
      </c>
      <c r="H40" s="449">
        <v>121</v>
      </c>
      <c r="I40" s="449">
        <v>34</v>
      </c>
      <c r="J40" s="464">
        <v>593</v>
      </c>
      <c r="K40" s="463">
        <v>83</v>
      </c>
      <c r="L40" s="449">
        <v>5</v>
      </c>
      <c r="M40" s="449"/>
      <c r="N40" s="464">
        <v>88</v>
      </c>
      <c r="O40" s="465">
        <v>830</v>
      </c>
      <c r="P40" s="466">
        <v>276</v>
      </c>
      <c r="Q40" s="467">
        <v>1106</v>
      </c>
      <c r="R40" s="190" t="s">
        <v>62</v>
      </c>
      <c r="S40" s="460"/>
      <c r="T40" s="461"/>
      <c r="U40" s="462"/>
      <c r="V40" s="28"/>
      <c r="W40" s="28"/>
    </row>
    <row r="41" spans="1:23" ht="13.5" thickBot="1">
      <c r="A41" s="222"/>
      <c r="B41" s="481"/>
      <c r="C41" s="473">
        <f>C39/C40</f>
        <v>0.9965156794425087</v>
      </c>
      <c r="D41" s="474">
        <f>D39/D40</f>
        <v>0.9797979797979798</v>
      </c>
      <c r="E41" s="474">
        <f>E40/E39</f>
        <v>1</v>
      </c>
      <c r="F41" s="250">
        <f>F39/F40</f>
        <v>0.9929411764705882</v>
      </c>
      <c r="G41" s="473">
        <f>G39/G40</f>
        <v>0.997716894977169</v>
      </c>
      <c r="H41" s="474">
        <f>H40/H39</f>
        <v>0.983739837398374</v>
      </c>
      <c r="I41" s="474">
        <f>I40/I39</f>
        <v>1</v>
      </c>
      <c r="J41" s="250">
        <f>J40/J39</f>
        <v>0.9983164983164983</v>
      </c>
      <c r="K41" s="473">
        <f>K40/K39</f>
        <v>1</v>
      </c>
      <c r="L41" s="474">
        <f>L39/L40</f>
        <v>0.8</v>
      </c>
      <c r="M41" s="474">
        <v>1</v>
      </c>
      <c r="N41" s="250">
        <f>N39/N40</f>
        <v>0.9886363636363636</v>
      </c>
      <c r="O41" s="473">
        <f>O39/O40</f>
        <v>0.9951807228915662</v>
      </c>
      <c r="P41" s="475">
        <f>P40/P39</f>
        <v>0.9963898916967509</v>
      </c>
      <c r="Q41" s="476">
        <f>Q39/Q40</f>
        <v>0.9972875226039783</v>
      </c>
      <c r="R41" s="191" t="s">
        <v>63</v>
      </c>
      <c r="S41" s="460"/>
      <c r="T41" s="461"/>
      <c r="U41" s="462"/>
      <c r="V41" s="28"/>
      <c r="W41" s="28"/>
    </row>
    <row r="42" spans="1:23" ht="12.75">
      <c r="A42" s="220">
        <v>13</v>
      </c>
      <c r="B42" s="480" t="s">
        <v>14</v>
      </c>
      <c r="C42" s="454">
        <v>186</v>
      </c>
      <c r="D42" s="455">
        <v>48</v>
      </c>
      <c r="E42" s="455">
        <v>103</v>
      </c>
      <c r="F42" s="456">
        <v>337</v>
      </c>
      <c r="G42" s="454">
        <v>169</v>
      </c>
      <c r="H42" s="455">
        <v>46</v>
      </c>
      <c r="I42" s="455">
        <v>51</v>
      </c>
      <c r="J42" s="456">
        <v>266</v>
      </c>
      <c r="K42" s="454">
        <v>33</v>
      </c>
      <c r="L42" s="455">
        <v>4</v>
      </c>
      <c r="M42" s="455">
        <v>6</v>
      </c>
      <c r="N42" s="456">
        <v>43</v>
      </c>
      <c r="O42" s="457">
        <v>451</v>
      </c>
      <c r="P42" s="458">
        <v>195</v>
      </c>
      <c r="Q42" s="459">
        <v>646</v>
      </c>
      <c r="R42" s="189" t="s">
        <v>61</v>
      </c>
      <c r="S42" s="460"/>
      <c r="T42" s="461"/>
      <c r="U42" s="462"/>
      <c r="V42" s="28"/>
      <c r="W42" s="28"/>
    </row>
    <row r="43" spans="1:23" ht="12.75">
      <c r="A43" s="47"/>
      <c r="B43" s="478"/>
      <c r="C43" s="485">
        <v>187</v>
      </c>
      <c r="D43" s="486">
        <v>48</v>
      </c>
      <c r="E43" s="486">
        <v>103</v>
      </c>
      <c r="F43" s="487">
        <v>338</v>
      </c>
      <c r="G43" s="485">
        <v>170</v>
      </c>
      <c r="H43" s="486">
        <v>45</v>
      </c>
      <c r="I43" s="486">
        <v>51</v>
      </c>
      <c r="J43" s="487">
        <v>266</v>
      </c>
      <c r="K43" s="485">
        <v>34</v>
      </c>
      <c r="L43" s="486">
        <v>4</v>
      </c>
      <c r="M43" s="486">
        <v>6</v>
      </c>
      <c r="N43" s="487">
        <v>44</v>
      </c>
      <c r="O43" s="488">
        <v>452</v>
      </c>
      <c r="P43" s="489">
        <v>196</v>
      </c>
      <c r="Q43" s="490">
        <v>648</v>
      </c>
      <c r="R43" s="495" t="s">
        <v>62</v>
      </c>
      <c r="S43" s="460"/>
      <c r="T43" s="461"/>
      <c r="U43" s="462"/>
      <c r="V43" s="28"/>
      <c r="W43" s="28"/>
    </row>
    <row r="44" spans="1:23" ht="13.5" thickBot="1">
      <c r="A44" s="222"/>
      <c r="B44" s="481"/>
      <c r="C44" s="491">
        <f>C42/C43</f>
        <v>0.9946524064171123</v>
      </c>
      <c r="D44" s="492">
        <f>D43/D42</f>
        <v>1</v>
      </c>
      <c r="E44" s="492">
        <f aca="true" t="shared" si="11" ref="E44:M44">E43/E42</f>
        <v>1</v>
      </c>
      <c r="F44" s="292">
        <f>F42/F43</f>
        <v>0.9970414201183432</v>
      </c>
      <c r="G44" s="491">
        <f>G42/G43</f>
        <v>0.9941176470588236</v>
      </c>
      <c r="H44" s="492">
        <f t="shared" si="11"/>
        <v>0.9782608695652174</v>
      </c>
      <c r="I44" s="492">
        <f t="shared" si="11"/>
        <v>1</v>
      </c>
      <c r="J44" s="292">
        <f t="shared" si="11"/>
        <v>1</v>
      </c>
      <c r="K44" s="491">
        <f>K42/K43</f>
        <v>0.9705882352941176</v>
      </c>
      <c r="L44" s="492">
        <f t="shared" si="11"/>
        <v>1</v>
      </c>
      <c r="M44" s="492">
        <f t="shared" si="11"/>
        <v>1</v>
      </c>
      <c r="N44" s="292">
        <f>N42/N43</f>
        <v>0.9772727272727273</v>
      </c>
      <c r="O44" s="496">
        <f>O42/O43</f>
        <v>0.9977876106194691</v>
      </c>
      <c r="P44" s="475">
        <f>P42/P43</f>
        <v>0.9948979591836735</v>
      </c>
      <c r="Q44" s="494">
        <f>Q42/Q43</f>
        <v>0.9969135802469136</v>
      </c>
      <c r="R44" s="191" t="s">
        <v>63</v>
      </c>
      <c r="S44" s="460"/>
      <c r="T44" s="461"/>
      <c r="U44" s="462"/>
      <c r="V44" s="28"/>
      <c r="W44" s="28"/>
    </row>
    <row r="45" spans="1:23" ht="12.75">
      <c r="A45" s="220">
        <v>14</v>
      </c>
      <c r="B45" s="482" t="s">
        <v>15</v>
      </c>
      <c r="C45" s="454">
        <v>525</v>
      </c>
      <c r="D45" s="455">
        <v>130</v>
      </c>
      <c r="E45" s="455">
        <v>75</v>
      </c>
      <c r="F45" s="456">
        <v>730</v>
      </c>
      <c r="G45" s="454">
        <v>717</v>
      </c>
      <c r="H45" s="455">
        <v>120</v>
      </c>
      <c r="I45" s="455">
        <v>60</v>
      </c>
      <c r="J45" s="456">
        <v>897</v>
      </c>
      <c r="K45" s="454">
        <v>139</v>
      </c>
      <c r="L45" s="455">
        <v>14</v>
      </c>
      <c r="M45" s="455">
        <v>2</v>
      </c>
      <c r="N45" s="456">
        <v>155</v>
      </c>
      <c r="O45" s="457">
        <v>1172</v>
      </c>
      <c r="P45" s="458">
        <v>610</v>
      </c>
      <c r="Q45" s="459">
        <v>1782</v>
      </c>
      <c r="R45" s="189" t="s">
        <v>61</v>
      </c>
      <c r="S45" s="460"/>
      <c r="T45" s="461"/>
      <c r="U45" s="462"/>
      <c r="V45" s="28"/>
      <c r="W45" s="28"/>
    </row>
    <row r="46" spans="1:23" ht="12.75">
      <c r="A46" s="47"/>
      <c r="B46" s="483"/>
      <c r="C46" s="485">
        <v>525</v>
      </c>
      <c r="D46" s="486">
        <v>130</v>
      </c>
      <c r="E46" s="486">
        <v>74</v>
      </c>
      <c r="F46" s="487">
        <v>729</v>
      </c>
      <c r="G46" s="485">
        <v>717</v>
      </c>
      <c r="H46" s="486">
        <v>119</v>
      </c>
      <c r="I46" s="486">
        <v>60</v>
      </c>
      <c r="J46" s="487">
        <v>896</v>
      </c>
      <c r="K46" s="485">
        <v>140</v>
      </c>
      <c r="L46" s="486">
        <v>14</v>
      </c>
      <c r="M46" s="486">
        <v>2</v>
      </c>
      <c r="N46" s="487">
        <v>156</v>
      </c>
      <c r="O46" s="488">
        <v>1171</v>
      </c>
      <c r="P46" s="489">
        <v>610</v>
      </c>
      <c r="Q46" s="490">
        <v>1781</v>
      </c>
      <c r="R46" s="495" t="s">
        <v>62</v>
      </c>
      <c r="S46" s="460"/>
      <c r="T46" s="461"/>
      <c r="U46" s="462"/>
      <c r="V46" s="28"/>
      <c r="W46" s="28"/>
    </row>
    <row r="47" spans="1:23" ht="13.5" thickBot="1">
      <c r="A47" s="222"/>
      <c r="B47" s="484"/>
      <c r="C47" s="491">
        <f>C46/C45</f>
        <v>1</v>
      </c>
      <c r="D47" s="492">
        <f aca="true" t="shared" si="12" ref="D47:Q47">D46/D45</f>
        <v>1</v>
      </c>
      <c r="E47" s="492">
        <f t="shared" si="12"/>
        <v>0.9866666666666667</v>
      </c>
      <c r="F47" s="292">
        <f t="shared" si="12"/>
        <v>0.9986301369863013</v>
      </c>
      <c r="G47" s="491">
        <f t="shared" si="12"/>
        <v>1</v>
      </c>
      <c r="H47" s="492">
        <f t="shared" si="12"/>
        <v>0.9916666666666667</v>
      </c>
      <c r="I47" s="492">
        <f t="shared" si="12"/>
        <v>1</v>
      </c>
      <c r="J47" s="292">
        <f t="shared" si="12"/>
        <v>0.9988851727982163</v>
      </c>
      <c r="K47" s="491">
        <f t="shared" si="12"/>
        <v>1.0071942446043165</v>
      </c>
      <c r="L47" s="492">
        <f t="shared" si="12"/>
        <v>1</v>
      </c>
      <c r="M47" s="492">
        <f t="shared" si="12"/>
        <v>1</v>
      </c>
      <c r="N47" s="292">
        <f t="shared" si="12"/>
        <v>1.0064516129032257</v>
      </c>
      <c r="O47" s="491">
        <f t="shared" si="12"/>
        <v>0.9991467576791809</v>
      </c>
      <c r="P47" s="493">
        <f t="shared" si="12"/>
        <v>1</v>
      </c>
      <c r="Q47" s="494">
        <f t="shared" si="12"/>
        <v>0.999438832772166</v>
      </c>
      <c r="R47" s="191" t="s">
        <v>63</v>
      </c>
      <c r="S47" s="460"/>
      <c r="T47" s="461"/>
      <c r="U47" s="462"/>
      <c r="V47" s="28"/>
      <c r="W47" s="28"/>
    </row>
    <row r="48" spans="1:23" ht="12.75">
      <c r="A48" s="220">
        <v>15</v>
      </c>
      <c r="B48" s="482" t="s">
        <v>16</v>
      </c>
      <c r="C48" s="454">
        <v>158</v>
      </c>
      <c r="D48" s="455">
        <v>47</v>
      </c>
      <c r="E48" s="455">
        <v>37</v>
      </c>
      <c r="F48" s="456">
        <v>242</v>
      </c>
      <c r="G48" s="454">
        <v>238</v>
      </c>
      <c r="H48" s="455">
        <v>39</v>
      </c>
      <c r="I48" s="455">
        <v>19</v>
      </c>
      <c r="J48" s="456">
        <v>296</v>
      </c>
      <c r="K48" s="454">
        <v>20</v>
      </c>
      <c r="L48" s="455">
        <v>6</v>
      </c>
      <c r="M48" s="455">
        <v>1</v>
      </c>
      <c r="N48" s="456">
        <v>27</v>
      </c>
      <c r="O48" s="457">
        <v>402</v>
      </c>
      <c r="P48" s="458">
        <v>163</v>
      </c>
      <c r="Q48" s="459">
        <v>565</v>
      </c>
      <c r="R48" s="189" t="s">
        <v>61</v>
      </c>
      <c r="S48" s="460"/>
      <c r="T48" s="461"/>
      <c r="U48" s="462"/>
      <c r="V48" s="28"/>
      <c r="W48" s="28"/>
    </row>
    <row r="49" spans="1:23" ht="12.75">
      <c r="A49" s="47"/>
      <c r="B49" s="483"/>
      <c r="C49" s="463">
        <v>159</v>
      </c>
      <c r="D49" s="449">
        <v>46</v>
      </c>
      <c r="E49" s="449">
        <v>35</v>
      </c>
      <c r="F49" s="464">
        <v>240</v>
      </c>
      <c r="G49" s="463">
        <v>238</v>
      </c>
      <c r="H49" s="449">
        <v>39</v>
      </c>
      <c r="I49" s="449">
        <v>19</v>
      </c>
      <c r="J49" s="464">
        <v>296</v>
      </c>
      <c r="K49" s="463">
        <v>20</v>
      </c>
      <c r="L49" s="449">
        <v>6</v>
      </c>
      <c r="M49" s="449">
        <v>1</v>
      </c>
      <c r="N49" s="464">
        <v>27</v>
      </c>
      <c r="O49" s="465">
        <v>400</v>
      </c>
      <c r="P49" s="466">
        <v>163</v>
      </c>
      <c r="Q49" s="467">
        <v>563</v>
      </c>
      <c r="R49" s="190" t="s">
        <v>62</v>
      </c>
      <c r="S49" s="460"/>
      <c r="T49" s="461"/>
      <c r="U49" s="462"/>
      <c r="V49" s="28"/>
      <c r="W49" s="28"/>
    </row>
    <row r="50" spans="1:23" ht="13.5" thickBot="1">
      <c r="A50" s="222"/>
      <c r="B50" s="484"/>
      <c r="C50" s="473">
        <f>C48/C49</f>
        <v>0.9937106918238994</v>
      </c>
      <c r="D50" s="474">
        <f>D49/D48</f>
        <v>0.9787234042553191</v>
      </c>
      <c r="E50" s="474">
        <f aca="true" t="shared" si="13" ref="E50:Q50">E49/E48</f>
        <v>0.9459459459459459</v>
      </c>
      <c r="F50" s="250">
        <f t="shared" si="13"/>
        <v>0.9917355371900827</v>
      </c>
      <c r="G50" s="473">
        <f t="shared" si="13"/>
        <v>1</v>
      </c>
      <c r="H50" s="474">
        <f t="shared" si="13"/>
        <v>1</v>
      </c>
      <c r="I50" s="474">
        <f t="shared" si="13"/>
        <v>1</v>
      </c>
      <c r="J50" s="250">
        <f t="shared" si="13"/>
        <v>1</v>
      </c>
      <c r="K50" s="473">
        <f t="shared" si="13"/>
        <v>1</v>
      </c>
      <c r="L50" s="474">
        <f t="shared" si="13"/>
        <v>1</v>
      </c>
      <c r="M50" s="474">
        <f t="shared" si="13"/>
        <v>1</v>
      </c>
      <c r="N50" s="250">
        <f t="shared" si="13"/>
        <v>1</v>
      </c>
      <c r="O50" s="473">
        <f t="shared" si="13"/>
        <v>0.9950248756218906</v>
      </c>
      <c r="P50" s="475">
        <f t="shared" si="13"/>
        <v>1</v>
      </c>
      <c r="Q50" s="476">
        <f t="shared" si="13"/>
        <v>0.9964601769911504</v>
      </c>
      <c r="R50" s="191" t="s">
        <v>63</v>
      </c>
      <c r="S50" s="460"/>
      <c r="T50" s="461"/>
      <c r="U50" s="462"/>
      <c r="V50" s="28"/>
      <c r="W50" s="28"/>
    </row>
    <row r="51" spans="1:23" ht="12.75">
      <c r="A51" s="220">
        <v>16</v>
      </c>
      <c r="B51" s="482" t="s">
        <v>17</v>
      </c>
      <c r="C51" s="454">
        <v>161</v>
      </c>
      <c r="D51" s="455">
        <v>54</v>
      </c>
      <c r="E51" s="455">
        <v>21</v>
      </c>
      <c r="F51" s="456">
        <v>236</v>
      </c>
      <c r="G51" s="454">
        <v>142</v>
      </c>
      <c r="H51" s="455">
        <v>38</v>
      </c>
      <c r="I51" s="455">
        <v>5</v>
      </c>
      <c r="J51" s="456">
        <v>185</v>
      </c>
      <c r="K51" s="454">
        <v>39</v>
      </c>
      <c r="L51" s="455">
        <v>3</v>
      </c>
      <c r="M51" s="455">
        <v>0</v>
      </c>
      <c r="N51" s="456">
        <v>42</v>
      </c>
      <c r="O51" s="457">
        <v>347</v>
      </c>
      <c r="P51" s="458">
        <v>116</v>
      </c>
      <c r="Q51" s="459">
        <v>463</v>
      </c>
      <c r="R51" s="189" t="s">
        <v>61</v>
      </c>
      <c r="S51" s="460"/>
      <c r="T51" s="461"/>
      <c r="U51" s="462"/>
      <c r="V51" s="28"/>
      <c r="W51" s="28"/>
    </row>
    <row r="52" spans="1:23" ht="12.75">
      <c r="A52" s="47"/>
      <c r="B52" s="483"/>
      <c r="C52" s="463">
        <v>161</v>
      </c>
      <c r="D52" s="449">
        <v>54</v>
      </c>
      <c r="E52" s="449">
        <v>21</v>
      </c>
      <c r="F52" s="464">
        <v>236</v>
      </c>
      <c r="G52" s="463">
        <v>144</v>
      </c>
      <c r="H52" s="449">
        <v>38</v>
      </c>
      <c r="I52" s="449">
        <v>5</v>
      </c>
      <c r="J52" s="464">
        <v>187</v>
      </c>
      <c r="K52" s="463">
        <v>39</v>
      </c>
      <c r="L52" s="449">
        <v>3</v>
      </c>
      <c r="M52" s="449">
        <v>0</v>
      </c>
      <c r="N52" s="464">
        <v>42</v>
      </c>
      <c r="O52" s="465">
        <v>349</v>
      </c>
      <c r="P52" s="466">
        <v>116</v>
      </c>
      <c r="Q52" s="467">
        <v>465</v>
      </c>
      <c r="R52" s="190" t="s">
        <v>62</v>
      </c>
      <c r="S52" s="460"/>
      <c r="T52" s="461"/>
      <c r="U52" s="462"/>
      <c r="V52" s="28"/>
      <c r="W52" s="28"/>
    </row>
    <row r="53" spans="1:23" ht="13.5" thickBot="1">
      <c r="A53" s="222"/>
      <c r="B53" s="484"/>
      <c r="C53" s="473">
        <f>C51/C52</f>
        <v>1</v>
      </c>
      <c r="D53" s="474">
        <f aca="true" t="shared" si="14" ref="D53:Q53">D51/D52</f>
        <v>1</v>
      </c>
      <c r="E53" s="474">
        <f t="shared" si="14"/>
        <v>1</v>
      </c>
      <c r="F53" s="250">
        <f t="shared" si="14"/>
        <v>1</v>
      </c>
      <c r="G53" s="473">
        <f t="shared" si="14"/>
        <v>0.9861111111111112</v>
      </c>
      <c r="H53" s="474">
        <f t="shared" si="14"/>
        <v>1</v>
      </c>
      <c r="I53" s="474">
        <f t="shared" si="14"/>
        <v>1</v>
      </c>
      <c r="J53" s="250">
        <f t="shared" si="14"/>
        <v>0.9893048128342246</v>
      </c>
      <c r="K53" s="473">
        <f t="shared" si="14"/>
        <v>1</v>
      </c>
      <c r="L53" s="474">
        <f t="shared" si="14"/>
        <v>1</v>
      </c>
      <c r="M53" s="474">
        <v>1</v>
      </c>
      <c r="N53" s="250">
        <f t="shared" si="14"/>
        <v>1</v>
      </c>
      <c r="O53" s="473">
        <f t="shared" si="14"/>
        <v>0.994269340974212</v>
      </c>
      <c r="P53" s="475">
        <f t="shared" si="14"/>
        <v>1</v>
      </c>
      <c r="Q53" s="476">
        <f t="shared" si="14"/>
        <v>0.9956989247311828</v>
      </c>
      <c r="R53" s="191" t="s">
        <v>63</v>
      </c>
      <c r="S53" s="460"/>
      <c r="T53" s="461"/>
      <c r="U53" s="462"/>
      <c r="V53" s="28"/>
      <c r="W53" s="28"/>
    </row>
    <row r="54" spans="1:23" ht="12.75">
      <c r="A54" s="220">
        <v>17</v>
      </c>
      <c r="B54" s="480" t="s">
        <v>18</v>
      </c>
      <c r="C54" s="454">
        <v>169</v>
      </c>
      <c r="D54" s="455">
        <v>64</v>
      </c>
      <c r="E54" s="455">
        <v>25</v>
      </c>
      <c r="F54" s="456">
        <v>258</v>
      </c>
      <c r="G54" s="454">
        <v>116</v>
      </c>
      <c r="H54" s="455">
        <v>40</v>
      </c>
      <c r="I54" s="455">
        <v>7</v>
      </c>
      <c r="J54" s="456">
        <v>163</v>
      </c>
      <c r="K54" s="454">
        <v>33</v>
      </c>
      <c r="L54" s="455">
        <v>7</v>
      </c>
      <c r="M54" s="455">
        <v>0</v>
      </c>
      <c r="N54" s="456">
        <v>40</v>
      </c>
      <c r="O54" s="457">
        <v>357</v>
      </c>
      <c r="P54" s="458">
        <v>104</v>
      </c>
      <c r="Q54" s="459">
        <v>461</v>
      </c>
      <c r="R54" s="189" t="s">
        <v>61</v>
      </c>
      <c r="S54" s="460"/>
      <c r="T54" s="461"/>
      <c r="U54" s="462"/>
      <c r="V54" s="28"/>
      <c r="W54" s="28"/>
    </row>
    <row r="55" spans="1:23" ht="12.75">
      <c r="A55" s="47"/>
      <c r="B55" s="478"/>
      <c r="C55" s="463">
        <v>169</v>
      </c>
      <c r="D55" s="449">
        <v>64</v>
      </c>
      <c r="E55" s="449">
        <v>24</v>
      </c>
      <c r="F55" s="464">
        <v>257</v>
      </c>
      <c r="G55" s="463">
        <v>117</v>
      </c>
      <c r="H55" s="449">
        <v>40</v>
      </c>
      <c r="I55" s="449">
        <v>7</v>
      </c>
      <c r="J55" s="464">
        <v>164</v>
      </c>
      <c r="K55" s="463">
        <v>33</v>
      </c>
      <c r="L55" s="449">
        <v>7</v>
      </c>
      <c r="M55" s="449">
        <v>0</v>
      </c>
      <c r="N55" s="464">
        <v>40</v>
      </c>
      <c r="O55" s="465">
        <v>357</v>
      </c>
      <c r="P55" s="466">
        <v>104</v>
      </c>
      <c r="Q55" s="467">
        <v>461</v>
      </c>
      <c r="R55" s="190" t="s">
        <v>62</v>
      </c>
      <c r="S55" s="460"/>
      <c r="T55" s="461"/>
      <c r="U55" s="462"/>
      <c r="V55" s="28"/>
      <c r="W55" s="28"/>
    </row>
    <row r="56" spans="1:23" ht="13.5" thickBot="1">
      <c r="A56" s="222"/>
      <c r="B56" s="481"/>
      <c r="C56" s="473">
        <f>C55/C54</f>
        <v>1</v>
      </c>
      <c r="D56" s="474">
        <f aca="true" t="shared" si="15" ref="D56:Q56">D55/D54</f>
        <v>1</v>
      </c>
      <c r="E56" s="474">
        <f t="shared" si="15"/>
        <v>0.96</v>
      </c>
      <c r="F56" s="250">
        <f t="shared" si="15"/>
        <v>0.9961240310077519</v>
      </c>
      <c r="G56" s="473">
        <f>G54/G55</f>
        <v>0.9914529914529915</v>
      </c>
      <c r="H56" s="474">
        <f t="shared" si="15"/>
        <v>1</v>
      </c>
      <c r="I56" s="474">
        <f t="shared" si="15"/>
        <v>1</v>
      </c>
      <c r="J56" s="250">
        <f t="shared" si="15"/>
        <v>1.0061349693251533</v>
      </c>
      <c r="K56" s="473">
        <f t="shared" si="15"/>
        <v>1</v>
      </c>
      <c r="L56" s="474">
        <f t="shared" si="15"/>
        <v>1</v>
      </c>
      <c r="M56" s="474">
        <v>1</v>
      </c>
      <c r="N56" s="250">
        <f t="shared" si="15"/>
        <v>1</v>
      </c>
      <c r="O56" s="473">
        <f t="shared" si="15"/>
        <v>1</v>
      </c>
      <c r="P56" s="475">
        <f t="shared" si="15"/>
        <v>1</v>
      </c>
      <c r="Q56" s="476">
        <f t="shared" si="15"/>
        <v>1</v>
      </c>
      <c r="R56" s="191" t="s">
        <v>63</v>
      </c>
      <c r="S56" s="460"/>
      <c r="T56" s="461"/>
      <c r="U56" s="462"/>
      <c r="V56" s="28"/>
      <c r="W56" s="28"/>
    </row>
    <row r="57" spans="1:23" ht="12.75">
      <c r="A57" s="220">
        <v>18</v>
      </c>
      <c r="B57" s="480" t="s">
        <v>19</v>
      </c>
      <c r="C57" s="454">
        <v>69</v>
      </c>
      <c r="D57" s="455">
        <v>29</v>
      </c>
      <c r="E57" s="455">
        <v>5</v>
      </c>
      <c r="F57" s="456">
        <v>103</v>
      </c>
      <c r="G57" s="454">
        <v>143</v>
      </c>
      <c r="H57" s="455">
        <v>40</v>
      </c>
      <c r="I57" s="455">
        <v>3</v>
      </c>
      <c r="J57" s="456">
        <v>186</v>
      </c>
      <c r="K57" s="454">
        <v>27</v>
      </c>
      <c r="L57" s="455">
        <v>2</v>
      </c>
      <c r="M57" s="455">
        <v>0</v>
      </c>
      <c r="N57" s="456">
        <v>29</v>
      </c>
      <c r="O57" s="457">
        <v>224</v>
      </c>
      <c r="P57" s="458">
        <v>94</v>
      </c>
      <c r="Q57" s="459">
        <v>318</v>
      </c>
      <c r="R57" s="189" t="s">
        <v>61</v>
      </c>
      <c r="S57" s="460"/>
      <c r="T57" s="461"/>
      <c r="U57" s="462"/>
      <c r="V57" s="28"/>
      <c r="W57" s="28"/>
    </row>
    <row r="58" spans="1:23" ht="12.75">
      <c r="A58" s="47"/>
      <c r="B58" s="478"/>
      <c r="C58" s="463">
        <v>69</v>
      </c>
      <c r="D58" s="449">
        <v>29</v>
      </c>
      <c r="E58" s="449">
        <v>5</v>
      </c>
      <c r="F58" s="464">
        <v>103</v>
      </c>
      <c r="G58" s="463">
        <v>143</v>
      </c>
      <c r="H58" s="449">
        <v>40</v>
      </c>
      <c r="I58" s="449">
        <v>3</v>
      </c>
      <c r="J58" s="464">
        <v>186</v>
      </c>
      <c r="K58" s="463">
        <v>27</v>
      </c>
      <c r="L58" s="449">
        <v>2</v>
      </c>
      <c r="M58" s="449">
        <v>0</v>
      </c>
      <c r="N58" s="464">
        <v>29</v>
      </c>
      <c r="O58" s="465">
        <v>224</v>
      </c>
      <c r="P58" s="466">
        <v>94</v>
      </c>
      <c r="Q58" s="467">
        <v>318</v>
      </c>
      <c r="R58" s="190" t="s">
        <v>62</v>
      </c>
      <c r="S58" s="460"/>
      <c r="T58" s="461"/>
      <c r="U58" s="462"/>
      <c r="V58" s="28"/>
      <c r="W58" s="28"/>
    </row>
    <row r="59" spans="1:23" ht="13.5" thickBot="1">
      <c r="A59" s="222"/>
      <c r="B59" s="481"/>
      <c r="C59" s="473">
        <f>C58/C57</f>
        <v>1</v>
      </c>
      <c r="D59" s="474">
        <f aca="true" t="shared" si="16" ref="D59:Q59">D58/D57</f>
        <v>1</v>
      </c>
      <c r="E59" s="474">
        <f t="shared" si="16"/>
        <v>1</v>
      </c>
      <c r="F59" s="250">
        <f t="shared" si="16"/>
        <v>1</v>
      </c>
      <c r="G59" s="473">
        <f t="shared" si="16"/>
        <v>1</v>
      </c>
      <c r="H59" s="474">
        <f t="shared" si="16"/>
        <v>1</v>
      </c>
      <c r="I59" s="474">
        <f t="shared" si="16"/>
        <v>1</v>
      </c>
      <c r="J59" s="250">
        <f t="shared" si="16"/>
        <v>1</v>
      </c>
      <c r="K59" s="473">
        <f t="shared" si="16"/>
        <v>1</v>
      </c>
      <c r="L59" s="474">
        <f t="shared" si="16"/>
        <v>1</v>
      </c>
      <c r="M59" s="474">
        <v>1</v>
      </c>
      <c r="N59" s="250">
        <f t="shared" si="16"/>
        <v>1</v>
      </c>
      <c r="O59" s="473">
        <f t="shared" si="16"/>
        <v>1</v>
      </c>
      <c r="P59" s="475">
        <f t="shared" si="16"/>
        <v>1</v>
      </c>
      <c r="Q59" s="476">
        <f t="shared" si="16"/>
        <v>1</v>
      </c>
      <c r="R59" s="191" t="s">
        <v>63</v>
      </c>
      <c r="S59" s="460"/>
      <c r="T59" s="461"/>
      <c r="U59" s="462"/>
      <c r="V59" s="28"/>
      <c r="W59" s="28"/>
    </row>
    <row r="60" spans="1:23" ht="12.75">
      <c r="A60" s="224">
        <v>19</v>
      </c>
      <c r="B60" s="497" t="s">
        <v>20</v>
      </c>
      <c r="C60" s="485">
        <v>243</v>
      </c>
      <c r="D60" s="486">
        <v>78</v>
      </c>
      <c r="E60" s="486">
        <v>69</v>
      </c>
      <c r="F60" s="487">
        <v>390</v>
      </c>
      <c r="G60" s="485">
        <v>270</v>
      </c>
      <c r="H60" s="486">
        <v>48</v>
      </c>
      <c r="I60" s="486">
        <v>17</v>
      </c>
      <c r="J60" s="487">
        <v>335</v>
      </c>
      <c r="K60" s="485">
        <v>45</v>
      </c>
      <c r="L60" s="486">
        <v>8</v>
      </c>
      <c r="M60" s="486">
        <v>1</v>
      </c>
      <c r="N60" s="487">
        <v>54</v>
      </c>
      <c r="O60" s="488">
        <v>558</v>
      </c>
      <c r="P60" s="489">
        <v>221</v>
      </c>
      <c r="Q60" s="490">
        <v>779</v>
      </c>
      <c r="R60" s="189" t="s">
        <v>61</v>
      </c>
      <c r="S60" s="460"/>
      <c r="T60" s="461"/>
      <c r="U60" s="462"/>
      <c r="V60" s="28"/>
      <c r="W60" s="28"/>
    </row>
    <row r="61" spans="1:23" ht="12.75">
      <c r="A61" s="224"/>
      <c r="B61" s="497"/>
      <c r="C61" s="485">
        <v>243</v>
      </c>
      <c r="D61" s="486">
        <v>78</v>
      </c>
      <c r="E61" s="486">
        <v>70</v>
      </c>
      <c r="F61" s="487">
        <v>391</v>
      </c>
      <c r="G61" s="485">
        <v>268</v>
      </c>
      <c r="H61" s="486">
        <v>48</v>
      </c>
      <c r="I61" s="486">
        <v>17</v>
      </c>
      <c r="J61" s="487">
        <v>333</v>
      </c>
      <c r="K61" s="485">
        <v>47</v>
      </c>
      <c r="L61" s="486">
        <v>8</v>
      </c>
      <c r="M61" s="486">
        <v>1</v>
      </c>
      <c r="N61" s="487">
        <v>56</v>
      </c>
      <c r="O61" s="488">
        <v>559</v>
      </c>
      <c r="P61" s="489">
        <v>221</v>
      </c>
      <c r="Q61" s="490">
        <v>780</v>
      </c>
      <c r="R61" s="190" t="s">
        <v>62</v>
      </c>
      <c r="S61" s="460"/>
      <c r="T61" s="461"/>
      <c r="U61" s="462"/>
      <c r="V61" s="28"/>
      <c r="W61" s="28"/>
    </row>
    <row r="62" spans="1:23" ht="13.5" thickBot="1">
      <c r="A62" s="213"/>
      <c r="B62" s="498"/>
      <c r="C62" s="499">
        <f>C61/C60</f>
        <v>1</v>
      </c>
      <c r="D62" s="500">
        <f aca="true" t="shared" si="17" ref="D62:P62">D61/D60</f>
        <v>1</v>
      </c>
      <c r="E62" s="500">
        <f t="shared" si="17"/>
        <v>1.0144927536231885</v>
      </c>
      <c r="F62" s="501">
        <f>F60/F61</f>
        <v>0.9974424552429667</v>
      </c>
      <c r="G62" s="499">
        <f t="shared" si="17"/>
        <v>0.9925925925925926</v>
      </c>
      <c r="H62" s="500">
        <f t="shared" si="17"/>
        <v>1</v>
      </c>
      <c r="I62" s="500">
        <f t="shared" si="17"/>
        <v>1</v>
      </c>
      <c r="J62" s="501">
        <f t="shared" si="17"/>
        <v>0.9940298507462687</v>
      </c>
      <c r="K62" s="499">
        <f>K60/K61</f>
        <v>0.9574468085106383</v>
      </c>
      <c r="L62" s="500">
        <f t="shared" si="17"/>
        <v>1</v>
      </c>
      <c r="M62" s="500">
        <f t="shared" si="17"/>
        <v>1</v>
      </c>
      <c r="N62" s="501">
        <f>N60/N61</f>
        <v>0.9642857142857143</v>
      </c>
      <c r="O62" s="499">
        <f>O60/O61</f>
        <v>0.998211091234347</v>
      </c>
      <c r="P62" s="502">
        <f t="shared" si="17"/>
        <v>1</v>
      </c>
      <c r="Q62" s="503">
        <f>Q60/Q61</f>
        <v>0.9987179487179487</v>
      </c>
      <c r="R62" s="191" t="s">
        <v>63</v>
      </c>
      <c r="S62" s="460"/>
      <c r="T62" s="461"/>
      <c r="U62" s="462"/>
      <c r="V62" s="28"/>
      <c r="W62" s="28"/>
    </row>
    <row r="63" spans="1:23" ht="12.75">
      <c r="A63" s="220">
        <v>20</v>
      </c>
      <c r="B63" s="480" t="s">
        <v>21</v>
      </c>
      <c r="C63" s="454">
        <v>187</v>
      </c>
      <c r="D63" s="455">
        <v>56</v>
      </c>
      <c r="E63" s="455">
        <v>37</v>
      </c>
      <c r="F63" s="456">
        <v>280</v>
      </c>
      <c r="G63" s="454">
        <v>153</v>
      </c>
      <c r="H63" s="455">
        <v>45</v>
      </c>
      <c r="I63" s="455">
        <v>14</v>
      </c>
      <c r="J63" s="456">
        <v>212</v>
      </c>
      <c r="K63" s="454">
        <v>24</v>
      </c>
      <c r="L63" s="455">
        <v>7</v>
      </c>
      <c r="M63" s="455">
        <v>0</v>
      </c>
      <c r="N63" s="456">
        <v>31</v>
      </c>
      <c r="O63" s="457">
        <v>368</v>
      </c>
      <c r="P63" s="458">
        <v>155</v>
      </c>
      <c r="Q63" s="459">
        <v>523</v>
      </c>
      <c r="R63" s="189" t="s">
        <v>61</v>
      </c>
      <c r="S63" s="460"/>
      <c r="T63" s="461"/>
      <c r="U63" s="462"/>
      <c r="V63" s="28"/>
      <c r="W63" s="28"/>
    </row>
    <row r="64" spans="1:23" ht="12.75">
      <c r="A64" s="47"/>
      <c r="B64" s="478"/>
      <c r="C64" s="463">
        <v>187</v>
      </c>
      <c r="D64" s="449">
        <v>56</v>
      </c>
      <c r="E64" s="449">
        <v>37</v>
      </c>
      <c r="F64" s="464">
        <v>280</v>
      </c>
      <c r="G64" s="463">
        <v>153</v>
      </c>
      <c r="H64" s="449">
        <v>44</v>
      </c>
      <c r="I64" s="449">
        <v>14</v>
      </c>
      <c r="J64" s="464">
        <v>211</v>
      </c>
      <c r="K64" s="463">
        <v>24</v>
      </c>
      <c r="L64" s="449">
        <v>7</v>
      </c>
      <c r="M64" s="449">
        <v>0</v>
      </c>
      <c r="N64" s="464">
        <v>31</v>
      </c>
      <c r="O64" s="465">
        <v>368</v>
      </c>
      <c r="P64" s="466">
        <v>154</v>
      </c>
      <c r="Q64" s="467">
        <v>522</v>
      </c>
      <c r="R64" s="190" t="s">
        <v>62</v>
      </c>
      <c r="S64" s="460"/>
      <c r="T64" s="461"/>
      <c r="U64" s="462"/>
      <c r="V64" s="28"/>
      <c r="W64" s="28"/>
    </row>
    <row r="65" spans="1:23" ht="13.5" thickBot="1">
      <c r="A65" s="222"/>
      <c r="B65" s="481"/>
      <c r="C65" s="473">
        <f>C64/C63</f>
        <v>1</v>
      </c>
      <c r="D65" s="474">
        <f aca="true" t="shared" si="18" ref="D65:Q65">D64/D63</f>
        <v>1</v>
      </c>
      <c r="E65" s="474">
        <f t="shared" si="18"/>
        <v>1</v>
      </c>
      <c r="F65" s="250">
        <f t="shared" si="18"/>
        <v>1</v>
      </c>
      <c r="G65" s="473">
        <f t="shared" si="18"/>
        <v>1</v>
      </c>
      <c r="H65" s="474">
        <f t="shared" si="18"/>
        <v>0.9777777777777777</v>
      </c>
      <c r="I65" s="474">
        <f t="shared" si="18"/>
        <v>1</v>
      </c>
      <c r="J65" s="250">
        <f t="shared" si="18"/>
        <v>0.9952830188679245</v>
      </c>
      <c r="K65" s="473">
        <f t="shared" si="18"/>
        <v>1</v>
      </c>
      <c r="L65" s="474">
        <f t="shared" si="18"/>
        <v>1</v>
      </c>
      <c r="M65" s="474">
        <v>1</v>
      </c>
      <c r="N65" s="250">
        <f t="shared" si="18"/>
        <v>1</v>
      </c>
      <c r="O65" s="473">
        <f t="shared" si="18"/>
        <v>1</v>
      </c>
      <c r="P65" s="475">
        <f t="shared" si="18"/>
        <v>0.9935483870967742</v>
      </c>
      <c r="Q65" s="476">
        <f t="shared" si="18"/>
        <v>0.9980879541108987</v>
      </c>
      <c r="R65" s="191" t="s">
        <v>63</v>
      </c>
      <c r="S65" s="460"/>
      <c r="T65" s="461"/>
      <c r="U65" s="462"/>
      <c r="V65" s="28"/>
      <c r="W65" s="28"/>
    </row>
    <row r="66" spans="1:23" ht="12.75">
      <c r="A66" s="220">
        <v>21</v>
      </c>
      <c r="B66" s="480" t="s">
        <v>22</v>
      </c>
      <c r="C66" s="454">
        <v>99</v>
      </c>
      <c r="D66" s="455">
        <v>27</v>
      </c>
      <c r="E66" s="455">
        <v>12</v>
      </c>
      <c r="F66" s="456">
        <v>138</v>
      </c>
      <c r="G66" s="454">
        <v>203</v>
      </c>
      <c r="H66" s="455">
        <v>59</v>
      </c>
      <c r="I66" s="455">
        <v>42</v>
      </c>
      <c r="J66" s="456">
        <v>304</v>
      </c>
      <c r="K66" s="454">
        <v>38</v>
      </c>
      <c r="L66" s="455">
        <v>1</v>
      </c>
      <c r="M66" s="455">
        <v>3</v>
      </c>
      <c r="N66" s="456">
        <v>42</v>
      </c>
      <c r="O66" s="457">
        <v>326</v>
      </c>
      <c r="P66" s="458">
        <v>158</v>
      </c>
      <c r="Q66" s="459">
        <v>484</v>
      </c>
      <c r="R66" s="189" t="s">
        <v>61</v>
      </c>
      <c r="S66" s="460"/>
      <c r="T66" s="461"/>
      <c r="U66" s="462"/>
      <c r="V66" s="28"/>
      <c r="W66" s="28"/>
    </row>
    <row r="67" spans="1:23" ht="12.75">
      <c r="A67" s="47"/>
      <c r="B67" s="478"/>
      <c r="C67" s="463">
        <v>100</v>
      </c>
      <c r="D67" s="449">
        <v>27</v>
      </c>
      <c r="E67" s="449">
        <v>12</v>
      </c>
      <c r="F67" s="464">
        <v>139</v>
      </c>
      <c r="G67" s="463">
        <v>204</v>
      </c>
      <c r="H67" s="449">
        <v>59</v>
      </c>
      <c r="I67" s="449">
        <v>42</v>
      </c>
      <c r="J67" s="464">
        <v>305</v>
      </c>
      <c r="K67" s="463">
        <v>38</v>
      </c>
      <c r="L67" s="449">
        <v>1</v>
      </c>
      <c r="M67" s="449">
        <v>3</v>
      </c>
      <c r="N67" s="464">
        <v>42</v>
      </c>
      <c r="O67" s="465">
        <v>328</v>
      </c>
      <c r="P67" s="466">
        <v>158</v>
      </c>
      <c r="Q67" s="467">
        <v>486</v>
      </c>
      <c r="R67" s="190" t="s">
        <v>62</v>
      </c>
      <c r="S67" s="460"/>
      <c r="T67" s="461"/>
      <c r="U67" s="462"/>
      <c r="V67" s="28"/>
      <c r="W67" s="28"/>
    </row>
    <row r="68" spans="1:23" ht="13.5" thickBot="1">
      <c r="A68" s="213"/>
      <c r="B68" s="481"/>
      <c r="C68" s="473">
        <f>C66/C67</f>
        <v>0.99</v>
      </c>
      <c r="D68" s="474">
        <f>D67/D66</f>
        <v>1</v>
      </c>
      <c r="E68" s="474">
        <f aca="true" t="shared" si="19" ref="E68:P68">E67/E66</f>
        <v>1</v>
      </c>
      <c r="F68" s="250">
        <f>F66/F67</f>
        <v>0.9928057553956835</v>
      </c>
      <c r="G68" s="473">
        <f t="shared" si="19"/>
        <v>1.0049261083743843</v>
      </c>
      <c r="H68" s="474">
        <f t="shared" si="19"/>
        <v>1</v>
      </c>
      <c r="I68" s="474">
        <f t="shared" si="19"/>
        <v>1</v>
      </c>
      <c r="J68" s="250">
        <f>J66/J67</f>
        <v>0.9967213114754099</v>
      </c>
      <c r="K68" s="473">
        <f t="shared" si="19"/>
        <v>1</v>
      </c>
      <c r="L68" s="474">
        <f t="shared" si="19"/>
        <v>1</v>
      </c>
      <c r="M68" s="474">
        <f t="shared" si="19"/>
        <v>1</v>
      </c>
      <c r="N68" s="250">
        <f t="shared" si="19"/>
        <v>1</v>
      </c>
      <c r="O68" s="473">
        <f t="shared" si="19"/>
        <v>1.0061349693251533</v>
      </c>
      <c r="P68" s="475">
        <f t="shared" si="19"/>
        <v>1</v>
      </c>
      <c r="Q68" s="476">
        <f>Q66/Q67</f>
        <v>0.9958847736625515</v>
      </c>
      <c r="R68" s="191" t="s">
        <v>63</v>
      </c>
      <c r="S68" s="460"/>
      <c r="T68" s="461"/>
      <c r="U68" s="462"/>
      <c r="V68" s="28"/>
      <c r="W68" s="28"/>
    </row>
    <row r="69" spans="1:23" ht="12.75">
      <c r="A69" s="220">
        <v>22</v>
      </c>
      <c r="B69" s="480" t="s">
        <v>23</v>
      </c>
      <c r="C69" s="454">
        <v>145</v>
      </c>
      <c r="D69" s="455">
        <v>50</v>
      </c>
      <c r="E69" s="455">
        <v>37</v>
      </c>
      <c r="F69" s="456">
        <v>232</v>
      </c>
      <c r="G69" s="454">
        <v>161</v>
      </c>
      <c r="H69" s="455">
        <v>36</v>
      </c>
      <c r="I69" s="455">
        <v>5</v>
      </c>
      <c r="J69" s="456">
        <v>202</v>
      </c>
      <c r="K69" s="454">
        <v>70</v>
      </c>
      <c r="L69" s="455">
        <v>10</v>
      </c>
      <c r="M69" s="455">
        <v>5</v>
      </c>
      <c r="N69" s="456">
        <v>85</v>
      </c>
      <c r="O69" s="457">
        <v>375</v>
      </c>
      <c r="P69" s="458">
        <v>144</v>
      </c>
      <c r="Q69" s="459">
        <v>519</v>
      </c>
      <c r="R69" s="189" t="s">
        <v>61</v>
      </c>
      <c r="S69" s="460"/>
      <c r="T69" s="461"/>
      <c r="U69" s="462"/>
      <c r="V69" s="28"/>
      <c r="W69" s="28"/>
    </row>
    <row r="70" spans="1:23" ht="12.75">
      <c r="A70" s="47"/>
      <c r="B70" s="478"/>
      <c r="C70" s="463">
        <v>146</v>
      </c>
      <c r="D70" s="449">
        <v>50</v>
      </c>
      <c r="E70" s="449">
        <v>37</v>
      </c>
      <c r="F70" s="464">
        <v>233</v>
      </c>
      <c r="G70" s="463">
        <v>160</v>
      </c>
      <c r="H70" s="449">
        <v>36</v>
      </c>
      <c r="I70" s="449">
        <v>5</v>
      </c>
      <c r="J70" s="464">
        <v>201</v>
      </c>
      <c r="K70" s="463">
        <v>71</v>
      </c>
      <c r="L70" s="449">
        <v>10</v>
      </c>
      <c r="M70" s="449">
        <v>5</v>
      </c>
      <c r="N70" s="464">
        <v>86</v>
      </c>
      <c r="O70" s="465">
        <v>375</v>
      </c>
      <c r="P70" s="466">
        <v>145</v>
      </c>
      <c r="Q70" s="467">
        <v>520</v>
      </c>
      <c r="R70" s="190" t="s">
        <v>62</v>
      </c>
      <c r="S70" s="460"/>
      <c r="T70" s="461"/>
      <c r="U70" s="462"/>
      <c r="V70" s="28"/>
      <c r="W70" s="28"/>
    </row>
    <row r="71" spans="1:23" ht="13.5" thickBot="1">
      <c r="A71" s="222"/>
      <c r="B71" s="481"/>
      <c r="C71" s="473">
        <f>C69/C70</f>
        <v>0.9931506849315068</v>
      </c>
      <c r="D71" s="474">
        <f aca="true" t="shared" si="20" ref="D71:Q71">D69/D70</f>
        <v>1</v>
      </c>
      <c r="E71" s="474">
        <f t="shared" si="20"/>
        <v>1</v>
      </c>
      <c r="F71" s="250">
        <f t="shared" si="20"/>
        <v>0.9957081545064378</v>
      </c>
      <c r="G71" s="473">
        <f>G70/G69</f>
        <v>0.9937888198757764</v>
      </c>
      <c r="H71" s="474">
        <f t="shared" si="20"/>
        <v>1</v>
      </c>
      <c r="I71" s="474">
        <f t="shared" si="20"/>
        <v>1</v>
      </c>
      <c r="J71" s="250">
        <f>J70/J69</f>
        <v>0.995049504950495</v>
      </c>
      <c r="K71" s="473">
        <f t="shared" si="20"/>
        <v>0.9859154929577465</v>
      </c>
      <c r="L71" s="474">
        <f t="shared" si="20"/>
        <v>1</v>
      </c>
      <c r="M71" s="474">
        <f t="shared" si="20"/>
        <v>1</v>
      </c>
      <c r="N71" s="250">
        <f t="shared" si="20"/>
        <v>0.9883720930232558</v>
      </c>
      <c r="O71" s="473">
        <f t="shared" si="20"/>
        <v>1</v>
      </c>
      <c r="P71" s="475">
        <f t="shared" si="20"/>
        <v>0.993103448275862</v>
      </c>
      <c r="Q71" s="476">
        <f t="shared" si="20"/>
        <v>0.9980769230769231</v>
      </c>
      <c r="R71" s="191" t="s">
        <v>63</v>
      </c>
      <c r="S71" s="460"/>
      <c r="T71" s="461"/>
      <c r="U71" s="462"/>
      <c r="V71" s="28"/>
      <c r="W71" s="28"/>
    </row>
    <row r="72" spans="1:23" ht="12.75">
      <c r="A72" s="220">
        <v>23</v>
      </c>
      <c r="B72" s="480" t="s">
        <v>24</v>
      </c>
      <c r="C72" s="454">
        <v>94</v>
      </c>
      <c r="D72" s="455">
        <v>35</v>
      </c>
      <c r="E72" s="455">
        <v>14</v>
      </c>
      <c r="F72" s="456">
        <v>143</v>
      </c>
      <c r="G72" s="454">
        <v>48</v>
      </c>
      <c r="H72" s="455">
        <v>12</v>
      </c>
      <c r="I72" s="455">
        <v>4</v>
      </c>
      <c r="J72" s="456">
        <v>64</v>
      </c>
      <c r="K72" s="454">
        <v>12</v>
      </c>
      <c r="L72" s="455">
        <v>1</v>
      </c>
      <c r="M72" s="455">
        <v>0</v>
      </c>
      <c r="N72" s="456">
        <v>13</v>
      </c>
      <c r="O72" s="457">
        <v>161</v>
      </c>
      <c r="P72" s="458">
        <v>59</v>
      </c>
      <c r="Q72" s="459">
        <v>220</v>
      </c>
      <c r="R72" s="189" t="s">
        <v>61</v>
      </c>
      <c r="S72" s="460"/>
      <c r="T72" s="461"/>
      <c r="U72" s="462"/>
      <c r="V72" s="28"/>
      <c r="W72" s="28"/>
    </row>
    <row r="73" spans="1:23" ht="12.75">
      <c r="A73" s="47"/>
      <c r="B73" s="478"/>
      <c r="C73" s="463">
        <v>99</v>
      </c>
      <c r="D73" s="449">
        <v>34</v>
      </c>
      <c r="E73" s="449">
        <v>15</v>
      </c>
      <c r="F73" s="464">
        <v>148</v>
      </c>
      <c r="G73" s="463">
        <v>46</v>
      </c>
      <c r="H73" s="449">
        <v>12</v>
      </c>
      <c r="I73" s="449">
        <v>4</v>
      </c>
      <c r="J73" s="464">
        <v>62</v>
      </c>
      <c r="K73" s="463">
        <v>9</v>
      </c>
      <c r="L73" s="449">
        <v>2</v>
      </c>
      <c r="M73" s="449"/>
      <c r="N73" s="464">
        <v>11</v>
      </c>
      <c r="O73" s="465">
        <v>162</v>
      </c>
      <c r="P73" s="466">
        <v>59</v>
      </c>
      <c r="Q73" s="467">
        <v>221</v>
      </c>
      <c r="R73" s="190" t="s">
        <v>62</v>
      </c>
      <c r="S73" s="460"/>
      <c r="T73" s="461"/>
      <c r="U73" s="462"/>
      <c r="V73" s="28"/>
      <c r="W73" s="28"/>
    </row>
    <row r="74" spans="1:23" ht="13.5" thickBot="1">
      <c r="A74" s="222"/>
      <c r="B74" s="481"/>
      <c r="C74" s="473">
        <f>C72/C73</f>
        <v>0.9494949494949495</v>
      </c>
      <c r="D74" s="474">
        <f>D73/D72</f>
        <v>0.9714285714285714</v>
      </c>
      <c r="E74" s="474">
        <f>E72/E73</f>
        <v>0.9333333333333333</v>
      </c>
      <c r="F74" s="250">
        <f>F72/F73</f>
        <v>0.9662162162162162</v>
      </c>
      <c r="G74" s="473">
        <f aca="true" t="shared" si="21" ref="G74:P74">G73/G72</f>
        <v>0.9583333333333334</v>
      </c>
      <c r="H74" s="474">
        <f t="shared" si="21"/>
        <v>1</v>
      </c>
      <c r="I74" s="474">
        <f t="shared" si="21"/>
        <v>1</v>
      </c>
      <c r="J74" s="250">
        <f t="shared" si="21"/>
        <v>0.96875</v>
      </c>
      <c r="K74" s="473">
        <f t="shared" si="21"/>
        <v>0.75</v>
      </c>
      <c r="L74" s="474">
        <f>L72/L73</f>
        <v>0.5</v>
      </c>
      <c r="M74" s="474">
        <v>1</v>
      </c>
      <c r="N74" s="250">
        <f t="shared" si="21"/>
        <v>0.8461538461538461</v>
      </c>
      <c r="O74" s="473">
        <f>O72/O73</f>
        <v>0.9938271604938271</v>
      </c>
      <c r="P74" s="475">
        <f t="shared" si="21"/>
        <v>1</v>
      </c>
      <c r="Q74" s="476">
        <f>Q72/Q73</f>
        <v>0.995475113122172</v>
      </c>
      <c r="R74" s="191" t="s">
        <v>63</v>
      </c>
      <c r="S74" s="460"/>
      <c r="T74" s="461"/>
      <c r="U74" s="462"/>
      <c r="V74" s="28"/>
      <c r="W74" s="28"/>
    </row>
    <row r="75" spans="1:23" ht="12.75">
      <c r="A75" s="220">
        <v>24</v>
      </c>
      <c r="B75" s="480" t="s">
        <v>25</v>
      </c>
      <c r="C75" s="454">
        <v>163</v>
      </c>
      <c r="D75" s="455">
        <v>51</v>
      </c>
      <c r="E75" s="455">
        <v>36</v>
      </c>
      <c r="F75" s="456">
        <v>250</v>
      </c>
      <c r="G75" s="454">
        <v>136</v>
      </c>
      <c r="H75" s="455">
        <v>55</v>
      </c>
      <c r="I75" s="455">
        <v>15</v>
      </c>
      <c r="J75" s="456">
        <v>206</v>
      </c>
      <c r="K75" s="454">
        <v>29</v>
      </c>
      <c r="L75" s="455">
        <v>9</v>
      </c>
      <c r="M75" s="455">
        <v>0</v>
      </c>
      <c r="N75" s="456">
        <v>38</v>
      </c>
      <c r="O75" s="457">
        <v>368</v>
      </c>
      <c r="P75" s="458">
        <v>126</v>
      </c>
      <c r="Q75" s="459">
        <v>494</v>
      </c>
      <c r="R75" s="189" t="s">
        <v>61</v>
      </c>
      <c r="S75" s="460"/>
      <c r="T75" s="461"/>
      <c r="U75" s="462"/>
      <c r="V75" s="28"/>
      <c r="W75" s="28"/>
    </row>
    <row r="76" spans="1:23" ht="12.75">
      <c r="A76" s="47"/>
      <c r="B76" s="478"/>
      <c r="C76" s="463">
        <v>163</v>
      </c>
      <c r="D76" s="449">
        <v>51</v>
      </c>
      <c r="E76" s="449">
        <v>36</v>
      </c>
      <c r="F76" s="464">
        <v>250</v>
      </c>
      <c r="G76" s="463">
        <v>136</v>
      </c>
      <c r="H76" s="449">
        <v>55</v>
      </c>
      <c r="I76" s="449">
        <v>15</v>
      </c>
      <c r="J76" s="464">
        <v>206</v>
      </c>
      <c r="K76" s="463">
        <v>29</v>
      </c>
      <c r="L76" s="449">
        <v>9</v>
      </c>
      <c r="M76" s="449">
        <v>0</v>
      </c>
      <c r="N76" s="464">
        <v>38</v>
      </c>
      <c r="O76" s="465">
        <v>368</v>
      </c>
      <c r="P76" s="466">
        <v>126</v>
      </c>
      <c r="Q76" s="467">
        <v>494</v>
      </c>
      <c r="R76" s="190" t="s">
        <v>62</v>
      </c>
      <c r="S76" s="460"/>
      <c r="T76" s="461"/>
      <c r="U76" s="462"/>
      <c r="V76" s="28"/>
      <c r="W76" s="28"/>
    </row>
    <row r="77" spans="1:23" ht="13.5" thickBot="1">
      <c r="A77" s="222"/>
      <c r="B77" s="481"/>
      <c r="C77" s="473">
        <f>C76/C75</f>
        <v>1</v>
      </c>
      <c r="D77" s="474">
        <f aca="true" t="shared" si="22" ref="D77:Q77">D76/D75</f>
        <v>1</v>
      </c>
      <c r="E77" s="474">
        <f t="shared" si="22"/>
        <v>1</v>
      </c>
      <c r="F77" s="250">
        <f t="shared" si="22"/>
        <v>1</v>
      </c>
      <c r="G77" s="473">
        <f t="shared" si="22"/>
        <v>1</v>
      </c>
      <c r="H77" s="474">
        <f t="shared" si="22"/>
        <v>1</v>
      </c>
      <c r="I77" s="474">
        <f t="shared" si="22"/>
        <v>1</v>
      </c>
      <c r="J77" s="250">
        <f t="shared" si="22"/>
        <v>1</v>
      </c>
      <c r="K77" s="473">
        <f t="shared" si="22"/>
        <v>1</v>
      </c>
      <c r="L77" s="474">
        <f t="shared" si="22"/>
        <v>1</v>
      </c>
      <c r="M77" s="474">
        <v>1</v>
      </c>
      <c r="N77" s="250">
        <f t="shared" si="22"/>
        <v>1</v>
      </c>
      <c r="O77" s="473">
        <f t="shared" si="22"/>
        <v>1</v>
      </c>
      <c r="P77" s="475">
        <f t="shared" si="22"/>
        <v>1</v>
      </c>
      <c r="Q77" s="476">
        <f t="shared" si="22"/>
        <v>1</v>
      </c>
      <c r="R77" s="191" t="s">
        <v>63</v>
      </c>
      <c r="S77" s="460"/>
      <c r="T77" s="461"/>
      <c r="U77" s="462"/>
      <c r="V77" s="28"/>
      <c r="W77" s="28"/>
    </row>
    <row r="78" spans="1:23" ht="12.75">
      <c r="A78" s="220">
        <v>25</v>
      </c>
      <c r="B78" s="480" t="s">
        <v>26</v>
      </c>
      <c r="C78" s="454">
        <v>312</v>
      </c>
      <c r="D78" s="455">
        <v>53</v>
      </c>
      <c r="E78" s="455">
        <v>100</v>
      </c>
      <c r="F78" s="456">
        <v>465</v>
      </c>
      <c r="G78" s="454">
        <v>286</v>
      </c>
      <c r="H78" s="455">
        <v>32</v>
      </c>
      <c r="I78" s="455">
        <v>17</v>
      </c>
      <c r="J78" s="456">
        <v>335</v>
      </c>
      <c r="K78" s="454">
        <v>95</v>
      </c>
      <c r="L78" s="455">
        <v>10</v>
      </c>
      <c r="M78" s="455">
        <v>3</v>
      </c>
      <c r="N78" s="456">
        <v>108</v>
      </c>
      <c r="O78" s="457">
        <v>633</v>
      </c>
      <c r="P78" s="458">
        <v>275</v>
      </c>
      <c r="Q78" s="459">
        <v>908</v>
      </c>
      <c r="R78" s="189" t="s">
        <v>61</v>
      </c>
      <c r="S78" s="460"/>
      <c r="T78" s="461"/>
      <c r="U78" s="462"/>
      <c r="V78" s="28"/>
      <c r="W78" s="28"/>
    </row>
    <row r="79" spans="1:23" ht="12.75">
      <c r="A79" s="47"/>
      <c r="B79" s="478"/>
      <c r="C79" s="463">
        <v>312</v>
      </c>
      <c r="D79" s="449">
        <v>53</v>
      </c>
      <c r="E79" s="449">
        <v>99</v>
      </c>
      <c r="F79" s="464">
        <v>464</v>
      </c>
      <c r="G79" s="463">
        <v>287</v>
      </c>
      <c r="H79" s="449">
        <v>32</v>
      </c>
      <c r="I79" s="449">
        <v>17</v>
      </c>
      <c r="J79" s="464">
        <v>336</v>
      </c>
      <c r="K79" s="463">
        <v>97</v>
      </c>
      <c r="L79" s="449">
        <v>10</v>
      </c>
      <c r="M79" s="449">
        <v>3</v>
      </c>
      <c r="N79" s="464">
        <v>110</v>
      </c>
      <c r="O79" s="465">
        <v>636</v>
      </c>
      <c r="P79" s="466">
        <v>274</v>
      </c>
      <c r="Q79" s="467">
        <v>910</v>
      </c>
      <c r="R79" s="190" t="s">
        <v>62</v>
      </c>
      <c r="S79" s="460"/>
      <c r="T79" s="461"/>
      <c r="U79" s="462"/>
      <c r="V79" s="28"/>
      <c r="W79" s="28"/>
    </row>
    <row r="80" spans="1:23" ht="13.5" thickBot="1">
      <c r="A80" s="222"/>
      <c r="B80" s="481"/>
      <c r="C80" s="473">
        <f>C79/C78</f>
        <v>1</v>
      </c>
      <c r="D80" s="474">
        <f aca="true" t="shared" si="23" ref="D80:P80">D79/D78</f>
        <v>1</v>
      </c>
      <c r="E80" s="474">
        <f t="shared" si="23"/>
        <v>0.99</v>
      </c>
      <c r="F80" s="250">
        <f t="shared" si="23"/>
        <v>0.9978494623655914</v>
      </c>
      <c r="G80" s="473">
        <f>G78/G79</f>
        <v>0.9965156794425087</v>
      </c>
      <c r="H80" s="474">
        <f t="shared" si="23"/>
        <v>1</v>
      </c>
      <c r="I80" s="474">
        <f t="shared" si="23"/>
        <v>1</v>
      </c>
      <c r="J80" s="250">
        <f>J78/J79</f>
        <v>0.9970238095238095</v>
      </c>
      <c r="K80" s="473">
        <f>K78/K79</f>
        <v>0.979381443298969</v>
      </c>
      <c r="L80" s="474">
        <f t="shared" si="23"/>
        <v>1</v>
      </c>
      <c r="M80" s="474">
        <f t="shared" si="23"/>
        <v>1</v>
      </c>
      <c r="N80" s="250">
        <f>N78/N79</f>
        <v>0.9818181818181818</v>
      </c>
      <c r="O80" s="473">
        <f>O78/O79</f>
        <v>0.9952830188679245</v>
      </c>
      <c r="P80" s="475">
        <f t="shared" si="23"/>
        <v>0.9963636363636363</v>
      </c>
      <c r="Q80" s="476">
        <f>Q78/Q79</f>
        <v>0.9978021978021978</v>
      </c>
      <c r="R80" s="191" t="s">
        <v>63</v>
      </c>
      <c r="S80" s="460"/>
      <c r="T80" s="461"/>
      <c r="U80" s="462"/>
      <c r="V80" s="28"/>
      <c r="W80" s="28"/>
    </row>
    <row r="81" spans="1:23" ht="12.75">
      <c r="A81" s="468">
        <v>26</v>
      </c>
      <c r="B81" s="219" t="s">
        <v>77</v>
      </c>
      <c r="C81" s="485">
        <v>83</v>
      </c>
      <c r="D81" s="486">
        <v>76</v>
      </c>
      <c r="E81" s="486">
        <v>25</v>
      </c>
      <c r="F81" s="487">
        <v>184</v>
      </c>
      <c r="G81" s="485">
        <v>214</v>
      </c>
      <c r="H81" s="486">
        <v>106</v>
      </c>
      <c r="I81" s="486">
        <v>65</v>
      </c>
      <c r="J81" s="487">
        <v>385</v>
      </c>
      <c r="K81" s="485">
        <v>12</v>
      </c>
      <c r="L81" s="486">
        <v>5</v>
      </c>
      <c r="M81" s="486">
        <v>5</v>
      </c>
      <c r="N81" s="487">
        <v>22</v>
      </c>
      <c r="O81" s="488">
        <v>567</v>
      </c>
      <c r="P81" s="489">
        <v>24</v>
      </c>
      <c r="Q81" s="490">
        <v>591</v>
      </c>
      <c r="R81" s="189" t="s">
        <v>61</v>
      </c>
      <c r="S81" s="460"/>
      <c r="T81" s="461"/>
      <c r="U81" s="462"/>
      <c r="V81" s="28"/>
      <c r="W81" s="28"/>
    </row>
    <row r="82" spans="1:23" ht="12.75">
      <c r="A82" s="213"/>
      <c r="B82" s="75"/>
      <c r="C82" s="485">
        <v>76</v>
      </c>
      <c r="D82" s="486">
        <v>67</v>
      </c>
      <c r="E82" s="486">
        <v>33</v>
      </c>
      <c r="F82" s="487">
        <v>176</v>
      </c>
      <c r="G82" s="485">
        <v>213</v>
      </c>
      <c r="H82" s="486">
        <v>113</v>
      </c>
      <c r="I82" s="486">
        <v>62</v>
      </c>
      <c r="J82" s="487">
        <v>388</v>
      </c>
      <c r="K82" s="485">
        <v>10</v>
      </c>
      <c r="L82" s="486">
        <v>7</v>
      </c>
      <c r="M82" s="486">
        <v>3</v>
      </c>
      <c r="N82" s="487">
        <v>20</v>
      </c>
      <c r="O82" s="488">
        <v>552</v>
      </c>
      <c r="P82" s="489">
        <v>32</v>
      </c>
      <c r="Q82" s="490">
        <v>584</v>
      </c>
      <c r="R82" s="190" t="s">
        <v>62</v>
      </c>
      <c r="S82" s="460"/>
      <c r="T82" s="461"/>
      <c r="U82" s="462"/>
      <c r="V82" s="28"/>
      <c r="W82" s="28"/>
    </row>
    <row r="83" spans="1:23" ht="13.5" thickBot="1">
      <c r="A83" s="222"/>
      <c r="B83" s="504"/>
      <c r="C83" s="499">
        <f>C82/C81</f>
        <v>0.9156626506024096</v>
      </c>
      <c r="D83" s="500">
        <f aca="true" t="shared" si="24" ref="D83:Q83">D82/D81</f>
        <v>0.881578947368421</v>
      </c>
      <c r="E83" s="500">
        <f>E81/E82</f>
        <v>0.7575757575757576</v>
      </c>
      <c r="F83" s="501">
        <f t="shared" si="24"/>
        <v>0.9565217391304348</v>
      </c>
      <c r="G83" s="499">
        <f t="shared" si="24"/>
        <v>0.9953271028037384</v>
      </c>
      <c r="H83" s="500">
        <f>H81/H82</f>
        <v>0.9380530973451328</v>
      </c>
      <c r="I83" s="500">
        <f t="shared" si="24"/>
        <v>0.9538461538461539</v>
      </c>
      <c r="J83" s="501">
        <f>J81/J82</f>
        <v>0.9922680412371134</v>
      </c>
      <c r="K83" s="499">
        <f t="shared" si="24"/>
        <v>0.8333333333333334</v>
      </c>
      <c r="L83" s="500">
        <f>L81/L82</f>
        <v>0.7142857142857143</v>
      </c>
      <c r="M83" s="500">
        <f t="shared" si="24"/>
        <v>0.6</v>
      </c>
      <c r="N83" s="501">
        <f t="shared" si="24"/>
        <v>0.9090909090909091</v>
      </c>
      <c r="O83" s="499">
        <f t="shared" si="24"/>
        <v>0.9735449735449735</v>
      </c>
      <c r="P83" s="502">
        <f>P81/P82</f>
        <v>0.75</v>
      </c>
      <c r="Q83" s="503">
        <f t="shared" si="24"/>
        <v>0.988155668358714</v>
      </c>
      <c r="R83" s="191" t="s">
        <v>63</v>
      </c>
      <c r="S83" s="460"/>
      <c r="T83" s="461"/>
      <c r="U83" s="462"/>
      <c r="V83" s="28"/>
      <c r="W83" s="28"/>
    </row>
    <row r="84" spans="1:23" ht="12.75">
      <c r="A84" s="133">
        <v>27</v>
      </c>
      <c r="B84" s="505" t="s">
        <v>52</v>
      </c>
      <c r="C84" s="454">
        <v>3</v>
      </c>
      <c r="D84" s="455">
        <v>0</v>
      </c>
      <c r="E84" s="455">
        <v>0</v>
      </c>
      <c r="F84" s="456">
        <v>3</v>
      </c>
      <c r="G84" s="454">
        <v>52</v>
      </c>
      <c r="H84" s="455">
        <v>10</v>
      </c>
      <c r="I84" s="455">
        <v>0</v>
      </c>
      <c r="J84" s="456">
        <v>62</v>
      </c>
      <c r="K84" s="454">
        <v>5</v>
      </c>
      <c r="L84" s="455">
        <v>1</v>
      </c>
      <c r="M84" s="455">
        <v>0</v>
      </c>
      <c r="N84" s="456">
        <v>6</v>
      </c>
      <c r="O84" s="457">
        <v>67</v>
      </c>
      <c r="P84" s="458">
        <v>4</v>
      </c>
      <c r="Q84" s="459">
        <v>71</v>
      </c>
      <c r="R84" s="189" t="s">
        <v>61</v>
      </c>
      <c r="S84" s="460"/>
      <c r="T84" s="461"/>
      <c r="U84" s="462"/>
      <c r="V84" s="28"/>
      <c r="W84" s="28"/>
    </row>
    <row r="85" spans="1:23" ht="12.75">
      <c r="A85" s="155"/>
      <c r="B85" s="262"/>
      <c r="C85" s="485">
        <v>11</v>
      </c>
      <c r="D85" s="486">
        <v>0</v>
      </c>
      <c r="E85" s="486">
        <v>1</v>
      </c>
      <c r="F85" s="487">
        <v>12</v>
      </c>
      <c r="G85" s="485">
        <v>11</v>
      </c>
      <c r="H85" s="486">
        <v>1</v>
      </c>
      <c r="I85" s="486">
        <v>0</v>
      </c>
      <c r="J85" s="487">
        <v>12</v>
      </c>
      <c r="K85" s="485">
        <v>4</v>
      </c>
      <c r="L85" s="486">
        <v>0</v>
      </c>
      <c r="M85" s="486">
        <v>0</v>
      </c>
      <c r="N85" s="487">
        <v>4</v>
      </c>
      <c r="O85" s="488">
        <v>28</v>
      </c>
      <c r="P85" s="489">
        <v>0</v>
      </c>
      <c r="Q85" s="490">
        <v>28</v>
      </c>
      <c r="R85" s="190" t="s">
        <v>62</v>
      </c>
      <c r="S85" s="460"/>
      <c r="T85" s="461"/>
      <c r="U85" s="462"/>
      <c r="V85" s="28"/>
      <c r="W85" s="28"/>
    </row>
    <row r="86" spans="1:23" ht="13.5" thickBot="1">
      <c r="A86" s="178"/>
      <c r="B86" s="179"/>
      <c r="C86" s="499">
        <f>C84/C85</f>
        <v>0.2727272727272727</v>
      </c>
      <c r="D86" s="500">
        <v>1</v>
      </c>
      <c r="E86" s="500">
        <v>0</v>
      </c>
      <c r="F86" s="501">
        <f>F84/F85</f>
        <v>0.25</v>
      </c>
      <c r="G86" s="506">
        <f>G85/G84</f>
        <v>0.21153846153846154</v>
      </c>
      <c r="H86" s="507">
        <f>H85/H84</f>
        <v>0.1</v>
      </c>
      <c r="I86" s="507">
        <v>1</v>
      </c>
      <c r="J86" s="241">
        <f>J85/J84</f>
        <v>0.1935483870967742</v>
      </c>
      <c r="K86" s="506">
        <f>K85/K84</f>
        <v>0.8</v>
      </c>
      <c r="L86" s="507">
        <v>0</v>
      </c>
      <c r="M86" s="507">
        <v>1</v>
      </c>
      <c r="N86" s="241">
        <f>N85/N84</f>
        <v>0.6666666666666666</v>
      </c>
      <c r="O86" s="506">
        <f>O85/O84</f>
        <v>0.417910447761194</v>
      </c>
      <c r="P86" s="508">
        <v>0</v>
      </c>
      <c r="Q86" s="509">
        <f>Q85/Q84</f>
        <v>0.39436619718309857</v>
      </c>
      <c r="R86" s="191" t="s">
        <v>63</v>
      </c>
      <c r="S86" s="460"/>
      <c r="T86" s="461"/>
      <c r="U86" s="462"/>
      <c r="V86" s="28"/>
      <c r="W86" s="28"/>
    </row>
    <row r="87" spans="1:23" ht="30.75" customHeight="1">
      <c r="A87" s="732"/>
      <c r="B87" s="733"/>
      <c r="C87" s="510">
        <v>5136</v>
      </c>
      <c r="D87" s="511">
        <v>1520</v>
      </c>
      <c r="E87" s="511">
        <v>1542</v>
      </c>
      <c r="F87" s="512">
        <v>8198</v>
      </c>
      <c r="G87" s="510">
        <v>6084</v>
      </c>
      <c r="H87" s="511">
        <v>1369</v>
      </c>
      <c r="I87" s="513">
        <v>858</v>
      </c>
      <c r="J87" s="514">
        <v>8311</v>
      </c>
      <c r="K87" s="510">
        <v>1267</v>
      </c>
      <c r="L87" s="511">
        <v>187</v>
      </c>
      <c r="M87" s="511">
        <v>74</v>
      </c>
      <c r="N87" s="514">
        <v>1528</v>
      </c>
      <c r="O87" s="510">
        <v>13079</v>
      </c>
      <c r="P87" s="514">
        <v>4958</v>
      </c>
      <c r="Q87" s="514">
        <v>18037</v>
      </c>
      <c r="R87" s="515" t="s">
        <v>64</v>
      </c>
      <c r="S87" s="460"/>
      <c r="T87" s="461"/>
      <c r="U87" s="462"/>
      <c r="V87" s="28"/>
      <c r="W87" s="28"/>
    </row>
    <row r="88" spans="1:19" ht="15.75">
      <c r="A88" s="734"/>
      <c r="B88" s="735"/>
      <c r="C88" s="516">
        <f>C7+C10+C13+C16+C19+C22+C25+C28+C31+C34+C37+C40+C43+C46+C49+C52+C55+C58+C61+C64+C67+C70+C73+C76+C79+C82+C85</f>
        <v>5160</v>
      </c>
      <c r="D88" s="517">
        <f aca="true" t="shared" si="25" ref="D88:Q88">D7+D10+D13+D16+D19+D22+D25+D28+D31+D34+D37+D40+D43+D46+D49+D52+D55+D58+D61+D64+D67+D70+D73+D76+D79+D82+D85</f>
        <v>1507</v>
      </c>
      <c r="E88" s="517">
        <f t="shared" si="25"/>
        <v>1541</v>
      </c>
      <c r="F88" s="518">
        <f t="shared" si="25"/>
        <v>8208</v>
      </c>
      <c r="G88" s="516">
        <f t="shared" si="25"/>
        <v>6042</v>
      </c>
      <c r="H88" s="517">
        <f t="shared" si="25"/>
        <v>1357</v>
      </c>
      <c r="I88" s="519">
        <f t="shared" si="25"/>
        <v>855</v>
      </c>
      <c r="J88" s="520">
        <f t="shared" si="25"/>
        <v>8254</v>
      </c>
      <c r="K88" s="516">
        <f t="shared" si="25"/>
        <v>1272</v>
      </c>
      <c r="L88" s="517">
        <f t="shared" si="25"/>
        <v>188</v>
      </c>
      <c r="M88" s="517">
        <f t="shared" si="25"/>
        <v>73</v>
      </c>
      <c r="N88" s="520">
        <f t="shared" si="25"/>
        <v>1533</v>
      </c>
      <c r="O88" s="516">
        <f t="shared" si="25"/>
        <v>13029</v>
      </c>
      <c r="P88" s="520">
        <f t="shared" si="25"/>
        <v>4966</v>
      </c>
      <c r="Q88" s="520">
        <f t="shared" si="25"/>
        <v>17995</v>
      </c>
      <c r="R88" s="521" t="s">
        <v>62</v>
      </c>
      <c r="S88" s="460"/>
    </row>
    <row r="89" spans="1:19" ht="16.5" thickBot="1">
      <c r="A89" s="736"/>
      <c r="B89" s="737"/>
      <c r="C89" s="522">
        <f>C87/C88</f>
        <v>0.9953488372093023</v>
      </c>
      <c r="D89" s="523">
        <f>D88/D87</f>
        <v>0.9914473684210526</v>
      </c>
      <c r="E89" s="523">
        <f aca="true" t="shared" si="26" ref="E89:Q89">E88/E87</f>
        <v>0.9993514915693904</v>
      </c>
      <c r="F89" s="524">
        <f>F87/F88</f>
        <v>0.9987816764132553</v>
      </c>
      <c r="G89" s="522">
        <f t="shared" si="26"/>
        <v>0.9930966469428008</v>
      </c>
      <c r="H89" s="523">
        <f t="shared" si="26"/>
        <v>0.9912344777209642</v>
      </c>
      <c r="I89" s="525">
        <f t="shared" si="26"/>
        <v>0.9965034965034965</v>
      </c>
      <c r="J89" s="526">
        <f t="shared" si="26"/>
        <v>0.9931416195403682</v>
      </c>
      <c r="K89" s="522">
        <f>K87/K88</f>
        <v>0.9960691823899371</v>
      </c>
      <c r="L89" s="523">
        <f>L87/L88</f>
        <v>0.9946808510638298</v>
      </c>
      <c r="M89" s="523">
        <f t="shared" si="26"/>
        <v>0.9864864864864865</v>
      </c>
      <c r="N89" s="526">
        <f>N87/N88</f>
        <v>0.9967384213959556</v>
      </c>
      <c r="O89" s="522">
        <f t="shared" si="26"/>
        <v>0.9961770777582384</v>
      </c>
      <c r="P89" s="526">
        <f>P87/P88</f>
        <v>0.9983890455094644</v>
      </c>
      <c r="Q89" s="526">
        <f t="shared" si="26"/>
        <v>0.9976714531241337</v>
      </c>
      <c r="R89" s="527" t="s">
        <v>63</v>
      </c>
      <c r="S89" s="460"/>
    </row>
    <row r="90" spans="1:17" ht="12.75">
      <c r="A90" s="738"/>
      <c r="B90" s="738"/>
      <c r="C90" s="528"/>
      <c r="D90" s="119"/>
      <c r="E90" s="119"/>
      <c r="F90" s="119"/>
      <c r="G90" s="119"/>
      <c r="H90" s="119"/>
      <c r="I90" s="119"/>
      <c r="J90" s="119"/>
      <c r="K90" s="528"/>
      <c r="L90" s="119"/>
      <c r="M90" s="119"/>
      <c r="N90" s="119"/>
      <c r="O90" s="119"/>
      <c r="P90" s="119"/>
      <c r="Q90" s="119"/>
    </row>
    <row r="91" spans="1:17" ht="12.75">
      <c r="A91" s="738"/>
      <c r="B91" s="738"/>
      <c r="C91" s="119"/>
      <c r="D91" s="119"/>
      <c r="E91" s="119"/>
      <c r="F91" s="119"/>
      <c r="G91" s="119"/>
      <c r="H91" s="119"/>
      <c r="I91" s="119"/>
      <c r="J91" s="528"/>
      <c r="K91" s="528"/>
      <c r="L91" s="119"/>
      <c r="M91" s="119"/>
      <c r="N91" s="119"/>
      <c r="O91" s="119"/>
      <c r="P91" s="119"/>
      <c r="Q91" s="528"/>
    </row>
    <row r="92" spans="1:17" ht="12.75">
      <c r="A92" s="738"/>
      <c r="B92" s="73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</row>
    <row r="93" spans="1:17" ht="12.75">
      <c r="A93" s="119"/>
      <c r="B93" s="52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</row>
    <row r="94" spans="1:17" ht="12.75">
      <c r="A94" s="119"/>
      <c r="B94" s="529"/>
      <c r="C94" s="119"/>
      <c r="D94" s="119"/>
      <c r="E94" s="119"/>
      <c r="F94" s="530"/>
      <c r="G94" s="531"/>
      <c r="H94" s="531"/>
      <c r="I94" s="531"/>
      <c r="J94" s="530"/>
      <c r="K94" s="531"/>
      <c r="L94" s="531"/>
      <c r="M94" s="531"/>
      <c r="N94" s="530"/>
      <c r="O94" s="531"/>
      <c r="P94" s="531"/>
      <c r="Q94" s="532"/>
    </row>
    <row r="95" spans="1:17" ht="12.75">
      <c r="A95" s="119"/>
      <c r="B95" s="529"/>
      <c r="C95" s="119"/>
      <c r="D95" s="119"/>
      <c r="E95" s="119"/>
      <c r="F95" s="530"/>
      <c r="G95" s="533"/>
      <c r="H95" s="531"/>
      <c r="I95" s="531"/>
      <c r="J95" s="530"/>
      <c r="K95" s="531"/>
      <c r="L95" s="531"/>
      <c r="M95" s="531"/>
      <c r="N95" s="530"/>
      <c r="O95" s="531"/>
      <c r="P95" s="531"/>
      <c r="Q95" s="532"/>
    </row>
    <row r="96" spans="1:17" ht="12.75">
      <c r="A96" s="119"/>
      <c r="B96" s="529"/>
      <c r="C96" s="119"/>
      <c r="D96" s="119"/>
      <c r="E96" s="119"/>
      <c r="F96" s="530"/>
      <c r="G96" s="531"/>
      <c r="H96" s="531"/>
      <c r="I96" s="531"/>
      <c r="J96" s="530"/>
      <c r="K96" s="531"/>
      <c r="L96" s="531"/>
      <c r="M96" s="531"/>
      <c r="N96" s="530"/>
      <c r="O96" s="531"/>
      <c r="P96" s="531"/>
      <c r="Q96" s="532"/>
    </row>
    <row r="97" spans="1:17" ht="18">
      <c r="A97" s="119"/>
      <c r="B97" s="529"/>
      <c r="C97" s="119"/>
      <c r="D97" s="119"/>
      <c r="E97" s="119"/>
      <c r="F97" s="534"/>
      <c r="G97" s="534"/>
      <c r="H97" s="534"/>
      <c r="I97" s="534"/>
      <c r="J97" s="534"/>
      <c r="K97" s="534"/>
      <c r="L97" s="534"/>
      <c r="M97" s="534"/>
      <c r="N97" s="534"/>
      <c r="O97" s="534"/>
      <c r="P97" s="534"/>
      <c r="Q97" s="535"/>
    </row>
    <row r="98" spans="1:7" ht="18">
      <c r="A98" s="119"/>
      <c r="B98" s="529"/>
      <c r="C98" s="119"/>
      <c r="D98" s="119"/>
      <c r="E98" s="119"/>
      <c r="F98" s="534"/>
      <c r="G98" s="534"/>
    </row>
    <row r="99" spans="1:5" ht="12.75">
      <c r="A99" s="119"/>
      <c r="B99" s="529"/>
      <c r="C99" s="119"/>
      <c r="D99" s="119"/>
      <c r="E99" s="119"/>
    </row>
    <row r="100" spans="1:5" ht="12.75">
      <c r="A100" s="119"/>
      <c r="B100" s="529"/>
      <c r="C100" s="119"/>
      <c r="D100" s="119"/>
      <c r="E100" s="119"/>
    </row>
    <row r="101" spans="1:5" ht="12.75">
      <c r="A101" s="120"/>
      <c r="B101" s="536"/>
      <c r="C101" s="119"/>
      <c r="D101" s="119"/>
      <c r="E101" s="119"/>
    </row>
    <row r="102" spans="1:5" ht="12.75">
      <c r="A102" s="119"/>
      <c r="B102" s="529"/>
      <c r="C102" s="119"/>
      <c r="D102" s="119"/>
      <c r="E102" s="119"/>
    </row>
    <row r="103" spans="1:5" ht="12.75">
      <c r="A103" s="119"/>
      <c r="B103" s="529"/>
      <c r="C103" s="119"/>
      <c r="D103" s="119"/>
      <c r="E103" s="119"/>
    </row>
    <row r="104" spans="1:5" ht="12.75">
      <c r="A104" s="119"/>
      <c r="B104" s="529"/>
      <c r="C104" s="119"/>
      <c r="D104" s="119"/>
      <c r="E104" s="119"/>
    </row>
    <row r="105" spans="1:5" ht="12.75">
      <c r="A105" s="119"/>
      <c r="B105" s="529"/>
      <c r="C105" s="119"/>
      <c r="D105" s="119"/>
      <c r="E105" s="119"/>
    </row>
    <row r="106" spans="1:5" ht="12.75">
      <c r="A106" s="119"/>
      <c r="B106" s="529"/>
      <c r="C106" s="119"/>
      <c r="D106" s="119"/>
      <c r="E106" s="119"/>
    </row>
    <row r="107" spans="1:5" ht="12.75">
      <c r="A107" s="120"/>
      <c r="B107" s="536"/>
      <c r="C107" s="119"/>
      <c r="D107" s="119"/>
      <c r="E107" s="119"/>
    </row>
    <row r="108" spans="1:5" ht="12.75">
      <c r="A108" s="120"/>
      <c r="B108" s="536"/>
      <c r="C108" s="119"/>
      <c r="D108" s="119"/>
      <c r="E108" s="119"/>
    </row>
    <row r="109" spans="1:5" ht="12.75">
      <c r="A109" s="120"/>
      <c r="B109" s="536"/>
      <c r="C109" s="119"/>
      <c r="D109" s="119"/>
      <c r="E109" s="119"/>
    </row>
    <row r="110" spans="1:5" ht="12.75">
      <c r="A110" s="119"/>
      <c r="B110" s="529"/>
      <c r="C110" s="119"/>
      <c r="D110" s="119"/>
      <c r="E110" s="119"/>
    </row>
    <row r="111" spans="1:5" ht="12.75">
      <c r="A111" s="119"/>
      <c r="B111" s="529"/>
      <c r="C111" s="119"/>
      <c r="D111" s="119"/>
      <c r="E111" s="119"/>
    </row>
    <row r="112" spans="1:5" ht="12.75">
      <c r="A112" s="120"/>
      <c r="B112" s="536"/>
      <c r="C112" s="119"/>
      <c r="D112" s="119"/>
      <c r="E112" s="119"/>
    </row>
    <row r="113" spans="1:5" ht="12.75">
      <c r="A113" s="119"/>
      <c r="B113" s="529"/>
      <c r="C113" s="119"/>
      <c r="D113" s="119"/>
      <c r="E113" s="119"/>
    </row>
    <row r="114" spans="1:5" ht="12.75">
      <c r="A114" s="119"/>
      <c r="B114" s="529"/>
      <c r="C114" s="119"/>
      <c r="D114" s="119"/>
      <c r="E114" s="119"/>
    </row>
    <row r="115" spans="1:5" ht="12.75">
      <c r="A115" s="119"/>
      <c r="B115" s="529"/>
      <c r="C115" s="119"/>
      <c r="D115" s="119"/>
      <c r="E115" s="119"/>
    </row>
    <row r="116" spans="1:5" ht="12.75">
      <c r="A116" s="119"/>
      <c r="B116" s="529"/>
      <c r="C116" s="119"/>
      <c r="D116" s="119"/>
      <c r="E116" s="119"/>
    </row>
    <row r="117" spans="1:5" ht="12.75">
      <c r="A117" s="119"/>
      <c r="B117" s="529"/>
      <c r="C117" s="119"/>
      <c r="D117" s="119"/>
      <c r="E117" s="119"/>
    </row>
    <row r="118" spans="1:5" ht="12.75">
      <c r="A118" s="119"/>
      <c r="B118" s="529"/>
      <c r="C118" s="119"/>
      <c r="D118" s="119"/>
      <c r="E118" s="119"/>
    </row>
    <row r="119" spans="1:5" ht="12.75">
      <c r="A119" s="119"/>
      <c r="B119" s="529"/>
      <c r="C119" s="119"/>
      <c r="D119" s="119"/>
      <c r="E119" s="119"/>
    </row>
    <row r="120" spans="1:5" ht="12.75">
      <c r="A120" s="119"/>
      <c r="B120" s="537"/>
      <c r="C120" s="119"/>
      <c r="D120" s="119"/>
      <c r="E120" s="119"/>
    </row>
    <row r="121" spans="1:5" ht="12.75">
      <c r="A121" s="119"/>
      <c r="B121" s="537"/>
      <c r="C121" s="119"/>
      <c r="D121" s="119"/>
      <c r="E121" s="119"/>
    </row>
    <row r="122" spans="1:5" ht="15.75">
      <c r="A122" s="728"/>
      <c r="B122" s="728"/>
      <c r="C122" s="119"/>
      <c r="D122" s="119"/>
      <c r="E122" s="119"/>
    </row>
  </sheetData>
  <sheetProtection/>
  <protectedRanges>
    <protectedRange sqref="O43:P69 K43:M69 G43:I69 C43:E69 O79:P105 K79:M105 G79:I105 C79:E105 O115:P141 K115:M141 G115:I141 C115:E141 C7:E33 G7:I33 K7:M33 O7:P33" name="Діапазон1"/>
  </protectedRanges>
  <mergeCells count="17">
    <mergeCell ref="A88:B88"/>
    <mergeCell ref="A89:B89"/>
    <mergeCell ref="A90:A92"/>
    <mergeCell ref="B90:B92"/>
    <mergeCell ref="A122:B122"/>
    <mergeCell ref="O3:Q4"/>
    <mergeCell ref="C4:F4"/>
    <mergeCell ref="G4:J4"/>
    <mergeCell ref="B6:B8"/>
    <mergeCell ref="B9:B11"/>
    <mergeCell ref="A87:B87"/>
    <mergeCell ref="A2:B2"/>
    <mergeCell ref="C2:E2"/>
    <mergeCell ref="A3:A5"/>
    <mergeCell ref="B3:B5"/>
    <mergeCell ref="C3:J3"/>
    <mergeCell ref="K3:N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51"/>
  <sheetViews>
    <sheetView zoomScale="90" zoomScaleNormal="90" zoomScalePageLayoutView="0" workbookViewId="0" topLeftCell="A160">
      <pane ySplit="7" topLeftCell="A167" activePane="bottomLeft" state="frozen"/>
      <selection pane="topLeft" activeCell="A160" sqref="A160"/>
      <selection pane="bottomLeft" activeCell="C161" sqref="C161:D161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1.28125" style="0" customWidth="1"/>
    <col min="4" max="4" width="10.8515625" style="0" customWidth="1"/>
    <col min="7" max="7" width="8.140625" style="0" customWidth="1"/>
    <col min="8" max="9" width="8.28125" style="0" customWidth="1"/>
    <col min="10" max="10" width="11.00390625" style="0" customWidth="1"/>
    <col min="11" max="11" width="11.421875" style="0" customWidth="1"/>
    <col min="12" max="12" width="12.140625" style="0" customWidth="1"/>
    <col min="13" max="13" width="13.7109375" style="0" customWidth="1"/>
    <col min="14" max="14" width="18.57421875" style="0" customWidth="1"/>
  </cols>
  <sheetData>
    <row r="2" spans="1:13" ht="30" customHeight="1">
      <c r="A2" s="779" t="s">
        <v>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</row>
    <row r="3" spans="1:13" ht="20.25" thickBot="1">
      <c r="A3" s="802" t="s">
        <v>44</v>
      </c>
      <c r="B3" s="802"/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 thickBot="1">
      <c r="A4" s="9" t="s">
        <v>43</v>
      </c>
      <c r="B4" s="10"/>
      <c r="C4" s="12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803" t="s">
        <v>40</v>
      </c>
      <c r="B5" s="804"/>
      <c r="C5" s="820" t="s">
        <v>59</v>
      </c>
      <c r="D5" s="820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739" t="s">
        <v>0</v>
      </c>
      <c r="B6" s="739" t="s">
        <v>1</v>
      </c>
      <c r="C6" s="739" t="s">
        <v>27</v>
      </c>
      <c r="D6" s="739" t="s">
        <v>29</v>
      </c>
      <c r="E6" s="745" t="s">
        <v>28</v>
      </c>
      <c r="F6" s="747"/>
      <c r="G6" s="745" t="s">
        <v>35</v>
      </c>
      <c r="H6" s="746"/>
      <c r="I6" s="747"/>
      <c r="J6" s="739" t="s">
        <v>36</v>
      </c>
      <c r="K6" s="739" t="s">
        <v>37</v>
      </c>
      <c r="L6" s="739" t="s">
        <v>38</v>
      </c>
      <c r="M6" s="739" t="s">
        <v>39</v>
      </c>
    </row>
    <row r="7" spans="1:13" ht="13.5" thickBot="1">
      <c r="A7" s="740"/>
      <c r="B7" s="740"/>
      <c r="C7" s="740"/>
      <c r="D7" s="740"/>
      <c r="E7" s="742"/>
      <c r="F7" s="749"/>
      <c r="G7" s="742"/>
      <c r="H7" s="748"/>
      <c r="I7" s="749"/>
      <c r="J7" s="740"/>
      <c r="K7" s="740"/>
      <c r="L7" s="740"/>
      <c r="M7" s="740"/>
    </row>
    <row r="8" spans="1:13" ht="12.75">
      <c r="A8" s="740"/>
      <c r="B8" s="740"/>
      <c r="C8" s="740"/>
      <c r="D8" s="740"/>
      <c r="E8" s="739" t="s">
        <v>30</v>
      </c>
      <c r="F8" s="739" t="s">
        <v>31</v>
      </c>
      <c r="G8" s="808" t="s">
        <v>32</v>
      </c>
      <c r="H8" s="808" t="s">
        <v>33</v>
      </c>
      <c r="I8" s="808" t="s">
        <v>34</v>
      </c>
      <c r="J8" s="740"/>
      <c r="K8" s="740"/>
      <c r="L8" s="740"/>
      <c r="M8" s="740"/>
    </row>
    <row r="9" spans="1:13" ht="12.75">
      <c r="A9" s="740"/>
      <c r="B9" s="740"/>
      <c r="C9" s="740"/>
      <c r="D9" s="740"/>
      <c r="E9" s="740"/>
      <c r="F9" s="740"/>
      <c r="G9" s="809"/>
      <c r="H9" s="809"/>
      <c r="I9" s="809"/>
      <c r="J9" s="740"/>
      <c r="K9" s="740"/>
      <c r="L9" s="740"/>
      <c r="M9" s="740"/>
    </row>
    <row r="10" spans="1:13" ht="13.5" thickBot="1">
      <c r="A10" s="741"/>
      <c r="B10" s="741"/>
      <c r="C10" s="741"/>
      <c r="D10" s="741"/>
      <c r="E10" s="741"/>
      <c r="F10" s="741"/>
      <c r="G10" s="810"/>
      <c r="H10" s="810"/>
      <c r="I10" s="810"/>
      <c r="J10" s="741"/>
      <c r="K10" s="741"/>
      <c r="L10" s="741"/>
      <c r="M10" s="741"/>
    </row>
    <row r="11" spans="1:13" s="17" customFormat="1" ht="12.75">
      <c r="A11" s="47">
        <v>1</v>
      </c>
      <c r="B11" s="49" t="s">
        <v>2</v>
      </c>
      <c r="C11" s="19">
        <v>8</v>
      </c>
      <c r="D11" s="20">
        <v>7</v>
      </c>
      <c r="E11" s="20">
        <v>1</v>
      </c>
      <c r="F11" s="20">
        <v>1</v>
      </c>
      <c r="G11" s="20">
        <v>0</v>
      </c>
      <c r="H11" s="20">
        <v>0</v>
      </c>
      <c r="I11" s="20">
        <v>6</v>
      </c>
      <c r="J11" s="20">
        <v>1</v>
      </c>
      <c r="K11" s="20">
        <v>0</v>
      </c>
      <c r="L11" s="20">
        <v>0</v>
      </c>
      <c r="M11" s="25">
        <f aca="true" t="shared" si="0" ref="M11:M37">SUM(C11:L11)</f>
        <v>24</v>
      </c>
    </row>
    <row r="12" spans="1:13" s="17" customFormat="1" ht="12.75">
      <c r="A12" s="47">
        <v>2</v>
      </c>
      <c r="B12" s="49" t="s">
        <v>3</v>
      </c>
      <c r="C12" s="19">
        <v>0</v>
      </c>
      <c r="D12" s="20">
        <v>8</v>
      </c>
      <c r="E12" s="20">
        <v>1</v>
      </c>
      <c r="F12" s="20">
        <v>1</v>
      </c>
      <c r="G12" s="20">
        <v>0</v>
      </c>
      <c r="H12" s="20">
        <v>0</v>
      </c>
      <c r="I12" s="20">
        <v>12</v>
      </c>
      <c r="J12" s="20">
        <v>5</v>
      </c>
      <c r="K12" s="20">
        <v>0</v>
      </c>
      <c r="L12" s="20">
        <v>0</v>
      </c>
      <c r="M12" s="25">
        <f t="shared" si="0"/>
        <v>27</v>
      </c>
    </row>
    <row r="13" spans="1:13" s="17" customFormat="1" ht="12.75">
      <c r="A13" s="47">
        <v>3</v>
      </c>
      <c r="B13" s="49" t="s">
        <v>4</v>
      </c>
      <c r="C13" s="19">
        <v>23</v>
      </c>
      <c r="D13" s="20">
        <v>14</v>
      </c>
      <c r="E13" s="20">
        <v>10</v>
      </c>
      <c r="F13" s="20">
        <v>9</v>
      </c>
      <c r="G13" s="20">
        <v>10</v>
      </c>
      <c r="H13" s="20">
        <v>3</v>
      </c>
      <c r="I13" s="20">
        <v>73</v>
      </c>
      <c r="J13" s="20">
        <v>24</v>
      </c>
      <c r="K13" s="20">
        <v>0</v>
      </c>
      <c r="L13" s="20">
        <v>0</v>
      </c>
      <c r="M13" s="25">
        <f t="shared" si="0"/>
        <v>166</v>
      </c>
    </row>
    <row r="14" spans="1:13" s="17" customFormat="1" ht="12.75">
      <c r="A14" s="47">
        <v>4</v>
      </c>
      <c r="B14" s="49" t="s">
        <v>5</v>
      </c>
      <c r="C14" s="19">
        <v>14</v>
      </c>
      <c r="D14" s="20">
        <v>2</v>
      </c>
      <c r="E14" s="20">
        <v>3</v>
      </c>
      <c r="F14" s="20">
        <v>4</v>
      </c>
      <c r="G14" s="20">
        <v>4</v>
      </c>
      <c r="H14" s="20">
        <v>2</v>
      </c>
      <c r="I14" s="20">
        <v>30</v>
      </c>
      <c r="J14" s="20">
        <v>3</v>
      </c>
      <c r="K14" s="20">
        <v>0</v>
      </c>
      <c r="L14" s="20">
        <v>0</v>
      </c>
      <c r="M14" s="25">
        <f t="shared" si="0"/>
        <v>62</v>
      </c>
    </row>
    <row r="15" spans="1:13" ht="12.75">
      <c r="A15" s="47">
        <v>5</v>
      </c>
      <c r="B15" s="49" t="s">
        <v>6</v>
      </c>
      <c r="C15" s="19">
        <v>14</v>
      </c>
      <c r="D15" s="20">
        <v>2</v>
      </c>
      <c r="E15" s="20">
        <v>0</v>
      </c>
      <c r="F15" s="20">
        <v>0</v>
      </c>
      <c r="G15" s="20">
        <v>2</v>
      </c>
      <c r="H15" s="20">
        <v>0</v>
      </c>
      <c r="I15" s="20">
        <v>13</v>
      </c>
      <c r="J15" s="20">
        <v>3</v>
      </c>
      <c r="K15" s="20">
        <v>0</v>
      </c>
      <c r="L15" s="20">
        <v>0</v>
      </c>
      <c r="M15" s="25">
        <f t="shared" si="0"/>
        <v>34</v>
      </c>
    </row>
    <row r="16" spans="1:13" s="17" customFormat="1" ht="12.75">
      <c r="A16" s="47">
        <v>6</v>
      </c>
      <c r="B16" s="49" t="s">
        <v>7</v>
      </c>
      <c r="C16" s="19">
        <v>13</v>
      </c>
      <c r="D16" s="20">
        <v>0</v>
      </c>
      <c r="E16" s="20">
        <v>0</v>
      </c>
      <c r="F16" s="20">
        <v>0</v>
      </c>
      <c r="G16" s="20">
        <v>3</v>
      </c>
      <c r="H16" s="20">
        <v>0</v>
      </c>
      <c r="I16" s="20">
        <v>38</v>
      </c>
      <c r="J16" s="20">
        <v>12</v>
      </c>
      <c r="K16" s="20">
        <v>0</v>
      </c>
      <c r="L16" s="20">
        <v>0</v>
      </c>
      <c r="M16" s="25">
        <f t="shared" si="0"/>
        <v>66</v>
      </c>
    </row>
    <row r="17" spans="1:13" s="17" customFormat="1" ht="12.75">
      <c r="A17" s="47">
        <v>7</v>
      </c>
      <c r="B17" s="49" t="s">
        <v>8</v>
      </c>
      <c r="C17" s="19">
        <v>7</v>
      </c>
      <c r="D17" s="20">
        <v>10</v>
      </c>
      <c r="E17" s="20">
        <v>2</v>
      </c>
      <c r="F17" s="20">
        <v>1</v>
      </c>
      <c r="G17" s="20">
        <v>4</v>
      </c>
      <c r="H17" s="20">
        <v>0</v>
      </c>
      <c r="I17" s="20">
        <v>20</v>
      </c>
      <c r="J17" s="20">
        <v>7</v>
      </c>
      <c r="K17" s="20">
        <v>0</v>
      </c>
      <c r="L17" s="20">
        <v>0</v>
      </c>
      <c r="M17" s="25">
        <f t="shared" si="0"/>
        <v>51</v>
      </c>
    </row>
    <row r="18" spans="1:13" s="17" customFormat="1" ht="12.75">
      <c r="A18" s="47">
        <v>8</v>
      </c>
      <c r="B18" s="49" t="s">
        <v>9</v>
      </c>
      <c r="C18" s="19">
        <v>19</v>
      </c>
      <c r="D18" s="20">
        <v>1</v>
      </c>
      <c r="E18" s="20">
        <v>6</v>
      </c>
      <c r="F18" s="20">
        <v>1</v>
      </c>
      <c r="G18" s="20">
        <v>4</v>
      </c>
      <c r="H18" s="20">
        <v>2</v>
      </c>
      <c r="I18" s="20">
        <v>7</v>
      </c>
      <c r="J18" s="20">
        <v>6</v>
      </c>
      <c r="K18" s="20">
        <v>0</v>
      </c>
      <c r="L18" s="20">
        <v>0</v>
      </c>
      <c r="M18" s="25">
        <f t="shared" si="0"/>
        <v>46</v>
      </c>
    </row>
    <row r="19" spans="1:13" s="17" customFormat="1" ht="12.75">
      <c r="A19" s="47">
        <v>9</v>
      </c>
      <c r="B19" s="49" t="s">
        <v>10</v>
      </c>
      <c r="C19" s="19">
        <v>3</v>
      </c>
      <c r="D19" s="20">
        <v>10</v>
      </c>
      <c r="E19" s="20">
        <v>0</v>
      </c>
      <c r="F19" s="20">
        <v>2</v>
      </c>
      <c r="G19" s="20">
        <v>3</v>
      </c>
      <c r="H19" s="20">
        <v>2</v>
      </c>
      <c r="I19" s="20">
        <v>17</v>
      </c>
      <c r="J19" s="20">
        <v>11</v>
      </c>
      <c r="K19" s="20">
        <v>0</v>
      </c>
      <c r="L19" s="20">
        <v>0</v>
      </c>
      <c r="M19" s="25">
        <f t="shared" si="0"/>
        <v>48</v>
      </c>
    </row>
    <row r="20" spans="1:13" s="17" customFormat="1" ht="12.75">
      <c r="A20" s="47">
        <v>10</v>
      </c>
      <c r="B20" s="49" t="s">
        <v>11</v>
      </c>
      <c r="C20" s="19">
        <v>3</v>
      </c>
      <c r="D20" s="20">
        <v>9</v>
      </c>
      <c r="E20" s="20">
        <v>0</v>
      </c>
      <c r="F20" s="20">
        <v>5</v>
      </c>
      <c r="G20" s="20">
        <v>3</v>
      </c>
      <c r="H20" s="20">
        <v>1</v>
      </c>
      <c r="I20" s="20">
        <v>17</v>
      </c>
      <c r="J20" s="20">
        <v>2</v>
      </c>
      <c r="K20" s="20">
        <v>0</v>
      </c>
      <c r="L20" s="20">
        <v>0</v>
      </c>
      <c r="M20" s="25">
        <f t="shared" si="0"/>
        <v>40</v>
      </c>
    </row>
    <row r="21" spans="1:13" s="17" customFormat="1" ht="12.75">
      <c r="A21" s="47">
        <v>11</v>
      </c>
      <c r="B21" s="49" t="s">
        <v>12</v>
      </c>
      <c r="C21" s="19">
        <v>0</v>
      </c>
      <c r="D21" s="20">
        <v>2</v>
      </c>
      <c r="E21" s="20">
        <v>0</v>
      </c>
      <c r="F21" s="20">
        <v>0</v>
      </c>
      <c r="G21" s="20">
        <v>0</v>
      </c>
      <c r="H21" s="20">
        <v>0</v>
      </c>
      <c r="I21" s="20">
        <v>5</v>
      </c>
      <c r="J21" s="20">
        <v>7</v>
      </c>
      <c r="K21" s="20">
        <v>0</v>
      </c>
      <c r="L21" s="20">
        <v>0</v>
      </c>
      <c r="M21" s="25">
        <f t="shared" si="0"/>
        <v>14</v>
      </c>
    </row>
    <row r="22" spans="1:13" s="17" customFormat="1" ht="12.75">
      <c r="A22" s="47">
        <v>12</v>
      </c>
      <c r="B22" s="49" t="s">
        <v>13</v>
      </c>
      <c r="C22" s="19">
        <v>10</v>
      </c>
      <c r="D22" s="20">
        <v>7</v>
      </c>
      <c r="E22" s="20">
        <v>4</v>
      </c>
      <c r="F22" s="20">
        <v>2</v>
      </c>
      <c r="G22" s="20">
        <v>6</v>
      </c>
      <c r="H22" s="20">
        <v>2</v>
      </c>
      <c r="I22" s="20">
        <v>17</v>
      </c>
      <c r="J22" s="20">
        <v>8</v>
      </c>
      <c r="K22" s="20">
        <v>0</v>
      </c>
      <c r="L22" s="20">
        <v>0</v>
      </c>
      <c r="M22" s="25">
        <f t="shared" si="0"/>
        <v>56</v>
      </c>
    </row>
    <row r="23" spans="1:13" ht="12.75">
      <c r="A23" s="47">
        <v>13</v>
      </c>
      <c r="B23" s="49" t="s">
        <v>14</v>
      </c>
      <c r="C23" s="19">
        <v>15</v>
      </c>
      <c r="D23" s="20">
        <v>14</v>
      </c>
      <c r="E23" s="20">
        <v>3</v>
      </c>
      <c r="F23" s="20">
        <v>4</v>
      </c>
      <c r="G23" s="20">
        <v>1</v>
      </c>
      <c r="H23" s="20">
        <v>1</v>
      </c>
      <c r="I23" s="20">
        <v>45</v>
      </c>
      <c r="J23" s="20">
        <v>7</v>
      </c>
      <c r="K23" s="20">
        <v>0</v>
      </c>
      <c r="L23" s="20">
        <v>0</v>
      </c>
      <c r="M23" s="25">
        <f t="shared" si="0"/>
        <v>90</v>
      </c>
    </row>
    <row r="24" spans="1:13" s="17" customFormat="1" ht="12.75">
      <c r="A24" s="47">
        <v>14</v>
      </c>
      <c r="B24" s="49" t="s">
        <v>15</v>
      </c>
      <c r="C24" s="19">
        <v>29</v>
      </c>
      <c r="D24" s="20">
        <v>7</v>
      </c>
      <c r="E24" s="20">
        <v>0</v>
      </c>
      <c r="F24" s="20">
        <v>10</v>
      </c>
      <c r="G24" s="20">
        <v>5</v>
      </c>
      <c r="H24" s="20">
        <v>0</v>
      </c>
      <c r="I24" s="20">
        <v>22</v>
      </c>
      <c r="J24" s="20">
        <v>7</v>
      </c>
      <c r="K24" s="20">
        <v>0</v>
      </c>
      <c r="L24" s="20">
        <v>0</v>
      </c>
      <c r="M24" s="25">
        <f t="shared" si="0"/>
        <v>80</v>
      </c>
    </row>
    <row r="25" spans="1:13" s="17" customFormat="1" ht="12.75">
      <c r="A25" s="47">
        <v>15</v>
      </c>
      <c r="B25" s="49" t="s">
        <v>16</v>
      </c>
      <c r="C25" s="19">
        <v>10</v>
      </c>
      <c r="D25" s="20">
        <v>0</v>
      </c>
      <c r="E25" s="20">
        <v>3</v>
      </c>
      <c r="F25" s="20">
        <v>2</v>
      </c>
      <c r="G25" s="20">
        <v>1</v>
      </c>
      <c r="H25" s="20">
        <v>0</v>
      </c>
      <c r="I25" s="20">
        <v>10</v>
      </c>
      <c r="J25" s="20">
        <v>4</v>
      </c>
      <c r="K25" s="20">
        <v>0</v>
      </c>
      <c r="L25" s="20">
        <v>0</v>
      </c>
      <c r="M25" s="25">
        <f t="shared" si="0"/>
        <v>30</v>
      </c>
    </row>
    <row r="26" spans="1:13" ht="12.75">
      <c r="A26" s="47">
        <v>16</v>
      </c>
      <c r="B26" s="49" t="s">
        <v>17</v>
      </c>
      <c r="C26" s="19">
        <v>6</v>
      </c>
      <c r="D26" s="20">
        <v>2</v>
      </c>
      <c r="E26" s="20">
        <v>2</v>
      </c>
      <c r="F26" s="20">
        <v>0</v>
      </c>
      <c r="G26" s="20">
        <v>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5">
        <f t="shared" si="0"/>
        <v>11</v>
      </c>
    </row>
    <row r="27" spans="1:13" s="17" customFormat="1" ht="12.75">
      <c r="A27" s="47">
        <v>17</v>
      </c>
      <c r="B27" s="49" t="s">
        <v>18</v>
      </c>
      <c r="C27" s="19">
        <v>26</v>
      </c>
      <c r="D27" s="20">
        <v>3</v>
      </c>
      <c r="E27" s="20">
        <v>1</v>
      </c>
      <c r="F27" s="20">
        <v>1</v>
      </c>
      <c r="G27" s="20">
        <v>10</v>
      </c>
      <c r="H27" s="20">
        <v>0</v>
      </c>
      <c r="I27" s="20">
        <v>11</v>
      </c>
      <c r="J27" s="20">
        <v>2</v>
      </c>
      <c r="K27" s="20">
        <v>0</v>
      </c>
      <c r="L27" s="20">
        <v>0</v>
      </c>
      <c r="M27" s="25">
        <f t="shared" si="0"/>
        <v>54</v>
      </c>
    </row>
    <row r="28" spans="1:13" s="17" customFormat="1" ht="12.75">
      <c r="A28" s="47">
        <v>18</v>
      </c>
      <c r="B28" s="49" t="s">
        <v>19</v>
      </c>
      <c r="C28" s="19">
        <v>1</v>
      </c>
      <c r="D28" s="20">
        <v>1</v>
      </c>
      <c r="E28" s="20">
        <v>2</v>
      </c>
      <c r="F28" s="20">
        <v>0</v>
      </c>
      <c r="G28" s="20">
        <v>1</v>
      </c>
      <c r="H28" s="20">
        <v>0</v>
      </c>
      <c r="I28" s="20">
        <v>1</v>
      </c>
      <c r="J28" s="20">
        <v>0</v>
      </c>
      <c r="K28" s="20">
        <v>0</v>
      </c>
      <c r="L28" s="20">
        <v>0</v>
      </c>
      <c r="M28" s="25">
        <f t="shared" si="0"/>
        <v>6</v>
      </c>
    </row>
    <row r="29" spans="1:13" s="17" customFormat="1" ht="12.75">
      <c r="A29" s="47">
        <v>19</v>
      </c>
      <c r="B29" s="49" t="s">
        <v>20</v>
      </c>
      <c r="C29" s="19">
        <v>9</v>
      </c>
      <c r="D29" s="20">
        <v>1</v>
      </c>
      <c r="E29" s="20">
        <v>2</v>
      </c>
      <c r="F29" s="20">
        <v>1</v>
      </c>
      <c r="G29" s="20">
        <v>2</v>
      </c>
      <c r="H29" s="20">
        <v>0</v>
      </c>
      <c r="I29" s="20">
        <v>13</v>
      </c>
      <c r="J29" s="20">
        <v>3</v>
      </c>
      <c r="K29" s="20">
        <v>0</v>
      </c>
      <c r="L29" s="20">
        <v>0</v>
      </c>
      <c r="M29" s="25">
        <f t="shared" si="0"/>
        <v>31</v>
      </c>
    </row>
    <row r="30" spans="1:13" s="17" customFormat="1" ht="12.75">
      <c r="A30" s="47">
        <v>20</v>
      </c>
      <c r="B30" s="49" t="s">
        <v>21</v>
      </c>
      <c r="C30" s="19">
        <v>2</v>
      </c>
      <c r="D30" s="20">
        <v>8</v>
      </c>
      <c r="E30" s="20">
        <v>1</v>
      </c>
      <c r="F30" s="20">
        <v>1</v>
      </c>
      <c r="G30" s="20">
        <v>3</v>
      </c>
      <c r="H30" s="20">
        <v>1</v>
      </c>
      <c r="I30" s="20">
        <v>8</v>
      </c>
      <c r="J30" s="20">
        <v>6</v>
      </c>
      <c r="K30" s="20">
        <v>0</v>
      </c>
      <c r="L30" s="20">
        <v>0</v>
      </c>
      <c r="M30" s="25">
        <f t="shared" si="0"/>
        <v>30</v>
      </c>
    </row>
    <row r="31" spans="1:13" s="17" customFormat="1" ht="12.75">
      <c r="A31" s="47">
        <v>21</v>
      </c>
      <c r="B31" s="49" t="s">
        <v>22</v>
      </c>
      <c r="C31" s="19">
        <v>9</v>
      </c>
      <c r="D31" s="20">
        <v>0</v>
      </c>
      <c r="E31" s="20">
        <v>2</v>
      </c>
      <c r="F31" s="20">
        <v>1</v>
      </c>
      <c r="G31" s="20">
        <v>2</v>
      </c>
      <c r="H31" s="20">
        <v>3</v>
      </c>
      <c r="I31" s="20">
        <v>4</v>
      </c>
      <c r="J31" s="20">
        <v>2</v>
      </c>
      <c r="K31" s="20">
        <v>0</v>
      </c>
      <c r="L31" s="20">
        <v>0</v>
      </c>
      <c r="M31" s="25">
        <f t="shared" si="0"/>
        <v>23</v>
      </c>
    </row>
    <row r="32" spans="1:13" s="17" customFormat="1" ht="12.75">
      <c r="A32" s="47">
        <v>22</v>
      </c>
      <c r="B32" s="49" t="s">
        <v>23</v>
      </c>
      <c r="C32" s="19">
        <v>5</v>
      </c>
      <c r="D32" s="20">
        <v>7</v>
      </c>
      <c r="E32" s="20">
        <v>0</v>
      </c>
      <c r="F32" s="20">
        <v>2</v>
      </c>
      <c r="G32" s="20">
        <v>1</v>
      </c>
      <c r="H32" s="20">
        <v>0</v>
      </c>
      <c r="I32" s="20">
        <v>5</v>
      </c>
      <c r="J32" s="20">
        <v>3</v>
      </c>
      <c r="K32" s="20">
        <v>0</v>
      </c>
      <c r="L32" s="20">
        <v>0</v>
      </c>
      <c r="M32" s="25">
        <f t="shared" si="0"/>
        <v>23</v>
      </c>
    </row>
    <row r="33" spans="1:13" s="17" customFormat="1" ht="12.75">
      <c r="A33" s="131">
        <v>23</v>
      </c>
      <c r="B33" s="49" t="s">
        <v>24</v>
      </c>
      <c r="C33" s="19">
        <v>4</v>
      </c>
      <c r="D33" s="20">
        <v>5</v>
      </c>
      <c r="E33" s="20">
        <v>0</v>
      </c>
      <c r="F33" s="20">
        <v>0</v>
      </c>
      <c r="G33" s="20">
        <v>0</v>
      </c>
      <c r="H33" s="20">
        <v>0</v>
      </c>
      <c r="I33" s="20">
        <v>5</v>
      </c>
      <c r="J33" s="20">
        <v>1</v>
      </c>
      <c r="K33" s="20">
        <v>1</v>
      </c>
      <c r="L33" s="20">
        <v>0</v>
      </c>
      <c r="M33" s="25">
        <f t="shared" si="0"/>
        <v>16</v>
      </c>
    </row>
    <row r="34" spans="1:13" s="17" customFormat="1" ht="12.75">
      <c r="A34" s="47">
        <v>24</v>
      </c>
      <c r="B34" s="49" t="s">
        <v>25</v>
      </c>
      <c r="C34" s="19">
        <v>3</v>
      </c>
      <c r="D34" s="20">
        <v>3</v>
      </c>
      <c r="E34" s="20">
        <v>0</v>
      </c>
      <c r="F34" s="20">
        <v>1</v>
      </c>
      <c r="G34" s="20">
        <v>0</v>
      </c>
      <c r="H34" s="20">
        <v>0</v>
      </c>
      <c r="I34" s="20">
        <v>2</v>
      </c>
      <c r="J34" s="20">
        <v>3</v>
      </c>
      <c r="K34" s="20">
        <v>0</v>
      </c>
      <c r="L34" s="20">
        <v>0</v>
      </c>
      <c r="M34" s="25">
        <f t="shared" si="0"/>
        <v>12</v>
      </c>
    </row>
    <row r="35" spans="1:13" s="17" customFormat="1" ht="12.75">
      <c r="A35" s="47">
        <v>25</v>
      </c>
      <c r="B35" s="49" t="s">
        <v>26</v>
      </c>
      <c r="C35" s="19">
        <v>6</v>
      </c>
      <c r="D35" s="20">
        <v>12</v>
      </c>
      <c r="E35" s="20">
        <v>5</v>
      </c>
      <c r="F35" s="20">
        <v>2</v>
      </c>
      <c r="G35" s="20">
        <v>3</v>
      </c>
      <c r="H35" s="20">
        <v>0</v>
      </c>
      <c r="I35" s="20">
        <v>14</v>
      </c>
      <c r="J35" s="20">
        <v>9</v>
      </c>
      <c r="K35" s="20">
        <v>0</v>
      </c>
      <c r="L35" s="20">
        <v>0</v>
      </c>
      <c r="M35" s="25">
        <f t="shared" si="0"/>
        <v>51</v>
      </c>
    </row>
    <row r="36" spans="1:13" s="17" customFormat="1" ht="12.75">
      <c r="A36" s="48">
        <v>26</v>
      </c>
      <c r="B36" s="68" t="s">
        <v>53</v>
      </c>
      <c r="C36" s="19">
        <v>6</v>
      </c>
      <c r="D36" s="90">
        <v>5</v>
      </c>
      <c r="E36" s="20">
        <v>0</v>
      </c>
      <c r="F36" s="20">
        <v>1</v>
      </c>
      <c r="G36" s="20">
        <v>4</v>
      </c>
      <c r="H36" s="20">
        <v>3</v>
      </c>
      <c r="I36" s="20">
        <v>7</v>
      </c>
      <c r="J36" s="20">
        <v>3</v>
      </c>
      <c r="K36" s="20">
        <v>0</v>
      </c>
      <c r="L36" s="20">
        <v>0</v>
      </c>
      <c r="M36" s="25">
        <f t="shared" si="0"/>
        <v>29</v>
      </c>
    </row>
    <row r="37" spans="1:13" s="17" customFormat="1" ht="13.5" thickBot="1">
      <c r="A37" s="132">
        <v>27</v>
      </c>
      <c r="B37" s="61" t="s">
        <v>52</v>
      </c>
      <c r="C37" s="76">
        <v>0</v>
      </c>
      <c r="D37" s="100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22">
        <f t="shared" si="0"/>
        <v>0</v>
      </c>
    </row>
    <row r="38" spans="1:13" ht="13.5" thickBot="1">
      <c r="A38" s="814" t="s">
        <v>55</v>
      </c>
      <c r="B38" s="815"/>
      <c r="C38" s="63">
        <f aca="true" t="shared" si="1" ref="C38:M38">SUM(C11:C37)</f>
        <v>245</v>
      </c>
      <c r="D38" s="63">
        <f t="shared" si="1"/>
        <v>140</v>
      </c>
      <c r="E38" s="63">
        <f t="shared" si="1"/>
        <v>48</v>
      </c>
      <c r="F38" s="63">
        <f t="shared" si="1"/>
        <v>52</v>
      </c>
      <c r="G38" s="63">
        <f t="shared" si="1"/>
        <v>73</v>
      </c>
      <c r="H38" s="63">
        <f t="shared" si="1"/>
        <v>20</v>
      </c>
      <c r="I38" s="63">
        <f t="shared" si="1"/>
        <v>402</v>
      </c>
      <c r="J38" s="63">
        <f t="shared" si="1"/>
        <v>139</v>
      </c>
      <c r="K38" s="63">
        <f t="shared" si="1"/>
        <v>1</v>
      </c>
      <c r="L38" s="63">
        <f t="shared" si="1"/>
        <v>0</v>
      </c>
      <c r="M38" s="63">
        <f t="shared" si="1"/>
        <v>1120</v>
      </c>
    </row>
    <row r="39" ht="13.5" thickBot="1">
      <c r="M39" s="26">
        <f>SUM(C38:L38)</f>
        <v>1120</v>
      </c>
    </row>
    <row r="41" spans="1:13" ht="29.25" customHeight="1">
      <c r="A41" s="779" t="s">
        <v>58</v>
      </c>
      <c r="B41" s="77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</row>
    <row r="42" spans="1:13" ht="18" customHeight="1" thickBot="1">
      <c r="A42" s="802" t="s">
        <v>44</v>
      </c>
      <c r="B42" s="802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thickBot="1">
      <c r="A43" s="9" t="s">
        <v>43</v>
      </c>
      <c r="B43" s="10"/>
      <c r="C43" s="12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5.75" thickBot="1">
      <c r="A44" s="803" t="s">
        <v>40</v>
      </c>
      <c r="B44" s="804"/>
      <c r="C44" s="820" t="s">
        <v>46</v>
      </c>
      <c r="D44" s="820"/>
      <c r="E44" s="2"/>
      <c r="F44" s="3"/>
      <c r="G44" s="1"/>
      <c r="H44" s="1"/>
      <c r="I44" s="1"/>
      <c r="J44" s="2"/>
      <c r="K44" s="2"/>
      <c r="L44" s="3"/>
      <c r="M44" s="3"/>
    </row>
    <row r="45" spans="1:13" ht="11.25" customHeight="1">
      <c r="A45" s="739" t="s">
        <v>0</v>
      </c>
      <c r="B45" s="739" t="s">
        <v>1</v>
      </c>
      <c r="C45" s="739" t="s">
        <v>27</v>
      </c>
      <c r="D45" s="739" t="s">
        <v>29</v>
      </c>
      <c r="E45" s="745" t="s">
        <v>28</v>
      </c>
      <c r="F45" s="747"/>
      <c r="G45" s="745" t="s">
        <v>35</v>
      </c>
      <c r="H45" s="746"/>
      <c r="I45" s="747"/>
      <c r="J45" s="739" t="s">
        <v>36</v>
      </c>
      <c r="K45" s="739" t="s">
        <v>37</v>
      </c>
      <c r="L45" s="739" t="s">
        <v>38</v>
      </c>
      <c r="M45" s="739" t="s">
        <v>39</v>
      </c>
    </row>
    <row r="46" spans="1:13" ht="12" customHeight="1" thickBot="1">
      <c r="A46" s="740"/>
      <c r="B46" s="740"/>
      <c r="C46" s="740"/>
      <c r="D46" s="740"/>
      <c r="E46" s="742"/>
      <c r="F46" s="749"/>
      <c r="G46" s="742"/>
      <c r="H46" s="748"/>
      <c r="I46" s="749"/>
      <c r="J46" s="740"/>
      <c r="K46" s="740"/>
      <c r="L46" s="740"/>
      <c r="M46" s="740"/>
    </row>
    <row r="47" spans="1:13" ht="16.5" customHeight="1">
      <c r="A47" s="740"/>
      <c r="B47" s="740"/>
      <c r="C47" s="740"/>
      <c r="D47" s="740"/>
      <c r="E47" s="739" t="s">
        <v>30</v>
      </c>
      <c r="F47" s="739" t="s">
        <v>31</v>
      </c>
      <c r="G47" s="808" t="s">
        <v>32</v>
      </c>
      <c r="H47" s="808" t="s">
        <v>33</v>
      </c>
      <c r="I47" s="808" t="s">
        <v>34</v>
      </c>
      <c r="J47" s="740"/>
      <c r="K47" s="740"/>
      <c r="L47" s="740"/>
      <c r="M47" s="740"/>
    </row>
    <row r="48" spans="1:13" ht="16.5" customHeight="1">
      <c r="A48" s="740"/>
      <c r="B48" s="740"/>
      <c r="C48" s="740"/>
      <c r="D48" s="740"/>
      <c r="E48" s="740"/>
      <c r="F48" s="740"/>
      <c r="G48" s="809"/>
      <c r="H48" s="809"/>
      <c r="I48" s="809"/>
      <c r="J48" s="740"/>
      <c r="K48" s="740"/>
      <c r="L48" s="740"/>
      <c r="M48" s="740"/>
    </row>
    <row r="49" spans="1:13" ht="16.5" customHeight="1" thickBot="1">
      <c r="A49" s="741"/>
      <c r="B49" s="741"/>
      <c r="C49" s="741"/>
      <c r="D49" s="741"/>
      <c r="E49" s="741"/>
      <c r="F49" s="741"/>
      <c r="G49" s="810"/>
      <c r="H49" s="810"/>
      <c r="I49" s="810"/>
      <c r="J49" s="741"/>
      <c r="K49" s="741"/>
      <c r="L49" s="741"/>
      <c r="M49" s="741"/>
    </row>
    <row r="50" spans="1:13" s="17" customFormat="1" ht="16.5" customHeight="1">
      <c r="A50" s="47">
        <v>1</v>
      </c>
      <c r="B50" s="49" t="s">
        <v>2</v>
      </c>
      <c r="C50" s="54">
        <v>3</v>
      </c>
      <c r="D50" s="53">
        <v>3</v>
      </c>
      <c r="E50" s="53">
        <v>0</v>
      </c>
      <c r="F50" s="53">
        <v>1</v>
      </c>
      <c r="G50" s="53">
        <v>0</v>
      </c>
      <c r="H50" s="53">
        <v>0</v>
      </c>
      <c r="I50" s="53">
        <v>3</v>
      </c>
      <c r="J50" s="53">
        <v>2</v>
      </c>
      <c r="K50" s="53">
        <v>0</v>
      </c>
      <c r="L50" s="56">
        <v>0</v>
      </c>
      <c r="M50" s="46">
        <f aca="true" t="shared" si="2" ref="M50:M76">SUM(C50:L50)</f>
        <v>12</v>
      </c>
    </row>
    <row r="51" spans="1:13" s="17" customFormat="1" ht="16.5" customHeight="1">
      <c r="A51" s="47">
        <v>2</v>
      </c>
      <c r="B51" s="49" t="s">
        <v>3</v>
      </c>
      <c r="C51" s="54">
        <v>4</v>
      </c>
      <c r="D51" s="53">
        <v>3</v>
      </c>
      <c r="E51" s="53">
        <v>2</v>
      </c>
      <c r="F51" s="53">
        <v>0</v>
      </c>
      <c r="G51" s="53">
        <v>1</v>
      </c>
      <c r="H51" s="53">
        <v>0</v>
      </c>
      <c r="I51" s="53">
        <v>8</v>
      </c>
      <c r="J51" s="53">
        <v>5</v>
      </c>
      <c r="K51" s="53">
        <v>0</v>
      </c>
      <c r="L51" s="56">
        <v>0</v>
      </c>
      <c r="M51" s="141">
        <f t="shared" si="2"/>
        <v>23</v>
      </c>
    </row>
    <row r="52" spans="1:13" s="17" customFormat="1" ht="16.5" customHeight="1">
      <c r="A52" s="47">
        <v>3</v>
      </c>
      <c r="B52" s="49" t="s">
        <v>4</v>
      </c>
      <c r="C52" s="54">
        <v>40</v>
      </c>
      <c r="D52" s="53">
        <v>16</v>
      </c>
      <c r="E52" s="53">
        <v>16</v>
      </c>
      <c r="F52" s="53">
        <v>22</v>
      </c>
      <c r="G52" s="53">
        <v>13</v>
      </c>
      <c r="H52" s="53">
        <v>3</v>
      </c>
      <c r="I52" s="53">
        <v>76</v>
      </c>
      <c r="J52" s="53">
        <v>24</v>
      </c>
      <c r="K52" s="53">
        <v>2</v>
      </c>
      <c r="L52" s="56">
        <v>0</v>
      </c>
      <c r="M52" s="141">
        <f t="shared" si="2"/>
        <v>212</v>
      </c>
    </row>
    <row r="53" spans="1:13" s="17" customFormat="1" ht="16.5" customHeight="1">
      <c r="A53" s="47">
        <v>4</v>
      </c>
      <c r="B53" s="49" t="s">
        <v>5</v>
      </c>
      <c r="C53" s="54">
        <v>9</v>
      </c>
      <c r="D53" s="53">
        <v>3</v>
      </c>
      <c r="E53" s="53">
        <v>2</v>
      </c>
      <c r="F53" s="53">
        <v>1</v>
      </c>
      <c r="G53" s="53">
        <v>7</v>
      </c>
      <c r="H53" s="53">
        <v>0</v>
      </c>
      <c r="I53" s="53">
        <v>36</v>
      </c>
      <c r="J53" s="53">
        <v>3</v>
      </c>
      <c r="K53" s="53">
        <v>0</v>
      </c>
      <c r="L53" s="56">
        <v>0</v>
      </c>
      <c r="M53" s="141">
        <f t="shared" si="2"/>
        <v>61</v>
      </c>
    </row>
    <row r="54" spans="1:13" ht="16.5" customHeight="1">
      <c r="A54" s="47">
        <v>5</v>
      </c>
      <c r="B54" s="49" t="s">
        <v>6</v>
      </c>
      <c r="C54" s="54">
        <v>11</v>
      </c>
      <c r="D54" s="53">
        <v>0</v>
      </c>
      <c r="E54" s="53">
        <v>0</v>
      </c>
      <c r="F54" s="53">
        <v>0</v>
      </c>
      <c r="G54" s="53">
        <v>6</v>
      </c>
      <c r="H54" s="53">
        <v>0</v>
      </c>
      <c r="I54" s="53">
        <v>9</v>
      </c>
      <c r="J54" s="53">
        <v>1</v>
      </c>
      <c r="K54" s="53">
        <v>0</v>
      </c>
      <c r="L54" s="56">
        <v>0</v>
      </c>
      <c r="M54" s="141">
        <f t="shared" si="2"/>
        <v>27</v>
      </c>
    </row>
    <row r="55" spans="1:13" s="17" customFormat="1" ht="16.5" customHeight="1">
      <c r="A55" s="47">
        <v>6</v>
      </c>
      <c r="B55" s="49" t="s">
        <v>7</v>
      </c>
      <c r="C55" s="54">
        <v>14</v>
      </c>
      <c r="D55" s="53">
        <v>0</v>
      </c>
      <c r="E55" s="53">
        <v>1</v>
      </c>
      <c r="F55" s="53">
        <v>0</v>
      </c>
      <c r="G55" s="53">
        <v>1</v>
      </c>
      <c r="H55" s="53">
        <v>0</v>
      </c>
      <c r="I55" s="53">
        <v>25</v>
      </c>
      <c r="J55" s="53">
        <v>9</v>
      </c>
      <c r="K55" s="53">
        <v>0</v>
      </c>
      <c r="L55" s="56">
        <v>0</v>
      </c>
      <c r="M55" s="141">
        <f t="shared" si="2"/>
        <v>50</v>
      </c>
    </row>
    <row r="56" spans="1:13" s="17" customFormat="1" ht="16.5" customHeight="1">
      <c r="A56" s="47">
        <v>7</v>
      </c>
      <c r="B56" s="49" t="s">
        <v>8</v>
      </c>
      <c r="C56" s="54">
        <v>10</v>
      </c>
      <c r="D56" s="53">
        <v>8</v>
      </c>
      <c r="E56" s="53">
        <v>5</v>
      </c>
      <c r="F56" s="53">
        <v>1</v>
      </c>
      <c r="G56" s="53">
        <v>3</v>
      </c>
      <c r="H56" s="53">
        <v>0</v>
      </c>
      <c r="I56" s="53">
        <v>16</v>
      </c>
      <c r="J56" s="53">
        <v>4</v>
      </c>
      <c r="K56" s="53">
        <v>0</v>
      </c>
      <c r="L56" s="56">
        <v>0</v>
      </c>
      <c r="M56" s="141">
        <f t="shared" si="2"/>
        <v>47</v>
      </c>
    </row>
    <row r="57" spans="1:13" s="17" customFormat="1" ht="16.5" customHeight="1">
      <c r="A57" s="47">
        <v>8</v>
      </c>
      <c r="B57" s="49" t="s">
        <v>9</v>
      </c>
      <c r="C57" s="54">
        <v>13</v>
      </c>
      <c r="D57" s="53">
        <v>2</v>
      </c>
      <c r="E57" s="53">
        <v>1</v>
      </c>
      <c r="F57" s="53">
        <v>2</v>
      </c>
      <c r="G57" s="53">
        <v>3</v>
      </c>
      <c r="H57" s="53">
        <v>2</v>
      </c>
      <c r="I57" s="53">
        <v>9</v>
      </c>
      <c r="J57" s="53">
        <v>4</v>
      </c>
      <c r="K57" s="53">
        <v>0</v>
      </c>
      <c r="L57" s="56">
        <v>0</v>
      </c>
      <c r="M57" s="141">
        <f t="shared" si="2"/>
        <v>36</v>
      </c>
    </row>
    <row r="58" spans="1:13" s="17" customFormat="1" ht="16.5" customHeight="1">
      <c r="A58" s="47">
        <v>9</v>
      </c>
      <c r="B58" s="49" t="s">
        <v>10</v>
      </c>
      <c r="C58" s="54">
        <v>4</v>
      </c>
      <c r="D58" s="53">
        <v>13</v>
      </c>
      <c r="E58" s="53">
        <v>3</v>
      </c>
      <c r="F58" s="53">
        <v>2</v>
      </c>
      <c r="G58" s="53">
        <v>0</v>
      </c>
      <c r="H58" s="53">
        <v>0</v>
      </c>
      <c r="I58" s="53">
        <v>10</v>
      </c>
      <c r="J58" s="53">
        <v>5</v>
      </c>
      <c r="K58" s="53">
        <v>0</v>
      </c>
      <c r="L58" s="56">
        <v>0</v>
      </c>
      <c r="M58" s="141">
        <f t="shared" si="2"/>
        <v>37</v>
      </c>
    </row>
    <row r="59" spans="1:13" s="17" customFormat="1" ht="16.5" customHeight="1">
      <c r="A59" s="47">
        <v>10</v>
      </c>
      <c r="B59" s="49" t="s">
        <v>11</v>
      </c>
      <c r="C59" s="54">
        <v>4</v>
      </c>
      <c r="D59" s="53">
        <v>6</v>
      </c>
      <c r="E59" s="53">
        <v>2</v>
      </c>
      <c r="F59" s="53">
        <v>1</v>
      </c>
      <c r="G59" s="53">
        <v>2</v>
      </c>
      <c r="H59" s="53">
        <v>0</v>
      </c>
      <c r="I59" s="53">
        <v>16</v>
      </c>
      <c r="J59" s="53">
        <v>3</v>
      </c>
      <c r="K59" s="53">
        <v>0</v>
      </c>
      <c r="L59" s="56">
        <v>0</v>
      </c>
      <c r="M59" s="141">
        <f t="shared" si="2"/>
        <v>34</v>
      </c>
    </row>
    <row r="60" spans="1:13" s="17" customFormat="1" ht="16.5" customHeight="1">
      <c r="A60" s="47">
        <v>11</v>
      </c>
      <c r="B60" s="49" t="s">
        <v>12</v>
      </c>
      <c r="C60" s="54">
        <v>0</v>
      </c>
      <c r="D60" s="53">
        <v>1</v>
      </c>
      <c r="E60" s="53">
        <v>2</v>
      </c>
      <c r="F60" s="53">
        <v>0</v>
      </c>
      <c r="G60" s="53">
        <v>1</v>
      </c>
      <c r="H60" s="53">
        <v>0</v>
      </c>
      <c r="I60" s="53">
        <v>5</v>
      </c>
      <c r="J60" s="53">
        <v>1</v>
      </c>
      <c r="K60" s="53">
        <v>0</v>
      </c>
      <c r="L60" s="56">
        <v>0</v>
      </c>
      <c r="M60" s="141">
        <f t="shared" si="2"/>
        <v>10</v>
      </c>
    </row>
    <row r="61" spans="1:13" s="17" customFormat="1" ht="16.5" customHeight="1">
      <c r="A61" s="47">
        <v>12</v>
      </c>
      <c r="B61" s="49" t="s">
        <v>13</v>
      </c>
      <c r="C61" s="54">
        <v>8</v>
      </c>
      <c r="D61" s="53">
        <v>15</v>
      </c>
      <c r="E61" s="53">
        <v>4</v>
      </c>
      <c r="F61" s="53">
        <v>6</v>
      </c>
      <c r="G61" s="53">
        <v>4</v>
      </c>
      <c r="H61" s="53">
        <v>0</v>
      </c>
      <c r="I61" s="53">
        <v>14</v>
      </c>
      <c r="J61" s="53">
        <v>6</v>
      </c>
      <c r="K61" s="53">
        <v>0</v>
      </c>
      <c r="L61" s="56">
        <v>0</v>
      </c>
      <c r="M61" s="141">
        <f t="shared" si="2"/>
        <v>57</v>
      </c>
    </row>
    <row r="62" spans="1:13" s="17" customFormat="1" ht="16.5" customHeight="1">
      <c r="A62" s="47">
        <v>13</v>
      </c>
      <c r="B62" s="49" t="s">
        <v>14</v>
      </c>
      <c r="C62" s="54">
        <v>3</v>
      </c>
      <c r="D62" s="53">
        <v>4</v>
      </c>
      <c r="E62" s="53">
        <v>3</v>
      </c>
      <c r="F62" s="53">
        <v>4</v>
      </c>
      <c r="G62" s="53">
        <v>1</v>
      </c>
      <c r="H62" s="53">
        <v>5</v>
      </c>
      <c r="I62" s="53">
        <v>24</v>
      </c>
      <c r="J62" s="53">
        <v>5</v>
      </c>
      <c r="K62" s="53">
        <v>0</v>
      </c>
      <c r="L62" s="56">
        <v>0</v>
      </c>
      <c r="M62" s="141">
        <f t="shared" si="2"/>
        <v>49</v>
      </c>
    </row>
    <row r="63" spans="1:13" s="17" customFormat="1" ht="16.5" customHeight="1">
      <c r="A63" s="47">
        <v>14</v>
      </c>
      <c r="B63" s="49" t="s">
        <v>15</v>
      </c>
      <c r="C63" s="54">
        <v>23</v>
      </c>
      <c r="D63" s="53">
        <v>1</v>
      </c>
      <c r="E63" s="53">
        <v>2</v>
      </c>
      <c r="F63" s="53">
        <v>5</v>
      </c>
      <c r="G63" s="53">
        <v>5</v>
      </c>
      <c r="H63" s="53">
        <v>0</v>
      </c>
      <c r="I63" s="53">
        <v>15</v>
      </c>
      <c r="J63" s="53">
        <v>6</v>
      </c>
      <c r="K63" s="53">
        <v>0</v>
      </c>
      <c r="L63" s="56">
        <v>0</v>
      </c>
      <c r="M63" s="141">
        <f t="shared" si="2"/>
        <v>57</v>
      </c>
    </row>
    <row r="64" spans="1:13" s="17" customFormat="1" ht="16.5" customHeight="1">
      <c r="A64" s="47">
        <v>15</v>
      </c>
      <c r="B64" s="49" t="s">
        <v>16</v>
      </c>
      <c r="C64" s="54">
        <v>4</v>
      </c>
      <c r="D64" s="53">
        <v>1</v>
      </c>
      <c r="E64" s="53">
        <v>2</v>
      </c>
      <c r="F64" s="53">
        <v>0</v>
      </c>
      <c r="G64" s="53">
        <v>1</v>
      </c>
      <c r="H64" s="53">
        <v>0</v>
      </c>
      <c r="I64" s="53">
        <v>11</v>
      </c>
      <c r="J64" s="53">
        <v>4</v>
      </c>
      <c r="K64" s="53">
        <v>0</v>
      </c>
      <c r="L64" s="56">
        <v>0</v>
      </c>
      <c r="M64" s="141">
        <f t="shared" si="2"/>
        <v>23</v>
      </c>
    </row>
    <row r="65" spans="1:13" s="17" customFormat="1" ht="16.5" customHeight="1">
      <c r="A65" s="47">
        <v>16</v>
      </c>
      <c r="B65" s="49" t="s">
        <v>17</v>
      </c>
      <c r="C65" s="54">
        <v>1</v>
      </c>
      <c r="D65" s="53">
        <v>6</v>
      </c>
      <c r="E65" s="53">
        <v>0</v>
      </c>
      <c r="F65" s="53">
        <v>0</v>
      </c>
      <c r="G65" s="53">
        <v>1</v>
      </c>
      <c r="H65" s="53">
        <v>0</v>
      </c>
      <c r="I65" s="53">
        <v>0</v>
      </c>
      <c r="J65" s="53">
        <v>1</v>
      </c>
      <c r="K65" s="53">
        <v>0</v>
      </c>
      <c r="L65" s="56">
        <v>0</v>
      </c>
      <c r="M65" s="141">
        <f t="shared" si="2"/>
        <v>9</v>
      </c>
    </row>
    <row r="66" spans="1:13" s="17" customFormat="1" ht="16.5" customHeight="1">
      <c r="A66" s="47">
        <v>17</v>
      </c>
      <c r="B66" s="49" t="s">
        <v>18</v>
      </c>
      <c r="C66" s="54">
        <v>14</v>
      </c>
      <c r="D66" s="53">
        <v>5</v>
      </c>
      <c r="E66" s="53">
        <v>4</v>
      </c>
      <c r="F66" s="53">
        <v>0</v>
      </c>
      <c r="G66" s="53">
        <v>9</v>
      </c>
      <c r="H66" s="53">
        <v>0</v>
      </c>
      <c r="I66" s="53">
        <v>10</v>
      </c>
      <c r="J66" s="53">
        <v>0</v>
      </c>
      <c r="K66" s="53">
        <v>0</v>
      </c>
      <c r="L66" s="56">
        <v>0</v>
      </c>
      <c r="M66" s="141">
        <f t="shared" si="2"/>
        <v>42</v>
      </c>
    </row>
    <row r="67" spans="1:13" s="17" customFormat="1" ht="16.5" customHeight="1">
      <c r="A67" s="47">
        <v>18</v>
      </c>
      <c r="B67" s="49" t="s">
        <v>19</v>
      </c>
      <c r="C67" s="54">
        <v>0</v>
      </c>
      <c r="D67" s="53">
        <v>0</v>
      </c>
      <c r="E67" s="53">
        <v>0</v>
      </c>
      <c r="F67" s="53">
        <v>0</v>
      </c>
      <c r="G67" s="53">
        <v>1</v>
      </c>
      <c r="H67" s="53">
        <v>0</v>
      </c>
      <c r="I67" s="53">
        <v>2</v>
      </c>
      <c r="J67" s="53">
        <v>0</v>
      </c>
      <c r="K67" s="53">
        <v>0</v>
      </c>
      <c r="L67" s="56">
        <v>0</v>
      </c>
      <c r="M67" s="141">
        <f t="shared" si="2"/>
        <v>3</v>
      </c>
    </row>
    <row r="68" spans="1:13" s="17" customFormat="1" ht="16.5" customHeight="1">
      <c r="A68" s="47">
        <v>19</v>
      </c>
      <c r="B68" s="49" t="s">
        <v>20</v>
      </c>
      <c r="C68" s="54">
        <v>14</v>
      </c>
      <c r="D68" s="53">
        <v>2</v>
      </c>
      <c r="E68" s="53">
        <v>4</v>
      </c>
      <c r="F68" s="53">
        <v>1</v>
      </c>
      <c r="G68" s="53">
        <v>3</v>
      </c>
      <c r="H68" s="53">
        <v>0</v>
      </c>
      <c r="I68" s="53">
        <v>11</v>
      </c>
      <c r="J68" s="53">
        <v>1</v>
      </c>
      <c r="K68" s="53">
        <v>0</v>
      </c>
      <c r="L68" s="56">
        <v>0</v>
      </c>
      <c r="M68" s="141">
        <f t="shared" si="2"/>
        <v>36</v>
      </c>
    </row>
    <row r="69" spans="1:13" s="17" customFormat="1" ht="16.5" customHeight="1">
      <c r="A69" s="47">
        <v>20</v>
      </c>
      <c r="B69" s="49" t="s">
        <v>21</v>
      </c>
      <c r="C69" s="54">
        <v>5</v>
      </c>
      <c r="D69" s="53">
        <v>5</v>
      </c>
      <c r="E69" s="53">
        <v>1</v>
      </c>
      <c r="F69" s="53">
        <v>1</v>
      </c>
      <c r="G69" s="53">
        <v>3</v>
      </c>
      <c r="H69" s="53">
        <v>0</v>
      </c>
      <c r="I69" s="53">
        <v>16</v>
      </c>
      <c r="J69" s="53">
        <v>4</v>
      </c>
      <c r="K69" s="53">
        <v>0</v>
      </c>
      <c r="L69" s="56">
        <v>0</v>
      </c>
      <c r="M69" s="141">
        <f t="shared" si="2"/>
        <v>35</v>
      </c>
    </row>
    <row r="70" spans="1:13" s="17" customFormat="1" ht="16.5" customHeight="1">
      <c r="A70" s="47">
        <v>21</v>
      </c>
      <c r="B70" s="49" t="s">
        <v>22</v>
      </c>
      <c r="C70" s="54">
        <v>4</v>
      </c>
      <c r="D70" s="53">
        <v>0</v>
      </c>
      <c r="E70" s="53">
        <v>1</v>
      </c>
      <c r="F70" s="53">
        <v>1</v>
      </c>
      <c r="G70" s="53">
        <v>2</v>
      </c>
      <c r="H70" s="53">
        <v>4</v>
      </c>
      <c r="I70" s="53">
        <v>4</v>
      </c>
      <c r="J70" s="53">
        <v>1</v>
      </c>
      <c r="K70" s="53">
        <v>0</v>
      </c>
      <c r="L70" s="56">
        <v>0</v>
      </c>
      <c r="M70" s="141">
        <f t="shared" si="2"/>
        <v>17</v>
      </c>
    </row>
    <row r="71" spans="1:13" s="17" customFormat="1" ht="16.5" customHeight="1">
      <c r="A71" s="47">
        <v>22</v>
      </c>
      <c r="B71" s="49" t="s">
        <v>23</v>
      </c>
      <c r="C71" s="54">
        <v>3</v>
      </c>
      <c r="D71" s="53">
        <v>2</v>
      </c>
      <c r="E71" s="53">
        <v>0</v>
      </c>
      <c r="F71" s="53">
        <v>1</v>
      </c>
      <c r="G71" s="53">
        <v>5</v>
      </c>
      <c r="H71" s="53">
        <v>0</v>
      </c>
      <c r="I71" s="53">
        <v>4</v>
      </c>
      <c r="J71" s="53">
        <v>3</v>
      </c>
      <c r="K71" s="53">
        <v>0</v>
      </c>
      <c r="L71" s="56">
        <v>0</v>
      </c>
      <c r="M71" s="141">
        <f t="shared" si="2"/>
        <v>18</v>
      </c>
    </row>
    <row r="72" spans="1:13" ht="16.5" customHeight="1">
      <c r="A72" s="131">
        <v>23</v>
      </c>
      <c r="B72" s="49" t="s">
        <v>24</v>
      </c>
      <c r="C72" s="54">
        <v>0</v>
      </c>
      <c r="D72" s="53">
        <v>3</v>
      </c>
      <c r="E72" s="53">
        <v>0</v>
      </c>
      <c r="F72" s="53">
        <v>1</v>
      </c>
      <c r="G72" s="53">
        <v>1</v>
      </c>
      <c r="H72" s="53">
        <v>0</v>
      </c>
      <c r="I72" s="53">
        <v>0</v>
      </c>
      <c r="J72" s="53">
        <v>1</v>
      </c>
      <c r="K72" s="53">
        <v>0</v>
      </c>
      <c r="L72" s="56">
        <v>0</v>
      </c>
      <c r="M72" s="141">
        <f t="shared" si="2"/>
        <v>6</v>
      </c>
    </row>
    <row r="73" spans="1:13" s="17" customFormat="1" ht="16.5" customHeight="1">
      <c r="A73" s="47">
        <v>24</v>
      </c>
      <c r="B73" s="49" t="s">
        <v>25</v>
      </c>
      <c r="C73" s="54">
        <v>2</v>
      </c>
      <c r="D73" s="53">
        <v>3</v>
      </c>
      <c r="E73" s="53">
        <v>0</v>
      </c>
      <c r="F73" s="53">
        <v>0</v>
      </c>
      <c r="G73" s="53">
        <v>3</v>
      </c>
      <c r="H73" s="53">
        <v>0</v>
      </c>
      <c r="I73" s="53">
        <v>1</v>
      </c>
      <c r="J73" s="53">
        <v>3</v>
      </c>
      <c r="K73" s="53">
        <v>0</v>
      </c>
      <c r="L73" s="56">
        <v>0</v>
      </c>
      <c r="M73" s="141">
        <f t="shared" si="2"/>
        <v>12</v>
      </c>
    </row>
    <row r="74" spans="1:13" s="17" customFormat="1" ht="16.5" customHeight="1">
      <c r="A74" s="47">
        <v>25</v>
      </c>
      <c r="B74" s="49" t="s">
        <v>26</v>
      </c>
      <c r="C74" s="54">
        <v>14</v>
      </c>
      <c r="D74" s="53">
        <v>12</v>
      </c>
      <c r="E74" s="53">
        <v>2</v>
      </c>
      <c r="F74" s="53">
        <v>4</v>
      </c>
      <c r="G74" s="53">
        <v>4</v>
      </c>
      <c r="H74" s="53">
        <v>1</v>
      </c>
      <c r="I74" s="53">
        <v>12</v>
      </c>
      <c r="J74" s="53">
        <v>7</v>
      </c>
      <c r="K74" s="53">
        <v>0</v>
      </c>
      <c r="L74" s="56">
        <v>0</v>
      </c>
      <c r="M74" s="141">
        <f t="shared" si="2"/>
        <v>56</v>
      </c>
    </row>
    <row r="75" spans="1:13" ht="16.5" customHeight="1">
      <c r="A75" s="48">
        <v>26</v>
      </c>
      <c r="B75" s="68" t="s">
        <v>53</v>
      </c>
      <c r="C75" s="107">
        <v>3</v>
      </c>
      <c r="D75" s="108">
        <v>2</v>
      </c>
      <c r="E75" s="109">
        <v>0</v>
      </c>
      <c r="F75" s="109">
        <v>0</v>
      </c>
      <c r="G75" s="109">
        <v>0</v>
      </c>
      <c r="H75" s="109">
        <v>1</v>
      </c>
      <c r="I75" s="109">
        <v>5</v>
      </c>
      <c r="J75" s="109">
        <v>0</v>
      </c>
      <c r="K75" s="109">
        <v>2</v>
      </c>
      <c r="L75" s="110">
        <v>0</v>
      </c>
      <c r="M75" s="141">
        <f t="shared" si="2"/>
        <v>13</v>
      </c>
    </row>
    <row r="76" spans="1:13" ht="16.5" customHeight="1" thickBot="1">
      <c r="A76" s="132">
        <v>27</v>
      </c>
      <c r="B76" s="61" t="s">
        <v>52</v>
      </c>
      <c r="C76" s="123">
        <v>0</v>
      </c>
      <c r="D76" s="112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4">
        <v>0</v>
      </c>
      <c r="M76" s="142">
        <f t="shared" si="2"/>
        <v>0</v>
      </c>
    </row>
    <row r="77" spans="1:13" ht="16.5" customHeight="1" thickBot="1">
      <c r="A77" s="814" t="s">
        <v>55</v>
      </c>
      <c r="B77" s="815"/>
      <c r="C77" s="63">
        <f aca="true" t="shared" si="3" ref="C77:M77">SUM(C50:C76)</f>
        <v>210</v>
      </c>
      <c r="D77" s="63">
        <f t="shared" si="3"/>
        <v>116</v>
      </c>
      <c r="E77" s="63">
        <f t="shared" si="3"/>
        <v>57</v>
      </c>
      <c r="F77" s="63">
        <f t="shared" si="3"/>
        <v>54</v>
      </c>
      <c r="G77" s="63">
        <f t="shared" si="3"/>
        <v>80</v>
      </c>
      <c r="H77" s="63">
        <f t="shared" si="3"/>
        <v>16</v>
      </c>
      <c r="I77" s="63">
        <f t="shared" si="3"/>
        <v>342</v>
      </c>
      <c r="J77" s="63">
        <f t="shared" si="3"/>
        <v>103</v>
      </c>
      <c r="K77" s="63">
        <f t="shared" si="3"/>
        <v>4</v>
      </c>
      <c r="L77" s="140">
        <f t="shared" si="3"/>
        <v>0</v>
      </c>
      <c r="M77" s="63">
        <f t="shared" si="3"/>
        <v>982</v>
      </c>
    </row>
    <row r="78" ht="16.5" thickBot="1">
      <c r="M78" s="106">
        <f>SUM(C77:L77)</f>
        <v>982</v>
      </c>
    </row>
    <row r="79" ht="12.75">
      <c r="M79" s="3"/>
    </row>
    <row r="80" spans="1:13" ht="30" customHeight="1">
      <c r="A80" s="779" t="s">
        <v>58</v>
      </c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</row>
    <row r="81" spans="1:13" ht="15" customHeight="1" thickBot="1">
      <c r="A81" s="802" t="s">
        <v>44</v>
      </c>
      <c r="B81" s="802"/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2.75" customHeight="1" thickBot="1">
      <c r="A82" s="9" t="s">
        <v>43</v>
      </c>
      <c r="B82" s="10"/>
      <c r="C82" s="12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5.75" thickBot="1">
      <c r="A83" s="803" t="s">
        <v>40</v>
      </c>
      <c r="B83" s="804"/>
      <c r="C83" s="820" t="s">
        <v>47</v>
      </c>
      <c r="D83" s="820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739" t="s">
        <v>0</v>
      </c>
      <c r="B84" s="739" t="s">
        <v>1</v>
      </c>
      <c r="C84" s="739" t="s">
        <v>27</v>
      </c>
      <c r="D84" s="739" t="s">
        <v>29</v>
      </c>
      <c r="E84" s="745" t="s">
        <v>28</v>
      </c>
      <c r="F84" s="747"/>
      <c r="G84" s="745" t="s">
        <v>35</v>
      </c>
      <c r="H84" s="746"/>
      <c r="I84" s="747"/>
      <c r="J84" s="739" t="s">
        <v>36</v>
      </c>
      <c r="K84" s="739" t="s">
        <v>37</v>
      </c>
      <c r="L84" s="739" t="s">
        <v>38</v>
      </c>
      <c r="M84" s="739" t="s">
        <v>39</v>
      </c>
    </row>
    <row r="85" spans="1:13" ht="13.5" thickBot="1">
      <c r="A85" s="740"/>
      <c r="B85" s="740"/>
      <c r="C85" s="740"/>
      <c r="D85" s="740"/>
      <c r="E85" s="742"/>
      <c r="F85" s="749"/>
      <c r="G85" s="742"/>
      <c r="H85" s="748"/>
      <c r="I85" s="749"/>
      <c r="J85" s="740"/>
      <c r="K85" s="740"/>
      <c r="L85" s="740"/>
      <c r="M85" s="740"/>
    </row>
    <row r="86" spans="1:13" ht="12.75" customHeight="1">
      <c r="A86" s="740"/>
      <c r="B86" s="740"/>
      <c r="C86" s="740"/>
      <c r="D86" s="740"/>
      <c r="E86" s="739" t="s">
        <v>30</v>
      </c>
      <c r="F86" s="739" t="s">
        <v>31</v>
      </c>
      <c r="G86" s="808" t="s">
        <v>32</v>
      </c>
      <c r="H86" s="808" t="s">
        <v>33</v>
      </c>
      <c r="I86" s="808" t="s">
        <v>34</v>
      </c>
      <c r="J86" s="740"/>
      <c r="K86" s="740"/>
      <c r="L86" s="740"/>
      <c r="M86" s="740"/>
    </row>
    <row r="87" spans="1:13" ht="12.75">
      <c r="A87" s="740"/>
      <c r="B87" s="740"/>
      <c r="C87" s="740"/>
      <c r="D87" s="740"/>
      <c r="E87" s="740"/>
      <c r="F87" s="740"/>
      <c r="G87" s="809"/>
      <c r="H87" s="809"/>
      <c r="I87" s="809"/>
      <c r="J87" s="740"/>
      <c r="K87" s="740"/>
      <c r="L87" s="740"/>
      <c r="M87" s="740"/>
    </row>
    <row r="88" spans="1:13" ht="13.5" thickBot="1">
      <c r="A88" s="741"/>
      <c r="B88" s="741"/>
      <c r="C88" s="741"/>
      <c r="D88" s="741"/>
      <c r="E88" s="741"/>
      <c r="F88" s="741"/>
      <c r="G88" s="810"/>
      <c r="H88" s="810"/>
      <c r="I88" s="810"/>
      <c r="J88" s="741"/>
      <c r="K88" s="741"/>
      <c r="L88" s="741"/>
      <c r="M88" s="741"/>
    </row>
    <row r="89" spans="1:15" ht="15.75">
      <c r="A89" s="47">
        <v>1</v>
      </c>
      <c r="B89" s="49" t="s">
        <v>2</v>
      </c>
      <c r="C89" s="54">
        <v>5</v>
      </c>
      <c r="D89" s="53">
        <v>5</v>
      </c>
      <c r="E89" s="53">
        <v>0</v>
      </c>
      <c r="F89" s="53">
        <v>0</v>
      </c>
      <c r="G89" s="53">
        <v>0</v>
      </c>
      <c r="H89" s="53">
        <v>0</v>
      </c>
      <c r="I89" s="53">
        <v>6</v>
      </c>
      <c r="J89" s="53">
        <v>3</v>
      </c>
      <c r="K89" s="53">
        <v>0</v>
      </c>
      <c r="L89" s="53">
        <v>0</v>
      </c>
      <c r="M89" s="29">
        <f aca="true" t="shared" si="4" ref="M89:M115">SUM(C89:L89)</f>
        <v>19</v>
      </c>
      <c r="N89" s="119"/>
      <c r="O89" s="28"/>
    </row>
    <row r="90" spans="1:15" ht="15.75">
      <c r="A90" s="47">
        <v>2</v>
      </c>
      <c r="B90" s="49" t="s">
        <v>3</v>
      </c>
      <c r="C90" s="54">
        <v>0</v>
      </c>
      <c r="D90" s="53">
        <v>6</v>
      </c>
      <c r="E90" s="53">
        <v>1</v>
      </c>
      <c r="F90" s="53">
        <v>0</v>
      </c>
      <c r="G90" s="53">
        <v>1</v>
      </c>
      <c r="H90" s="53">
        <v>0</v>
      </c>
      <c r="I90" s="53">
        <v>3</v>
      </c>
      <c r="J90" s="53">
        <v>3</v>
      </c>
      <c r="K90" s="53">
        <v>0</v>
      </c>
      <c r="L90" s="53">
        <v>0</v>
      </c>
      <c r="M90" s="29">
        <f t="shared" si="4"/>
        <v>14</v>
      </c>
      <c r="N90" s="119"/>
      <c r="O90" s="28"/>
    </row>
    <row r="91" spans="1:15" ht="15.75">
      <c r="A91" s="47">
        <v>3</v>
      </c>
      <c r="B91" s="49" t="s">
        <v>4</v>
      </c>
      <c r="C91" s="54">
        <v>23</v>
      </c>
      <c r="D91" s="53">
        <v>23</v>
      </c>
      <c r="E91" s="53">
        <v>11</v>
      </c>
      <c r="F91" s="53">
        <v>9</v>
      </c>
      <c r="G91" s="53">
        <v>15</v>
      </c>
      <c r="H91" s="53">
        <v>5</v>
      </c>
      <c r="I91" s="53">
        <v>57</v>
      </c>
      <c r="J91" s="53">
        <v>15</v>
      </c>
      <c r="K91" s="53">
        <v>1</v>
      </c>
      <c r="L91" s="53">
        <v>0</v>
      </c>
      <c r="M91" s="29">
        <f t="shared" si="4"/>
        <v>159</v>
      </c>
      <c r="N91" s="119"/>
      <c r="O91" s="28"/>
    </row>
    <row r="92" spans="1:15" ht="15.75">
      <c r="A92" s="47">
        <v>4</v>
      </c>
      <c r="B92" s="49" t="s">
        <v>5</v>
      </c>
      <c r="C92" s="54">
        <v>17</v>
      </c>
      <c r="D92" s="53">
        <v>3</v>
      </c>
      <c r="E92" s="53">
        <v>4</v>
      </c>
      <c r="F92" s="53">
        <v>2</v>
      </c>
      <c r="G92" s="53">
        <v>2</v>
      </c>
      <c r="H92" s="53">
        <v>1</v>
      </c>
      <c r="I92" s="53">
        <v>31</v>
      </c>
      <c r="J92" s="53">
        <v>8</v>
      </c>
      <c r="K92" s="53">
        <v>0</v>
      </c>
      <c r="L92" s="53">
        <v>0</v>
      </c>
      <c r="M92" s="29">
        <f t="shared" si="4"/>
        <v>68</v>
      </c>
      <c r="N92" s="119"/>
      <c r="O92" s="28"/>
    </row>
    <row r="93" spans="1:15" ht="15.75">
      <c r="A93" s="47">
        <v>5</v>
      </c>
      <c r="B93" s="49" t="s">
        <v>6</v>
      </c>
      <c r="C93" s="54">
        <v>11</v>
      </c>
      <c r="D93" s="53">
        <v>1</v>
      </c>
      <c r="E93" s="53">
        <v>1</v>
      </c>
      <c r="F93" s="53">
        <v>1</v>
      </c>
      <c r="G93" s="53">
        <v>2</v>
      </c>
      <c r="H93" s="53">
        <v>0</v>
      </c>
      <c r="I93" s="53">
        <v>10</v>
      </c>
      <c r="J93" s="53">
        <v>3</v>
      </c>
      <c r="K93" s="53">
        <v>0</v>
      </c>
      <c r="L93" s="53">
        <v>0</v>
      </c>
      <c r="M93" s="29">
        <f t="shared" si="4"/>
        <v>29</v>
      </c>
      <c r="N93" s="119"/>
      <c r="O93" s="28"/>
    </row>
    <row r="94" spans="1:15" ht="15.75">
      <c r="A94" s="47">
        <v>6</v>
      </c>
      <c r="B94" s="49" t="s">
        <v>7</v>
      </c>
      <c r="C94" s="54">
        <v>14</v>
      </c>
      <c r="D94" s="53">
        <v>0</v>
      </c>
      <c r="E94" s="53">
        <v>1</v>
      </c>
      <c r="F94" s="53">
        <v>0</v>
      </c>
      <c r="G94" s="53">
        <v>3</v>
      </c>
      <c r="H94" s="53">
        <v>1</v>
      </c>
      <c r="I94" s="53">
        <v>28</v>
      </c>
      <c r="J94" s="53">
        <v>6</v>
      </c>
      <c r="K94" s="53">
        <v>0</v>
      </c>
      <c r="L94" s="53">
        <v>0</v>
      </c>
      <c r="M94" s="29">
        <f t="shared" si="4"/>
        <v>53</v>
      </c>
      <c r="N94" s="119"/>
      <c r="O94" s="28"/>
    </row>
    <row r="95" spans="1:15" ht="15.75">
      <c r="A95" s="47">
        <v>7</v>
      </c>
      <c r="B95" s="49" t="s">
        <v>8</v>
      </c>
      <c r="C95" s="54">
        <v>7</v>
      </c>
      <c r="D95" s="53">
        <v>10</v>
      </c>
      <c r="E95" s="53">
        <v>1</v>
      </c>
      <c r="F95" s="53">
        <v>3</v>
      </c>
      <c r="G95" s="53">
        <v>3</v>
      </c>
      <c r="H95" s="53">
        <v>0</v>
      </c>
      <c r="I95" s="53">
        <v>13</v>
      </c>
      <c r="J95" s="53">
        <v>9</v>
      </c>
      <c r="K95" s="53">
        <v>0</v>
      </c>
      <c r="L95" s="53">
        <v>0</v>
      </c>
      <c r="M95" s="29">
        <f t="shared" si="4"/>
        <v>46</v>
      </c>
      <c r="N95" s="119"/>
      <c r="O95" s="28"/>
    </row>
    <row r="96" spans="1:15" ht="15.75">
      <c r="A96" s="47">
        <v>8</v>
      </c>
      <c r="B96" s="49" t="s">
        <v>9</v>
      </c>
      <c r="C96" s="54">
        <v>10</v>
      </c>
      <c r="D96" s="53">
        <v>4</v>
      </c>
      <c r="E96" s="53">
        <v>0</v>
      </c>
      <c r="F96" s="53">
        <v>0</v>
      </c>
      <c r="G96" s="53">
        <v>1</v>
      </c>
      <c r="H96" s="53">
        <v>3</v>
      </c>
      <c r="I96" s="53">
        <v>6</v>
      </c>
      <c r="J96" s="53">
        <v>2</v>
      </c>
      <c r="K96" s="53">
        <v>0</v>
      </c>
      <c r="L96" s="53">
        <v>0</v>
      </c>
      <c r="M96" s="29">
        <f t="shared" si="4"/>
        <v>26</v>
      </c>
      <c r="N96" s="120"/>
      <c r="O96" s="28"/>
    </row>
    <row r="97" spans="1:15" ht="15.75">
      <c r="A97" s="47">
        <v>9</v>
      </c>
      <c r="B97" s="49" t="s">
        <v>10</v>
      </c>
      <c r="C97" s="54">
        <v>2</v>
      </c>
      <c r="D97" s="53">
        <v>6</v>
      </c>
      <c r="E97" s="53">
        <v>4</v>
      </c>
      <c r="F97" s="53">
        <v>0</v>
      </c>
      <c r="G97" s="53">
        <v>1</v>
      </c>
      <c r="H97" s="53">
        <v>0</v>
      </c>
      <c r="I97" s="53">
        <v>16</v>
      </c>
      <c r="J97" s="53">
        <v>5</v>
      </c>
      <c r="K97" s="53">
        <v>0</v>
      </c>
      <c r="L97" s="53">
        <v>0</v>
      </c>
      <c r="M97" s="29">
        <f t="shared" si="4"/>
        <v>34</v>
      </c>
      <c r="N97" s="119"/>
      <c r="O97" s="28"/>
    </row>
    <row r="98" spans="1:15" ht="15.75">
      <c r="A98" s="47">
        <v>10</v>
      </c>
      <c r="B98" s="49" t="s">
        <v>11</v>
      </c>
      <c r="C98" s="54">
        <v>3</v>
      </c>
      <c r="D98" s="53">
        <v>6</v>
      </c>
      <c r="E98" s="53">
        <v>2</v>
      </c>
      <c r="F98" s="53">
        <v>0</v>
      </c>
      <c r="G98" s="53">
        <v>2</v>
      </c>
      <c r="H98" s="53">
        <v>0</v>
      </c>
      <c r="I98" s="53">
        <v>11</v>
      </c>
      <c r="J98" s="53">
        <v>3</v>
      </c>
      <c r="K98" s="53">
        <v>0</v>
      </c>
      <c r="L98" s="53">
        <v>0</v>
      </c>
      <c r="M98" s="29">
        <f t="shared" si="4"/>
        <v>27</v>
      </c>
      <c r="N98" s="119"/>
      <c r="O98" s="28"/>
    </row>
    <row r="99" spans="1:15" ht="15.75">
      <c r="A99" s="47">
        <v>11</v>
      </c>
      <c r="B99" s="49" t="s">
        <v>12</v>
      </c>
      <c r="C99" s="54">
        <v>0</v>
      </c>
      <c r="D99" s="53">
        <v>3</v>
      </c>
      <c r="E99" s="53">
        <v>1</v>
      </c>
      <c r="F99" s="53">
        <v>0</v>
      </c>
      <c r="G99" s="53">
        <v>1</v>
      </c>
      <c r="H99" s="53">
        <v>0</v>
      </c>
      <c r="I99" s="53">
        <v>7</v>
      </c>
      <c r="J99" s="53">
        <v>2</v>
      </c>
      <c r="K99" s="53">
        <v>1</v>
      </c>
      <c r="L99" s="53">
        <v>0</v>
      </c>
      <c r="M99" s="29">
        <f t="shared" si="4"/>
        <v>15</v>
      </c>
      <c r="N99" s="119"/>
      <c r="O99" s="28"/>
    </row>
    <row r="100" spans="1:15" ht="15.75">
      <c r="A100" s="47">
        <v>12</v>
      </c>
      <c r="B100" s="49" t="s">
        <v>13</v>
      </c>
      <c r="C100" s="54">
        <v>13</v>
      </c>
      <c r="D100" s="53">
        <v>11</v>
      </c>
      <c r="E100" s="53">
        <v>3</v>
      </c>
      <c r="F100" s="53">
        <v>2</v>
      </c>
      <c r="G100" s="53">
        <v>2</v>
      </c>
      <c r="H100" s="53">
        <v>0</v>
      </c>
      <c r="I100" s="53">
        <v>10</v>
      </c>
      <c r="J100" s="53">
        <v>10</v>
      </c>
      <c r="K100" s="53">
        <v>0</v>
      </c>
      <c r="L100" s="53">
        <v>0</v>
      </c>
      <c r="M100" s="29">
        <f t="shared" si="4"/>
        <v>51</v>
      </c>
      <c r="N100" s="119"/>
      <c r="O100" s="28"/>
    </row>
    <row r="101" spans="1:15" ht="15.75">
      <c r="A101" s="47">
        <v>13</v>
      </c>
      <c r="B101" s="49" t="s">
        <v>14</v>
      </c>
      <c r="C101" s="54">
        <v>7</v>
      </c>
      <c r="D101" s="53">
        <v>10</v>
      </c>
      <c r="E101" s="53">
        <v>3</v>
      </c>
      <c r="F101" s="53">
        <v>5</v>
      </c>
      <c r="G101" s="53">
        <v>1</v>
      </c>
      <c r="H101" s="53">
        <v>0</v>
      </c>
      <c r="I101" s="53">
        <v>45</v>
      </c>
      <c r="J101" s="53">
        <v>1</v>
      </c>
      <c r="K101" s="53">
        <v>1</v>
      </c>
      <c r="L101" s="53">
        <v>0</v>
      </c>
      <c r="M101" s="29">
        <f t="shared" si="4"/>
        <v>73</v>
      </c>
      <c r="N101" s="119"/>
      <c r="O101" s="28"/>
    </row>
    <row r="102" spans="1:15" ht="15.75">
      <c r="A102" s="47">
        <v>14</v>
      </c>
      <c r="B102" s="49" t="s">
        <v>15</v>
      </c>
      <c r="C102" s="54">
        <v>24</v>
      </c>
      <c r="D102" s="53">
        <v>0</v>
      </c>
      <c r="E102" s="53">
        <v>2</v>
      </c>
      <c r="F102" s="53">
        <v>7</v>
      </c>
      <c r="G102" s="53">
        <v>4</v>
      </c>
      <c r="H102" s="53">
        <v>1</v>
      </c>
      <c r="I102" s="53">
        <v>19</v>
      </c>
      <c r="J102" s="53">
        <v>5</v>
      </c>
      <c r="K102" s="53">
        <v>0</v>
      </c>
      <c r="L102" s="53">
        <v>0</v>
      </c>
      <c r="M102" s="29">
        <f t="shared" si="4"/>
        <v>62</v>
      </c>
      <c r="N102" s="120"/>
      <c r="O102" s="28"/>
    </row>
    <row r="103" spans="1:15" ht="15.75">
      <c r="A103" s="47">
        <v>15</v>
      </c>
      <c r="B103" s="49" t="s">
        <v>16</v>
      </c>
      <c r="C103" s="54">
        <v>13</v>
      </c>
      <c r="D103" s="53">
        <v>2</v>
      </c>
      <c r="E103" s="53">
        <v>0</v>
      </c>
      <c r="F103" s="53">
        <v>0</v>
      </c>
      <c r="G103" s="53">
        <v>0</v>
      </c>
      <c r="H103" s="53">
        <v>0</v>
      </c>
      <c r="I103" s="53">
        <v>7</v>
      </c>
      <c r="J103" s="53">
        <v>1</v>
      </c>
      <c r="K103" s="53">
        <v>0</v>
      </c>
      <c r="L103" s="53">
        <v>0</v>
      </c>
      <c r="M103" s="29">
        <f t="shared" si="4"/>
        <v>23</v>
      </c>
      <c r="N103" s="120"/>
      <c r="O103" s="28"/>
    </row>
    <row r="104" spans="1:15" ht="15.75">
      <c r="A104" s="47">
        <v>16</v>
      </c>
      <c r="B104" s="49" t="s">
        <v>17</v>
      </c>
      <c r="C104" s="54">
        <v>6</v>
      </c>
      <c r="D104" s="53">
        <v>3</v>
      </c>
      <c r="E104" s="53">
        <v>1</v>
      </c>
      <c r="F104" s="53">
        <v>0</v>
      </c>
      <c r="G104" s="53">
        <v>0</v>
      </c>
      <c r="H104" s="53">
        <v>0</v>
      </c>
      <c r="I104" s="53">
        <v>2</v>
      </c>
      <c r="J104" s="53">
        <v>0</v>
      </c>
      <c r="K104" s="53">
        <v>0</v>
      </c>
      <c r="L104" s="53">
        <v>0</v>
      </c>
      <c r="M104" s="29">
        <f t="shared" si="4"/>
        <v>12</v>
      </c>
      <c r="N104" s="121"/>
      <c r="O104" s="28"/>
    </row>
    <row r="105" spans="1:15" ht="15.75">
      <c r="A105" s="47">
        <v>17</v>
      </c>
      <c r="B105" s="49" t="s">
        <v>18</v>
      </c>
      <c r="C105" s="54">
        <v>15</v>
      </c>
      <c r="D105" s="53">
        <v>6</v>
      </c>
      <c r="E105" s="53">
        <v>1</v>
      </c>
      <c r="F105" s="53">
        <v>0</v>
      </c>
      <c r="G105" s="53">
        <v>1</v>
      </c>
      <c r="H105" s="53">
        <v>1</v>
      </c>
      <c r="I105" s="53">
        <v>8</v>
      </c>
      <c r="J105" s="53">
        <v>3</v>
      </c>
      <c r="K105" s="53">
        <v>0</v>
      </c>
      <c r="L105" s="53">
        <v>0</v>
      </c>
      <c r="M105" s="29">
        <f t="shared" si="4"/>
        <v>35</v>
      </c>
      <c r="N105" s="119"/>
      <c r="O105" s="28"/>
    </row>
    <row r="106" spans="1:15" ht="15.75">
      <c r="A106" s="47">
        <v>18</v>
      </c>
      <c r="B106" s="49" t="s">
        <v>19</v>
      </c>
      <c r="C106" s="54">
        <v>0</v>
      </c>
      <c r="D106" s="53">
        <v>0</v>
      </c>
      <c r="E106" s="53">
        <v>0</v>
      </c>
      <c r="F106" s="53">
        <v>0</v>
      </c>
      <c r="G106" s="53">
        <v>1</v>
      </c>
      <c r="H106" s="53">
        <v>0</v>
      </c>
      <c r="I106" s="53">
        <v>1</v>
      </c>
      <c r="J106" s="53">
        <v>1</v>
      </c>
      <c r="K106" s="53">
        <v>0</v>
      </c>
      <c r="L106" s="53">
        <v>0</v>
      </c>
      <c r="M106" s="29">
        <f t="shared" si="4"/>
        <v>3</v>
      </c>
      <c r="N106" s="119"/>
      <c r="O106" s="28"/>
    </row>
    <row r="107" spans="1:15" ht="15.75">
      <c r="A107" s="47">
        <v>19</v>
      </c>
      <c r="B107" s="49" t="s">
        <v>20</v>
      </c>
      <c r="C107" s="54">
        <v>14</v>
      </c>
      <c r="D107" s="53">
        <v>5</v>
      </c>
      <c r="E107" s="53">
        <v>4</v>
      </c>
      <c r="F107" s="53">
        <v>1</v>
      </c>
      <c r="G107" s="53">
        <v>2</v>
      </c>
      <c r="H107" s="53">
        <v>0</v>
      </c>
      <c r="I107" s="53">
        <v>14</v>
      </c>
      <c r="J107" s="53">
        <v>3</v>
      </c>
      <c r="K107" s="53">
        <v>0</v>
      </c>
      <c r="L107" s="53">
        <v>0</v>
      </c>
      <c r="M107" s="29">
        <f t="shared" si="4"/>
        <v>43</v>
      </c>
      <c r="N107" s="120"/>
      <c r="O107" s="28"/>
    </row>
    <row r="108" spans="1:15" ht="15.75">
      <c r="A108" s="47">
        <v>20</v>
      </c>
      <c r="B108" s="49" t="s">
        <v>21</v>
      </c>
      <c r="C108" s="54">
        <v>6</v>
      </c>
      <c r="D108" s="53">
        <v>2</v>
      </c>
      <c r="E108" s="53">
        <v>4</v>
      </c>
      <c r="F108" s="53">
        <v>0</v>
      </c>
      <c r="G108" s="53">
        <v>0</v>
      </c>
      <c r="H108" s="53">
        <v>0</v>
      </c>
      <c r="I108" s="53">
        <v>9</v>
      </c>
      <c r="J108" s="53">
        <v>2</v>
      </c>
      <c r="K108" s="53">
        <v>0</v>
      </c>
      <c r="L108" s="53">
        <v>0</v>
      </c>
      <c r="M108" s="29">
        <f t="shared" si="4"/>
        <v>23</v>
      </c>
      <c r="N108" s="119"/>
      <c r="O108" s="28"/>
    </row>
    <row r="109" spans="1:15" ht="15.75">
      <c r="A109" s="47">
        <v>21</v>
      </c>
      <c r="B109" s="49" t="s">
        <v>22</v>
      </c>
      <c r="C109" s="54">
        <v>6</v>
      </c>
      <c r="D109" s="53">
        <v>0</v>
      </c>
      <c r="E109" s="53">
        <v>1</v>
      </c>
      <c r="F109" s="53">
        <v>0</v>
      </c>
      <c r="G109" s="53">
        <v>3</v>
      </c>
      <c r="H109" s="53">
        <v>3</v>
      </c>
      <c r="I109" s="53">
        <v>4</v>
      </c>
      <c r="J109" s="53">
        <v>3</v>
      </c>
      <c r="K109" s="53">
        <v>0</v>
      </c>
      <c r="L109" s="53">
        <v>0</v>
      </c>
      <c r="M109" s="29">
        <f t="shared" si="4"/>
        <v>20</v>
      </c>
      <c r="N109" s="119"/>
      <c r="O109" s="28"/>
    </row>
    <row r="110" spans="1:15" ht="15.75">
      <c r="A110" s="47">
        <v>22</v>
      </c>
      <c r="B110" s="49" t="s">
        <v>23</v>
      </c>
      <c r="C110" s="54">
        <v>6</v>
      </c>
      <c r="D110" s="53">
        <v>2</v>
      </c>
      <c r="E110" s="53">
        <v>2</v>
      </c>
      <c r="F110" s="53">
        <v>0</v>
      </c>
      <c r="G110" s="53">
        <v>3</v>
      </c>
      <c r="H110" s="53">
        <v>0</v>
      </c>
      <c r="I110" s="53">
        <v>4</v>
      </c>
      <c r="J110" s="53">
        <v>3</v>
      </c>
      <c r="K110" s="53">
        <v>0</v>
      </c>
      <c r="L110" s="53">
        <v>0</v>
      </c>
      <c r="M110" s="29">
        <f t="shared" si="4"/>
        <v>20</v>
      </c>
      <c r="N110" s="119"/>
      <c r="O110" s="28"/>
    </row>
    <row r="111" spans="1:15" ht="15.75">
      <c r="A111" s="131">
        <v>23</v>
      </c>
      <c r="B111" s="49" t="s">
        <v>24</v>
      </c>
      <c r="C111" s="54">
        <v>3</v>
      </c>
      <c r="D111" s="53">
        <v>0</v>
      </c>
      <c r="E111" s="53">
        <v>2</v>
      </c>
      <c r="F111" s="53">
        <v>0</v>
      </c>
      <c r="G111" s="53">
        <v>1</v>
      </c>
      <c r="H111" s="53">
        <v>0</v>
      </c>
      <c r="I111" s="53">
        <v>2</v>
      </c>
      <c r="J111" s="53">
        <v>1</v>
      </c>
      <c r="K111" s="53">
        <v>0</v>
      </c>
      <c r="L111" s="53">
        <v>0</v>
      </c>
      <c r="M111" s="29">
        <f t="shared" si="4"/>
        <v>9</v>
      </c>
      <c r="N111" s="119"/>
      <c r="O111" s="28"/>
    </row>
    <row r="112" spans="1:15" ht="15.75">
      <c r="A112" s="47">
        <v>24</v>
      </c>
      <c r="B112" s="49" t="s">
        <v>25</v>
      </c>
      <c r="C112" s="54">
        <v>4</v>
      </c>
      <c r="D112" s="53">
        <v>1</v>
      </c>
      <c r="E112" s="53">
        <v>0</v>
      </c>
      <c r="F112" s="53">
        <v>1</v>
      </c>
      <c r="G112" s="53">
        <v>2</v>
      </c>
      <c r="H112" s="53">
        <v>0</v>
      </c>
      <c r="I112" s="53">
        <v>1</v>
      </c>
      <c r="J112" s="53">
        <v>2</v>
      </c>
      <c r="K112" s="53">
        <v>0</v>
      </c>
      <c r="L112" s="53">
        <v>0</v>
      </c>
      <c r="M112" s="29">
        <f t="shared" si="4"/>
        <v>11</v>
      </c>
      <c r="N112" s="119"/>
      <c r="O112" s="28"/>
    </row>
    <row r="113" spans="1:15" ht="15.75">
      <c r="A113" s="47">
        <v>25</v>
      </c>
      <c r="B113" s="49" t="s">
        <v>26</v>
      </c>
      <c r="C113" s="54">
        <v>6</v>
      </c>
      <c r="D113" s="53">
        <v>12</v>
      </c>
      <c r="E113" s="53">
        <v>5</v>
      </c>
      <c r="F113" s="53">
        <v>7</v>
      </c>
      <c r="G113" s="53">
        <v>6</v>
      </c>
      <c r="H113" s="53">
        <v>0</v>
      </c>
      <c r="I113" s="53">
        <v>8</v>
      </c>
      <c r="J113" s="53">
        <v>3</v>
      </c>
      <c r="K113" s="53">
        <v>0</v>
      </c>
      <c r="L113" s="53">
        <v>0</v>
      </c>
      <c r="M113" s="29">
        <f t="shared" si="4"/>
        <v>47</v>
      </c>
      <c r="N113" s="119"/>
      <c r="O113" s="28"/>
    </row>
    <row r="114" spans="1:15" ht="15.75">
      <c r="A114" s="48">
        <v>26</v>
      </c>
      <c r="B114" s="50" t="s">
        <v>53</v>
      </c>
      <c r="C114" s="55">
        <v>1</v>
      </c>
      <c r="D114" s="109">
        <v>3</v>
      </c>
      <c r="E114" s="109">
        <v>0</v>
      </c>
      <c r="F114" s="109">
        <v>0</v>
      </c>
      <c r="G114" s="109">
        <v>1</v>
      </c>
      <c r="H114" s="109">
        <v>2</v>
      </c>
      <c r="I114" s="109">
        <v>6</v>
      </c>
      <c r="J114" s="109">
        <v>0</v>
      </c>
      <c r="K114" s="109">
        <v>3</v>
      </c>
      <c r="L114" s="109">
        <v>0</v>
      </c>
      <c r="M114" s="29">
        <f t="shared" si="4"/>
        <v>16</v>
      </c>
      <c r="N114" s="28"/>
      <c r="O114" s="28"/>
    </row>
    <row r="115" spans="1:13" ht="18.75" customHeight="1" thickBot="1">
      <c r="A115" s="132">
        <v>27</v>
      </c>
      <c r="B115" s="52" t="s">
        <v>52</v>
      </c>
      <c r="C115" s="55">
        <v>0</v>
      </c>
      <c r="D115" s="113">
        <v>0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59">
        <f t="shared" si="4"/>
        <v>0</v>
      </c>
    </row>
    <row r="116" spans="1:13" ht="13.5" thickBot="1">
      <c r="A116" s="814" t="s">
        <v>55</v>
      </c>
      <c r="B116" s="815"/>
      <c r="C116" s="63">
        <f aca="true" t="shared" si="5" ref="C116:M116">SUM(C89:C115)</f>
        <v>216</v>
      </c>
      <c r="D116" s="63">
        <f t="shared" si="5"/>
        <v>124</v>
      </c>
      <c r="E116" s="63">
        <f t="shared" si="5"/>
        <v>54</v>
      </c>
      <c r="F116" s="63">
        <f t="shared" si="5"/>
        <v>38</v>
      </c>
      <c r="G116" s="63">
        <f t="shared" si="5"/>
        <v>58</v>
      </c>
      <c r="H116" s="63">
        <f t="shared" si="5"/>
        <v>17</v>
      </c>
      <c r="I116" s="63">
        <f t="shared" si="5"/>
        <v>328</v>
      </c>
      <c r="J116" s="63">
        <f t="shared" si="5"/>
        <v>97</v>
      </c>
      <c r="K116" s="63">
        <f t="shared" si="5"/>
        <v>6</v>
      </c>
      <c r="L116" s="63">
        <f t="shared" si="5"/>
        <v>0</v>
      </c>
      <c r="M116" s="63">
        <f t="shared" si="5"/>
        <v>938</v>
      </c>
    </row>
    <row r="117" ht="16.5" thickBot="1">
      <c r="M117" s="106">
        <f>SUM(C116:L116)</f>
        <v>938</v>
      </c>
    </row>
    <row r="118" ht="19.5">
      <c r="M118" s="13"/>
    </row>
    <row r="119" spans="1:13" ht="30" customHeight="1">
      <c r="A119" s="779" t="s">
        <v>58</v>
      </c>
      <c r="B119" s="779"/>
      <c r="C119" s="779"/>
      <c r="D119" s="779"/>
      <c r="E119" s="779"/>
      <c r="F119" s="779"/>
      <c r="G119" s="779"/>
      <c r="H119" s="779"/>
      <c r="I119" s="779"/>
      <c r="J119" s="779"/>
      <c r="K119" s="779"/>
      <c r="L119" s="779"/>
      <c r="M119" s="779"/>
    </row>
    <row r="120" spans="1:13" ht="17.25" customHeight="1" thickBot="1">
      <c r="A120" s="802" t="s">
        <v>44</v>
      </c>
      <c r="B120" s="802"/>
      <c r="C120" s="11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thickBot="1">
      <c r="A121" s="9" t="s">
        <v>43</v>
      </c>
      <c r="B121" s="10"/>
      <c r="C121" s="12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5.75" thickBot="1">
      <c r="A122" s="803" t="s">
        <v>40</v>
      </c>
      <c r="B122" s="804"/>
      <c r="C122" s="820" t="s">
        <v>48</v>
      </c>
      <c r="D122" s="820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739" t="s">
        <v>0</v>
      </c>
      <c r="B123" s="739" t="s">
        <v>1</v>
      </c>
      <c r="C123" s="739" t="s">
        <v>27</v>
      </c>
      <c r="D123" s="739" t="s">
        <v>29</v>
      </c>
      <c r="E123" s="745" t="s">
        <v>28</v>
      </c>
      <c r="F123" s="747"/>
      <c r="G123" s="745" t="s">
        <v>35</v>
      </c>
      <c r="H123" s="746"/>
      <c r="I123" s="747"/>
      <c r="J123" s="739" t="s">
        <v>36</v>
      </c>
      <c r="K123" s="739" t="s">
        <v>37</v>
      </c>
      <c r="L123" s="739" t="s">
        <v>38</v>
      </c>
      <c r="M123" s="739" t="s">
        <v>39</v>
      </c>
    </row>
    <row r="124" spans="1:13" ht="13.5" thickBot="1">
      <c r="A124" s="740"/>
      <c r="B124" s="740"/>
      <c r="C124" s="740"/>
      <c r="D124" s="740"/>
      <c r="E124" s="742"/>
      <c r="F124" s="749"/>
      <c r="G124" s="742"/>
      <c r="H124" s="748"/>
      <c r="I124" s="749"/>
      <c r="J124" s="740"/>
      <c r="K124" s="740"/>
      <c r="L124" s="740"/>
      <c r="M124" s="740"/>
    </row>
    <row r="125" spans="1:13" ht="12.75">
      <c r="A125" s="740"/>
      <c r="B125" s="740"/>
      <c r="C125" s="740"/>
      <c r="D125" s="740"/>
      <c r="E125" s="739" t="s">
        <v>30</v>
      </c>
      <c r="F125" s="739" t="s">
        <v>31</v>
      </c>
      <c r="G125" s="808" t="s">
        <v>32</v>
      </c>
      <c r="H125" s="808" t="s">
        <v>33</v>
      </c>
      <c r="I125" s="808" t="s">
        <v>34</v>
      </c>
      <c r="J125" s="740"/>
      <c r="K125" s="740"/>
      <c r="L125" s="740"/>
      <c r="M125" s="740"/>
    </row>
    <row r="126" spans="1:13" ht="12.75">
      <c r="A126" s="740"/>
      <c r="B126" s="740"/>
      <c r="C126" s="740"/>
      <c r="D126" s="740"/>
      <c r="E126" s="740"/>
      <c r="F126" s="740"/>
      <c r="G126" s="809"/>
      <c r="H126" s="809"/>
      <c r="I126" s="809"/>
      <c r="J126" s="740"/>
      <c r="K126" s="740"/>
      <c r="L126" s="740"/>
      <c r="M126" s="740"/>
    </row>
    <row r="127" spans="1:13" ht="13.5" thickBot="1">
      <c r="A127" s="741"/>
      <c r="B127" s="741"/>
      <c r="C127" s="741"/>
      <c r="D127" s="741"/>
      <c r="E127" s="741"/>
      <c r="F127" s="741"/>
      <c r="G127" s="810"/>
      <c r="H127" s="810"/>
      <c r="I127" s="810"/>
      <c r="J127" s="741"/>
      <c r="K127" s="741"/>
      <c r="L127" s="741"/>
      <c r="M127" s="741"/>
    </row>
    <row r="128" spans="1:13" ht="15.75">
      <c r="A128" s="47">
        <v>1</v>
      </c>
      <c r="B128" s="86" t="s">
        <v>2</v>
      </c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29">
        <f aca="true" t="shared" si="6" ref="M128:M154">SUM(C128:L128)</f>
        <v>0</v>
      </c>
    </row>
    <row r="129" spans="1:13" ht="15.75">
      <c r="A129" s="47">
        <v>2</v>
      </c>
      <c r="B129" s="86" t="s">
        <v>3</v>
      </c>
      <c r="C129" s="31"/>
      <c r="D129" s="32"/>
      <c r="E129" s="32"/>
      <c r="F129" s="32"/>
      <c r="G129" s="32"/>
      <c r="H129" s="32"/>
      <c r="I129" s="32"/>
      <c r="J129" s="32"/>
      <c r="K129" s="32"/>
      <c r="L129" s="32"/>
      <c r="M129" s="29">
        <f t="shared" si="6"/>
        <v>0</v>
      </c>
    </row>
    <row r="130" spans="1:13" ht="15.75">
      <c r="A130" s="47">
        <v>3</v>
      </c>
      <c r="B130" s="86" t="s">
        <v>4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29">
        <f t="shared" si="6"/>
        <v>0</v>
      </c>
    </row>
    <row r="131" spans="1:13" ht="15.75">
      <c r="A131" s="47">
        <v>4</v>
      </c>
      <c r="B131" s="86" t="s">
        <v>5</v>
      </c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29">
        <f t="shared" si="6"/>
        <v>0</v>
      </c>
    </row>
    <row r="132" spans="1:13" ht="15.75">
      <c r="A132" s="47">
        <v>5</v>
      </c>
      <c r="B132" s="86" t="s">
        <v>6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29">
        <f t="shared" si="6"/>
        <v>0</v>
      </c>
    </row>
    <row r="133" spans="1:13" ht="15.75">
      <c r="A133" s="47">
        <v>6</v>
      </c>
      <c r="B133" s="86" t="s">
        <v>7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29">
        <f t="shared" si="6"/>
        <v>0</v>
      </c>
    </row>
    <row r="134" spans="1:13" ht="15.75">
      <c r="A134" s="47">
        <v>7</v>
      </c>
      <c r="B134" s="86" t="s">
        <v>8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29">
        <f t="shared" si="6"/>
        <v>0</v>
      </c>
    </row>
    <row r="135" spans="1:13" ht="15.75">
      <c r="A135" s="47">
        <v>8</v>
      </c>
      <c r="B135" s="86" t="s">
        <v>9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29">
        <f t="shared" si="6"/>
        <v>0</v>
      </c>
    </row>
    <row r="136" spans="1:13" ht="15.75">
      <c r="A136" s="47">
        <v>9</v>
      </c>
      <c r="B136" s="86" t="s">
        <v>10</v>
      </c>
      <c r="C136" s="31"/>
      <c r="D136" s="32"/>
      <c r="E136" s="32"/>
      <c r="F136" s="32"/>
      <c r="G136" s="32"/>
      <c r="H136" s="32"/>
      <c r="I136" s="32"/>
      <c r="J136" s="32"/>
      <c r="K136" s="32"/>
      <c r="L136" s="32"/>
      <c r="M136" s="29">
        <f t="shared" si="6"/>
        <v>0</v>
      </c>
    </row>
    <row r="137" spans="1:13" ht="15.75">
      <c r="A137" s="47">
        <v>10</v>
      </c>
      <c r="B137" s="86" t="s">
        <v>11</v>
      </c>
      <c r="C137" s="31"/>
      <c r="D137" s="32"/>
      <c r="E137" s="32"/>
      <c r="F137" s="32"/>
      <c r="G137" s="32"/>
      <c r="H137" s="32"/>
      <c r="I137" s="32"/>
      <c r="J137" s="32"/>
      <c r="K137" s="32"/>
      <c r="L137" s="32"/>
      <c r="M137" s="29">
        <f t="shared" si="6"/>
        <v>0</v>
      </c>
    </row>
    <row r="138" spans="1:13" ht="15.75">
      <c r="A138" s="47">
        <v>11</v>
      </c>
      <c r="B138" s="86" t="s">
        <v>12</v>
      </c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29">
        <f t="shared" si="6"/>
        <v>0</v>
      </c>
    </row>
    <row r="139" spans="1:13" ht="15.75">
      <c r="A139" s="47">
        <v>12</v>
      </c>
      <c r="B139" s="86" t="s">
        <v>13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29">
        <f t="shared" si="6"/>
        <v>0</v>
      </c>
    </row>
    <row r="140" spans="1:13" ht="15.75">
      <c r="A140" s="47">
        <v>13</v>
      </c>
      <c r="B140" s="86" t="s">
        <v>14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29">
        <f t="shared" si="6"/>
        <v>0</v>
      </c>
    </row>
    <row r="141" spans="1:13" ht="15.75">
      <c r="A141" s="47">
        <v>14</v>
      </c>
      <c r="B141" s="86" t="s">
        <v>15</v>
      </c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29">
        <f t="shared" si="6"/>
        <v>0</v>
      </c>
    </row>
    <row r="142" spans="1:13" ht="15.75">
      <c r="A142" s="47">
        <v>15</v>
      </c>
      <c r="B142" s="86" t="s">
        <v>16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29">
        <f t="shared" si="6"/>
        <v>0</v>
      </c>
    </row>
    <row r="143" spans="1:13" ht="15.75">
      <c r="A143" s="47">
        <v>16</v>
      </c>
      <c r="B143" s="86" t="s">
        <v>17</v>
      </c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29">
        <f t="shared" si="6"/>
        <v>0</v>
      </c>
    </row>
    <row r="144" spans="1:13" ht="15.75">
      <c r="A144" s="47">
        <v>17</v>
      </c>
      <c r="B144" s="86" t="s">
        <v>18</v>
      </c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29">
        <f t="shared" si="6"/>
        <v>0</v>
      </c>
    </row>
    <row r="145" spans="1:13" ht="15.75">
      <c r="A145" s="47">
        <v>18</v>
      </c>
      <c r="B145" s="86" t="s">
        <v>19</v>
      </c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29">
        <f t="shared" si="6"/>
        <v>0</v>
      </c>
    </row>
    <row r="146" spans="1:13" ht="15.75">
      <c r="A146" s="47">
        <v>19</v>
      </c>
      <c r="B146" s="86" t="s">
        <v>20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29">
        <f t="shared" si="6"/>
        <v>0</v>
      </c>
    </row>
    <row r="147" spans="1:13" ht="15.75">
      <c r="A147" s="47">
        <v>20</v>
      </c>
      <c r="B147" s="86" t="s">
        <v>21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29">
        <f t="shared" si="6"/>
        <v>0</v>
      </c>
    </row>
    <row r="148" spans="1:13" ht="15.75">
      <c r="A148" s="47">
        <v>21</v>
      </c>
      <c r="B148" s="86" t="s">
        <v>22</v>
      </c>
      <c r="C148" s="31"/>
      <c r="D148" s="32"/>
      <c r="E148" s="32"/>
      <c r="F148" s="32"/>
      <c r="G148" s="32"/>
      <c r="H148" s="32"/>
      <c r="I148" s="32"/>
      <c r="J148" s="32"/>
      <c r="K148" s="32"/>
      <c r="L148" s="32"/>
      <c r="M148" s="29">
        <f t="shared" si="6"/>
        <v>0</v>
      </c>
    </row>
    <row r="149" spans="1:13" ht="15.75">
      <c r="A149" s="47">
        <v>22</v>
      </c>
      <c r="B149" s="86" t="s">
        <v>23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29">
        <f t="shared" si="6"/>
        <v>0</v>
      </c>
    </row>
    <row r="150" spans="1:13" ht="15.75">
      <c r="A150" s="131">
        <v>23</v>
      </c>
      <c r="B150" s="87" t="s">
        <v>24</v>
      </c>
      <c r="C150" s="33"/>
      <c r="D150" s="34"/>
      <c r="E150" s="34"/>
      <c r="F150" s="34"/>
      <c r="G150" s="34"/>
      <c r="H150" s="34"/>
      <c r="I150" s="34"/>
      <c r="J150" s="34"/>
      <c r="K150" s="34"/>
      <c r="L150" s="34"/>
      <c r="M150" s="29">
        <f t="shared" si="6"/>
        <v>0</v>
      </c>
    </row>
    <row r="151" spans="1:13" ht="15.75">
      <c r="A151" s="47">
        <v>24</v>
      </c>
      <c r="B151" s="86" t="s">
        <v>25</v>
      </c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29">
        <f t="shared" si="6"/>
        <v>0</v>
      </c>
    </row>
    <row r="152" spans="1:13" ht="15.75">
      <c r="A152" s="47">
        <v>25</v>
      </c>
      <c r="B152" s="86" t="s">
        <v>26</v>
      </c>
      <c r="C152" s="31"/>
      <c r="D152" s="32"/>
      <c r="E152" s="32"/>
      <c r="F152" s="32"/>
      <c r="G152" s="32"/>
      <c r="H152" s="32"/>
      <c r="I152" s="32"/>
      <c r="J152" s="32"/>
      <c r="K152" s="32"/>
      <c r="L152" s="32"/>
      <c r="M152" s="29">
        <f t="shared" si="6"/>
        <v>0</v>
      </c>
    </row>
    <row r="153" spans="1:13" ht="15.75">
      <c r="A153" s="48">
        <v>26</v>
      </c>
      <c r="B153" s="83" t="s">
        <v>53</v>
      </c>
      <c r="C153" s="81"/>
      <c r="D153" s="79"/>
      <c r="E153" s="79"/>
      <c r="F153" s="79"/>
      <c r="G153" s="79"/>
      <c r="H153" s="79"/>
      <c r="I153" s="79"/>
      <c r="J153" s="79"/>
      <c r="K153" s="79"/>
      <c r="L153" s="79"/>
      <c r="M153" s="29">
        <f t="shared" si="6"/>
        <v>0</v>
      </c>
    </row>
    <row r="154" spans="1:13" ht="16.5" thickBot="1">
      <c r="A154" s="132">
        <v>27</v>
      </c>
      <c r="B154" s="88" t="s">
        <v>52</v>
      </c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59">
        <f t="shared" si="6"/>
        <v>0</v>
      </c>
    </row>
    <row r="155" spans="1:13" ht="13.5" thickBot="1">
      <c r="A155" s="814" t="s">
        <v>55</v>
      </c>
      <c r="B155" s="815"/>
      <c r="C155" s="63">
        <f aca="true" t="shared" si="7" ref="C155:M155">SUM(C128:C154)</f>
        <v>0</v>
      </c>
      <c r="D155" s="63">
        <f t="shared" si="7"/>
        <v>0</v>
      </c>
      <c r="E155" s="63">
        <f t="shared" si="7"/>
        <v>0</v>
      </c>
      <c r="F155" s="63">
        <f t="shared" si="7"/>
        <v>0</v>
      </c>
      <c r="G155" s="63">
        <f t="shared" si="7"/>
        <v>0</v>
      </c>
      <c r="H155" s="63">
        <f t="shared" si="7"/>
        <v>0</v>
      </c>
      <c r="I155" s="63">
        <f t="shared" si="7"/>
        <v>0</v>
      </c>
      <c r="J155" s="63">
        <f t="shared" si="7"/>
        <v>0</v>
      </c>
      <c r="K155" s="63">
        <f t="shared" si="7"/>
        <v>0</v>
      </c>
      <c r="L155" s="63">
        <f t="shared" si="7"/>
        <v>0</v>
      </c>
      <c r="M155" s="63">
        <f t="shared" si="7"/>
        <v>0</v>
      </c>
    </row>
    <row r="156" ht="16.5" thickBot="1">
      <c r="M156" s="106">
        <f>SUM(C155:L155)</f>
        <v>0</v>
      </c>
    </row>
    <row r="158" spans="1:13" ht="27.75" customHeight="1">
      <c r="A158" s="779" t="s">
        <v>58</v>
      </c>
      <c r="B158" s="779"/>
      <c r="C158" s="779"/>
      <c r="D158" s="779"/>
      <c r="E158" s="779"/>
      <c r="F158" s="779"/>
      <c r="G158" s="779"/>
      <c r="H158" s="779"/>
      <c r="I158" s="779"/>
      <c r="J158" s="779"/>
      <c r="K158" s="779"/>
      <c r="L158" s="779"/>
      <c r="M158" s="779"/>
    </row>
    <row r="159" spans="1:13" ht="13.5" customHeight="1" thickBot="1">
      <c r="A159" s="802" t="s">
        <v>44</v>
      </c>
      <c r="B159" s="802"/>
      <c r="C159" s="11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5.75" customHeight="1" thickBot="1">
      <c r="A160" s="9" t="s">
        <v>43</v>
      </c>
      <c r="B160" s="10"/>
      <c r="C160" s="12"/>
      <c r="D160" s="2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5.75" thickBot="1">
      <c r="A161" s="803" t="s">
        <v>40</v>
      </c>
      <c r="B161" s="804"/>
      <c r="C161" s="819" t="s">
        <v>65</v>
      </c>
      <c r="D161" s="819"/>
      <c r="E161" s="2"/>
      <c r="F161" s="3"/>
      <c r="G161" s="1"/>
      <c r="H161" s="1"/>
      <c r="I161" s="1"/>
      <c r="J161" s="2"/>
      <c r="K161" s="2"/>
      <c r="L161" s="3"/>
      <c r="M161" s="3"/>
    </row>
    <row r="162" spans="1:13" ht="12.75" customHeight="1">
      <c r="A162" s="739" t="s">
        <v>0</v>
      </c>
      <c r="B162" s="739" t="s">
        <v>1</v>
      </c>
      <c r="C162" s="739" t="s">
        <v>27</v>
      </c>
      <c r="D162" s="739" t="s">
        <v>29</v>
      </c>
      <c r="E162" s="745" t="s">
        <v>28</v>
      </c>
      <c r="F162" s="747"/>
      <c r="G162" s="745" t="s">
        <v>35</v>
      </c>
      <c r="H162" s="746"/>
      <c r="I162" s="747"/>
      <c r="J162" s="739" t="s">
        <v>36</v>
      </c>
      <c r="K162" s="739" t="s">
        <v>37</v>
      </c>
      <c r="L162" s="739" t="s">
        <v>38</v>
      </c>
      <c r="M162" s="739" t="s">
        <v>39</v>
      </c>
    </row>
    <row r="163" spans="1:13" ht="13.5" thickBot="1">
      <c r="A163" s="740"/>
      <c r="B163" s="740"/>
      <c r="C163" s="740"/>
      <c r="D163" s="740"/>
      <c r="E163" s="742"/>
      <c r="F163" s="749"/>
      <c r="G163" s="742"/>
      <c r="H163" s="748"/>
      <c r="I163" s="749"/>
      <c r="J163" s="740"/>
      <c r="K163" s="740"/>
      <c r="L163" s="740"/>
      <c r="M163" s="740"/>
    </row>
    <row r="164" spans="1:13" ht="12.75">
      <c r="A164" s="740"/>
      <c r="B164" s="740"/>
      <c r="C164" s="740"/>
      <c r="D164" s="740"/>
      <c r="E164" s="739" t="s">
        <v>30</v>
      </c>
      <c r="F164" s="739" t="s">
        <v>31</v>
      </c>
      <c r="G164" s="808" t="s">
        <v>32</v>
      </c>
      <c r="H164" s="808" t="s">
        <v>33</v>
      </c>
      <c r="I164" s="808" t="s">
        <v>34</v>
      </c>
      <c r="J164" s="740"/>
      <c r="K164" s="740"/>
      <c r="L164" s="740"/>
      <c r="M164" s="740"/>
    </row>
    <row r="165" spans="1:13" ht="12.75">
      <c r="A165" s="740"/>
      <c r="B165" s="740"/>
      <c r="C165" s="740"/>
      <c r="D165" s="740"/>
      <c r="E165" s="740"/>
      <c r="F165" s="740"/>
      <c r="G165" s="809"/>
      <c r="H165" s="809"/>
      <c r="I165" s="809"/>
      <c r="J165" s="740"/>
      <c r="K165" s="740"/>
      <c r="L165" s="740"/>
      <c r="M165" s="740"/>
    </row>
    <row r="166" spans="1:13" ht="13.5" thickBot="1">
      <c r="A166" s="741"/>
      <c r="B166" s="741"/>
      <c r="C166" s="741"/>
      <c r="D166" s="741"/>
      <c r="E166" s="741"/>
      <c r="F166" s="741"/>
      <c r="G166" s="810"/>
      <c r="H166" s="810"/>
      <c r="I166" s="810"/>
      <c r="J166" s="741"/>
      <c r="K166" s="741"/>
      <c r="L166" s="741"/>
      <c r="M166" s="741"/>
    </row>
    <row r="167" spans="1:14" ht="12.75">
      <c r="A167" s="133">
        <v>1</v>
      </c>
      <c r="B167" s="247" t="s">
        <v>2</v>
      </c>
      <c r="C167" s="181">
        <v>16</v>
      </c>
      <c r="D167" s="181">
        <v>15</v>
      </c>
      <c r="E167" s="181">
        <v>1</v>
      </c>
      <c r="F167" s="181">
        <v>2</v>
      </c>
      <c r="G167" s="181">
        <v>0</v>
      </c>
      <c r="H167" s="181">
        <v>0</v>
      </c>
      <c r="I167" s="181">
        <v>15</v>
      </c>
      <c r="J167" s="181">
        <v>6</v>
      </c>
      <c r="K167" s="181">
        <v>0</v>
      </c>
      <c r="L167" s="181">
        <v>0</v>
      </c>
      <c r="M167" s="239">
        <v>55</v>
      </c>
      <c r="N167" s="189" t="s">
        <v>61</v>
      </c>
    </row>
    <row r="168" spans="1:14" ht="12.75">
      <c r="A168" s="155"/>
      <c r="B168" s="86"/>
      <c r="C168" s="182">
        <v>9</v>
      </c>
      <c r="D168" s="182">
        <v>21</v>
      </c>
      <c r="E168" s="182">
        <v>1</v>
      </c>
      <c r="F168" s="182">
        <v>2</v>
      </c>
      <c r="G168" s="182">
        <v>0</v>
      </c>
      <c r="H168" s="182">
        <v>0</v>
      </c>
      <c r="I168" s="182">
        <v>16</v>
      </c>
      <c r="J168" s="182">
        <v>6</v>
      </c>
      <c r="K168" s="182">
        <v>0</v>
      </c>
      <c r="L168" s="182">
        <v>0</v>
      </c>
      <c r="M168" s="240">
        <v>55</v>
      </c>
      <c r="N168" s="190" t="s">
        <v>62</v>
      </c>
    </row>
    <row r="169" spans="1:14" ht="13.5" thickBot="1">
      <c r="A169" s="248"/>
      <c r="B169" s="249"/>
      <c r="C169" s="237">
        <f>C168/C167</f>
        <v>0.5625</v>
      </c>
      <c r="D169" s="237">
        <f>D167/D168</f>
        <v>0.7142857142857143</v>
      </c>
      <c r="E169" s="237">
        <f aca="true" t="shared" si="8" ref="E169:M169">E167/E168</f>
        <v>1</v>
      </c>
      <c r="F169" s="237">
        <f t="shared" si="8"/>
        <v>1</v>
      </c>
      <c r="G169" s="237">
        <v>1</v>
      </c>
      <c r="H169" s="237">
        <v>1</v>
      </c>
      <c r="I169" s="237">
        <f t="shared" si="8"/>
        <v>0.9375</v>
      </c>
      <c r="J169" s="237">
        <f t="shared" si="8"/>
        <v>1</v>
      </c>
      <c r="K169" s="237">
        <v>1</v>
      </c>
      <c r="L169" s="237">
        <v>1</v>
      </c>
      <c r="M169" s="250">
        <f t="shared" si="8"/>
        <v>1</v>
      </c>
      <c r="N169" s="191" t="s">
        <v>63</v>
      </c>
    </row>
    <row r="170" spans="1:14" ht="12.75">
      <c r="A170" s="155">
        <v>2</v>
      </c>
      <c r="B170" s="244" t="s">
        <v>3</v>
      </c>
      <c r="C170" s="245">
        <v>4</v>
      </c>
      <c r="D170" s="245">
        <v>17</v>
      </c>
      <c r="E170" s="245">
        <v>4</v>
      </c>
      <c r="F170" s="245">
        <v>1</v>
      </c>
      <c r="G170" s="245">
        <v>2</v>
      </c>
      <c r="H170" s="245">
        <v>0</v>
      </c>
      <c r="I170" s="245">
        <v>23</v>
      </c>
      <c r="J170" s="245">
        <v>13</v>
      </c>
      <c r="K170" s="245">
        <v>0</v>
      </c>
      <c r="L170" s="245">
        <v>0</v>
      </c>
      <c r="M170" s="246">
        <v>64</v>
      </c>
      <c r="N170" s="189" t="s">
        <v>61</v>
      </c>
    </row>
    <row r="171" spans="1:14" ht="12.75">
      <c r="A171" s="134"/>
      <c r="B171" s="86"/>
      <c r="C171" s="182">
        <v>4</v>
      </c>
      <c r="D171" s="182">
        <v>14</v>
      </c>
      <c r="E171" s="182">
        <v>4</v>
      </c>
      <c r="F171" s="182">
        <v>1</v>
      </c>
      <c r="G171" s="182">
        <v>2</v>
      </c>
      <c r="H171" s="182">
        <v>0</v>
      </c>
      <c r="I171" s="182">
        <v>19</v>
      </c>
      <c r="J171" s="182">
        <v>12</v>
      </c>
      <c r="K171" s="182">
        <v>0</v>
      </c>
      <c r="L171" s="182">
        <v>0</v>
      </c>
      <c r="M171" s="240">
        <v>56</v>
      </c>
      <c r="N171" s="190" t="s">
        <v>62</v>
      </c>
    </row>
    <row r="172" spans="1:14" ht="13.5" thickBot="1">
      <c r="A172" s="178"/>
      <c r="B172" s="251"/>
      <c r="C172" s="201">
        <f>C171/C170</f>
        <v>1</v>
      </c>
      <c r="D172" s="201">
        <f aca="true" t="shared" si="9" ref="D172:M172">D171/D170</f>
        <v>0.8235294117647058</v>
      </c>
      <c r="E172" s="201">
        <f t="shared" si="9"/>
        <v>1</v>
      </c>
      <c r="F172" s="201">
        <f t="shared" si="9"/>
        <v>1</v>
      </c>
      <c r="G172" s="201">
        <f t="shared" si="9"/>
        <v>1</v>
      </c>
      <c r="H172" s="201">
        <v>1</v>
      </c>
      <c r="I172" s="201">
        <f t="shared" si="9"/>
        <v>0.8260869565217391</v>
      </c>
      <c r="J172" s="201">
        <f t="shared" si="9"/>
        <v>0.9230769230769231</v>
      </c>
      <c r="K172" s="201">
        <v>1</v>
      </c>
      <c r="L172" s="201">
        <v>1</v>
      </c>
      <c r="M172" s="252">
        <f t="shared" si="9"/>
        <v>0.875</v>
      </c>
      <c r="N172" s="191" t="s">
        <v>63</v>
      </c>
    </row>
    <row r="173" spans="1:14" ht="12.75">
      <c r="A173" s="133">
        <v>3</v>
      </c>
      <c r="B173" s="247" t="s">
        <v>4</v>
      </c>
      <c r="C173" s="181">
        <v>86</v>
      </c>
      <c r="D173" s="181">
        <v>53</v>
      </c>
      <c r="E173" s="181">
        <v>37</v>
      </c>
      <c r="F173" s="181">
        <v>40</v>
      </c>
      <c r="G173" s="181">
        <v>38</v>
      </c>
      <c r="H173" s="181">
        <v>11</v>
      </c>
      <c r="I173" s="181">
        <v>206</v>
      </c>
      <c r="J173" s="181">
        <v>63</v>
      </c>
      <c r="K173" s="181">
        <v>3</v>
      </c>
      <c r="L173" s="181">
        <v>0</v>
      </c>
      <c r="M173" s="239">
        <v>537</v>
      </c>
      <c r="N173" s="189" t="s">
        <v>61</v>
      </c>
    </row>
    <row r="174" spans="1:14" ht="12.75">
      <c r="A174" s="134"/>
      <c r="B174" s="86"/>
      <c r="C174" s="182">
        <v>78</v>
      </c>
      <c r="D174" s="182">
        <v>37</v>
      </c>
      <c r="E174" s="182">
        <v>36</v>
      </c>
      <c r="F174" s="182">
        <v>39</v>
      </c>
      <c r="G174" s="182">
        <v>34</v>
      </c>
      <c r="H174" s="182">
        <v>9</v>
      </c>
      <c r="I174" s="182">
        <v>185</v>
      </c>
      <c r="J174" s="182">
        <v>55</v>
      </c>
      <c r="K174" s="182">
        <v>0</v>
      </c>
      <c r="L174" s="182">
        <v>1</v>
      </c>
      <c r="M174" s="240">
        <v>474</v>
      </c>
      <c r="N174" s="190" t="s">
        <v>62</v>
      </c>
    </row>
    <row r="175" spans="1:14" ht="13.5" thickBot="1">
      <c r="A175" s="253"/>
      <c r="B175" s="249"/>
      <c r="C175" s="254">
        <f>C174/C173</f>
        <v>0.9069767441860465</v>
      </c>
      <c r="D175" s="254">
        <f aca="true" t="shared" si="10" ref="D175:M175">D174/D173</f>
        <v>0.6981132075471698</v>
      </c>
      <c r="E175" s="254">
        <f t="shared" si="10"/>
        <v>0.972972972972973</v>
      </c>
      <c r="F175" s="254">
        <f t="shared" si="10"/>
        <v>0.975</v>
      </c>
      <c r="G175" s="254">
        <f t="shared" si="10"/>
        <v>0.8947368421052632</v>
      </c>
      <c r="H175" s="254">
        <f t="shared" si="10"/>
        <v>0.8181818181818182</v>
      </c>
      <c r="I175" s="254">
        <f t="shared" si="10"/>
        <v>0.8980582524271845</v>
      </c>
      <c r="J175" s="254">
        <f t="shared" si="10"/>
        <v>0.873015873015873</v>
      </c>
      <c r="K175" s="254">
        <f t="shared" si="10"/>
        <v>0</v>
      </c>
      <c r="L175" s="254">
        <v>0</v>
      </c>
      <c r="M175" s="255">
        <f t="shared" si="10"/>
        <v>0.88268156424581</v>
      </c>
      <c r="N175" s="191" t="s">
        <v>63</v>
      </c>
    </row>
    <row r="176" spans="1:14" ht="12.75">
      <c r="A176" s="155">
        <v>4</v>
      </c>
      <c r="B176" s="244" t="s">
        <v>5</v>
      </c>
      <c r="C176" s="245">
        <v>40</v>
      </c>
      <c r="D176" s="245">
        <v>8</v>
      </c>
      <c r="E176" s="245">
        <v>9</v>
      </c>
      <c r="F176" s="245">
        <v>7</v>
      </c>
      <c r="G176" s="245">
        <v>13</v>
      </c>
      <c r="H176" s="245">
        <v>3</v>
      </c>
      <c r="I176" s="245">
        <v>97</v>
      </c>
      <c r="J176" s="245">
        <v>14</v>
      </c>
      <c r="K176" s="245">
        <v>0</v>
      </c>
      <c r="L176" s="245">
        <v>0</v>
      </c>
      <c r="M176" s="246">
        <v>191</v>
      </c>
      <c r="N176" s="189" t="s">
        <v>61</v>
      </c>
    </row>
    <row r="177" spans="1:14" ht="12.75">
      <c r="A177" s="134"/>
      <c r="B177" s="86"/>
      <c r="C177" s="182">
        <v>40</v>
      </c>
      <c r="D177" s="182">
        <v>8</v>
      </c>
      <c r="E177" s="182">
        <v>9</v>
      </c>
      <c r="F177" s="182">
        <v>7</v>
      </c>
      <c r="G177" s="182">
        <v>14</v>
      </c>
      <c r="H177" s="182">
        <v>3</v>
      </c>
      <c r="I177" s="182">
        <v>96</v>
      </c>
      <c r="J177" s="182">
        <v>14</v>
      </c>
      <c r="K177" s="182">
        <v>0</v>
      </c>
      <c r="L177" s="182">
        <v>0</v>
      </c>
      <c r="M177" s="240">
        <v>191</v>
      </c>
      <c r="N177" s="190" t="s">
        <v>62</v>
      </c>
    </row>
    <row r="178" spans="1:14" ht="13.5" thickBot="1">
      <c r="A178" s="178"/>
      <c r="B178" s="251"/>
      <c r="C178" s="256">
        <f aca="true" t="shared" si="11" ref="C178:H178">C176/C177</f>
        <v>1</v>
      </c>
      <c r="D178" s="256">
        <f t="shared" si="11"/>
        <v>1</v>
      </c>
      <c r="E178" s="256">
        <f t="shared" si="11"/>
        <v>1</v>
      </c>
      <c r="F178" s="256">
        <f t="shared" si="11"/>
        <v>1</v>
      </c>
      <c r="G178" s="256">
        <f t="shared" si="11"/>
        <v>0.9285714285714286</v>
      </c>
      <c r="H178" s="256">
        <f t="shared" si="11"/>
        <v>1</v>
      </c>
      <c r="I178" s="256">
        <f>I177/I176</f>
        <v>0.9896907216494846</v>
      </c>
      <c r="J178" s="256">
        <f>J177/J176</f>
        <v>1</v>
      </c>
      <c r="K178" s="256">
        <v>1</v>
      </c>
      <c r="L178" s="256">
        <v>1</v>
      </c>
      <c r="M178" s="257">
        <f>M177/M176</f>
        <v>1</v>
      </c>
      <c r="N178" s="191" t="s">
        <v>63</v>
      </c>
    </row>
    <row r="179" spans="1:14" ht="12.75">
      <c r="A179" s="133">
        <v>5</v>
      </c>
      <c r="B179" s="247" t="s">
        <v>6</v>
      </c>
      <c r="C179" s="181">
        <v>36</v>
      </c>
      <c r="D179" s="181">
        <v>3</v>
      </c>
      <c r="E179" s="181">
        <v>1</v>
      </c>
      <c r="F179" s="181">
        <v>1</v>
      </c>
      <c r="G179" s="181">
        <v>10</v>
      </c>
      <c r="H179" s="181">
        <v>0</v>
      </c>
      <c r="I179" s="181">
        <v>32</v>
      </c>
      <c r="J179" s="181">
        <v>7</v>
      </c>
      <c r="K179" s="181">
        <v>0</v>
      </c>
      <c r="L179" s="181">
        <v>0</v>
      </c>
      <c r="M179" s="239">
        <v>90</v>
      </c>
      <c r="N179" s="189" t="s">
        <v>61</v>
      </c>
    </row>
    <row r="180" spans="1:14" ht="12.75">
      <c r="A180" s="134"/>
      <c r="B180" s="86"/>
      <c r="C180" s="182">
        <v>35</v>
      </c>
      <c r="D180" s="182">
        <v>4</v>
      </c>
      <c r="E180" s="182">
        <v>1</v>
      </c>
      <c r="F180" s="182">
        <v>1</v>
      </c>
      <c r="G180" s="182">
        <v>10</v>
      </c>
      <c r="H180" s="182"/>
      <c r="I180" s="182">
        <v>32</v>
      </c>
      <c r="J180" s="182">
        <v>6</v>
      </c>
      <c r="K180" s="182"/>
      <c r="L180" s="182"/>
      <c r="M180" s="240">
        <v>89</v>
      </c>
      <c r="N180" s="190" t="s">
        <v>62</v>
      </c>
    </row>
    <row r="181" spans="1:14" ht="13.5" thickBot="1">
      <c r="A181" s="253"/>
      <c r="B181" s="249"/>
      <c r="C181" s="254">
        <f>C180/C179</f>
        <v>0.9722222222222222</v>
      </c>
      <c r="D181" s="254">
        <f>D179/D180</f>
        <v>0.75</v>
      </c>
      <c r="E181" s="254">
        <f>E179/E180</f>
        <v>1</v>
      </c>
      <c r="F181" s="254">
        <f>F179/F180</f>
        <v>1</v>
      </c>
      <c r="G181" s="254">
        <f>G179/G180</f>
        <v>1</v>
      </c>
      <c r="H181" s="254">
        <v>1</v>
      </c>
      <c r="I181" s="254">
        <f>I179/I180</f>
        <v>1</v>
      </c>
      <c r="J181" s="254">
        <f>J180/J179</f>
        <v>0.8571428571428571</v>
      </c>
      <c r="K181" s="254">
        <v>1</v>
      </c>
      <c r="L181" s="254">
        <v>1</v>
      </c>
      <c r="M181" s="255">
        <f>M180/M179</f>
        <v>0.9888888888888889</v>
      </c>
      <c r="N181" s="191" t="s">
        <v>63</v>
      </c>
    </row>
    <row r="182" spans="1:14" ht="12.75">
      <c r="A182" s="155">
        <v>6</v>
      </c>
      <c r="B182" s="244" t="s">
        <v>7</v>
      </c>
      <c r="C182" s="245">
        <v>41</v>
      </c>
      <c r="D182" s="245">
        <v>0</v>
      </c>
      <c r="E182" s="245">
        <v>2</v>
      </c>
      <c r="F182" s="245">
        <v>0</v>
      </c>
      <c r="G182" s="245">
        <v>7</v>
      </c>
      <c r="H182" s="245">
        <v>1</v>
      </c>
      <c r="I182" s="245">
        <v>91</v>
      </c>
      <c r="J182" s="245">
        <v>27</v>
      </c>
      <c r="K182" s="245">
        <v>0</v>
      </c>
      <c r="L182" s="245">
        <v>0</v>
      </c>
      <c r="M182" s="246">
        <v>169</v>
      </c>
      <c r="N182" s="189" t="s">
        <v>61</v>
      </c>
    </row>
    <row r="183" spans="1:14" ht="12.75">
      <c r="A183" s="134"/>
      <c r="B183" s="86"/>
      <c r="C183" s="182">
        <v>41</v>
      </c>
      <c r="D183" s="182">
        <v>0</v>
      </c>
      <c r="E183" s="182">
        <v>2</v>
      </c>
      <c r="F183" s="182">
        <v>0</v>
      </c>
      <c r="G183" s="182">
        <v>7</v>
      </c>
      <c r="H183" s="182">
        <v>1</v>
      </c>
      <c r="I183" s="182">
        <v>91</v>
      </c>
      <c r="J183" s="182">
        <v>27</v>
      </c>
      <c r="K183" s="182">
        <v>0</v>
      </c>
      <c r="L183" s="182">
        <v>0</v>
      </c>
      <c r="M183" s="240">
        <v>169</v>
      </c>
      <c r="N183" s="190" t="s">
        <v>62</v>
      </c>
    </row>
    <row r="184" spans="1:14" ht="13.5" thickBot="1">
      <c r="A184" s="178"/>
      <c r="B184" s="251"/>
      <c r="C184" s="256">
        <v>1</v>
      </c>
      <c r="D184" s="256">
        <v>1</v>
      </c>
      <c r="E184" s="256">
        <v>1</v>
      </c>
      <c r="F184" s="256">
        <v>1</v>
      </c>
      <c r="G184" s="256">
        <v>1</v>
      </c>
      <c r="H184" s="256">
        <v>1</v>
      </c>
      <c r="I184" s="256">
        <v>1</v>
      </c>
      <c r="J184" s="256">
        <v>1</v>
      </c>
      <c r="K184" s="256">
        <v>1</v>
      </c>
      <c r="L184" s="256">
        <v>1</v>
      </c>
      <c r="M184" s="257">
        <v>1</v>
      </c>
      <c r="N184" s="191" t="s">
        <v>63</v>
      </c>
    </row>
    <row r="185" spans="1:14" ht="12.75">
      <c r="A185" s="133">
        <v>7</v>
      </c>
      <c r="B185" s="247" t="s">
        <v>8</v>
      </c>
      <c r="C185" s="181">
        <v>24</v>
      </c>
      <c r="D185" s="181">
        <v>28</v>
      </c>
      <c r="E185" s="181">
        <v>8</v>
      </c>
      <c r="F185" s="181">
        <v>5</v>
      </c>
      <c r="G185" s="181">
        <v>10</v>
      </c>
      <c r="H185" s="181">
        <v>0</v>
      </c>
      <c r="I185" s="181">
        <v>49</v>
      </c>
      <c r="J185" s="181">
        <v>20</v>
      </c>
      <c r="K185" s="181">
        <v>0</v>
      </c>
      <c r="L185" s="181">
        <v>0</v>
      </c>
      <c r="M185" s="239">
        <v>144</v>
      </c>
      <c r="N185" s="189" t="s">
        <v>61</v>
      </c>
    </row>
    <row r="186" spans="1:14" ht="12.75">
      <c r="A186" s="134"/>
      <c r="B186" s="86"/>
      <c r="C186" s="182">
        <v>24</v>
      </c>
      <c r="D186" s="182">
        <v>28</v>
      </c>
      <c r="E186" s="182">
        <v>8</v>
      </c>
      <c r="F186" s="182">
        <v>5</v>
      </c>
      <c r="G186" s="182">
        <v>10</v>
      </c>
      <c r="H186" s="182">
        <v>0</v>
      </c>
      <c r="I186" s="182">
        <v>47</v>
      </c>
      <c r="J186" s="182">
        <v>20</v>
      </c>
      <c r="K186" s="182">
        <v>0</v>
      </c>
      <c r="L186" s="182">
        <v>0</v>
      </c>
      <c r="M186" s="240">
        <v>142</v>
      </c>
      <c r="N186" s="190" t="s">
        <v>62</v>
      </c>
    </row>
    <row r="187" spans="1:14" ht="13.5" thickBot="1">
      <c r="A187" s="253"/>
      <c r="B187" s="249"/>
      <c r="C187" s="254">
        <f>C186/C185</f>
        <v>1</v>
      </c>
      <c r="D187" s="254">
        <f aca="true" t="shared" si="12" ref="D187:M187">D186/D185</f>
        <v>1</v>
      </c>
      <c r="E187" s="254">
        <f t="shared" si="12"/>
        <v>1</v>
      </c>
      <c r="F187" s="254">
        <f t="shared" si="12"/>
        <v>1</v>
      </c>
      <c r="G187" s="254">
        <f t="shared" si="12"/>
        <v>1</v>
      </c>
      <c r="H187" s="254">
        <v>1</v>
      </c>
      <c r="I187" s="254">
        <f t="shared" si="12"/>
        <v>0.9591836734693877</v>
      </c>
      <c r="J187" s="254">
        <f t="shared" si="12"/>
        <v>1</v>
      </c>
      <c r="K187" s="254">
        <v>1</v>
      </c>
      <c r="L187" s="254">
        <v>1</v>
      </c>
      <c r="M187" s="255">
        <f t="shared" si="12"/>
        <v>0.9861111111111112</v>
      </c>
      <c r="N187" s="191" t="s">
        <v>63</v>
      </c>
    </row>
    <row r="188" spans="1:14" ht="12.75">
      <c r="A188" s="155">
        <v>8</v>
      </c>
      <c r="B188" s="244" t="s">
        <v>9</v>
      </c>
      <c r="C188" s="245">
        <v>42</v>
      </c>
      <c r="D188" s="245">
        <v>7</v>
      </c>
      <c r="E188" s="245">
        <v>7</v>
      </c>
      <c r="F188" s="245">
        <v>3</v>
      </c>
      <c r="G188" s="245">
        <v>8</v>
      </c>
      <c r="H188" s="245">
        <v>7</v>
      </c>
      <c r="I188" s="245">
        <v>22</v>
      </c>
      <c r="J188" s="245">
        <v>12</v>
      </c>
      <c r="K188" s="245">
        <v>0</v>
      </c>
      <c r="L188" s="245">
        <v>0</v>
      </c>
      <c r="M188" s="246">
        <v>108</v>
      </c>
      <c r="N188" s="189" t="s">
        <v>61</v>
      </c>
    </row>
    <row r="189" spans="1:14" ht="12.75">
      <c r="A189" s="134"/>
      <c r="B189" s="86"/>
      <c r="C189" s="182">
        <v>42</v>
      </c>
      <c r="D189" s="182">
        <v>7</v>
      </c>
      <c r="E189" s="182">
        <v>8</v>
      </c>
      <c r="F189" s="182">
        <v>2</v>
      </c>
      <c r="G189" s="182">
        <v>7</v>
      </c>
      <c r="H189" s="182">
        <v>9</v>
      </c>
      <c r="I189" s="182">
        <v>21</v>
      </c>
      <c r="J189" s="182">
        <v>12</v>
      </c>
      <c r="K189" s="182">
        <v>0</v>
      </c>
      <c r="L189" s="182">
        <v>0</v>
      </c>
      <c r="M189" s="240">
        <v>108</v>
      </c>
      <c r="N189" s="190" t="s">
        <v>62</v>
      </c>
    </row>
    <row r="190" spans="1:14" ht="13.5" thickBot="1">
      <c r="A190" s="178"/>
      <c r="B190" s="251"/>
      <c r="C190" s="256">
        <f>C189/C188</f>
        <v>1</v>
      </c>
      <c r="D190" s="256">
        <f aca="true" t="shared" si="13" ref="D190:M190">D189/D188</f>
        <v>1</v>
      </c>
      <c r="E190" s="256">
        <f>E188/E189</f>
        <v>0.875</v>
      </c>
      <c r="F190" s="256">
        <f t="shared" si="13"/>
        <v>0.6666666666666666</v>
      </c>
      <c r="G190" s="256">
        <f t="shared" si="13"/>
        <v>0.875</v>
      </c>
      <c r="H190" s="256">
        <f>H188/H189</f>
        <v>0.7777777777777778</v>
      </c>
      <c r="I190" s="256">
        <f t="shared" si="13"/>
        <v>0.9545454545454546</v>
      </c>
      <c r="J190" s="256">
        <f t="shared" si="13"/>
        <v>1</v>
      </c>
      <c r="K190" s="256">
        <v>1</v>
      </c>
      <c r="L190" s="256">
        <v>1</v>
      </c>
      <c r="M190" s="257">
        <f t="shared" si="13"/>
        <v>1</v>
      </c>
      <c r="N190" s="191" t="s">
        <v>63</v>
      </c>
    </row>
    <row r="191" spans="1:14" ht="12.75">
      <c r="A191" s="133">
        <v>9</v>
      </c>
      <c r="B191" s="247" t="s">
        <v>10</v>
      </c>
      <c r="C191" s="181">
        <v>9</v>
      </c>
      <c r="D191" s="181">
        <v>29</v>
      </c>
      <c r="E191" s="181">
        <v>7</v>
      </c>
      <c r="F191" s="181">
        <v>4</v>
      </c>
      <c r="G191" s="181">
        <v>4</v>
      </c>
      <c r="H191" s="181">
        <v>2</v>
      </c>
      <c r="I191" s="181">
        <v>43</v>
      </c>
      <c r="J191" s="181">
        <v>21</v>
      </c>
      <c r="K191" s="181">
        <v>0</v>
      </c>
      <c r="L191" s="181">
        <v>0</v>
      </c>
      <c r="M191" s="239">
        <v>119</v>
      </c>
      <c r="N191" s="189" t="s">
        <v>61</v>
      </c>
    </row>
    <row r="192" spans="1:14" ht="12.75">
      <c r="A192" s="134"/>
      <c r="B192" s="86"/>
      <c r="C192" s="182">
        <v>8</v>
      </c>
      <c r="D192" s="182">
        <v>27</v>
      </c>
      <c r="E192" s="182">
        <v>6</v>
      </c>
      <c r="F192" s="182">
        <v>4</v>
      </c>
      <c r="G192" s="182">
        <v>3</v>
      </c>
      <c r="H192" s="182">
        <v>2</v>
      </c>
      <c r="I192" s="182">
        <v>42</v>
      </c>
      <c r="J192" s="182">
        <v>18</v>
      </c>
      <c r="K192" s="182">
        <v>0</v>
      </c>
      <c r="L192" s="182">
        <v>0</v>
      </c>
      <c r="M192" s="240">
        <v>110</v>
      </c>
      <c r="N192" s="190" t="s">
        <v>62</v>
      </c>
    </row>
    <row r="193" spans="1:14" ht="13.5" thickBot="1">
      <c r="A193" s="253"/>
      <c r="B193" s="249"/>
      <c r="C193" s="254">
        <f>C192/C191</f>
        <v>0.8888888888888888</v>
      </c>
      <c r="D193" s="254">
        <f aca="true" t="shared" si="14" ref="D193:M193">D192/D191</f>
        <v>0.9310344827586207</v>
      </c>
      <c r="E193" s="254">
        <f t="shared" si="14"/>
        <v>0.8571428571428571</v>
      </c>
      <c r="F193" s="254">
        <f t="shared" si="14"/>
        <v>1</v>
      </c>
      <c r="G193" s="254">
        <f t="shared" si="14"/>
        <v>0.75</v>
      </c>
      <c r="H193" s="254">
        <f t="shared" si="14"/>
        <v>1</v>
      </c>
      <c r="I193" s="254">
        <f t="shared" si="14"/>
        <v>0.9767441860465116</v>
      </c>
      <c r="J193" s="254">
        <f t="shared" si="14"/>
        <v>0.8571428571428571</v>
      </c>
      <c r="K193" s="254">
        <v>1</v>
      </c>
      <c r="L193" s="254">
        <v>1</v>
      </c>
      <c r="M193" s="255">
        <f t="shared" si="14"/>
        <v>0.9243697478991597</v>
      </c>
      <c r="N193" s="191" t="s">
        <v>63</v>
      </c>
    </row>
    <row r="194" spans="1:14" ht="12.75">
      <c r="A194" s="155">
        <v>10</v>
      </c>
      <c r="B194" s="244" t="s">
        <v>11</v>
      </c>
      <c r="C194" s="245">
        <v>10</v>
      </c>
      <c r="D194" s="245">
        <v>21</v>
      </c>
      <c r="E194" s="245">
        <v>4</v>
      </c>
      <c r="F194" s="245">
        <v>6</v>
      </c>
      <c r="G194" s="245">
        <v>7</v>
      </c>
      <c r="H194" s="245">
        <v>1</v>
      </c>
      <c r="I194" s="245">
        <v>44</v>
      </c>
      <c r="J194" s="245">
        <v>8</v>
      </c>
      <c r="K194" s="245">
        <v>0</v>
      </c>
      <c r="L194" s="245">
        <v>0</v>
      </c>
      <c r="M194" s="246">
        <v>101</v>
      </c>
      <c r="N194" s="189" t="s">
        <v>61</v>
      </c>
    </row>
    <row r="195" spans="1:14" ht="12.75">
      <c r="A195" s="134"/>
      <c r="B195" s="86"/>
      <c r="C195" s="182">
        <v>10</v>
      </c>
      <c r="D195" s="182">
        <v>21</v>
      </c>
      <c r="E195" s="182">
        <v>4</v>
      </c>
      <c r="F195" s="182">
        <v>6</v>
      </c>
      <c r="G195" s="182">
        <v>7</v>
      </c>
      <c r="H195" s="182">
        <v>1</v>
      </c>
      <c r="I195" s="182">
        <v>44</v>
      </c>
      <c r="J195" s="182">
        <v>8</v>
      </c>
      <c r="K195" s="182">
        <v>0</v>
      </c>
      <c r="L195" s="182">
        <v>0</v>
      </c>
      <c r="M195" s="240">
        <v>101</v>
      </c>
      <c r="N195" s="190" t="s">
        <v>62</v>
      </c>
    </row>
    <row r="196" spans="1:14" ht="13.5" thickBot="1">
      <c r="A196" s="178"/>
      <c r="B196" s="251"/>
      <c r="C196" s="256">
        <v>1</v>
      </c>
      <c r="D196" s="256">
        <v>1</v>
      </c>
      <c r="E196" s="256">
        <v>1</v>
      </c>
      <c r="F196" s="256">
        <v>1</v>
      </c>
      <c r="G196" s="256">
        <v>1</v>
      </c>
      <c r="H196" s="256">
        <v>1</v>
      </c>
      <c r="I196" s="256">
        <v>1</v>
      </c>
      <c r="J196" s="256">
        <v>1</v>
      </c>
      <c r="K196" s="256">
        <v>1</v>
      </c>
      <c r="L196" s="256">
        <v>1</v>
      </c>
      <c r="M196" s="257">
        <v>1</v>
      </c>
      <c r="N196" s="191" t="s">
        <v>63</v>
      </c>
    </row>
    <row r="197" spans="1:14" ht="12.75">
      <c r="A197" s="133">
        <v>11</v>
      </c>
      <c r="B197" s="247" t="s">
        <v>12</v>
      </c>
      <c r="C197" s="181">
        <v>0</v>
      </c>
      <c r="D197" s="181">
        <v>6</v>
      </c>
      <c r="E197" s="181">
        <v>3</v>
      </c>
      <c r="F197" s="181">
        <v>0</v>
      </c>
      <c r="G197" s="181">
        <v>2</v>
      </c>
      <c r="H197" s="181">
        <v>0</v>
      </c>
      <c r="I197" s="181">
        <v>17</v>
      </c>
      <c r="J197" s="181">
        <v>10</v>
      </c>
      <c r="K197" s="181">
        <v>1</v>
      </c>
      <c r="L197" s="181">
        <v>0</v>
      </c>
      <c r="M197" s="239">
        <v>39</v>
      </c>
      <c r="N197" s="189" t="s">
        <v>61</v>
      </c>
    </row>
    <row r="198" spans="1:14" ht="12.75">
      <c r="A198" s="134"/>
      <c r="B198" s="86"/>
      <c r="C198" s="182">
        <v>1</v>
      </c>
      <c r="D198" s="182">
        <v>4</v>
      </c>
      <c r="E198" s="182">
        <v>3</v>
      </c>
      <c r="F198" s="182">
        <v>0</v>
      </c>
      <c r="G198" s="182">
        <v>2</v>
      </c>
      <c r="H198" s="182">
        <v>0</v>
      </c>
      <c r="I198" s="182">
        <v>19</v>
      </c>
      <c r="J198" s="182">
        <v>12</v>
      </c>
      <c r="K198" s="182">
        <v>0</v>
      </c>
      <c r="L198" s="182">
        <v>0</v>
      </c>
      <c r="M198" s="240">
        <v>41</v>
      </c>
      <c r="N198" s="190" t="s">
        <v>62</v>
      </c>
    </row>
    <row r="199" spans="1:14" ht="13.5" thickBot="1">
      <c r="A199" s="253"/>
      <c r="B199" s="249"/>
      <c r="C199" s="254">
        <v>0</v>
      </c>
      <c r="D199" s="254">
        <f>D198/D197</f>
        <v>0.6666666666666666</v>
      </c>
      <c r="E199" s="254">
        <f>E198/E197</f>
        <v>1</v>
      </c>
      <c r="F199" s="254">
        <v>1</v>
      </c>
      <c r="G199" s="254">
        <v>1</v>
      </c>
      <c r="H199" s="254">
        <v>1</v>
      </c>
      <c r="I199" s="254">
        <f>I197/I198</f>
        <v>0.8947368421052632</v>
      </c>
      <c r="J199" s="254">
        <f>J197/J198</f>
        <v>0.8333333333333334</v>
      </c>
      <c r="K199" s="254">
        <v>0</v>
      </c>
      <c r="L199" s="254">
        <v>1</v>
      </c>
      <c r="M199" s="255">
        <f>M197/M198</f>
        <v>0.9512195121951219</v>
      </c>
      <c r="N199" s="191" t="s">
        <v>63</v>
      </c>
    </row>
    <row r="200" spans="1:14" ht="12.75">
      <c r="A200" s="155">
        <v>12</v>
      </c>
      <c r="B200" s="244" t="s">
        <v>13</v>
      </c>
      <c r="C200" s="245">
        <v>31</v>
      </c>
      <c r="D200" s="245">
        <v>33</v>
      </c>
      <c r="E200" s="245">
        <v>11</v>
      </c>
      <c r="F200" s="245">
        <v>10</v>
      </c>
      <c r="G200" s="245">
        <v>12</v>
      </c>
      <c r="H200" s="245">
        <v>2</v>
      </c>
      <c r="I200" s="245">
        <v>41</v>
      </c>
      <c r="J200" s="245">
        <v>24</v>
      </c>
      <c r="K200" s="245">
        <v>0</v>
      </c>
      <c r="L200" s="245">
        <v>0</v>
      </c>
      <c r="M200" s="246">
        <v>164</v>
      </c>
      <c r="N200" s="189" t="s">
        <v>61</v>
      </c>
    </row>
    <row r="201" spans="1:14" ht="12.75">
      <c r="A201" s="134"/>
      <c r="B201" s="86"/>
      <c r="C201" s="182">
        <v>34</v>
      </c>
      <c r="D201" s="182">
        <v>33</v>
      </c>
      <c r="E201" s="182">
        <v>13</v>
      </c>
      <c r="F201" s="182">
        <v>8</v>
      </c>
      <c r="G201" s="182">
        <v>15</v>
      </c>
      <c r="H201" s="182">
        <v>2</v>
      </c>
      <c r="I201" s="182">
        <v>40</v>
      </c>
      <c r="J201" s="182">
        <v>25</v>
      </c>
      <c r="K201" s="182">
        <v>0</v>
      </c>
      <c r="L201" s="182">
        <v>0</v>
      </c>
      <c r="M201" s="240">
        <v>170</v>
      </c>
      <c r="N201" s="190" t="s">
        <v>62</v>
      </c>
    </row>
    <row r="202" spans="1:14" ht="13.5" thickBot="1">
      <c r="A202" s="178"/>
      <c r="B202" s="251"/>
      <c r="C202" s="256">
        <f>C200/C201</f>
        <v>0.9117647058823529</v>
      </c>
      <c r="D202" s="256">
        <f>D201/D200</f>
        <v>1</v>
      </c>
      <c r="E202" s="256">
        <f>E200/E201</f>
        <v>0.8461538461538461</v>
      </c>
      <c r="F202" s="256">
        <f>F201/F200</f>
        <v>0.8</v>
      </c>
      <c r="G202" s="256">
        <f>G200/G201</f>
        <v>0.8</v>
      </c>
      <c r="H202" s="256">
        <f>H201/H200</f>
        <v>1</v>
      </c>
      <c r="I202" s="256">
        <f>I201/I200</f>
        <v>0.975609756097561</v>
      </c>
      <c r="J202" s="256">
        <f>J200/J201</f>
        <v>0.96</v>
      </c>
      <c r="K202" s="256">
        <v>1</v>
      </c>
      <c r="L202" s="256">
        <v>1</v>
      </c>
      <c r="M202" s="257">
        <f>M200/M201</f>
        <v>0.9647058823529412</v>
      </c>
      <c r="N202" s="191" t="s">
        <v>63</v>
      </c>
    </row>
    <row r="203" spans="1:14" ht="12.75">
      <c r="A203" s="133">
        <v>13</v>
      </c>
      <c r="B203" s="247" t="s">
        <v>14</v>
      </c>
      <c r="C203" s="181">
        <v>25</v>
      </c>
      <c r="D203" s="181">
        <v>28</v>
      </c>
      <c r="E203" s="181">
        <v>9</v>
      </c>
      <c r="F203" s="181">
        <v>13</v>
      </c>
      <c r="G203" s="181">
        <v>3</v>
      </c>
      <c r="H203" s="181">
        <v>6</v>
      </c>
      <c r="I203" s="181">
        <v>114</v>
      </c>
      <c r="J203" s="181">
        <v>13</v>
      </c>
      <c r="K203" s="181">
        <v>1</v>
      </c>
      <c r="L203" s="181">
        <v>0</v>
      </c>
      <c r="M203" s="239">
        <v>212</v>
      </c>
      <c r="N203" s="189" t="s">
        <v>61</v>
      </c>
    </row>
    <row r="204" spans="1:14" ht="12.75">
      <c r="A204" s="134"/>
      <c r="B204" s="86"/>
      <c r="C204" s="182">
        <v>27</v>
      </c>
      <c r="D204" s="182">
        <v>24</v>
      </c>
      <c r="E204" s="182">
        <v>7</v>
      </c>
      <c r="F204" s="182">
        <v>10</v>
      </c>
      <c r="G204" s="182">
        <v>4</v>
      </c>
      <c r="H204" s="182">
        <v>4</v>
      </c>
      <c r="I204" s="182">
        <v>109</v>
      </c>
      <c r="J204" s="182">
        <v>12</v>
      </c>
      <c r="K204" s="182">
        <v>0</v>
      </c>
      <c r="L204" s="182">
        <v>1</v>
      </c>
      <c r="M204" s="240">
        <v>198</v>
      </c>
      <c r="N204" s="190" t="s">
        <v>62</v>
      </c>
    </row>
    <row r="205" spans="1:14" ht="13.5" thickBot="1">
      <c r="A205" s="253"/>
      <c r="B205" s="249"/>
      <c r="C205" s="254">
        <f>C203/C204</f>
        <v>0.9259259259259259</v>
      </c>
      <c r="D205" s="254">
        <f aca="true" t="shared" si="15" ref="D205:M205">D204/D203</f>
        <v>0.8571428571428571</v>
      </c>
      <c r="E205" s="254">
        <f t="shared" si="15"/>
        <v>0.7777777777777778</v>
      </c>
      <c r="F205" s="254">
        <f t="shared" si="15"/>
        <v>0.7692307692307693</v>
      </c>
      <c r="G205" s="254">
        <f>G203/G204</f>
        <v>0.75</v>
      </c>
      <c r="H205" s="254">
        <f t="shared" si="15"/>
        <v>0.6666666666666666</v>
      </c>
      <c r="I205" s="254">
        <f t="shared" si="15"/>
        <v>0.956140350877193</v>
      </c>
      <c r="J205" s="254">
        <f t="shared" si="15"/>
        <v>0.9230769230769231</v>
      </c>
      <c r="K205" s="254">
        <f t="shared" si="15"/>
        <v>0</v>
      </c>
      <c r="L205" s="254">
        <v>0</v>
      </c>
      <c r="M205" s="255">
        <f t="shared" si="15"/>
        <v>0.9339622641509434</v>
      </c>
      <c r="N205" s="191" t="s">
        <v>63</v>
      </c>
    </row>
    <row r="206" spans="1:14" ht="12.75">
      <c r="A206" s="155">
        <v>14</v>
      </c>
      <c r="B206" s="244" t="s">
        <v>15</v>
      </c>
      <c r="C206" s="245">
        <v>76</v>
      </c>
      <c r="D206" s="245">
        <v>8</v>
      </c>
      <c r="E206" s="245">
        <v>4</v>
      </c>
      <c r="F206" s="245">
        <v>22</v>
      </c>
      <c r="G206" s="245">
        <v>14</v>
      </c>
      <c r="H206" s="245">
        <v>1</v>
      </c>
      <c r="I206" s="245">
        <v>56</v>
      </c>
      <c r="J206" s="245">
        <v>18</v>
      </c>
      <c r="K206" s="245">
        <v>0</v>
      </c>
      <c r="L206" s="245">
        <v>0</v>
      </c>
      <c r="M206" s="246">
        <v>199</v>
      </c>
      <c r="N206" s="189" t="s">
        <v>61</v>
      </c>
    </row>
    <row r="207" spans="1:14" ht="12.75">
      <c r="A207" s="134"/>
      <c r="B207" s="86"/>
      <c r="C207" s="182">
        <v>75</v>
      </c>
      <c r="D207" s="182">
        <v>9</v>
      </c>
      <c r="E207" s="182">
        <v>4</v>
      </c>
      <c r="F207" s="182">
        <v>22</v>
      </c>
      <c r="G207" s="182">
        <v>14</v>
      </c>
      <c r="H207" s="182">
        <v>1</v>
      </c>
      <c r="I207" s="182">
        <v>57</v>
      </c>
      <c r="J207" s="182">
        <v>18</v>
      </c>
      <c r="K207" s="182">
        <v>0</v>
      </c>
      <c r="L207" s="182">
        <v>0</v>
      </c>
      <c r="M207" s="240">
        <v>200</v>
      </c>
      <c r="N207" s="190" t="s">
        <v>62</v>
      </c>
    </row>
    <row r="208" spans="1:14" ht="13.5" thickBot="1">
      <c r="A208" s="178"/>
      <c r="B208" s="251"/>
      <c r="C208" s="201">
        <f>C207/C206</f>
        <v>0.9868421052631579</v>
      </c>
      <c r="D208" s="201">
        <f>D206/D207</f>
        <v>0.8888888888888888</v>
      </c>
      <c r="E208" s="201">
        <f aca="true" t="shared" si="16" ref="E208:J208">E207/E206</f>
        <v>1</v>
      </c>
      <c r="F208" s="201">
        <f t="shared" si="16"/>
        <v>1</v>
      </c>
      <c r="G208" s="201">
        <f t="shared" si="16"/>
        <v>1</v>
      </c>
      <c r="H208" s="201">
        <f t="shared" si="16"/>
        <v>1</v>
      </c>
      <c r="I208" s="201">
        <f>I206/I207</f>
        <v>0.9824561403508771</v>
      </c>
      <c r="J208" s="201">
        <f t="shared" si="16"/>
        <v>1</v>
      </c>
      <c r="K208" s="201">
        <v>1</v>
      </c>
      <c r="L208" s="201">
        <v>1</v>
      </c>
      <c r="M208" s="252">
        <f>M206/M207</f>
        <v>0.995</v>
      </c>
      <c r="N208" s="191" t="s">
        <v>63</v>
      </c>
    </row>
    <row r="209" spans="1:14" ht="12.75">
      <c r="A209" s="133">
        <v>15</v>
      </c>
      <c r="B209" s="247" t="s">
        <v>16</v>
      </c>
      <c r="C209" s="181">
        <v>27</v>
      </c>
      <c r="D209" s="181">
        <v>3</v>
      </c>
      <c r="E209" s="181">
        <v>5</v>
      </c>
      <c r="F209" s="181">
        <v>2</v>
      </c>
      <c r="G209" s="181">
        <v>2</v>
      </c>
      <c r="H209" s="181">
        <v>0</v>
      </c>
      <c r="I209" s="181">
        <v>28</v>
      </c>
      <c r="J209" s="181">
        <v>9</v>
      </c>
      <c r="K209" s="181">
        <v>0</v>
      </c>
      <c r="L209" s="181">
        <v>0</v>
      </c>
      <c r="M209" s="239">
        <v>76</v>
      </c>
      <c r="N209" s="189" t="s">
        <v>61</v>
      </c>
    </row>
    <row r="210" spans="1:14" ht="12.75">
      <c r="A210" s="134"/>
      <c r="B210" s="86"/>
      <c r="C210" s="182">
        <v>28</v>
      </c>
      <c r="D210" s="182">
        <v>2</v>
      </c>
      <c r="E210" s="182">
        <v>5</v>
      </c>
      <c r="F210" s="182">
        <v>2</v>
      </c>
      <c r="G210" s="182">
        <v>2</v>
      </c>
      <c r="H210" s="182">
        <v>0</v>
      </c>
      <c r="I210" s="182">
        <v>28</v>
      </c>
      <c r="J210" s="182">
        <v>9</v>
      </c>
      <c r="K210" s="182">
        <v>0</v>
      </c>
      <c r="L210" s="182">
        <v>0</v>
      </c>
      <c r="M210" s="240">
        <v>76</v>
      </c>
      <c r="N210" s="190" t="s">
        <v>62</v>
      </c>
    </row>
    <row r="211" spans="1:14" ht="13.5" thickBot="1">
      <c r="A211" s="253"/>
      <c r="B211" s="249"/>
      <c r="C211" s="237">
        <f>C209/C210</f>
        <v>0.9642857142857143</v>
      </c>
      <c r="D211" s="237">
        <f>D210/D209</f>
        <v>0.6666666666666666</v>
      </c>
      <c r="E211" s="237">
        <f aca="true" t="shared" si="17" ref="E211:M211">E210/E209</f>
        <v>1</v>
      </c>
      <c r="F211" s="237">
        <f t="shared" si="17"/>
        <v>1</v>
      </c>
      <c r="G211" s="237">
        <f t="shared" si="17"/>
        <v>1</v>
      </c>
      <c r="H211" s="237">
        <v>1</v>
      </c>
      <c r="I211" s="237">
        <f t="shared" si="17"/>
        <v>1</v>
      </c>
      <c r="J211" s="237">
        <f t="shared" si="17"/>
        <v>1</v>
      </c>
      <c r="K211" s="237">
        <v>1</v>
      </c>
      <c r="L211" s="237">
        <v>1</v>
      </c>
      <c r="M211" s="250">
        <f t="shared" si="17"/>
        <v>1</v>
      </c>
      <c r="N211" s="191" t="s">
        <v>63</v>
      </c>
    </row>
    <row r="212" spans="1:14" ht="12.75">
      <c r="A212" s="155">
        <v>16</v>
      </c>
      <c r="B212" s="244" t="s">
        <v>17</v>
      </c>
      <c r="C212" s="245">
        <v>13</v>
      </c>
      <c r="D212" s="245">
        <v>11</v>
      </c>
      <c r="E212" s="245">
        <v>3</v>
      </c>
      <c r="F212" s="245">
        <v>0</v>
      </c>
      <c r="G212" s="245">
        <v>2</v>
      </c>
      <c r="H212" s="245">
        <v>0</v>
      </c>
      <c r="I212" s="245">
        <v>2</v>
      </c>
      <c r="J212" s="245">
        <v>1</v>
      </c>
      <c r="K212" s="245">
        <v>0</v>
      </c>
      <c r="L212" s="245">
        <v>0</v>
      </c>
      <c r="M212" s="246">
        <v>32</v>
      </c>
      <c r="N212" s="189" t="s">
        <v>61</v>
      </c>
    </row>
    <row r="213" spans="1:14" ht="12.75">
      <c r="A213" s="134"/>
      <c r="B213" s="86"/>
      <c r="C213" s="182">
        <v>15</v>
      </c>
      <c r="D213" s="182">
        <v>10</v>
      </c>
      <c r="E213" s="182">
        <v>3</v>
      </c>
      <c r="F213" s="182">
        <v>0</v>
      </c>
      <c r="G213" s="182">
        <v>2</v>
      </c>
      <c r="H213" s="182">
        <v>0</v>
      </c>
      <c r="I213" s="182">
        <v>2</v>
      </c>
      <c r="J213" s="182">
        <v>1</v>
      </c>
      <c r="K213" s="182">
        <v>0</v>
      </c>
      <c r="L213" s="182">
        <v>0</v>
      </c>
      <c r="M213" s="240">
        <v>33</v>
      </c>
      <c r="N213" s="190" t="s">
        <v>62</v>
      </c>
    </row>
    <row r="214" spans="1:14" ht="13.5" thickBot="1">
      <c r="A214" s="178"/>
      <c r="B214" s="251"/>
      <c r="C214" s="201">
        <f>C212/C213</f>
        <v>0.8666666666666667</v>
      </c>
      <c r="D214" s="201">
        <f>D213/D212</f>
        <v>0.9090909090909091</v>
      </c>
      <c r="E214" s="201">
        <f aca="true" t="shared" si="18" ref="E214:J214">E213/E212</f>
        <v>1</v>
      </c>
      <c r="F214" s="201">
        <v>1</v>
      </c>
      <c r="G214" s="201">
        <f t="shared" si="18"/>
        <v>1</v>
      </c>
      <c r="H214" s="201">
        <v>1</v>
      </c>
      <c r="I214" s="201">
        <f t="shared" si="18"/>
        <v>1</v>
      </c>
      <c r="J214" s="201">
        <f t="shared" si="18"/>
        <v>1</v>
      </c>
      <c r="K214" s="201">
        <v>1</v>
      </c>
      <c r="L214" s="201">
        <v>1</v>
      </c>
      <c r="M214" s="252">
        <f>M212/M213</f>
        <v>0.9696969696969697</v>
      </c>
      <c r="N214" s="191" t="s">
        <v>63</v>
      </c>
    </row>
    <row r="215" spans="1:14" ht="12.75">
      <c r="A215" s="133">
        <v>17</v>
      </c>
      <c r="B215" s="247" t="s">
        <v>18</v>
      </c>
      <c r="C215" s="181">
        <v>55</v>
      </c>
      <c r="D215" s="181">
        <v>14</v>
      </c>
      <c r="E215" s="181">
        <v>6</v>
      </c>
      <c r="F215" s="181">
        <v>1</v>
      </c>
      <c r="G215" s="181">
        <v>20</v>
      </c>
      <c r="H215" s="181">
        <v>1</v>
      </c>
      <c r="I215" s="181">
        <v>29</v>
      </c>
      <c r="J215" s="181">
        <v>5</v>
      </c>
      <c r="K215" s="181">
        <v>0</v>
      </c>
      <c r="L215" s="181">
        <v>0</v>
      </c>
      <c r="M215" s="239">
        <v>131</v>
      </c>
      <c r="N215" s="189" t="s">
        <v>61</v>
      </c>
    </row>
    <row r="216" spans="1:14" ht="12.75">
      <c r="A216" s="134"/>
      <c r="B216" s="86"/>
      <c r="C216" s="182">
        <v>53</v>
      </c>
      <c r="D216" s="182">
        <v>15</v>
      </c>
      <c r="E216" s="182">
        <v>6</v>
      </c>
      <c r="F216" s="182">
        <v>1</v>
      </c>
      <c r="G216" s="182">
        <v>18</v>
      </c>
      <c r="H216" s="182">
        <v>1</v>
      </c>
      <c r="I216" s="182">
        <v>31</v>
      </c>
      <c r="J216" s="182">
        <v>6</v>
      </c>
      <c r="K216" s="182">
        <v>0</v>
      </c>
      <c r="L216" s="182">
        <v>0</v>
      </c>
      <c r="M216" s="240">
        <v>131</v>
      </c>
      <c r="N216" s="190" t="s">
        <v>62</v>
      </c>
    </row>
    <row r="217" spans="1:14" ht="13.5" thickBot="1">
      <c r="A217" s="253"/>
      <c r="B217" s="249"/>
      <c r="C217" s="237">
        <f>C216/C215</f>
        <v>0.9636363636363636</v>
      </c>
      <c r="D217" s="237">
        <f>D215/D216</f>
        <v>0.9333333333333333</v>
      </c>
      <c r="E217" s="237">
        <f aca="true" t="shared" si="19" ref="E217:M217">E216/E215</f>
        <v>1</v>
      </c>
      <c r="F217" s="237">
        <f t="shared" si="19"/>
        <v>1</v>
      </c>
      <c r="G217" s="237">
        <f t="shared" si="19"/>
        <v>0.9</v>
      </c>
      <c r="H217" s="237">
        <f t="shared" si="19"/>
        <v>1</v>
      </c>
      <c r="I217" s="237">
        <f>I215/I216</f>
        <v>0.9354838709677419</v>
      </c>
      <c r="J217" s="237">
        <f>J215/J216</f>
        <v>0.8333333333333334</v>
      </c>
      <c r="K217" s="237">
        <v>1</v>
      </c>
      <c r="L217" s="237">
        <v>1</v>
      </c>
      <c r="M217" s="250">
        <f t="shared" si="19"/>
        <v>1</v>
      </c>
      <c r="N217" s="191" t="s">
        <v>63</v>
      </c>
    </row>
    <row r="218" spans="1:14" ht="12.75">
      <c r="A218" s="155">
        <v>18</v>
      </c>
      <c r="B218" s="244" t="s">
        <v>19</v>
      </c>
      <c r="C218" s="245">
        <v>1</v>
      </c>
      <c r="D218" s="245">
        <v>1</v>
      </c>
      <c r="E218" s="245">
        <v>2</v>
      </c>
      <c r="F218" s="245">
        <v>0</v>
      </c>
      <c r="G218" s="245">
        <v>3</v>
      </c>
      <c r="H218" s="245">
        <v>0</v>
      </c>
      <c r="I218" s="245">
        <v>4</v>
      </c>
      <c r="J218" s="245">
        <v>1</v>
      </c>
      <c r="K218" s="245">
        <v>0</v>
      </c>
      <c r="L218" s="245">
        <v>0</v>
      </c>
      <c r="M218" s="246">
        <v>12</v>
      </c>
      <c r="N218" s="189" t="s">
        <v>61</v>
      </c>
    </row>
    <row r="219" spans="1:14" ht="12.75">
      <c r="A219" s="134"/>
      <c r="B219" s="86"/>
      <c r="C219" s="182">
        <v>1</v>
      </c>
      <c r="D219" s="182">
        <v>1</v>
      </c>
      <c r="E219" s="182">
        <v>2</v>
      </c>
      <c r="F219" s="182">
        <v>0</v>
      </c>
      <c r="G219" s="182">
        <v>1</v>
      </c>
      <c r="H219" s="182">
        <v>0</v>
      </c>
      <c r="I219" s="182">
        <v>4</v>
      </c>
      <c r="J219" s="182">
        <v>1</v>
      </c>
      <c r="K219" s="182">
        <v>0</v>
      </c>
      <c r="L219" s="182">
        <v>0</v>
      </c>
      <c r="M219" s="240">
        <v>10</v>
      </c>
      <c r="N219" s="190" t="s">
        <v>62</v>
      </c>
    </row>
    <row r="220" spans="1:14" ht="13.5" thickBot="1">
      <c r="A220" s="178"/>
      <c r="B220" s="251"/>
      <c r="C220" s="201">
        <f>C219/C218</f>
        <v>1</v>
      </c>
      <c r="D220" s="201">
        <f aca="true" t="shared" si="20" ref="D220:M220">D219/D218</f>
        <v>1</v>
      </c>
      <c r="E220" s="201">
        <f t="shared" si="20"/>
        <v>1</v>
      </c>
      <c r="F220" s="201">
        <v>1</v>
      </c>
      <c r="G220" s="201">
        <f t="shared" si="20"/>
        <v>0.3333333333333333</v>
      </c>
      <c r="H220" s="201">
        <v>1</v>
      </c>
      <c r="I220" s="201">
        <f t="shared" si="20"/>
        <v>1</v>
      </c>
      <c r="J220" s="201">
        <f t="shared" si="20"/>
        <v>1</v>
      </c>
      <c r="K220" s="201">
        <v>1</v>
      </c>
      <c r="L220" s="201">
        <v>1</v>
      </c>
      <c r="M220" s="252">
        <f t="shared" si="20"/>
        <v>0.8333333333333334</v>
      </c>
      <c r="N220" s="191" t="s">
        <v>63</v>
      </c>
    </row>
    <row r="221" spans="1:14" ht="12.75">
      <c r="A221" s="133">
        <v>19</v>
      </c>
      <c r="B221" s="247" t="s">
        <v>20</v>
      </c>
      <c r="C221" s="181">
        <v>37</v>
      </c>
      <c r="D221" s="181">
        <v>8</v>
      </c>
      <c r="E221" s="181">
        <v>10</v>
      </c>
      <c r="F221" s="181">
        <v>3</v>
      </c>
      <c r="G221" s="181">
        <v>7</v>
      </c>
      <c r="H221" s="181">
        <v>0</v>
      </c>
      <c r="I221" s="181">
        <v>38</v>
      </c>
      <c r="J221" s="181">
        <v>7</v>
      </c>
      <c r="K221" s="181">
        <v>0</v>
      </c>
      <c r="L221" s="181">
        <v>0</v>
      </c>
      <c r="M221" s="239">
        <v>110</v>
      </c>
      <c r="N221" s="189" t="s">
        <v>61</v>
      </c>
    </row>
    <row r="222" spans="1:14" ht="12.75">
      <c r="A222" s="134"/>
      <c r="B222" s="86"/>
      <c r="C222" s="182">
        <v>37</v>
      </c>
      <c r="D222" s="182">
        <v>7</v>
      </c>
      <c r="E222" s="182">
        <v>10</v>
      </c>
      <c r="F222" s="182">
        <v>3</v>
      </c>
      <c r="G222" s="182">
        <v>8</v>
      </c>
      <c r="H222" s="182">
        <v>0</v>
      </c>
      <c r="I222" s="182">
        <v>38</v>
      </c>
      <c r="J222" s="182">
        <v>7</v>
      </c>
      <c r="K222" s="182">
        <v>0</v>
      </c>
      <c r="L222" s="182">
        <v>0</v>
      </c>
      <c r="M222" s="240">
        <v>110</v>
      </c>
      <c r="N222" s="190" t="s">
        <v>62</v>
      </c>
    </row>
    <row r="223" spans="1:14" ht="13.5" thickBot="1">
      <c r="A223" s="253"/>
      <c r="B223" s="249"/>
      <c r="C223" s="237">
        <f>C222/C221</f>
        <v>1</v>
      </c>
      <c r="D223" s="237">
        <f aca="true" t="shared" si="21" ref="D223:M223">D222/D221</f>
        <v>0.875</v>
      </c>
      <c r="E223" s="237">
        <f t="shared" si="21"/>
        <v>1</v>
      </c>
      <c r="F223" s="237">
        <f t="shared" si="21"/>
        <v>1</v>
      </c>
      <c r="G223" s="237">
        <f>G221/G222</f>
        <v>0.875</v>
      </c>
      <c r="H223" s="237">
        <v>1</v>
      </c>
      <c r="I223" s="237">
        <f t="shared" si="21"/>
        <v>1</v>
      </c>
      <c r="J223" s="237">
        <f t="shared" si="21"/>
        <v>1</v>
      </c>
      <c r="K223" s="237">
        <v>1</v>
      </c>
      <c r="L223" s="237">
        <v>1</v>
      </c>
      <c r="M223" s="250">
        <f t="shared" si="21"/>
        <v>1</v>
      </c>
      <c r="N223" s="191" t="s">
        <v>63</v>
      </c>
    </row>
    <row r="224" spans="1:14" ht="12.75">
      <c r="A224" s="155">
        <v>20</v>
      </c>
      <c r="B224" s="244" t="s">
        <v>21</v>
      </c>
      <c r="C224" s="245">
        <v>13</v>
      </c>
      <c r="D224" s="245">
        <v>15</v>
      </c>
      <c r="E224" s="245">
        <v>6</v>
      </c>
      <c r="F224" s="245">
        <v>2</v>
      </c>
      <c r="G224" s="245">
        <v>6</v>
      </c>
      <c r="H224" s="245">
        <v>1</v>
      </c>
      <c r="I224" s="245">
        <v>33</v>
      </c>
      <c r="J224" s="245">
        <v>12</v>
      </c>
      <c r="K224" s="245">
        <v>0</v>
      </c>
      <c r="L224" s="245">
        <v>0</v>
      </c>
      <c r="M224" s="246">
        <v>88</v>
      </c>
      <c r="N224" s="189" t="s">
        <v>61</v>
      </c>
    </row>
    <row r="225" spans="1:14" ht="12.75">
      <c r="A225" s="134"/>
      <c r="B225" s="86"/>
      <c r="C225" s="182">
        <v>13</v>
      </c>
      <c r="D225" s="182">
        <v>15</v>
      </c>
      <c r="E225" s="182">
        <v>6</v>
      </c>
      <c r="F225" s="182">
        <v>2</v>
      </c>
      <c r="G225" s="182">
        <v>6</v>
      </c>
      <c r="H225" s="182">
        <v>1</v>
      </c>
      <c r="I225" s="182">
        <v>33</v>
      </c>
      <c r="J225" s="182">
        <v>12</v>
      </c>
      <c r="K225" s="182">
        <v>0</v>
      </c>
      <c r="L225" s="182">
        <v>0</v>
      </c>
      <c r="M225" s="240">
        <v>88</v>
      </c>
      <c r="N225" s="190" t="s">
        <v>62</v>
      </c>
    </row>
    <row r="226" spans="1:14" ht="13.5" thickBot="1">
      <c r="A226" s="178"/>
      <c r="B226" s="251"/>
      <c r="C226" s="201">
        <v>1</v>
      </c>
      <c r="D226" s="201">
        <v>1</v>
      </c>
      <c r="E226" s="201">
        <v>1</v>
      </c>
      <c r="F226" s="201">
        <v>1</v>
      </c>
      <c r="G226" s="201">
        <v>1</v>
      </c>
      <c r="H226" s="201">
        <v>1</v>
      </c>
      <c r="I226" s="201">
        <v>1</v>
      </c>
      <c r="J226" s="201">
        <v>1</v>
      </c>
      <c r="K226" s="201">
        <v>1</v>
      </c>
      <c r="L226" s="201">
        <v>1</v>
      </c>
      <c r="M226" s="252">
        <v>1</v>
      </c>
      <c r="N226" s="191" t="s">
        <v>63</v>
      </c>
    </row>
    <row r="227" spans="1:14" ht="12.75">
      <c r="A227" s="133">
        <v>21</v>
      </c>
      <c r="B227" s="247" t="s">
        <v>22</v>
      </c>
      <c r="C227" s="181">
        <v>19</v>
      </c>
      <c r="D227" s="181">
        <v>0</v>
      </c>
      <c r="E227" s="181">
        <v>4</v>
      </c>
      <c r="F227" s="181">
        <v>2</v>
      </c>
      <c r="G227" s="181">
        <v>7</v>
      </c>
      <c r="H227" s="181">
        <v>10</v>
      </c>
      <c r="I227" s="181">
        <v>12</v>
      </c>
      <c r="J227" s="181">
        <v>6</v>
      </c>
      <c r="K227" s="181">
        <v>0</v>
      </c>
      <c r="L227" s="181">
        <v>0</v>
      </c>
      <c r="M227" s="239">
        <v>60</v>
      </c>
      <c r="N227" s="189" t="s">
        <v>61</v>
      </c>
    </row>
    <row r="228" spans="1:14" ht="12.75">
      <c r="A228" s="134"/>
      <c r="B228" s="86"/>
      <c r="C228" s="182">
        <v>19</v>
      </c>
      <c r="D228" s="182">
        <v>0</v>
      </c>
      <c r="E228" s="182">
        <v>4</v>
      </c>
      <c r="F228" s="182">
        <v>2</v>
      </c>
      <c r="G228" s="182">
        <v>7</v>
      </c>
      <c r="H228" s="182">
        <v>10</v>
      </c>
      <c r="I228" s="182">
        <v>12</v>
      </c>
      <c r="J228" s="182">
        <v>6</v>
      </c>
      <c r="K228" s="182">
        <v>0</v>
      </c>
      <c r="L228" s="182">
        <v>0</v>
      </c>
      <c r="M228" s="240">
        <v>60</v>
      </c>
      <c r="N228" s="190" t="s">
        <v>62</v>
      </c>
    </row>
    <row r="229" spans="1:14" ht="13.5" thickBot="1">
      <c r="A229" s="253"/>
      <c r="B229" s="249"/>
      <c r="C229" s="237">
        <v>1</v>
      </c>
      <c r="D229" s="237">
        <v>1</v>
      </c>
      <c r="E229" s="237">
        <v>1</v>
      </c>
      <c r="F229" s="237">
        <v>1</v>
      </c>
      <c r="G229" s="237">
        <v>1</v>
      </c>
      <c r="H229" s="237">
        <v>1</v>
      </c>
      <c r="I229" s="237">
        <v>1</v>
      </c>
      <c r="J229" s="237">
        <v>1</v>
      </c>
      <c r="K229" s="237">
        <v>1</v>
      </c>
      <c r="L229" s="237">
        <v>1</v>
      </c>
      <c r="M229" s="250">
        <v>1</v>
      </c>
      <c r="N229" s="191" t="s">
        <v>63</v>
      </c>
    </row>
    <row r="230" spans="1:14" ht="12.75">
      <c r="A230" s="155">
        <v>22</v>
      </c>
      <c r="B230" s="244" t="s">
        <v>23</v>
      </c>
      <c r="C230" s="245">
        <v>14</v>
      </c>
      <c r="D230" s="245">
        <v>11</v>
      </c>
      <c r="E230" s="245">
        <v>2</v>
      </c>
      <c r="F230" s="245">
        <v>3</v>
      </c>
      <c r="G230" s="245">
        <v>9</v>
      </c>
      <c r="H230" s="245">
        <v>0</v>
      </c>
      <c r="I230" s="245">
        <v>13</v>
      </c>
      <c r="J230" s="245">
        <v>9</v>
      </c>
      <c r="K230" s="245">
        <v>0</v>
      </c>
      <c r="L230" s="245">
        <v>0</v>
      </c>
      <c r="M230" s="246">
        <v>61</v>
      </c>
      <c r="N230" s="189" t="s">
        <v>61</v>
      </c>
    </row>
    <row r="231" spans="1:14" ht="12.75">
      <c r="A231" s="134"/>
      <c r="B231" s="86"/>
      <c r="C231" s="182">
        <v>16</v>
      </c>
      <c r="D231" s="182">
        <v>9</v>
      </c>
      <c r="E231" s="182">
        <v>3</v>
      </c>
      <c r="F231" s="182">
        <v>2</v>
      </c>
      <c r="G231" s="182">
        <v>9</v>
      </c>
      <c r="H231" s="182">
        <v>0</v>
      </c>
      <c r="I231" s="182">
        <v>13</v>
      </c>
      <c r="J231" s="182">
        <v>8</v>
      </c>
      <c r="K231" s="182">
        <v>0</v>
      </c>
      <c r="L231" s="182">
        <v>0</v>
      </c>
      <c r="M231" s="240">
        <v>60</v>
      </c>
      <c r="N231" s="190" t="s">
        <v>62</v>
      </c>
    </row>
    <row r="232" spans="1:14" ht="13.5" thickBot="1">
      <c r="A232" s="178"/>
      <c r="B232" s="251"/>
      <c r="C232" s="201">
        <f>C230/C231</f>
        <v>0.875</v>
      </c>
      <c r="D232" s="201">
        <f>D231/D230</f>
        <v>0.8181818181818182</v>
      </c>
      <c r="E232" s="201">
        <f>E230/E231</f>
        <v>0.6666666666666666</v>
      </c>
      <c r="F232" s="201">
        <f>F231/F230</f>
        <v>0.6666666666666666</v>
      </c>
      <c r="G232" s="201">
        <f aca="true" t="shared" si="22" ref="G232:M232">G231/G230</f>
        <v>1</v>
      </c>
      <c r="H232" s="201">
        <v>1</v>
      </c>
      <c r="I232" s="201">
        <f t="shared" si="22"/>
        <v>1</v>
      </c>
      <c r="J232" s="201">
        <f t="shared" si="22"/>
        <v>0.8888888888888888</v>
      </c>
      <c r="K232" s="201">
        <v>1</v>
      </c>
      <c r="L232" s="201">
        <v>1</v>
      </c>
      <c r="M232" s="252">
        <f t="shared" si="22"/>
        <v>0.9836065573770492</v>
      </c>
      <c r="N232" s="191" t="s">
        <v>63</v>
      </c>
    </row>
    <row r="233" spans="1:14" ht="12.75">
      <c r="A233" s="258">
        <v>23</v>
      </c>
      <c r="B233" s="259" t="s">
        <v>24</v>
      </c>
      <c r="C233" s="181">
        <v>7</v>
      </c>
      <c r="D233" s="181">
        <v>8</v>
      </c>
      <c r="E233" s="181">
        <v>2</v>
      </c>
      <c r="F233" s="181">
        <v>1</v>
      </c>
      <c r="G233" s="181">
        <v>2</v>
      </c>
      <c r="H233" s="181">
        <v>0</v>
      </c>
      <c r="I233" s="181">
        <v>7</v>
      </c>
      <c r="J233" s="181">
        <v>3</v>
      </c>
      <c r="K233" s="181">
        <v>1</v>
      </c>
      <c r="L233" s="181">
        <v>0</v>
      </c>
      <c r="M233" s="239">
        <v>31</v>
      </c>
      <c r="N233" s="189" t="s">
        <v>61</v>
      </c>
    </row>
    <row r="234" spans="1:14" ht="12.75">
      <c r="A234" s="135"/>
      <c r="B234" s="87"/>
      <c r="C234" s="182">
        <v>3</v>
      </c>
      <c r="D234" s="182">
        <v>4</v>
      </c>
      <c r="E234" s="182">
        <v>0</v>
      </c>
      <c r="F234" s="182">
        <v>0</v>
      </c>
      <c r="G234" s="182">
        <v>1</v>
      </c>
      <c r="H234" s="182">
        <v>0</v>
      </c>
      <c r="I234" s="182">
        <v>5</v>
      </c>
      <c r="J234" s="182">
        <v>5</v>
      </c>
      <c r="K234" s="182">
        <v>0</v>
      </c>
      <c r="L234" s="182">
        <v>0</v>
      </c>
      <c r="M234" s="240">
        <v>18</v>
      </c>
      <c r="N234" s="190" t="s">
        <v>62</v>
      </c>
    </row>
    <row r="235" spans="1:14" ht="13.5" thickBot="1">
      <c r="A235" s="260"/>
      <c r="B235" s="261"/>
      <c r="C235" s="237">
        <f>C234/C233</f>
        <v>0.42857142857142855</v>
      </c>
      <c r="D235" s="237">
        <f aca="true" t="shared" si="23" ref="D235:M235">D234/D233</f>
        <v>0.5</v>
      </c>
      <c r="E235" s="237">
        <f t="shared" si="23"/>
        <v>0</v>
      </c>
      <c r="F235" s="237">
        <f t="shared" si="23"/>
        <v>0</v>
      </c>
      <c r="G235" s="237">
        <f t="shared" si="23"/>
        <v>0.5</v>
      </c>
      <c r="H235" s="237">
        <v>1</v>
      </c>
      <c r="I235" s="237">
        <f t="shared" si="23"/>
        <v>0.7142857142857143</v>
      </c>
      <c r="J235" s="237">
        <f>J233/J234</f>
        <v>0.6</v>
      </c>
      <c r="K235" s="237">
        <f t="shared" si="23"/>
        <v>0</v>
      </c>
      <c r="L235" s="237">
        <v>1</v>
      </c>
      <c r="M235" s="250">
        <f t="shared" si="23"/>
        <v>0.5806451612903226</v>
      </c>
      <c r="N235" s="191" t="s">
        <v>63</v>
      </c>
    </row>
    <row r="236" spans="1:14" ht="12.75">
      <c r="A236" s="155">
        <v>24</v>
      </c>
      <c r="B236" s="244" t="s">
        <v>25</v>
      </c>
      <c r="C236" s="245">
        <v>9</v>
      </c>
      <c r="D236" s="245">
        <v>7</v>
      </c>
      <c r="E236" s="245">
        <v>0</v>
      </c>
      <c r="F236" s="245">
        <v>2</v>
      </c>
      <c r="G236" s="245">
        <v>5</v>
      </c>
      <c r="H236" s="245">
        <v>0</v>
      </c>
      <c r="I236" s="245">
        <v>4</v>
      </c>
      <c r="J236" s="245">
        <v>8</v>
      </c>
      <c r="K236" s="245">
        <v>0</v>
      </c>
      <c r="L236" s="245">
        <v>0</v>
      </c>
      <c r="M236" s="246">
        <v>35</v>
      </c>
      <c r="N236" s="189" t="s">
        <v>61</v>
      </c>
    </row>
    <row r="237" spans="1:14" ht="12.75">
      <c r="A237" s="134"/>
      <c r="B237" s="86"/>
      <c r="C237" s="182">
        <v>9</v>
      </c>
      <c r="D237" s="182">
        <v>8</v>
      </c>
      <c r="E237" s="182">
        <v>0</v>
      </c>
      <c r="F237" s="182">
        <v>1</v>
      </c>
      <c r="G237" s="182">
        <v>5</v>
      </c>
      <c r="H237" s="182">
        <v>0</v>
      </c>
      <c r="I237" s="182">
        <v>4</v>
      </c>
      <c r="J237" s="182">
        <v>8</v>
      </c>
      <c r="K237" s="182">
        <v>0</v>
      </c>
      <c r="L237" s="182">
        <v>0</v>
      </c>
      <c r="M237" s="240">
        <v>35</v>
      </c>
      <c r="N237" s="190" t="s">
        <v>62</v>
      </c>
    </row>
    <row r="238" spans="1:14" ht="13.5" thickBot="1">
      <c r="A238" s="178"/>
      <c r="B238" s="251"/>
      <c r="C238" s="201">
        <f>C236/C237</f>
        <v>1</v>
      </c>
      <c r="D238" s="201">
        <f>D236/D237</f>
        <v>0.875</v>
      </c>
      <c r="E238" s="201">
        <v>1</v>
      </c>
      <c r="F238" s="201">
        <f>F237/F236</f>
        <v>0.5</v>
      </c>
      <c r="G238" s="201">
        <f>G237/G236</f>
        <v>1</v>
      </c>
      <c r="H238" s="201">
        <v>1</v>
      </c>
      <c r="I238" s="201">
        <v>1</v>
      </c>
      <c r="J238" s="201">
        <v>1</v>
      </c>
      <c r="K238" s="201">
        <v>1</v>
      </c>
      <c r="L238" s="201">
        <v>1</v>
      </c>
      <c r="M238" s="252">
        <v>1</v>
      </c>
      <c r="N238" s="191" t="s">
        <v>63</v>
      </c>
    </row>
    <row r="239" spans="1:14" ht="12.75">
      <c r="A239" s="133">
        <v>25</v>
      </c>
      <c r="B239" s="247" t="s">
        <v>26</v>
      </c>
      <c r="C239" s="181">
        <v>26</v>
      </c>
      <c r="D239" s="181">
        <v>36</v>
      </c>
      <c r="E239" s="181">
        <v>12</v>
      </c>
      <c r="F239" s="181">
        <v>13</v>
      </c>
      <c r="G239" s="181">
        <v>13</v>
      </c>
      <c r="H239" s="181">
        <v>1</v>
      </c>
      <c r="I239" s="181">
        <v>34</v>
      </c>
      <c r="J239" s="181">
        <v>19</v>
      </c>
      <c r="K239" s="181">
        <v>0</v>
      </c>
      <c r="L239" s="181">
        <v>0</v>
      </c>
      <c r="M239" s="239">
        <v>154</v>
      </c>
      <c r="N239" s="189" t="s">
        <v>61</v>
      </c>
    </row>
    <row r="240" spans="1:14" ht="12.75">
      <c r="A240" s="134"/>
      <c r="B240" s="86"/>
      <c r="C240" s="182">
        <v>23</v>
      </c>
      <c r="D240" s="182">
        <v>35</v>
      </c>
      <c r="E240" s="182">
        <v>10</v>
      </c>
      <c r="F240" s="182">
        <v>13</v>
      </c>
      <c r="G240" s="182">
        <v>12</v>
      </c>
      <c r="H240" s="182">
        <v>1</v>
      </c>
      <c r="I240" s="182">
        <v>28</v>
      </c>
      <c r="J240" s="182">
        <v>19</v>
      </c>
      <c r="K240" s="182">
        <v>0</v>
      </c>
      <c r="L240" s="182">
        <v>0</v>
      </c>
      <c r="M240" s="240">
        <v>141</v>
      </c>
      <c r="N240" s="190" t="s">
        <v>62</v>
      </c>
    </row>
    <row r="241" spans="1:14" ht="13.5" thickBot="1">
      <c r="A241" s="253"/>
      <c r="B241" s="249"/>
      <c r="C241" s="237">
        <f>C240/C239</f>
        <v>0.8846153846153846</v>
      </c>
      <c r="D241" s="237">
        <f aca="true" t="shared" si="24" ref="D241:M241">D240/D239</f>
        <v>0.9722222222222222</v>
      </c>
      <c r="E241" s="237">
        <f t="shared" si="24"/>
        <v>0.8333333333333334</v>
      </c>
      <c r="F241" s="237">
        <f t="shared" si="24"/>
        <v>1</v>
      </c>
      <c r="G241" s="237">
        <f t="shared" si="24"/>
        <v>0.9230769230769231</v>
      </c>
      <c r="H241" s="237">
        <f t="shared" si="24"/>
        <v>1</v>
      </c>
      <c r="I241" s="237">
        <f t="shared" si="24"/>
        <v>0.8235294117647058</v>
      </c>
      <c r="J241" s="237">
        <f t="shared" si="24"/>
        <v>1</v>
      </c>
      <c r="K241" s="237">
        <v>1</v>
      </c>
      <c r="L241" s="237">
        <v>1</v>
      </c>
      <c r="M241" s="250">
        <f t="shared" si="24"/>
        <v>0.9155844155844156</v>
      </c>
      <c r="N241" s="191" t="s">
        <v>63</v>
      </c>
    </row>
    <row r="242" spans="1:14" ht="12.75">
      <c r="A242" s="155">
        <v>26</v>
      </c>
      <c r="B242" s="262" t="s">
        <v>53</v>
      </c>
      <c r="C242" s="245">
        <v>10</v>
      </c>
      <c r="D242" s="245">
        <v>10</v>
      </c>
      <c r="E242" s="245">
        <v>0</v>
      </c>
      <c r="F242" s="245">
        <v>1</v>
      </c>
      <c r="G242" s="245">
        <v>5</v>
      </c>
      <c r="H242" s="245">
        <v>6</v>
      </c>
      <c r="I242" s="245">
        <v>18</v>
      </c>
      <c r="J242" s="245">
        <v>3</v>
      </c>
      <c r="K242" s="245">
        <v>5</v>
      </c>
      <c r="L242" s="245">
        <v>0</v>
      </c>
      <c r="M242" s="246">
        <v>58</v>
      </c>
      <c r="N242" s="189" t="s">
        <v>61</v>
      </c>
    </row>
    <row r="243" spans="1:14" ht="12.75">
      <c r="A243" s="178"/>
      <c r="B243" s="179"/>
      <c r="C243" s="182">
        <v>9</v>
      </c>
      <c r="D243" s="182">
        <v>14</v>
      </c>
      <c r="E243" s="182">
        <v>0</v>
      </c>
      <c r="F243" s="182">
        <v>1</v>
      </c>
      <c r="G243" s="182">
        <v>6</v>
      </c>
      <c r="H243" s="182">
        <v>2</v>
      </c>
      <c r="I243" s="182">
        <v>28</v>
      </c>
      <c r="J243" s="182">
        <v>2</v>
      </c>
      <c r="K243" s="182">
        <v>0</v>
      </c>
      <c r="L243" s="182">
        <v>0</v>
      </c>
      <c r="M243" s="240">
        <v>62</v>
      </c>
      <c r="N243" s="190" t="s">
        <v>62</v>
      </c>
    </row>
    <row r="244" spans="1:14" ht="13.5" thickBot="1">
      <c r="A244" s="178"/>
      <c r="B244" s="179"/>
      <c r="C244" s="201">
        <f>C243/C242</f>
        <v>0.9</v>
      </c>
      <c r="D244" s="201">
        <f>D242/D243</f>
        <v>0.7142857142857143</v>
      </c>
      <c r="E244" s="201">
        <v>1</v>
      </c>
      <c r="F244" s="201">
        <v>1</v>
      </c>
      <c r="G244" s="201">
        <f>G242/G243</f>
        <v>0.8333333333333334</v>
      </c>
      <c r="H244" s="201">
        <f>H243/H242</f>
        <v>0.3333333333333333</v>
      </c>
      <c r="I244" s="201">
        <f>I242/I243</f>
        <v>0.6428571428571429</v>
      </c>
      <c r="J244" s="201">
        <f>J243/J242</f>
        <v>0.6666666666666666</v>
      </c>
      <c r="K244" s="201">
        <v>0</v>
      </c>
      <c r="L244" s="201">
        <v>1</v>
      </c>
      <c r="M244" s="241">
        <f>M242/M243</f>
        <v>0.9354838709677419</v>
      </c>
      <c r="N244" s="191" t="s">
        <v>63</v>
      </c>
    </row>
    <row r="245" spans="1:14" ht="12.75">
      <c r="A245" s="235">
        <v>27</v>
      </c>
      <c r="B245" s="236" t="s">
        <v>52</v>
      </c>
      <c r="C245" s="181">
        <v>0</v>
      </c>
      <c r="D245" s="181">
        <v>0</v>
      </c>
      <c r="E245" s="181">
        <v>0</v>
      </c>
      <c r="F245" s="181">
        <v>0</v>
      </c>
      <c r="G245" s="181">
        <v>0</v>
      </c>
      <c r="H245" s="181">
        <v>0</v>
      </c>
      <c r="I245" s="181">
        <v>0</v>
      </c>
      <c r="J245" s="181">
        <v>0</v>
      </c>
      <c r="K245" s="181">
        <v>0</v>
      </c>
      <c r="L245" s="181">
        <v>0</v>
      </c>
      <c r="M245" s="239">
        <v>0</v>
      </c>
      <c r="N245" s="189" t="s">
        <v>61</v>
      </c>
    </row>
    <row r="246" spans="1:14" ht="12.75">
      <c r="A246" s="134"/>
      <c r="B246" s="179"/>
      <c r="C246" s="182">
        <v>0</v>
      </c>
      <c r="D246" s="182">
        <v>0</v>
      </c>
      <c r="E246" s="182">
        <v>0</v>
      </c>
      <c r="F246" s="182">
        <v>0</v>
      </c>
      <c r="G246" s="182">
        <v>0</v>
      </c>
      <c r="H246" s="182">
        <v>0</v>
      </c>
      <c r="I246" s="182">
        <v>0</v>
      </c>
      <c r="J246" s="182">
        <v>0</v>
      </c>
      <c r="K246" s="182">
        <v>0</v>
      </c>
      <c r="L246" s="182">
        <v>0</v>
      </c>
      <c r="M246" s="240">
        <v>0</v>
      </c>
      <c r="N246" s="190" t="s">
        <v>62</v>
      </c>
    </row>
    <row r="247" spans="1:14" ht="13.5" thickBot="1">
      <c r="A247" s="136"/>
      <c r="B247" s="167"/>
      <c r="C247" s="201">
        <v>1</v>
      </c>
      <c r="D247" s="201">
        <v>1</v>
      </c>
      <c r="E247" s="201">
        <v>1</v>
      </c>
      <c r="F247" s="201">
        <v>1</v>
      </c>
      <c r="G247" s="201">
        <v>1</v>
      </c>
      <c r="H247" s="201">
        <v>1</v>
      </c>
      <c r="I247" s="201">
        <v>1</v>
      </c>
      <c r="J247" s="201">
        <v>1</v>
      </c>
      <c r="K247" s="201">
        <v>1</v>
      </c>
      <c r="L247" s="201">
        <v>1</v>
      </c>
      <c r="M247" s="241">
        <v>1</v>
      </c>
      <c r="N247" s="197" t="s">
        <v>63</v>
      </c>
    </row>
    <row r="248" spans="3:14" ht="25.5">
      <c r="C248" s="204">
        <f>C167+C170+C173+C176+C179+C182+C185+C188+C191+C194+C197+C200+C203+C206+C209+C212+C215+C218+C221+C224+C227+C230+C233+C236+C239+C242+C245</f>
        <v>671</v>
      </c>
      <c r="D248" s="208">
        <f aca="true" t="shared" si="25" ref="D248:M249">D167+D170+D173+D176+D179+D182+D185+D188+D191+D194+D197+D200+D203+D206+D209+D212+D215+D218+D221+D224+D227+D230+D233+D236+D239+D242+D245</f>
        <v>380</v>
      </c>
      <c r="E248" s="208">
        <f t="shared" si="25"/>
        <v>159</v>
      </c>
      <c r="F248" s="208">
        <f t="shared" si="25"/>
        <v>144</v>
      </c>
      <c r="G248" s="208">
        <f t="shared" si="25"/>
        <v>211</v>
      </c>
      <c r="H248" s="208">
        <f t="shared" si="25"/>
        <v>53</v>
      </c>
      <c r="I248" s="208">
        <f t="shared" si="25"/>
        <v>1072</v>
      </c>
      <c r="J248" s="208">
        <f t="shared" si="25"/>
        <v>339</v>
      </c>
      <c r="K248" s="208">
        <f t="shared" si="25"/>
        <v>11</v>
      </c>
      <c r="L248" s="208">
        <f t="shared" si="25"/>
        <v>0</v>
      </c>
      <c r="M248" s="208">
        <f t="shared" si="25"/>
        <v>3040</v>
      </c>
      <c r="N248" s="198" t="s">
        <v>64</v>
      </c>
    </row>
    <row r="249" spans="3:14" ht="12.75">
      <c r="C249" s="209">
        <f>C168+C171+C174+C177+C180+C183+C186+C189+C192+C195+C198+C201+C204+C207+C210+C213+C216+C219+C222+C225+C228+C231+C234+C237+C240+C243+C246</f>
        <v>654</v>
      </c>
      <c r="D249" s="207">
        <f t="shared" si="25"/>
        <v>357</v>
      </c>
      <c r="E249" s="207">
        <f t="shared" si="25"/>
        <v>155</v>
      </c>
      <c r="F249" s="207">
        <f t="shared" si="25"/>
        <v>134</v>
      </c>
      <c r="G249" s="207">
        <f t="shared" si="25"/>
        <v>206</v>
      </c>
      <c r="H249" s="207">
        <f t="shared" si="25"/>
        <v>47</v>
      </c>
      <c r="I249" s="207">
        <f t="shared" si="25"/>
        <v>1044</v>
      </c>
      <c r="J249" s="207">
        <f t="shared" si="25"/>
        <v>329</v>
      </c>
      <c r="K249" s="207">
        <f t="shared" si="25"/>
        <v>0</v>
      </c>
      <c r="L249" s="207">
        <f t="shared" si="25"/>
        <v>2</v>
      </c>
      <c r="M249" s="207">
        <f t="shared" si="25"/>
        <v>2928</v>
      </c>
      <c r="N249" s="199" t="s">
        <v>62</v>
      </c>
    </row>
    <row r="250" spans="3:14" ht="13.5" thickBot="1">
      <c r="C250" s="205">
        <f>C249/C248</f>
        <v>0.9746646795827124</v>
      </c>
      <c r="D250" s="238">
        <f aca="true" t="shared" si="26" ref="D250:M250">D249/D248</f>
        <v>0.9394736842105263</v>
      </c>
      <c r="E250" s="238">
        <f t="shared" si="26"/>
        <v>0.9748427672955975</v>
      </c>
      <c r="F250" s="238">
        <f t="shared" si="26"/>
        <v>0.9305555555555556</v>
      </c>
      <c r="G250" s="238">
        <f t="shared" si="26"/>
        <v>0.976303317535545</v>
      </c>
      <c r="H250" s="238">
        <f t="shared" si="26"/>
        <v>0.8867924528301887</v>
      </c>
      <c r="I250" s="238">
        <f t="shared" si="26"/>
        <v>0.9738805970149254</v>
      </c>
      <c r="J250" s="238">
        <f t="shared" si="26"/>
        <v>0.9705014749262537</v>
      </c>
      <c r="K250" s="238">
        <f t="shared" si="26"/>
        <v>0</v>
      </c>
      <c r="L250" s="238">
        <v>0</v>
      </c>
      <c r="M250" s="238">
        <f t="shared" si="26"/>
        <v>0.9631578947368421</v>
      </c>
      <c r="N250" s="200" t="s">
        <v>63</v>
      </c>
    </row>
    <row r="251" spans="3:13" ht="12.75"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</row>
  </sheetData>
  <sheetProtection/>
  <mergeCells count="99">
    <mergeCell ref="L6:L10"/>
    <mergeCell ref="E6:F7"/>
    <mergeCell ref="A3:B3"/>
    <mergeCell ref="A5:B5"/>
    <mergeCell ref="A6:A10"/>
    <mergeCell ref="B6:B10"/>
    <mergeCell ref="C5:D5"/>
    <mergeCell ref="C6:C10"/>
    <mergeCell ref="D6:D10"/>
    <mergeCell ref="I8:I10"/>
    <mergeCell ref="A38:B38"/>
    <mergeCell ref="J6:J10"/>
    <mergeCell ref="K6:K10"/>
    <mergeCell ref="A42:B42"/>
    <mergeCell ref="A44:B44"/>
    <mergeCell ref="M6:M10"/>
    <mergeCell ref="E8:E10"/>
    <mergeCell ref="F8:F10"/>
    <mergeCell ref="G8:G10"/>
    <mergeCell ref="H8:H10"/>
    <mergeCell ref="G6:I7"/>
    <mergeCell ref="C44:D44"/>
    <mergeCell ref="A81:B81"/>
    <mergeCell ref="A83:B83"/>
    <mergeCell ref="A84:A88"/>
    <mergeCell ref="M45:M49"/>
    <mergeCell ref="E45:F46"/>
    <mergeCell ref="G45:I46"/>
    <mergeCell ref="E47:E49"/>
    <mergeCell ref="F47:F49"/>
    <mergeCell ref="L45:L49"/>
    <mergeCell ref="A45:A49"/>
    <mergeCell ref="B45:B49"/>
    <mergeCell ref="I47:I49"/>
    <mergeCell ref="C45:C49"/>
    <mergeCell ref="H47:H49"/>
    <mergeCell ref="D45:D49"/>
    <mergeCell ref="G47:G49"/>
    <mergeCell ref="K84:K88"/>
    <mergeCell ref="A77:B77"/>
    <mergeCell ref="C84:C88"/>
    <mergeCell ref="C83:D83"/>
    <mergeCell ref="J45:J49"/>
    <mergeCell ref="K45:K49"/>
    <mergeCell ref="B84:B88"/>
    <mergeCell ref="M84:M88"/>
    <mergeCell ref="E86:E88"/>
    <mergeCell ref="F86:F88"/>
    <mergeCell ref="G86:G88"/>
    <mergeCell ref="H86:H88"/>
    <mergeCell ref="J84:J88"/>
    <mergeCell ref="L84:L88"/>
    <mergeCell ref="I86:I88"/>
    <mergeCell ref="E84:F85"/>
    <mergeCell ref="G84:I85"/>
    <mergeCell ref="G123:I124"/>
    <mergeCell ref="J123:J127"/>
    <mergeCell ref="D84:D88"/>
    <mergeCell ref="E123:F124"/>
    <mergeCell ref="C123:C127"/>
    <mergeCell ref="D123:D127"/>
    <mergeCell ref="C122:D122"/>
    <mergeCell ref="A116:B116"/>
    <mergeCell ref="A159:B159"/>
    <mergeCell ref="A155:B155"/>
    <mergeCell ref="D162:D166"/>
    <mergeCell ref="A162:A166"/>
    <mergeCell ref="A120:B120"/>
    <mergeCell ref="A122:B122"/>
    <mergeCell ref="I125:I127"/>
    <mergeCell ref="L123:L127"/>
    <mergeCell ref="K123:K127"/>
    <mergeCell ref="J162:J166"/>
    <mergeCell ref="K162:K166"/>
    <mergeCell ref="A161:B161"/>
    <mergeCell ref="C161:D161"/>
    <mergeCell ref="A123:A127"/>
    <mergeCell ref="B123:B127"/>
    <mergeCell ref="C162:C166"/>
    <mergeCell ref="F125:F127"/>
    <mergeCell ref="M162:M166"/>
    <mergeCell ref="E164:E166"/>
    <mergeCell ref="F164:F166"/>
    <mergeCell ref="G164:G166"/>
    <mergeCell ref="H164:H166"/>
    <mergeCell ref="I164:I166"/>
    <mergeCell ref="G162:I163"/>
    <mergeCell ref="L162:L166"/>
    <mergeCell ref="E162:F163"/>
    <mergeCell ref="B162:B166"/>
    <mergeCell ref="G125:G127"/>
    <mergeCell ref="H125:H127"/>
    <mergeCell ref="A2:M2"/>
    <mergeCell ref="A41:M41"/>
    <mergeCell ref="A80:M80"/>
    <mergeCell ref="A119:M119"/>
    <mergeCell ref="A158:M158"/>
    <mergeCell ref="M123:M127"/>
    <mergeCell ref="E125:E127"/>
  </mergeCells>
  <printOptions/>
  <pageMargins left="0.75" right="0.75" top="0.24" bottom="0.28" header="0.2" footer="0.16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0"/>
  <sheetViews>
    <sheetView zoomScale="90" zoomScaleNormal="90" zoomScalePageLayoutView="0" workbookViewId="0" topLeftCell="A160">
      <pane ySplit="7" topLeftCell="A167" activePane="bottomLeft" state="frozen"/>
      <selection pane="topLeft" activeCell="A160" sqref="A160"/>
      <selection pane="bottomLeft" activeCell="R229" sqref="R229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28125" style="0" customWidth="1"/>
  </cols>
  <sheetData>
    <row r="2" spans="1:13" ht="28.5" customHeight="1">
      <c r="A2" s="779" t="s">
        <v>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</row>
    <row r="3" spans="1:13" ht="15.75" customHeight="1" thickBot="1">
      <c r="A3" s="802" t="s">
        <v>44</v>
      </c>
      <c r="B3" s="802"/>
      <c r="C3" s="16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 thickBot="1">
      <c r="A4" s="9" t="s">
        <v>43</v>
      </c>
      <c r="B4" s="10"/>
      <c r="C4" s="158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803" t="s">
        <v>41</v>
      </c>
      <c r="B5" s="804"/>
      <c r="C5" s="159"/>
      <c r="D5" s="130" t="s">
        <v>59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739" t="s">
        <v>0</v>
      </c>
      <c r="B6" s="739" t="s">
        <v>1</v>
      </c>
      <c r="C6" s="148"/>
      <c r="D6" s="739" t="s">
        <v>29</v>
      </c>
      <c r="E6" s="745" t="s">
        <v>28</v>
      </c>
      <c r="F6" s="747"/>
      <c r="G6" s="745" t="s">
        <v>35</v>
      </c>
      <c r="H6" s="746"/>
      <c r="I6" s="747"/>
      <c r="J6" s="739" t="s">
        <v>36</v>
      </c>
      <c r="K6" s="739" t="s">
        <v>37</v>
      </c>
      <c r="L6" s="739" t="s">
        <v>38</v>
      </c>
      <c r="M6" s="739" t="s">
        <v>39</v>
      </c>
    </row>
    <row r="7" spans="1:13" ht="13.5" thickBot="1">
      <c r="A7" s="740"/>
      <c r="B7" s="740"/>
      <c r="C7" s="149"/>
      <c r="D7" s="740"/>
      <c r="E7" s="742"/>
      <c r="F7" s="749"/>
      <c r="G7" s="742"/>
      <c r="H7" s="748"/>
      <c r="I7" s="749"/>
      <c r="J7" s="740"/>
      <c r="K7" s="740"/>
      <c r="L7" s="740"/>
      <c r="M7" s="740"/>
    </row>
    <row r="8" spans="1:13" ht="12.75">
      <c r="A8" s="740"/>
      <c r="B8" s="740"/>
      <c r="C8" s="149"/>
      <c r="D8" s="740"/>
      <c r="E8" s="739" t="s">
        <v>30</v>
      </c>
      <c r="F8" s="739" t="s">
        <v>31</v>
      </c>
      <c r="G8" s="808" t="s">
        <v>32</v>
      </c>
      <c r="H8" s="808" t="s">
        <v>33</v>
      </c>
      <c r="I8" s="808" t="s">
        <v>34</v>
      </c>
      <c r="J8" s="740"/>
      <c r="K8" s="740"/>
      <c r="L8" s="740"/>
      <c r="M8" s="740"/>
    </row>
    <row r="9" spans="1:13" ht="12.75">
      <c r="A9" s="740"/>
      <c r="B9" s="740"/>
      <c r="C9" s="149"/>
      <c r="D9" s="740"/>
      <c r="E9" s="740"/>
      <c r="F9" s="740"/>
      <c r="G9" s="809"/>
      <c r="H9" s="809"/>
      <c r="I9" s="809"/>
      <c r="J9" s="740"/>
      <c r="K9" s="740"/>
      <c r="L9" s="740"/>
      <c r="M9" s="740"/>
    </row>
    <row r="10" spans="1:13" ht="13.5" thickBot="1">
      <c r="A10" s="741"/>
      <c r="B10" s="741"/>
      <c r="C10" s="150"/>
      <c r="D10" s="741"/>
      <c r="E10" s="741"/>
      <c r="F10" s="741"/>
      <c r="G10" s="810"/>
      <c r="H10" s="810"/>
      <c r="I10" s="810"/>
      <c r="J10" s="741"/>
      <c r="K10" s="741"/>
      <c r="L10" s="741"/>
      <c r="M10" s="741"/>
    </row>
    <row r="11" spans="1:13" s="17" customFormat="1" ht="13.5" thickBot="1">
      <c r="A11" s="47">
        <v>1</v>
      </c>
      <c r="B11" s="49" t="s">
        <v>2</v>
      </c>
      <c r="C11" s="86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5">
        <v>0</v>
      </c>
      <c r="M11" s="57">
        <f aca="true" t="shared" si="0" ref="M11:M37">SUM(D11:L11)</f>
        <v>0</v>
      </c>
    </row>
    <row r="12" spans="1:13" s="17" customFormat="1" ht="13.5" thickBot="1">
      <c r="A12" s="47">
        <v>2</v>
      </c>
      <c r="B12" s="49" t="s">
        <v>3</v>
      </c>
      <c r="C12" s="86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65">
        <v>0</v>
      </c>
      <c r="M12" s="57">
        <f t="shared" si="0"/>
        <v>1</v>
      </c>
    </row>
    <row r="13" spans="1:13" s="17" customFormat="1" ht="13.5" thickBot="1">
      <c r="A13" s="47">
        <v>3</v>
      </c>
      <c r="B13" s="49" t="s">
        <v>4</v>
      </c>
      <c r="C13" s="86"/>
      <c r="D13" s="5">
        <v>21</v>
      </c>
      <c r="E13" s="5">
        <v>5</v>
      </c>
      <c r="F13" s="5">
        <v>4</v>
      </c>
      <c r="G13" s="5">
        <v>0</v>
      </c>
      <c r="H13" s="5">
        <v>0</v>
      </c>
      <c r="I13" s="5">
        <v>2</v>
      </c>
      <c r="J13" s="5">
        <v>6</v>
      </c>
      <c r="K13" s="5">
        <v>0</v>
      </c>
      <c r="L13" s="65">
        <v>0</v>
      </c>
      <c r="M13" s="57">
        <f t="shared" si="0"/>
        <v>38</v>
      </c>
    </row>
    <row r="14" spans="1:13" s="17" customFormat="1" ht="13.5" thickBot="1">
      <c r="A14" s="47">
        <v>4</v>
      </c>
      <c r="B14" s="49" t="s">
        <v>5</v>
      </c>
      <c r="C14" s="86"/>
      <c r="D14" s="5">
        <v>6</v>
      </c>
      <c r="E14" s="5">
        <v>1</v>
      </c>
      <c r="F14" s="5">
        <v>3</v>
      </c>
      <c r="G14" s="5">
        <v>1</v>
      </c>
      <c r="H14" s="5">
        <v>0</v>
      </c>
      <c r="I14" s="5">
        <v>2</v>
      </c>
      <c r="J14" s="5">
        <v>0</v>
      </c>
      <c r="K14" s="5">
        <v>0</v>
      </c>
      <c r="L14" s="65">
        <v>0</v>
      </c>
      <c r="M14" s="57">
        <f t="shared" si="0"/>
        <v>13</v>
      </c>
    </row>
    <row r="15" spans="1:13" ht="13.5" thickBot="1">
      <c r="A15" s="47">
        <v>5</v>
      </c>
      <c r="B15" s="49" t="s">
        <v>6</v>
      </c>
      <c r="C15" s="86"/>
      <c r="D15" s="5">
        <v>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5">
        <v>0</v>
      </c>
      <c r="M15" s="57">
        <f t="shared" si="0"/>
        <v>5</v>
      </c>
    </row>
    <row r="16" spans="1:13" s="17" customFormat="1" ht="13.5" thickBot="1">
      <c r="A16" s="47">
        <v>6</v>
      </c>
      <c r="B16" s="49" t="s">
        <v>7</v>
      </c>
      <c r="C16" s="86"/>
      <c r="D16" s="5">
        <v>6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2</v>
      </c>
      <c r="K16" s="5">
        <v>0</v>
      </c>
      <c r="L16" s="65">
        <v>0</v>
      </c>
      <c r="M16" s="57">
        <f t="shared" si="0"/>
        <v>9</v>
      </c>
    </row>
    <row r="17" spans="1:13" s="17" customFormat="1" ht="13.5" thickBot="1">
      <c r="A17" s="47">
        <v>7</v>
      </c>
      <c r="B17" s="49" t="s">
        <v>8</v>
      </c>
      <c r="C17" s="86"/>
      <c r="D17" s="5">
        <v>4</v>
      </c>
      <c r="E17" s="5">
        <v>0</v>
      </c>
      <c r="F17" s="5">
        <v>1</v>
      </c>
      <c r="G17" s="5">
        <v>0</v>
      </c>
      <c r="H17" s="5">
        <v>1</v>
      </c>
      <c r="I17" s="5">
        <v>0</v>
      </c>
      <c r="J17" s="5">
        <v>2</v>
      </c>
      <c r="K17" s="5">
        <v>0</v>
      </c>
      <c r="L17" s="65">
        <v>0</v>
      </c>
      <c r="M17" s="57">
        <f t="shared" si="0"/>
        <v>8</v>
      </c>
    </row>
    <row r="18" spans="1:13" s="17" customFormat="1" ht="13.5" thickBot="1">
      <c r="A18" s="47">
        <v>8</v>
      </c>
      <c r="B18" s="49" t="s">
        <v>9</v>
      </c>
      <c r="C18" s="86"/>
      <c r="D18" s="5">
        <v>11</v>
      </c>
      <c r="E18" s="5">
        <v>0</v>
      </c>
      <c r="F18" s="5">
        <v>1</v>
      </c>
      <c r="G18" s="5">
        <v>0</v>
      </c>
      <c r="H18" s="5">
        <v>0</v>
      </c>
      <c r="I18" s="5">
        <v>2</v>
      </c>
      <c r="J18" s="5">
        <v>5</v>
      </c>
      <c r="K18" s="5">
        <v>0</v>
      </c>
      <c r="L18" s="65">
        <v>0</v>
      </c>
      <c r="M18" s="57">
        <f t="shared" si="0"/>
        <v>19</v>
      </c>
    </row>
    <row r="19" spans="1:13" s="17" customFormat="1" ht="13.5" thickBot="1">
      <c r="A19" s="47">
        <v>9</v>
      </c>
      <c r="B19" s="49" t="s">
        <v>10</v>
      </c>
      <c r="C19" s="86"/>
      <c r="D19" s="5">
        <v>4</v>
      </c>
      <c r="E19" s="5">
        <v>0</v>
      </c>
      <c r="F19" s="5">
        <v>1</v>
      </c>
      <c r="G19" s="5">
        <v>0</v>
      </c>
      <c r="H19" s="5">
        <v>1</v>
      </c>
      <c r="I19" s="5">
        <v>2</v>
      </c>
      <c r="J19" s="5">
        <v>3</v>
      </c>
      <c r="K19" s="5">
        <v>0</v>
      </c>
      <c r="L19" s="65">
        <v>0</v>
      </c>
      <c r="M19" s="57">
        <f t="shared" si="0"/>
        <v>11</v>
      </c>
    </row>
    <row r="20" spans="1:13" s="17" customFormat="1" ht="13.5" thickBot="1">
      <c r="A20" s="47">
        <v>10</v>
      </c>
      <c r="B20" s="49" t="s">
        <v>11</v>
      </c>
      <c r="C20" s="86"/>
      <c r="D20" s="5">
        <v>2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65">
        <v>0</v>
      </c>
      <c r="M20" s="57">
        <f t="shared" si="0"/>
        <v>4</v>
      </c>
    </row>
    <row r="21" spans="1:13" s="17" customFormat="1" ht="13.5" thickBot="1">
      <c r="A21" s="47">
        <v>11</v>
      </c>
      <c r="B21" s="49" t="s">
        <v>12</v>
      </c>
      <c r="C21" s="86"/>
      <c r="D21" s="5">
        <v>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5">
        <v>0</v>
      </c>
      <c r="M21" s="57">
        <f t="shared" si="0"/>
        <v>2</v>
      </c>
    </row>
    <row r="22" spans="1:13" s="17" customFormat="1" ht="13.5" thickBot="1">
      <c r="A22" s="47">
        <v>12</v>
      </c>
      <c r="B22" s="49" t="s">
        <v>13</v>
      </c>
      <c r="C22" s="86"/>
      <c r="D22" s="5">
        <v>7</v>
      </c>
      <c r="E22" s="5">
        <v>3</v>
      </c>
      <c r="F22" s="5">
        <v>2</v>
      </c>
      <c r="G22" s="5">
        <v>0</v>
      </c>
      <c r="H22" s="5">
        <v>0</v>
      </c>
      <c r="I22" s="5">
        <v>0</v>
      </c>
      <c r="J22" s="5">
        <v>3</v>
      </c>
      <c r="K22" s="5">
        <v>1</v>
      </c>
      <c r="L22" s="65">
        <v>0</v>
      </c>
      <c r="M22" s="57">
        <f t="shared" si="0"/>
        <v>16</v>
      </c>
    </row>
    <row r="23" spans="1:13" ht="13.5" thickBot="1">
      <c r="A23" s="47">
        <v>13</v>
      </c>
      <c r="B23" s="49" t="s">
        <v>14</v>
      </c>
      <c r="C23" s="86"/>
      <c r="D23" s="5">
        <v>12</v>
      </c>
      <c r="E23" s="5">
        <v>3</v>
      </c>
      <c r="F23" s="5">
        <v>7</v>
      </c>
      <c r="G23" s="5">
        <v>0</v>
      </c>
      <c r="H23" s="5">
        <v>1</v>
      </c>
      <c r="I23" s="5">
        <v>1</v>
      </c>
      <c r="J23" s="5">
        <v>0</v>
      </c>
      <c r="K23" s="5">
        <v>0</v>
      </c>
      <c r="L23" s="65">
        <v>0</v>
      </c>
      <c r="M23" s="57">
        <f t="shared" si="0"/>
        <v>24</v>
      </c>
    </row>
    <row r="24" spans="1:13" s="17" customFormat="1" ht="13.5" thickBot="1">
      <c r="A24" s="47">
        <v>14</v>
      </c>
      <c r="B24" s="49" t="s">
        <v>15</v>
      </c>
      <c r="C24" s="86"/>
      <c r="D24" s="5">
        <v>8</v>
      </c>
      <c r="E24" s="5">
        <v>1</v>
      </c>
      <c r="F24" s="5">
        <v>2</v>
      </c>
      <c r="G24" s="5">
        <v>0</v>
      </c>
      <c r="H24" s="5">
        <v>1</v>
      </c>
      <c r="I24" s="5">
        <v>1</v>
      </c>
      <c r="J24" s="5">
        <v>3</v>
      </c>
      <c r="K24" s="5">
        <v>0</v>
      </c>
      <c r="L24" s="65">
        <v>0</v>
      </c>
      <c r="M24" s="57">
        <f t="shared" si="0"/>
        <v>16</v>
      </c>
    </row>
    <row r="25" spans="1:13" s="17" customFormat="1" ht="13.5" thickBot="1">
      <c r="A25" s="47">
        <v>15</v>
      </c>
      <c r="B25" s="49" t="s">
        <v>16</v>
      </c>
      <c r="C25" s="86"/>
      <c r="D25" s="5">
        <v>4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2</v>
      </c>
      <c r="K25" s="5">
        <v>0</v>
      </c>
      <c r="L25" s="65">
        <v>0</v>
      </c>
      <c r="M25" s="57">
        <f t="shared" si="0"/>
        <v>7</v>
      </c>
    </row>
    <row r="26" spans="1:13" ht="13.5" thickBot="1">
      <c r="A26" s="47">
        <v>16</v>
      </c>
      <c r="B26" s="49" t="s">
        <v>17</v>
      </c>
      <c r="C26" s="86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5">
        <v>0</v>
      </c>
      <c r="M26" s="57">
        <f t="shared" si="0"/>
        <v>0</v>
      </c>
    </row>
    <row r="27" spans="1:13" s="17" customFormat="1" ht="13.5" thickBot="1">
      <c r="A27" s="47">
        <v>17</v>
      </c>
      <c r="B27" s="49" t="s">
        <v>18</v>
      </c>
      <c r="C27" s="86"/>
      <c r="D27" s="5">
        <v>4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65">
        <v>0</v>
      </c>
      <c r="M27" s="57">
        <f t="shared" si="0"/>
        <v>6</v>
      </c>
    </row>
    <row r="28" spans="1:13" s="17" customFormat="1" ht="13.5" thickBot="1">
      <c r="A28" s="47">
        <v>18</v>
      </c>
      <c r="B28" s="49" t="s">
        <v>19</v>
      </c>
      <c r="C28" s="86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5">
        <v>0</v>
      </c>
      <c r="M28" s="57">
        <f t="shared" si="0"/>
        <v>0</v>
      </c>
    </row>
    <row r="29" spans="1:13" s="17" customFormat="1" ht="13.5" thickBot="1">
      <c r="A29" s="47">
        <v>19</v>
      </c>
      <c r="B29" s="49" t="s">
        <v>20</v>
      </c>
      <c r="C29" s="86"/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5">
        <v>0</v>
      </c>
      <c r="M29" s="57">
        <f t="shared" si="0"/>
        <v>2</v>
      </c>
    </row>
    <row r="30" spans="1:13" s="17" customFormat="1" ht="13.5" thickBot="1">
      <c r="A30" s="47">
        <v>20</v>
      </c>
      <c r="B30" s="49" t="s">
        <v>21</v>
      </c>
      <c r="C30" s="86"/>
      <c r="D30" s="5">
        <v>3</v>
      </c>
      <c r="E30" s="5">
        <v>0</v>
      </c>
      <c r="F30" s="5">
        <v>0</v>
      </c>
      <c r="G30" s="5">
        <v>1</v>
      </c>
      <c r="H30" s="5">
        <v>0</v>
      </c>
      <c r="I30" s="5">
        <v>3</v>
      </c>
      <c r="J30" s="5">
        <v>0</v>
      </c>
      <c r="K30" s="5">
        <v>0</v>
      </c>
      <c r="L30" s="65">
        <v>0</v>
      </c>
      <c r="M30" s="57">
        <f t="shared" si="0"/>
        <v>7</v>
      </c>
    </row>
    <row r="31" spans="1:13" s="17" customFormat="1" ht="13.5" thickBot="1">
      <c r="A31" s="47">
        <v>21</v>
      </c>
      <c r="B31" s="49" t="s">
        <v>22</v>
      </c>
      <c r="C31" s="86"/>
      <c r="D31" s="5">
        <v>4</v>
      </c>
      <c r="E31" s="5">
        <v>0</v>
      </c>
      <c r="F31" s="5">
        <v>0</v>
      </c>
      <c r="G31" s="5">
        <v>0</v>
      </c>
      <c r="H31" s="5">
        <v>1</v>
      </c>
      <c r="I31" s="5">
        <v>1</v>
      </c>
      <c r="J31" s="5">
        <v>0</v>
      </c>
      <c r="K31" s="5">
        <v>0</v>
      </c>
      <c r="L31" s="65">
        <v>0</v>
      </c>
      <c r="M31" s="57">
        <f t="shared" si="0"/>
        <v>6</v>
      </c>
    </row>
    <row r="32" spans="1:13" s="17" customFormat="1" ht="13.5" thickBot="1">
      <c r="A32" s="47">
        <v>22</v>
      </c>
      <c r="B32" s="49" t="s">
        <v>23</v>
      </c>
      <c r="C32" s="86"/>
      <c r="D32" s="5">
        <v>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5">
        <v>0</v>
      </c>
      <c r="M32" s="57">
        <f t="shared" si="0"/>
        <v>4</v>
      </c>
    </row>
    <row r="33" spans="1:13" s="17" customFormat="1" ht="13.5" thickBot="1">
      <c r="A33" s="131">
        <v>23</v>
      </c>
      <c r="B33" s="49" t="s">
        <v>24</v>
      </c>
      <c r="C33" s="86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65">
        <v>0</v>
      </c>
      <c r="M33" s="57">
        <f t="shared" si="0"/>
        <v>1</v>
      </c>
    </row>
    <row r="34" spans="1:13" s="17" customFormat="1" ht="13.5" thickBot="1">
      <c r="A34" s="47">
        <v>24</v>
      </c>
      <c r="B34" s="49" t="s">
        <v>25</v>
      </c>
      <c r="C34" s="86"/>
      <c r="D34" s="5">
        <v>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5">
        <v>0</v>
      </c>
      <c r="M34" s="57">
        <f t="shared" si="0"/>
        <v>2</v>
      </c>
    </row>
    <row r="35" spans="1:13" s="17" customFormat="1" ht="13.5" thickBot="1">
      <c r="A35" s="47">
        <v>25</v>
      </c>
      <c r="B35" s="49" t="s">
        <v>26</v>
      </c>
      <c r="C35" s="86"/>
      <c r="D35" s="5">
        <v>5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5">
        <v>0</v>
      </c>
      <c r="M35" s="57">
        <f t="shared" si="0"/>
        <v>6</v>
      </c>
    </row>
    <row r="36" spans="1:13" s="17" customFormat="1" ht="13.5" thickBot="1">
      <c r="A36" s="48">
        <v>26</v>
      </c>
      <c r="B36" s="68" t="s">
        <v>53</v>
      </c>
      <c r="C36" s="161"/>
      <c r="D36" s="71">
        <v>27</v>
      </c>
      <c r="E36" s="5">
        <v>0</v>
      </c>
      <c r="F36" s="5">
        <v>3</v>
      </c>
      <c r="G36" s="5">
        <v>0</v>
      </c>
      <c r="H36" s="5">
        <v>6</v>
      </c>
      <c r="I36" s="5">
        <v>5</v>
      </c>
      <c r="J36" s="5">
        <v>0</v>
      </c>
      <c r="K36" s="5">
        <v>2</v>
      </c>
      <c r="L36" s="65">
        <v>0</v>
      </c>
      <c r="M36" s="57">
        <f t="shared" si="0"/>
        <v>43</v>
      </c>
    </row>
    <row r="37" spans="1:13" s="17" customFormat="1" ht="13.5" thickBot="1">
      <c r="A37" s="132">
        <v>27</v>
      </c>
      <c r="B37" s="52" t="s">
        <v>52</v>
      </c>
      <c r="C37" s="165"/>
      <c r="D37" s="40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41">
        <v>0</v>
      </c>
      <c r="M37" s="57">
        <f t="shared" si="0"/>
        <v>0</v>
      </c>
    </row>
    <row r="38" spans="1:13" ht="13.5" thickBot="1">
      <c r="A38" s="814" t="s">
        <v>55</v>
      </c>
      <c r="B38" s="815"/>
      <c r="C38" s="177"/>
      <c r="D38" s="73">
        <f aca="true" t="shared" si="1" ref="D38:M38">SUM(D11:D37)</f>
        <v>143</v>
      </c>
      <c r="E38" s="73">
        <f t="shared" si="1"/>
        <v>16</v>
      </c>
      <c r="F38" s="73">
        <f t="shared" si="1"/>
        <v>25</v>
      </c>
      <c r="G38" s="73">
        <f t="shared" si="1"/>
        <v>2</v>
      </c>
      <c r="H38" s="73">
        <f t="shared" si="1"/>
        <v>12</v>
      </c>
      <c r="I38" s="73">
        <f t="shared" si="1"/>
        <v>20</v>
      </c>
      <c r="J38" s="73">
        <f t="shared" si="1"/>
        <v>29</v>
      </c>
      <c r="K38" s="73">
        <f t="shared" si="1"/>
        <v>3</v>
      </c>
      <c r="L38" s="73">
        <f t="shared" si="1"/>
        <v>0</v>
      </c>
      <c r="M38" s="91">
        <f t="shared" si="1"/>
        <v>250</v>
      </c>
    </row>
    <row r="39" ht="13.5" thickBot="1">
      <c r="M39" s="26">
        <f>SUM(D38:L38)</f>
        <v>250</v>
      </c>
    </row>
    <row r="41" spans="1:13" ht="30.75" customHeight="1">
      <c r="A41" s="779" t="s">
        <v>58</v>
      </c>
      <c r="B41" s="77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</row>
    <row r="42" spans="1:13" ht="17.25" customHeight="1" thickBot="1">
      <c r="A42" s="802" t="s">
        <v>44</v>
      </c>
      <c r="B42" s="802"/>
      <c r="C42" s="164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thickBot="1">
      <c r="A43" s="9" t="s">
        <v>43</v>
      </c>
      <c r="B43" s="10"/>
      <c r="C43" s="158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5.75" thickBot="1">
      <c r="A44" s="803" t="s">
        <v>41</v>
      </c>
      <c r="B44" s="804"/>
      <c r="C44" s="159"/>
      <c r="D44" s="130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739" t="s">
        <v>0</v>
      </c>
      <c r="B45" s="739" t="s">
        <v>1</v>
      </c>
      <c r="C45" s="148"/>
      <c r="D45" s="739" t="s">
        <v>29</v>
      </c>
      <c r="E45" s="745" t="s">
        <v>28</v>
      </c>
      <c r="F45" s="747"/>
      <c r="G45" s="745" t="s">
        <v>35</v>
      </c>
      <c r="H45" s="746"/>
      <c r="I45" s="747"/>
      <c r="J45" s="739" t="s">
        <v>36</v>
      </c>
      <c r="K45" s="739" t="s">
        <v>37</v>
      </c>
      <c r="L45" s="739" t="s">
        <v>38</v>
      </c>
      <c r="M45" s="739" t="s">
        <v>39</v>
      </c>
    </row>
    <row r="46" spans="1:13" ht="14.25" customHeight="1" thickBot="1">
      <c r="A46" s="740"/>
      <c r="B46" s="740"/>
      <c r="C46" s="149"/>
      <c r="D46" s="740"/>
      <c r="E46" s="742"/>
      <c r="F46" s="749"/>
      <c r="G46" s="742"/>
      <c r="H46" s="748"/>
      <c r="I46" s="749"/>
      <c r="J46" s="740"/>
      <c r="K46" s="740"/>
      <c r="L46" s="740"/>
      <c r="M46" s="740"/>
    </row>
    <row r="47" spans="1:13" ht="16.5" customHeight="1">
      <c r="A47" s="740"/>
      <c r="B47" s="740"/>
      <c r="C47" s="149"/>
      <c r="D47" s="740"/>
      <c r="E47" s="739" t="s">
        <v>30</v>
      </c>
      <c r="F47" s="739" t="s">
        <v>31</v>
      </c>
      <c r="G47" s="808" t="s">
        <v>32</v>
      </c>
      <c r="H47" s="808" t="s">
        <v>33</v>
      </c>
      <c r="I47" s="808" t="s">
        <v>34</v>
      </c>
      <c r="J47" s="740"/>
      <c r="K47" s="740"/>
      <c r="L47" s="740"/>
      <c r="M47" s="740"/>
    </row>
    <row r="48" spans="1:13" ht="9" customHeight="1">
      <c r="A48" s="740"/>
      <c r="B48" s="740"/>
      <c r="C48" s="149"/>
      <c r="D48" s="740"/>
      <c r="E48" s="740"/>
      <c r="F48" s="740"/>
      <c r="G48" s="809"/>
      <c r="H48" s="809"/>
      <c r="I48" s="809"/>
      <c r="J48" s="740"/>
      <c r="K48" s="740"/>
      <c r="L48" s="740"/>
      <c r="M48" s="740"/>
    </row>
    <row r="49" spans="1:13" ht="16.5" customHeight="1" thickBot="1">
      <c r="A49" s="741"/>
      <c r="B49" s="741"/>
      <c r="C49" s="150"/>
      <c r="D49" s="741"/>
      <c r="E49" s="741"/>
      <c r="F49" s="741"/>
      <c r="G49" s="810"/>
      <c r="H49" s="810"/>
      <c r="I49" s="810"/>
      <c r="J49" s="741"/>
      <c r="K49" s="741"/>
      <c r="L49" s="741"/>
      <c r="M49" s="741"/>
    </row>
    <row r="50" spans="1:13" s="17" customFormat="1" ht="16.5" customHeight="1">
      <c r="A50" s="47">
        <v>1</v>
      </c>
      <c r="B50" s="49" t="s">
        <v>2</v>
      </c>
      <c r="C50" s="86"/>
      <c r="D50" s="60">
        <v>1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6">
        <v>0</v>
      </c>
      <c r="M50" s="62">
        <f aca="true" t="shared" si="2" ref="M50:M76">SUM(D50:L50)</f>
        <v>1</v>
      </c>
    </row>
    <row r="51" spans="1:13" s="17" customFormat="1" ht="16.5" customHeight="1">
      <c r="A51" s="47">
        <v>2</v>
      </c>
      <c r="B51" s="49" t="s">
        <v>3</v>
      </c>
      <c r="C51" s="86"/>
      <c r="D51" s="60">
        <v>1</v>
      </c>
      <c r="E51" s="53">
        <v>0</v>
      </c>
      <c r="F51" s="53">
        <v>0</v>
      </c>
      <c r="G51" s="53">
        <v>1</v>
      </c>
      <c r="H51" s="53">
        <v>0</v>
      </c>
      <c r="I51" s="53">
        <v>0</v>
      </c>
      <c r="J51" s="53">
        <v>0</v>
      </c>
      <c r="K51" s="53">
        <v>0</v>
      </c>
      <c r="L51" s="56">
        <v>0</v>
      </c>
      <c r="M51" s="143">
        <f t="shared" si="2"/>
        <v>2</v>
      </c>
    </row>
    <row r="52" spans="1:13" s="17" customFormat="1" ht="16.5" customHeight="1">
      <c r="A52" s="47">
        <v>3</v>
      </c>
      <c r="B52" s="49" t="s">
        <v>4</v>
      </c>
      <c r="C52" s="86"/>
      <c r="D52" s="60">
        <v>28</v>
      </c>
      <c r="E52" s="53">
        <v>2</v>
      </c>
      <c r="F52" s="53">
        <v>5</v>
      </c>
      <c r="G52" s="53">
        <v>1</v>
      </c>
      <c r="H52" s="53">
        <v>0</v>
      </c>
      <c r="I52" s="53">
        <v>4</v>
      </c>
      <c r="J52" s="53">
        <v>5</v>
      </c>
      <c r="K52" s="53">
        <v>0</v>
      </c>
      <c r="L52" s="56">
        <v>0</v>
      </c>
      <c r="M52" s="143">
        <f t="shared" si="2"/>
        <v>45</v>
      </c>
    </row>
    <row r="53" spans="1:13" s="17" customFormat="1" ht="16.5" customHeight="1">
      <c r="A53" s="47">
        <v>4</v>
      </c>
      <c r="B53" s="49" t="s">
        <v>5</v>
      </c>
      <c r="C53" s="86"/>
      <c r="D53" s="60">
        <v>2</v>
      </c>
      <c r="E53" s="53">
        <v>0</v>
      </c>
      <c r="F53" s="53">
        <v>0</v>
      </c>
      <c r="G53" s="53">
        <v>1</v>
      </c>
      <c r="H53" s="53">
        <v>1</v>
      </c>
      <c r="I53" s="53">
        <v>1</v>
      </c>
      <c r="J53" s="53">
        <v>1</v>
      </c>
      <c r="K53" s="53">
        <v>0</v>
      </c>
      <c r="L53" s="56">
        <v>0</v>
      </c>
      <c r="M53" s="143">
        <f t="shared" si="2"/>
        <v>6</v>
      </c>
    </row>
    <row r="54" spans="1:13" ht="16.5" customHeight="1">
      <c r="A54" s="47">
        <v>5</v>
      </c>
      <c r="B54" s="49" t="s">
        <v>6</v>
      </c>
      <c r="C54" s="86"/>
      <c r="D54" s="60">
        <v>1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6">
        <v>0</v>
      </c>
      <c r="M54" s="143">
        <f t="shared" si="2"/>
        <v>1</v>
      </c>
    </row>
    <row r="55" spans="1:13" s="17" customFormat="1" ht="16.5" customHeight="1">
      <c r="A55" s="47">
        <v>6</v>
      </c>
      <c r="B55" s="49" t="s">
        <v>7</v>
      </c>
      <c r="C55" s="86"/>
      <c r="D55" s="60">
        <v>3</v>
      </c>
      <c r="E55" s="53">
        <v>0</v>
      </c>
      <c r="F55" s="53">
        <v>1</v>
      </c>
      <c r="G55" s="53">
        <v>0</v>
      </c>
      <c r="H55" s="53">
        <v>0</v>
      </c>
      <c r="I55" s="53">
        <v>2</v>
      </c>
      <c r="J55" s="53">
        <v>1</v>
      </c>
      <c r="K55" s="53">
        <v>0</v>
      </c>
      <c r="L55" s="56">
        <v>0</v>
      </c>
      <c r="M55" s="143">
        <f t="shared" si="2"/>
        <v>7</v>
      </c>
    </row>
    <row r="56" spans="1:13" s="17" customFormat="1" ht="16.5" customHeight="1">
      <c r="A56" s="47">
        <v>7</v>
      </c>
      <c r="B56" s="49" t="s">
        <v>8</v>
      </c>
      <c r="C56" s="86"/>
      <c r="D56" s="60">
        <v>7</v>
      </c>
      <c r="E56" s="53">
        <v>0</v>
      </c>
      <c r="F56" s="53">
        <v>0</v>
      </c>
      <c r="G56" s="53">
        <v>0</v>
      </c>
      <c r="H56" s="53">
        <v>0</v>
      </c>
      <c r="I56" s="53">
        <v>1</v>
      </c>
      <c r="J56" s="53">
        <v>2</v>
      </c>
      <c r="K56" s="53">
        <v>0</v>
      </c>
      <c r="L56" s="56">
        <v>0</v>
      </c>
      <c r="M56" s="143">
        <f t="shared" si="2"/>
        <v>10</v>
      </c>
    </row>
    <row r="57" spans="1:13" s="17" customFormat="1" ht="16.5" customHeight="1">
      <c r="A57" s="47">
        <v>8</v>
      </c>
      <c r="B57" s="49" t="s">
        <v>9</v>
      </c>
      <c r="C57" s="86"/>
      <c r="D57" s="60">
        <v>10</v>
      </c>
      <c r="E57" s="53">
        <v>2</v>
      </c>
      <c r="F57" s="53">
        <v>0</v>
      </c>
      <c r="G57" s="53">
        <v>0</v>
      </c>
      <c r="H57" s="53">
        <v>1</v>
      </c>
      <c r="I57" s="53">
        <v>0</v>
      </c>
      <c r="J57" s="53">
        <v>4</v>
      </c>
      <c r="K57" s="53">
        <v>0</v>
      </c>
      <c r="L57" s="56">
        <v>0</v>
      </c>
      <c r="M57" s="143">
        <f t="shared" si="2"/>
        <v>17</v>
      </c>
    </row>
    <row r="58" spans="1:13" s="17" customFormat="1" ht="16.5" customHeight="1">
      <c r="A58" s="47">
        <v>9</v>
      </c>
      <c r="B58" s="49" t="s">
        <v>10</v>
      </c>
      <c r="C58" s="86"/>
      <c r="D58" s="60">
        <v>4</v>
      </c>
      <c r="E58" s="53">
        <v>1</v>
      </c>
      <c r="F58" s="53">
        <v>1</v>
      </c>
      <c r="G58" s="53">
        <v>1</v>
      </c>
      <c r="H58" s="53">
        <v>0</v>
      </c>
      <c r="I58" s="53">
        <v>1</v>
      </c>
      <c r="J58" s="53">
        <v>2</v>
      </c>
      <c r="K58" s="53">
        <v>0</v>
      </c>
      <c r="L58" s="56">
        <v>0</v>
      </c>
      <c r="M58" s="143">
        <f t="shared" si="2"/>
        <v>10</v>
      </c>
    </row>
    <row r="59" spans="1:13" s="17" customFormat="1" ht="16.5" customHeight="1">
      <c r="A59" s="47">
        <v>10</v>
      </c>
      <c r="B59" s="49" t="s">
        <v>11</v>
      </c>
      <c r="C59" s="86"/>
      <c r="D59" s="60">
        <v>2</v>
      </c>
      <c r="E59" s="53">
        <v>7</v>
      </c>
      <c r="F59" s="53">
        <v>0</v>
      </c>
      <c r="G59" s="53">
        <v>0</v>
      </c>
      <c r="H59" s="53">
        <v>0</v>
      </c>
      <c r="I59" s="53">
        <v>1</v>
      </c>
      <c r="J59" s="53">
        <v>0</v>
      </c>
      <c r="K59" s="53">
        <v>0</v>
      </c>
      <c r="L59" s="56">
        <v>0</v>
      </c>
      <c r="M59" s="143">
        <f t="shared" si="2"/>
        <v>10</v>
      </c>
    </row>
    <row r="60" spans="1:13" s="17" customFormat="1" ht="16.5" customHeight="1">
      <c r="A60" s="47">
        <v>11</v>
      </c>
      <c r="B60" s="49" t="s">
        <v>12</v>
      </c>
      <c r="C60" s="86"/>
      <c r="D60" s="60">
        <v>2</v>
      </c>
      <c r="E60" s="53">
        <v>0</v>
      </c>
      <c r="F60" s="53">
        <v>0</v>
      </c>
      <c r="G60" s="53">
        <v>0</v>
      </c>
      <c r="H60" s="53">
        <v>0</v>
      </c>
      <c r="I60" s="53">
        <v>2</v>
      </c>
      <c r="J60" s="53">
        <v>0</v>
      </c>
      <c r="K60" s="53">
        <v>0</v>
      </c>
      <c r="L60" s="56">
        <v>0</v>
      </c>
      <c r="M60" s="143">
        <f t="shared" si="2"/>
        <v>4</v>
      </c>
    </row>
    <row r="61" spans="1:13" s="17" customFormat="1" ht="16.5" customHeight="1">
      <c r="A61" s="47">
        <v>12</v>
      </c>
      <c r="B61" s="49" t="s">
        <v>13</v>
      </c>
      <c r="C61" s="86"/>
      <c r="D61" s="60">
        <v>9</v>
      </c>
      <c r="E61" s="53">
        <v>0</v>
      </c>
      <c r="F61" s="53">
        <v>0</v>
      </c>
      <c r="G61" s="53">
        <v>0</v>
      </c>
      <c r="H61" s="53">
        <v>1</v>
      </c>
      <c r="I61" s="53">
        <v>0</v>
      </c>
      <c r="J61" s="53">
        <v>2</v>
      </c>
      <c r="K61" s="53">
        <v>0</v>
      </c>
      <c r="L61" s="56">
        <v>0</v>
      </c>
      <c r="M61" s="143">
        <f t="shared" si="2"/>
        <v>12</v>
      </c>
    </row>
    <row r="62" spans="1:13" s="17" customFormat="1" ht="16.5" customHeight="1">
      <c r="A62" s="47">
        <v>13</v>
      </c>
      <c r="B62" s="49" t="s">
        <v>14</v>
      </c>
      <c r="C62" s="86"/>
      <c r="D62" s="60">
        <v>8</v>
      </c>
      <c r="E62" s="53">
        <v>0</v>
      </c>
      <c r="F62" s="53">
        <v>1</v>
      </c>
      <c r="G62" s="53">
        <v>0</v>
      </c>
      <c r="H62" s="53">
        <v>0</v>
      </c>
      <c r="I62" s="53">
        <v>7</v>
      </c>
      <c r="J62" s="53">
        <v>3</v>
      </c>
      <c r="K62" s="53">
        <v>0</v>
      </c>
      <c r="L62" s="56">
        <v>0</v>
      </c>
      <c r="M62" s="143">
        <f t="shared" si="2"/>
        <v>19</v>
      </c>
    </row>
    <row r="63" spans="1:13" s="17" customFormat="1" ht="16.5" customHeight="1">
      <c r="A63" s="47">
        <v>14</v>
      </c>
      <c r="B63" s="49" t="s">
        <v>15</v>
      </c>
      <c r="C63" s="86"/>
      <c r="D63" s="60">
        <v>6</v>
      </c>
      <c r="E63" s="53">
        <v>2</v>
      </c>
      <c r="F63" s="53">
        <v>1</v>
      </c>
      <c r="G63" s="53">
        <v>1</v>
      </c>
      <c r="H63" s="53">
        <v>0</v>
      </c>
      <c r="I63" s="53">
        <v>3</v>
      </c>
      <c r="J63" s="53">
        <v>3</v>
      </c>
      <c r="K63" s="53">
        <v>0</v>
      </c>
      <c r="L63" s="56">
        <v>0</v>
      </c>
      <c r="M63" s="143">
        <f t="shared" si="2"/>
        <v>16</v>
      </c>
    </row>
    <row r="64" spans="1:13" s="17" customFormat="1" ht="16.5" customHeight="1">
      <c r="A64" s="47">
        <v>15</v>
      </c>
      <c r="B64" s="49" t="s">
        <v>16</v>
      </c>
      <c r="C64" s="86"/>
      <c r="D64" s="60">
        <v>3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6">
        <v>0</v>
      </c>
      <c r="M64" s="143">
        <f t="shared" si="2"/>
        <v>3</v>
      </c>
    </row>
    <row r="65" spans="1:13" s="17" customFormat="1" ht="16.5" customHeight="1">
      <c r="A65" s="47">
        <v>16</v>
      </c>
      <c r="B65" s="49" t="s">
        <v>17</v>
      </c>
      <c r="C65" s="86"/>
      <c r="D65" s="60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6">
        <v>0</v>
      </c>
      <c r="M65" s="143">
        <f t="shared" si="2"/>
        <v>0</v>
      </c>
    </row>
    <row r="66" spans="1:13" s="17" customFormat="1" ht="16.5" customHeight="1">
      <c r="A66" s="47">
        <v>17</v>
      </c>
      <c r="B66" s="49" t="s">
        <v>18</v>
      </c>
      <c r="C66" s="86"/>
      <c r="D66" s="60">
        <v>2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6">
        <v>0</v>
      </c>
      <c r="M66" s="143">
        <f t="shared" si="2"/>
        <v>2</v>
      </c>
    </row>
    <row r="67" spans="1:13" s="17" customFormat="1" ht="16.5" customHeight="1">
      <c r="A67" s="47">
        <v>18</v>
      </c>
      <c r="B67" s="49" t="s">
        <v>19</v>
      </c>
      <c r="C67" s="86"/>
      <c r="D67" s="60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6">
        <v>0</v>
      </c>
      <c r="M67" s="143">
        <f t="shared" si="2"/>
        <v>0</v>
      </c>
    </row>
    <row r="68" spans="1:13" s="17" customFormat="1" ht="16.5" customHeight="1">
      <c r="A68" s="47">
        <v>19</v>
      </c>
      <c r="B68" s="49" t="s">
        <v>20</v>
      </c>
      <c r="C68" s="86"/>
      <c r="D68" s="60">
        <v>2</v>
      </c>
      <c r="E68" s="53">
        <v>1</v>
      </c>
      <c r="F68" s="53">
        <v>0</v>
      </c>
      <c r="G68" s="53">
        <v>0</v>
      </c>
      <c r="H68" s="53">
        <v>0</v>
      </c>
      <c r="I68" s="53">
        <v>1</v>
      </c>
      <c r="J68" s="53">
        <v>0</v>
      </c>
      <c r="K68" s="53">
        <v>0</v>
      </c>
      <c r="L68" s="56">
        <v>0</v>
      </c>
      <c r="M68" s="143">
        <f t="shared" si="2"/>
        <v>4</v>
      </c>
    </row>
    <row r="69" spans="1:13" s="17" customFormat="1" ht="16.5" customHeight="1">
      <c r="A69" s="47">
        <v>20</v>
      </c>
      <c r="B69" s="49" t="s">
        <v>21</v>
      </c>
      <c r="C69" s="86"/>
      <c r="D69" s="60">
        <v>8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2</v>
      </c>
      <c r="K69" s="53">
        <v>0</v>
      </c>
      <c r="L69" s="56">
        <v>0</v>
      </c>
      <c r="M69" s="143">
        <f t="shared" si="2"/>
        <v>11</v>
      </c>
    </row>
    <row r="70" spans="1:13" s="17" customFormat="1" ht="16.5" customHeight="1">
      <c r="A70" s="47">
        <v>21</v>
      </c>
      <c r="B70" s="49" t="s">
        <v>22</v>
      </c>
      <c r="C70" s="86"/>
      <c r="D70" s="60">
        <v>3</v>
      </c>
      <c r="E70" s="53">
        <v>0</v>
      </c>
      <c r="F70" s="53">
        <v>0</v>
      </c>
      <c r="G70" s="53">
        <v>0</v>
      </c>
      <c r="H70" s="53">
        <v>2</v>
      </c>
      <c r="I70" s="53">
        <v>1</v>
      </c>
      <c r="J70" s="53">
        <v>2</v>
      </c>
      <c r="K70" s="53">
        <v>0</v>
      </c>
      <c r="L70" s="56">
        <v>0</v>
      </c>
      <c r="M70" s="143">
        <f t="shared" si="2"/>
        <v>8</v>
      </c>
    </row>
    <row r="71" spans="1:13" s="17" customFormat="1" ht="16.5" customHeight="1">
      <c r="A71" s="47">
        <v>22</v>
      </c>
      <c r="B71" s="49" t="s">
        <v>23</v>
      </c>
      <c r="C71" s="86"/>
      <c r="D71" s="60">
        <v>2</v>
      </c>
      <c r="E71" s="53">
        <v>0</v>
      </c>
      <c r="F71" s="53">
        <v>1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6">
        <v>0</v>
      </c>
      <c r="M71" s="143">
        <f t="shared" si="2"/>
        <v>3</v>
      </c>
    </row>
    <row r="72" spans="1:13" ht="16.5" customHeight="1">
      <c r="A72" s="131">
        <v>23</v>
      </c>
      <c r="B72" s="49" t="s">
        <v>24</v>
      </c>
      <c r="C72" s="86"/>
      <c r="D72" s="60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6">
        <v>0</v>
      </c>
      <c r="M72" s="143">
        <f t="shared" si="2"/>
        <v>0</v>
      </c>
    </row>
    <row r="73" spans="1:13" s="17" customFormat="1" ht="16.5" customHeight="1">
      <c r="A73" s="47">
        <v>24</v>
      </c>
      <c r="B73" s="49" t="s">
        <v>25</v>
      </c>
      <c r="C73" s="86"/>
      <c r="D73" s="60">
        <v>3</v>
      </c>
      <c r="E73" s="53">
        <v>0</v>
      </c>
      <c r="F73" s="53">
        <v>0</v>
      </c>
      <c r="G73" s="53">
        <v>0</v>
      </c>
      <c r="H73" s="53">
        <v>0</v>
      </c>
      <c r="I73" s="53">
        <v>1</v>
      </c>
      <c r="J73" s="53">
        <v>0</v>
      </c>
      <c r="K73" s="53">
        <v>0</v>
      </c>
      <c r="L73" s="56">
        <v>0</v>
      </c>
      <c r="M73" s="143">
        <f t="shared" si="2"/>
        <v>4</v>
      </c>
    </row>
    <row r="74" spans="1:13" s="17" customFormat="1" ht="16.5" customHeight="1">
      <c r="A74" s="47">
        <v>25</v>
      </c>
      <c r="B74" s="49" t="s">
        <v>26</v>
      </c>
      <c r="C74" s="86"/>
      <c r="D74" s="60">
        <v>9</v>
      </c>
      <c r="E74" s="53">
        <v>1</v>
      </c>
      <c r="F74" s="53">
        <v>0</v>
      </c>
      <c r="G74" s="53">
        <v>0</v>
      </c>
      <c r="H74" s="53">
        <v>0</v>
      </c>
      <c r="I74" s="53">
        <v>0</v>
      </c>
      <c r="J74" s="53">
        <v>2</v>
      </c>
      <c r="K74" s="53">
        <v>0</v>
      </c>
      <c r="L74" s="56">
        <v>0</v>
      </c>
      <c r="M74" s="143">
        <f t="shared" si="2"/>
        <v>12</v>
      </c>
    </row>
    <row r="75" spans="1:13" ht="16.5" customHeight="1">
      <c r="A75" s="48">
        <v>26</v>
      </c>
      <c r="B75" s="68" t="s">
        <v>53</v>
      </c>
      <c r="C75" s="161"/>
      <c r="D75" s="108">
        <v>8</v>
      </c>
      <c r="E75" s="109">
        <v>0</v>
      </c>
      <c r="F75" s="109">
        <v>0</v>
      </c>
      <c r="G75" s="109">
        <v>2</v>
      </c>
      <c r="H75" s="109">
        <v>2</v>
      </c>
      <c r="I75" s="109">
        <v>5</v>
      </c>
      <c r="J75" s="109">
        <v>0</v>
      </c>
      <c r="K75" s="109">
        <v>6</v>
      </c>
      <c r="L75" s="110">
        <v>0</v>
      </c>
      <c r="M75" s="143">
        <f t="shared" si="2"/>
        <v>23</v>
      </c>
    </row>
    <row r="76" spans="1:13" ht="16.5" customHeight="1" thickBot="1">
      <c r="A76" s="132">
        <v>27</v>
      </c>
      <c r="B76" s="61" t="s">
        <v>52</v>
      </c>
      <c r="C76" s="165"/>
      <c r="D76" s="112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24">
        <v>0</v>
      </c>
      <c r="K76" s="113">
        <v>0</v>
      </c>
      <c r="L76" s="114">
        <v>0</v>
      </c>
      <c r="M76" s="144">
        <f t="shared" si="2"/>
        <v>0</v>
      </c>
    </row>
    <row r="77" spans="1:13" ht="16.5" customHeight="1" thickBot="1">
      <c r="A77" s="814" t="s">
        <v>55</v>
      </c>
      <c r="B77" s="815"/>
      <c r="C77" s="177"/>
      <c r="D77" s="73">
        <f aca="true" t="shared" si="3" ref="D77:M77">SUM(D50:D76)</f>
        <v>124</v>
      </c>
      <c r="E77" s="73">
        <f t="shared" si="3"/>
        <v>17</v>
      </c>
      <c r="F77" s="73">
        <f t="shared" si="3"/>
        <v>10</v>
      </c>
      <c r="G77" s="73">
        <f t="shared" si="3"/>
        <v>7</v>
      </c>
      <c r="H77" s="73">
        <f t="shared" si="3"/>
        <v>7</v>
      </c>
      <c r="I77" s="73">
        <f t="shared" si="3"/>
        <v>30</v>
      </c>
      <c r="J77" s="73">
        <f t="shared" si="3"/>
        <v>29</v>
      </c>
      <c r="K77" s="73">
        <f t="shared" si="3"/>
        <v>6</v>
      </c>
      <c r="L77" s="73">
        <f t="shared" si="3"/>
        <v>0</v>
      </c>
      <c r="M77" s="91">
        <f t="shared" si="3"/>
        <v>230</v>
      </c>
    </row>
    <row r="78" ht="16.5" thickBot="1">
      <c r="M78" s="127">
        <f>SUM(D77:L77)</f>
        <v>230</v>
      </c>
    </row>
    <row r="79" ht="19.5">
      <c r="M79" s="13"/>
    </row>
    <row r="80" spans="1:13" ht="30.75" customHeight="1">
      <c r="A80" s="779" t="s">
        <v>58</v>
      </c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</row>
    <row r="81" spans="1:13" ht="15" customHeight="1" thickBot="1">
      <c r="A81" s="802" t="s">
        <v>44</v>
      </c>
      <c r="B81" s="802"/>
      <c r="C81" s="164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3.5" customHeight="1" thickBot="1">
      <c r="A82" s="9" t="s">
        <v>43</v>
      </c>
      <c r="B82" s="10"/>
      <c r="C82" s="158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5.75" thickBot="1">
      <c r="A83" s="803" t="s">
        <v>41</v>
      </c>
      <c r="B83" s="804"/>
      <c r="C83" s="159"/>
      <c r="D83" s="130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739" t="s">
        <v>0</v>
      </c>
      <c r="B84" s="739" t="s">
        <v>1</v>
      </c>
      <c r="C84" s="148"/>
      <c r="D84" s="739" t="s">
        <v>29</v>
      </c>
      <c r="E84" s="745" t="s">
        <v>28</v>
      </c>
      <c r="F84" s="747"/>
      <c r="G84" s="745" t="s">
        <v>35</v>
      </c>
      <c r="H84" s="746"/>
      <c r="I84" s="747"/>
      <c r="J84" s="739" t="s">
        <v>36</v>
      </c>
      <c r="K84" s="739" t="s">
        <v>37</v>
      </c>
      <c r="L84" s="739" t="s">
        <v>38</v>
      </c>
      <c r="M84" s="739" t="s">
        <v>39</v>
      </c>
    </row>
    <row r="85" spans="1:13" ht="13.5" thickBot="1">
      <c r="A85" s="740"/>
      <c r="B85" s="740"/>
      <c r="C85" s="149"/>
      <c r="D85" s="740"/>
      <c r="E85" s="742"/>
      <c r="F85" s="749"/>
      <c r="G85" s="742"/>
      <c r="H85" s="748"/>
      <c r="I85" s="749"/>
      <c r="J85" s="740"/>
      <c r="K85" s="740"/>
      <c r="L85" s="740"/>
      <c r="M85" s="740"/>
    </row>
    <row r="86" spans="1:13" ht="12.75" customHeight="1">
      <c r="A86" s="740"/>
      <c r="B86" s="740"/>
      <c r="C86" s="149"/>
      <c r="D86" s="740"/>
      <c r="E86" s="739" t="s">
        <v>30</v>
      </c>
      <c r="F86" s="739" t="s">
        <v>31</v>
      </c>
      <c r="G86" s="808" t="s">
        <v>32</v>
      </c>
      <c r="H86" s="808" t="s">
        <v>33</v>
      </c>
      <c r="I86" s="808" t="s">
        <v>34</v>
      </c>
      <c r="J86" s="740"/>
      <c r="K86" s="740"/>
      <c r="L86" s="740"/>
      <c r="M86" s="740"/>
    </row>
    <row r="87" spans="1:13" ht="12.75">
      <c r="A87" s="740"/>
      <c r="B87" s="740"/>
      <c r="C87" s="149"/>
      <c r="D87" s="740"/>
      <c r="E87" s="740"/>
      <c r="F87" s="740"/>
      <c r="G87" s="809"/>
      <c r="H87" s="809"/>
      <c r="I87" s="809"/>
      <c r="J87" s="740"/>
      <c r="K87" s="740"/>
      <c r="L87" s="740"/>
      <c r="M87" s="740"/>
    </row>
    <row r="88" spans="1:14" ht="13.5" thickBot="1">
      <c r="A88" s="741"/>
      <c r="B88" s="741"/>
      <c r="C88" s="150"/>
      <c r="D88" s="741"/>
      <c r="E88" s="741"/>
      <c r="F88" s="741"/>
      <c r="G88" s="810"/>
      <c r="H88" s="810"/>
      <c r="I88" s="810"/>
      <c r="J88" s="741"/>
      <c r="K88" s="741"/>
      <c r="L88" s="741"/>
      <c r="M88" s="741"/>
      <c r="N88" s="103"/>
    </row>
    <row r="89" spans="1:14" ht="16.5" thickBot="1">
      <c r="A89" s="47">
        <v>1</v>
      </c>
      <c r="B89" s="49" t="s">
        <v>2</v>
      </c>
      <c r="C89" s="86"/>
      <c r="D89" s="60">
        <v>4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6">
        <v>0</v>
      </c>
      <c r="M89" s="62">
        <f aca="true" t="shared" si="4" ref="M89:M115">SUM(D89:L89)</f>
        <v>4</v>
      </c>
      <c r="N89" s="102"/>
    </row>
    <row r="90" spans="1:14" ht="16.5" thickBot="1">
      <c r="A90" s="47">
        <v>2</v>
      </c>
      <c r="B90" s="49" t="s">
        <v>3</v>
      </c>
      <c r="C90" s="86"/>
      <c r="D90" s="60">
        <v>1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6">
        <v>0</v>
      </c>
      <c r="M90" s="62">
        <f t="shared" si="4"/>
        <v>1</v>
      </c>
      <c r="N90" s="102"/>
    </row>
    <row r="91" spans="1:14" ht="16.5" thickBot="1">
      <c r="A91" s="47">
        <v>3</v>
      </c>
      <c r="B91" s="49" t="s">
        <v>4</v>
      </c>
      <c r="C91" s="86"/>
      <c r="D91" s="60">
        <v>23</v>
      </c>
      <c r="E91" s="53">
        <v>1</v>
      </c>
      <c r="F91" s="53">
        <v>4</v>
      </c>
      <c r="G91" s="53">
        <v>1</v>
      </c>
      <c r="H91" s="53">
        <v>2</v>
      </c>
      <c r="I91" s="53">
        <v>1</v>
      </c>
      <c r="J91" s="53">
        <v>4</v>
      </c>
      <c r="K91" s="53">
        <v>0</v>
      </c>
      <c r="L91" s="56">
        <v>0</v>
      </c>
      <c r="M91" s="62">
        <f t="shared" si="4"/>
        <v>36</v>
      </c>
      <c r="N91" s="102"/>
    </row>
    <row r="92" spans="1:14" ht="16.5" thickBot="1">
      <c r="A92" s="47">
        <v>4</v>
      </c>
      <c r="B92" s="49" t="s">
        <v>5</v>
      </c>
      <c r="C92" s="86"/>
      <c r="D92" s="60">
        <v>5</v>
      </c>
      <c r="E92" s="53">
        <v>2</v>
      </c>
      <c r="F92" s="53">
        <v>2</v>
      </c>
      <c r="G92" s="53">
        <v>2</v>
      </c>
      <c r="H92" s="53">
        <v>0</v>
      </c>
      <c r="I92" s="53">
        <v>0</v>
      </c>
      <c r="J92" s="53">
        <v>2</v>
      </c>
      <c r="K92" s="53">
        <v>0</v>
      </c>
      <c r="L92" s="56">
        <v>0</v>
      </c>
      <c r="M92" s="62">
        <f t="shared" si="4"/>
        <v>13</v>
      </c>
      <c r="N92" s="102"/>
    </row>
    <row r="93" spans="1:14" ht="16.5" thickBot="1">
      <c r="A93" s="47">
        <v>5</v>
      </c>
      <c r="B93" s="49" t="s">
        <v>6</v>
      </c>
      <c r="C93" s="86"/>
      <c r="D93" s="60">
        <v>0</v>
      </c>
      <c r="E93" s="53">
        <v>0</v>
      </c>
      <c r="F93" s="53">
        <v>0</v>
      </c>
      <c r="G93" s="53">
        <v>0</v>
      </c>
      <c r="H93" s="53">
        <v>0</v>
      </c>
      <c r="I93" s="53">
        <v>1</v>
      </c>
      <c r="J93" s="53">
        <v>0</v>
      </c>
      <c r="K93" s="53">
        <v>0</v>
      </c>
      <c r="L93" s="56">
        <v>0</v>
      </c>
      <c r="M93" s="62">
        <f t="shared" si="4"/>
        <v>1</v>
      </c>
      <c r="N93" s="102"/>
    </row>
    <row r="94" spans="1:14" ht="16.5" thickBot="1">
      <c r="A94" s="47">
        <v>6</v>
      </c>
      <c r="B94" s="49" t="s">
        <v>7</v>
      </c>
      <c r="C94" s="86"/>
      <c r="D94" s="60">
        <v>7</v>
      </c>
      <c r="E94" s="53">
        <v>0</v>
      </c>
      <c r="F94" s="53">
        <v>0</v>
      </c>
      <c r="G94" s="53">
        <v>0</v>
      </c>
      <c r="H94" s="53">
        <v>0</v>
      </c>
      <c r="I94" s="53">
        <v>1</v>
      </c>
      <c r="J94" s="53">
        <v>3</v>
      </c>
      <c r="K94" s="53">
        <v>0</v>
      </c>
      <c r="L94" s="56">
        <v>0</v>
      </c>
      <c r="M94" s="62">
        <f t="shared" si="4"/>
        <v>11</v>
      </c>
      <c r="N94" s="102"/>
    </row>
    <row r="95" spans="1:14" ht="16.5" thickBot="1">
      <c r="A95" s="47">
        <v>7</v>
      </c>
      <c r="B95" s="49" t="s">
        <v>8</v>
      </c>
      <c r="C95" s="86"/>
      <c r="D95" s="60">
        <v>3</v>
      </c>
      <c r="E95" s="53">
        <v>0</v>
      </c>
      <c r="F95" s="53">
        <v>0</v>
      </c>
      <c r="G95" s="53">
        <v>0</v>
      </c>
      <c r="H95" s="53">
        <v>0</v>
      </c>
      <c r="I95" s="53">
        <v>1</v>
      </c>
      <c r="J95" s="53">
        <v>2</v>
      </c>
      <c r="K95" s="53">
        <v>0</v>
      </c>
      <c r="L95" s="56">
        <v>0</v>
      </c>
      <c r="M95" s="62">
        <f t="shared" si="4"/>
        <v>6</v>
      </c>
      <c r="N95" s="102"/>
    </row>
    <row r="96" spans="1:14" ht="16.5" thickBot="1">
      <c r="A96" s="47">
        <v>8</v>
      </c>
      <c r="B96" s="49" t="s">
        <v>9</v>
      </c>
      <c r="C96" s="86"/>
      <c r="D96" s="60">
        <v>11</v>
      </c>
      <c r="E96" s="53">
        <v>0</v>
      </c>
      <c r="F96" s="53">
        <v>0</v>
      </c>
      <c r="G96" s="53">
        <v>0</v>
      </c>
      <c r="H96" s="53">
        <v>1</v>
      </c>
      <c r="I96" s="53">
        <v>2</v>
      </c>
      <c r="J96" s="53">
        <v>2</v>
      </c>
      <c r="K96" s="53">
        <v>0</v>
      </c>
      <c r="L96" s="56">
        <v>0</v>
      </c>
      <c r="M96" s="62">
        <f t="shared" si="4"/>
        <v>16</v>
      </c>
      <c r="N96" s="102"/>
    </row>
    <row r="97" spans="1:14" ht="16.5" thickBot="1">
      <c r="A97" s="47">
        <v>9</v>
      </c>
      <c r="B97" s="49" t="s">
        <v>10</v>
      </c>
      <c r="C97" s="86"/>
      <c r="D97" s="60">
        <v>4</v>
      </c>
      <c r="E97" s="53">
        <v>0</v>
      </c>
      <c r="F97" s="53">
        <v>1</v>
      </c>
      <c r="G97" s="53">
        <v>0</v>
      </c>
      <c r="H97" s="53">
        <v>0</v>
      </c>
      <c r="I97" s="53">
        <v>0</v>
      </c>
      <c r="J97" s="53">
        <v>2</v>
      </c>
      <c r="K97" s="53">
        <v>0</v>
      </c>
      <c r="L97" s="56">
        <v>0</v>
      </c>
      <c r="M97" s="62">
        <f t="shared" si="4"/>
        <v>7</v>
      </c>
      <c r="N97" s="102"/>
    </row>
    <row r="98" spans="1:14" ht="16.5" thickBot="1">
      <c r="A98" s="47">
        <v>10</v>
      </c>
      <c r="B98" s="49" t="s">
        <v>11</v>
      </c>
      <c r="C98" s="86"/>
      <c r="D98" s="60">
        <v>3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6">
        <v>0</v>
      </c>
      <c r="M98" s="62">
        <f t="shared" si="4"/>
        <v>3</v>
      </c>
      <c r="N98" s="102"/>
    </row>
    <row r="99" spans="1:14" ht="16.5" thickBot="1">
      <c r="A99" s="47">
        <v>11</v>
      </c>
      <c r="B99" s="49" t="s">
        <v>12</v>
      </c>
      <c r="C99" s="86"/>
      <c r="D99" s="60">
        <v>2</v>
      </c>
      <c r="E99" s="53">
        <v>0</v>
      </c>
      <c r="F99" s="53">
        <v>0</v>
      </c>
      <c r="G99" s="53">
        <v>0</v>
      </c>
      <c r="H99" s="53">
        <v>1</v>
      </c>
      <c r="I99" s="53">
        <v>0</v>
      </c>
      <c r="J99" s="53">
        <v>0</v>
      </c>
      <c r="K99" s="53">
        <v>3</v>
      </c>
      <c r="L99" s="56">
        <v>0</v>
      </c>
      <c r="M99" s="62">
        <f t="shared" si="4"/>
        <v>6</v>
      </c>
      <c r="N99" s="102"/>
    </row>
    <row r="100" spans="1:14" ht="16.5" thickBot="1">
      <c r="A100" s="47">
        <v>12</v>
      </c>
      <c r="B100" s="49" t="s">
        <v>13</v>
      </c>
      <c r="C100" s="86"/>
      <c r="D100" s="60">
        <v>4</v>
      </c>
      <c r="E100" s="53">
        <v>0</v>
      </c>
      <c r="F100" s="53">
        <v>0</v>
      </c>
      <c r="G100" s="53">
        <v>0</v>
      </c>
      <c r="H100" s="53">
        <v>0</v>
      </c>
      <c r="I100" s="53">
        <v>1</v>
      </c>
      <c r="J100" s="53">
        <v>5</v>
      </c>
      <c r="K100" s="53">
        <v>0</v>
      </c>
      <c r="L100" s="56">
        <v>0</v>
      </c>
      <c r="M100" s="62">
        <f t="shared" si="4"/>
        <v>10</v>
      </c>
      <c r="N100" s="102"/>
    </row>
    <row r="101" spans="1:14" ht="16.5" thickBot="1">
      <c r="A101" s="47">
        <v>13</v>
      </c>
      <c r="B101" s="49" t="s">
        <v>14</v>
      </c>
      <c r="C101" s="86"/>
      <c r="D101" s="60">
        <v>19</v>
      </c>
      <c r="E101" s="53">
        <v>1</v>
      </c>
      <c r="F101" s="53">
        <v>2</v>
      </c>
      <c r="G101" s="53">
        <v>0</v>
      </c>
      <c r="H101" s="53">
        <v>0</v>
      </c>
      <c r="I101" s="53">
        <v>2</v>
      </c>
      <c r="J101" s="53">
        <v>0</v>
      </c>
      <c r="K101" s="53">
        <v>0</v>
      </c>
      <c r="L101" s="56">
        <v>0</v>
      </c>
      <c r="M101" s="62">
        <f t="shared" si="4"/>
        <v>24</v>
      </c>
      <c r="N101" s="102"/>
    </row>
    <row r="102" spans="1:14" ht="16.5" thickBot="1">
      <c r="A102" s="47">
        <v>14</v>
      </c>
      <c r="B102" s="49" t="s">
        <v>15</v>
      </c>
      <c r="C102" s="86"/>
      <c r="D102" s="60">
        <v>9</v>
      </c>
      <c r="E102" s="53">
        <v>0</v>
      </c>
      <c r="F102" s="53">
        <v>1</v>
      </c>
      <c r="G102" s="53">
        <v>0</v>
      </c>
      <c r="H102" s="53">
        <v>0</v>
      </c>
      <c r="I102" s="53">
        <v>1</v>
      </c>
      <c r="J102" s="53">
        <v>3</v>
      </c>
      <c r="K102" s="53">
        <v>0</v>
      </c>
      <c r="L102" s="56">
        <v>0</v>
      </c>
      <c r="M102" s="62">
        <f t="shared" si="4"/>
        <v>14</v>
      </c>
      <c r="N102" s="102"/>
    </row>
    <row r="103" spans="1:14" ht="16.5" thickBot="1">
      <c r="A103" s="47">
        <v>15</v>
      </c>
      <c r="B103" s="49" t="s">
        <v>16</v>
      </c>
      <c r="C103" s="86"/>
      <c r="D103" s="60">
        <v>2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6">
        <v>0</v>
      </c>
      <c r="M103" s="62">
        <f t="shared" si="4"/>
        <v>2</v>
      </c>
      <c r="N103" s="102"/>
    </row>
    <row r="104" spans="1:14" ht="16.5" thickBot="1">
      <c r="A104" s="47">
        <v>16</v>
      </c>
      <c r="B104" s="49" t="s">
        <v>17</v>
      </c>
      <c r="C104" s="86"/>
      <c r="D104" s="60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6">
        <v>0</v>
      </c>
      <c r="M104" s="62">
        <f>SUM(D104:L104)</f>
        <v>0</v>
      </c>
      <c r="N104" s="102"/>
    </row>
    <row r="105" spans="1:14" ht="16.5" thickBot="1">
      <c r="A105" s="47">
        <v>17</v>
      </c>
      <c r="B105" s="49" t="s">
        <v>18</v>
      </c>
      <c r="C105" s="86"/>
      <c r="D105" s="60">
        <v>3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6">
        <v>0</v>
      </c>
      <c r="M105" s="62">
        <f t="shared" si="4"/>
        <v>3</v>
      </c>
      <c r="N105" s="102"/>
    </row>
    <row r="106" spans="1:14" ht="16.5" thickBot="1">
      <c r="A106" s="47">
        <v>18</v>
      </c>
      <c r="B106" s="49" t="s">
        <v>19</v>
      </c>
      <c r="C106" s="86"/>
      <c r="D106" s="60">
        <v>1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6">
        <v>0</v>
      </c>
      <c r="M106" s="62">
        <f t="shared" si="4"/>
        <v>1</v>
      </c>
      <c r="N106" s="102"/>
    </row>
    <row r="107" spans="1:14" ht="16.5" thickBot="1">
      <c r="A107" s="47">
        <v>19</v>
      </c>
      <c r="B107" s="49" t="s">
        <v>20</v>
      </c>
      <c r="C107" s="86"/>
      <c r="D107" s="60">
        <v>2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2</v>
      </c>
      <c r="K107" s="53">
        <v>0</v>
      </c>
      <c r="L107" s="56">
        <v>0</v>
      </c>
      <c r="M107" s="62">
        <f t="shared" si="4"/>
        <v>4</v>
      </c>
      <c r="N107" s="102"/>
    </row>
    <row r="108" spans="1:14" ht="16.5" thickBot="1">
      <c r="A108" s="47">
        <v>20</v>
      </c>
      <c r="B108" s="49" t="s">
        <v>21</v>
      </c>
      <c r="C108" s="86"/>
      <c r="D108" s="60">
        <v>4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6">
        <v>0</v>
      </c>
      <c r="M108" s="62">
        <f t="shared" si="4"/>
        <v>4</v>
      </c>
      <c r="N108" s="102"/>
    </row>
    <row r="109" spans="1:14" ht="16.5" thickBot="1">
      <c r="A109" s="47">
        <v>21</v>
      </c>
      <c r="B109" s="49" t="s">
        <v>22</v>
      </c>
      <c r="C109" s="86"/>
      <c r="D109" s="60">
        <v>9</v>
      </c>
      <c r="E109" s="53">
        <v>2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6">
        <v>0</v>
      </c>
      <c r="M109" s="62">
        <f t="shared" si="4"/>
        <v>12</v>
      </c>
      <c r="N109" s="102"/>
    </row>
    <row r="110" spans="1:14" ht="16.5" thickBot="1">
      <c r="A110" s="47">
        <v>22</v>
      </c>
      <c r="B110" s="49" t="s">
        <v>23</v>
      </c>
      <c r="C110" s="86"/>
      <c r="D110" s="60">
        <v>2</v>
      </c>
      <c r="E110" s="53">
        <v>0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6">
        <v>0</v>
      </c>
      <c r="M110" s="62">
        <f t="shared" si="4"/>
        <v>3</v>
      </c>
      <c r="N110" s="102"/>
    </row>
    <row r="111" spans="1:14" ht="16.5" thickBot="1">
      <c r="A111" s="131">
        <v>23</v>
      </c>
      <c r="B111" s="49" t="s">
        <v>24</v>
      </c>
      <c r="C111" s="86"/>
      <c r="D111" s="60">
        <v>2</v>
      </c>
      <c r="E111" s="53">
        <v>0</v>
      </c>
      <c r="F111" s="53">
        <v>0</v>
      </c>
      <c r="G111" s="53">
        <v>0</v>
      </c>
      <c r="H111" s="53">
        <v>0</v>
      </c>
      <c r="I111" s="53">
        <v>1</v>
      </c>
      <c r="J111" s="53">
        <v>0</v>
      </c>
      <c r="K111" s="53">
        <v>0</v>
      </c>
      <c r="L111" s="56">
        <v>0</v>
      </c>
      <c r="M111" s="62">
        <f t="shared" si="4"/>
        <v>3</v>
      </c>
      <c r="N111" s="102"/>
    </row>
    <row r="112" spans="1:14" ht="16.5" thickBot="1">
      <c r="A112" s="47">
        <v>24</v>
      </c>
      <c r="B112" s="49" t="s">
        <v>25</v>
      </c>
      <c r="C112" s="86"/>
      <c r="D112" s="60">
        <v>1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1</v>
      </c>
      <c r="K112" s="53">
        <v>0</v>
      </c>
      <c r="L112" s="56">
        <v>0</v>
      </c>
      <c r="M112" s="62">
        <f t="shared" si="4"/>
        <v>2</v>
      </c>
      <c r="N112" s="102"/>
    </row>
    <row r="113" spans="1:14" ht="16.5" thickBot="1">
      <c r="A113" s="47">
        <v>25</v>
      </c>
      <c r="B113" s="49" t="s">
        <v>26</v>
      </c>
      <c r="C113" s="86"/>
      <c r="D113" s="60">
        <v>4</v>
      </c>
      <c r="E113" s="53">
        <v>0</v>
      </c>
      <c r="F113" s="53">
        <v>1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6">
        <v>0</v>
      </c>
      <c r="M113" s="62">
        <f t="shared" si="4"/>
        <v>5</v>
      </c>
      <c r="N113" s="102"/>
    </row>
    <row r="114" spans="1:14" ht="16.5" thickBot="1">
      <c r="A114" s="48">
        <v>26</v>
      </c>
      <c r="B114" s="68" t="s">
        <v>53</v>
      </c>
      <c r="C114" s="161"/>
      <c r="D114" s="108">
        <v>11</v>
      </c>
      <c r="E114" s="109">
        <v>0</v>
      </c>
      <c r="F114" s="109">
        <v>0</v>
      </c>
      <c r="G114" s="109">
        <v>0</v>
      </c>
      <c r="H114" s="109">
        <v>2</v>
      </c>
      <c r="I114" s="109">
        <v>4</v>
      </c>
      <c r="J114" s="109">
        <v>0</v>
      </c>
      <c r="K114" s="109">
        <v>6</v>
      </c>
      <c r="L114" s="110">
        <v>0</v>
      </c>
      <c r="M114" s="62">
        <f t="shared" si="4"/>
        <v>23</v>
      </c>
      <c r="N114" s="102"/>
    </row>
    <row r="115" spans="1:14" ht="16.5" thickBot="1">
      <c r="A115" s="132">
        <v>27</v>
      </c>
      <c r="B115" s="61" t="s">
        <v>57</v>
      </c>
      <c r="C115" s="165"/>
      <c r="D115" s="112">
        <v>0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24">
        <v>0</v>
      </c>
      <c r="K115" s="113">
        <v>0</v>
      </c>
      <c r="L115" s="114">
        <v>0</v>
      </c>
      <c r="M115" s="126">
        <f t="shared" si="4"/>
        <v>0</v>
      </c>
      <c r="N115" s="102"/>
    </row>
    <row r="116" spans="1:13" ht="13.5" thickBot="1">
      <c r="A116" s="814" t="s">
        <v>55</v>
      </c>
      <c r="B116" s="815"/>
      <c r="C116" s="177"/>
      <c r="D116" s="73">
        <f aca="true" t="shared" si="5" ref="D116:M116">SUM(D89:D115)</f>
        <v>136</v>
      </c>
      <c r="E116" s="73">
        <f t="shared" si="5"/>
        <v>6</v>
      </c>
      <c r="F116" s="73">
        <f t="shared" si="5"/>
        <v>12</v>
      </c>
      <c r="G116" s="73">
        <f t="shared" si="5"/>
        <v>3</v>
      </c>
      <c r="H116" s="73">
        <f t="shared" si="5"/>
        <v>6</v>
      </c>
      <c r="I116" s="73">
        <f t="shared" si="5"/>
        <v>15</v>
      </c>
      <c r="J116" s="73">
        <f t="shared" si="5"/>
        <v>27</v>
      </c>
      <c r="K116" s="73">
        <f t="shared" si="5"/>
        <v>9</v>
      </c>
      <c r="L116" s="73">
        <f t="shared" si="5"/>
        <v>0</v>
      </c>
      <c r="M116" s="91">
        <f t="shared" si="5"/>
        <v>214</v>
      </c>
    </row>
    <row r="117" ht="16.5" thickBot="1">
      <c r="M117" s="127">
        <f>SUM(D116:L116)</f>
        <v>214</v>
      </c>
    </row>
    <row r="118" ht="12.75">
      <c r="M118" s="3"/>
    </row>
    <row r="119" spans="1:13" ht="29.25" customHeight="1">
      <c r="A119" s="779" t="s">
        <v>58</v>
      </c>
      <c r="B119" s="779"/>
      <c r="C119" s="779"/>
      <c r="D119" s="779"/>
      <c r="E119" s="779"/>
      <c r="F119" s="779"/>
      <c r="G119" s="779"/>
      <c r="H119" s="779"/>
      <c r="I119" s="779"/>
      <c r="J119" s="779"/>
      <c r="K119" s="779"/>
      <c r="L119" s="779"/>
      <c r="M119" s="779"/>
    </row>
    <row r="120" spans="1:13" ht="16.5" customHeight="1" thickBot="1">
      <c r="A120" s="802" t="s">
        <v>44</v>
      </c>
      <c r="B120" s="802"/>
      <c r="C120" s="164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thickBot="1">
      <c r="A121" s="9" t="s">
        <v>43</v>
      </c>
      <c r="B121" s="10"/>
      <c r="C121" s="158"/>
      <c r="D121" s="2" t="s">
        <v>50</v>
      </c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5.75" thickBot="1">
      <c r="A122" s="803" t="s">
        <v>41</v>
      </c>
      <c r="B122" s="804"/>
      <c r="C122" s="159"/>
      <c r="D122" s="130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739" t="s">
        <v>0</v>
      </c>
      <c r="B123" s="739" t="s">
        <v>1</v>
      </c>
      <c r="C123" s="148"/>
      <c r="D123" s="739" t="s">
        <v>29</v>
      </c>
      <c r="E123" s="745" t="s">
        <v>28</v>
      </c>
      <c r="F123" s="747"/>
      <c r="G123" s="745" t="s">
        <v>35</v>
      </c>
      <c r="H123" s="746"/>
      <c r="I123" s="747"/>
      <c r="J123" s="739" t="s">
        <v>36</v>
      </c>
      <c r="K123" s="739" t="s">
        <v>37</v>
      </c>
      <c r="L123" s="739" t="s">
        <v>38</v>
      </c>
      <c r="M123" s="739" t="s">
        <v>39</v>
      </c>
    </row>
    <row r="124" spans="1:13" ht="13.5" thickBot="1">
      <c r="A124" s="740"/>
      <c r="B124" s="740"/>
      <c r="C124" s="149"/>
      <c r="D124" s="740"/>
      <c r="E124" s="742"/>
      <c r="F124" s="749"/>
      <c r="G124" s="742"/>
      <c r="H124" s="748"/>
      <c r="I124" s="749"/>
      <c r="J124" s="740"/>
      <c r="K124" s="740"/>
      <c r="L124" s="740"/>
      <c r="M124" s="740"/>
    </row>
    <row r="125" spans="1:13" ht="12.75">
      <c r="A125" s="740"/>
      <c r="B125" s="740"/>
      <c r="C125" s="149"/>
      <c r="D125" s="740"/>
      <c r="E125" s="739" t="s">
        <v>30</v>
      </c>
      <c r="F125" s="739" t="s">
        <v>31</v>
      </c>
      <c r="G125" s="808" t="s">
        <v>32</v>
      </c>
      <c r="H125" s="808" t="s">
        <v>33</v>
      </c>
      <c r="I125" s="808" t="s">
        <v>34</v>
      </c>
      <c r="J125" s="740"/>
      <c r="K125" s="740"/>
      <c r="L125" s="740"/>
      <c r="M125" s="740"/>
    </row>
    <row r="126" spans="1:13" ht="12.75">
      <c r="A126" s="740"/>
      <c r="B126" s="740"/>
      <c r="C126" s="149"/>
      <c r="D126" s="740"/>
      <c r="E126" s="740"/>
      <c r="F126" s="740"/>
      <c r="G126" s="809"/>
      <c r="H126" s="809"/>
      <c r="I126" s="809"/>
      <c r="J126" s="740"/>
      <c r="K126" s="740"/>
      <c r="L126" s="740"/>
      <c r="M126" s="740"/>
    </row>
    <row r="127" spans="1:13" ht="13.5" thickBot="1">
      <c r="A127" s="741"/>
      <c r="B127" s="741"/>
      <c r="C127" s="150"/>
      <c r="D127" s="741"/>
      <c r="E127" s="741"/>
      <c r="F127" s="741"/>
      <c r="G127" s="810"/>
      <c r="H127" s="810"/>
      <c r="I127" s="810"/>
      <c r="J127" s="741"/>
      <c r="K127" s="741"/>
      <c r="L127" s="741"/>
      <c r="M127" s="741"/>
    </row>
    <row r="128" spans="1:13" ht="13.5" thickBot="1">
      <c r="A128" s="47">
        <v>1</v>
      </c>
      <c r="B128" s="49" t="s">
        <v>2</v>
      </c>
      <c r="C128" s="86"/>
      <c r="D128" s="42"/>
      <c r="E128" s="32"/>
      <c r="F128" s="32"/>
      <c r="G128" s="32"/>
      <c r="H128" s="32"/>
      <c r="I128" s="32"/>
      <c r="J128" s="32"/>
      <c r="K128" s="32"/>
      <c r="L128" s="43"/>
      <c r="M128" s="57">
        <f aca="true" t="shared" si="6" ref="M128:M154">SUM(D128:L128)</f>
        <v>0</v>
      </c>
    </row>
    <row r="129" spans="1:13" ht="13.5" thickBot="1">
      <c r="A129" s="47">
        <v>2</v>
      </c>
      <c r="B129" s="49" t="s">
        <v>3</v>
      </c>
      <c r="C129" s="86"/>
      <c r="D129" s="42"/>
      <c r="E129" s="32"/>
      <c r="F129" s="32"/>
      <c r="G129" s="32"/>
      <c r="H129" s="32"/>
      <c r="I129" s="32"/>
      <c r="J129" s="32"/>
      <c r="K129" s="32"/>
      <c r="L129" s="43"/>
      <c r="M129" s="57">
        <f t="shared" si="6"/>
        <v>0</v>
      </c>
    </row>
    <row r="130" spans="1:13" ht="13.5" thickBot="1">
      <c r="A130" s="47">
        <v>3</v>
      </c>
      <c r="B130" s="49" t="s">
        <v>4</v>
      </c>
      <c r="C130" s="86"/>
      <c r="D130" s="42"/>
      <c r="E130" s="32"/>
      <c r="F130" s="32"/>
      <c r="G130" s="32"/>
      <c r="H130" s="32"/>
      <c r="I130" s="32"/>
      <c r="J130" s="32"/>
      <c r="K130" s="32"/>
      <c r="L130" s="43"/>
      <c r="M130" s="57">
        <f t="shared" si="6"/>
        <v>0</v>
      </c>
    </row>
    <row r="131" spans="1:13" ht="13.5" thickBot="1">
      <c r="A131" s="47">
        <v>4</v>
      </c>
      <c r="B131" s="49" t="s">
        <v>5</v>
      </c>
      <c r="C131" s="86"/>
      <c r="D131" s="42"/>
      <c r="E131" s="32"/>
      <c r="F131" s="32"/>
      <c r="G131" s="32"/>
      <c r="H131" s="32"/>
      <c r="I131" s="32"/>
      <c r="J131" s="32"/>
      <c r="K131" s="32"/>
      <c r="L131" s="43"/>
      <c r="M131" s="57">
        <f t="shared" si="6"/>
        <v>0</v>
      </c>
    </row>
    <row r="132" spans="1:13" ht="13.5" thickBot="1">
      <c r="A132" s="47">
        <v>5</v>
      </c>
      <c r="B132" s="49" t="s">
        <v>6</v>
      </c>
      <c r="C132" s="86"/>
      <c r="D132" s="42"/>
      <c r="E132" s="32"/>
      <c r="F132" s="32"/>
      <c r="G132" s="32"/>
      <c r="H132" s="32"/>
      <c r="I132" s="32"/>
      <c r="J132" s="32"/>
      <c r="K132" s="32"/>
      <c r="L132" s="43"/>
      <c r="M132" s="57">
        <f t="shared" si="6"/>
        <v>0</v>
      </c>
    </row>
    <row r="133" spans="1:13" ht="13.5" thickBot="1">
      <c r="A133" s="47">
        <v>6</v>
      </c>
      <c r="B133" s="49" t="s">
        <v>7</v>
      </c>
      <c r="C133" s="86"/>
      <c r="D133" s="42"/>
      <c r="E133" s="32"/>
      <c r="F133" s="32"/>
      <c r="G133" s="32"/>
      <c r="H133" s="32"/>
      <c r="I133" s="32"/>
      <c r="J133" s="32"/>
      <c r="K133" s="32"/>
      <c r="L133" s="43"/>
      <c r="M133" s="57">
        <f t="shared" si="6"/>
        <v>0</v>
      </c>
    </row>
    <row r="134" spans="1:13" ht="13.5" thickBot="1">
      <c r="A134" s="47">
        <v>7</v>
      </c>
      <c r="B134" s="49" t="s">
        <v>8</v>
      </c>
      <c r="C134" s="86"/>
      <c r="D134" s="42"/>
      <c r="E134" s="32"/>
      <c r="F134" s="32"/>
      <c r="G134" s="32"/>
      <c r="H134" s="32"/>
      <c r="I134" s="32"/>
      <c r="J134" s="32"/>
      <c r="K134" s="32"/>
      <c r="L134" s="43"/>
      <c r="M134" s="57">
        <f t="shared" si="6"/>
        <v>0</v>
      </c>
    </row>
    <row r="135" spans="1:13" ht="13.5" thickBot="1">
      <c r="A135" s="47">
        <v>8</v>
      </c>
      <c r="B135" s="49" t="s">
        <v>9</v>
      </c>
      <c r="C135" s="86"/>
      <c r="D135" s="42"/>
      <c r="E135" s="32"/>
      <c r="F135" s="32"/>
      <c r="G135" s="32"/>
      <c r="H135" s="32"/>
      <c r="I135" s="32"/>
      <c r="J135" s="32"/>
      <c r="K135" s="32"/>
      <c r="L135" s="43"/>
      <c r="M135" s="57">
        <f t="shared" si="6"/>
        <v>0</v>
      </c>
    </row>
    <row r="136" spans="1:13" ht="13.5" thickBot="1">
      <c r="A136" s="47">
        <v>9</v>
      </c>
      <c r="B136" s="49" t="s">
        <v>10</v>
      </c>
      <c r="C136" s="86"/>
      <c r="D136" s="42"/>
      <c r="E136" s="32"/>
      <c r="F136" s="32"/>
      <c r="G136" s="32"/>
      <c r="H136" s="32"/>
      <c r="I136" s="32"/>
      <c r="J136" s="32"/>
      <c r="K136" s="32"/>
      <c r="L136" s="43"/>
      <c r="M136" s="57">
        <f t="shared" si="6"/>
        <v>0</v>
      </c>
    </row>
    <row r="137" spans="1:13" ht="13.5" thickBot="1">
      <c r="A137" s="47">
        <v>10</v>
      </c>
      <c r="B137" s="49" t="s">
        <v>11</v>
      </c>
      <c r="C137" s="86"/>
      <c r="D137" s="42"/>
      <c r="E137" s="32"/>
      <c r="F137" s="32"/>
      <c r="G137" s="32"/>
      <c r="H137" s="32"/>
      <c r="I137" s="32"/>
      <c r="J137" s="32"/>
      <c r="K137" s="32"/>
      <c r="L137" s="43"/>
      <c r="M137" s="57">
        <f t="shared" si="6"/>
        <v>0</v>
      </c>
    </row>
    <row r="138" spans="1:13" ht="13.5" thickBot="1">
      <c r="A138" s="47">
        <v>11</v>
      </c>
      <c r="B138" s="49" t="s">
        <v>12</v>
      </c>
      <c r="C138" s="86"/>
      <c r="D138" s="42"/>
      <c r="E138" s="32"/>
      <c r="F138" s="32"/>
      <c r="G138" s="32"/>
      <c r="H138" s="32"/>
      <c r="I138" s="32"/>
      <c r="J138" s="32"/>
      <c r="K138" s="32"/>
      <c r="L138" s="43"/>
      <c r="M138" s="57">
        <f t="shared" si="6"/>
        <v>0</v>
      </c>
    </row>
    <row r="139" spans="1:13" ht="13.5" thickBot="1">
      <c r="A139" s="47">
        <v>12</v>
      </c>
      <c r="B139" s="49" t="s">
        <v>13</v>
      </c>
      <c r="C139" s="86"/>
      <c r="D139" s="42"/>
      <c r="E139" s="32"/>
      <c r="F139" s="32"/>
      <c r="G139" s="32"/>
      <c r="H139" s="32"/>
      <c r="I139" s="32"/>
      <c r="J139" s="32"/>
      <c r="K139" s="32"/>
      <c r="L139" s="43"/>
      <c r="M139" s="57">
        <f t="shared" si="6"/>
        <v>0</v>
      </c>
    </row>
    <row r="140" spans="1:13" ht="13.5" thickBot="1">
      <c r="A140" s="47">
        <v>13</v>
      </c>
      <c r="B140" s="49" t="s">
        <v>14</v>
      </c>
      <c r="C140" s="86"/>
      <c r="D140" s="42"/>
      <c r="E140" s="32"/>
      <c r="F140" s="32"/>
      <c r="G140" s="32"/>
      <c r="H140" s="32"/>
      <c r="I140" s="32"/>
      <c r="J140" s="32"/>
      <c r="K140" s="32"/>
      <c r="L140" s="43"/>
      <c r="M140" s="57">
        <f t="shared" si="6"/>
        <v>0</v>
      </c>
    </row>
    <row r="141" spans="1:13" ht="13.5" thickBot="1">
      <c r="A141" s="47">
        <v>14</v>
      </c>
      <c r="B141" s="49" t="s">
        <v>15</v>
      </c>
      <c r="C141" s="86"/>
      <c r="D141" s="42"/>
      <c r="E141" s="32"/>
      <c r="F141" s="32"/>
      <c r="G141" s="32"/>
      <c r="H141" s="32"/>
      <c r="I141" s="32"/>
      <c r="J141" s="32"/>
      <c r="K141" s="32"/>
      <c r="L141" s="43"/>
      <c r="M141" s="57">
        <f t="shared" si="6"/>
        <v>0</v>
      </c>
    </row>
    <row r="142" spans="1:13" ht="13.5" thickBot="1">
      <c r="A142" s="47">
        <v>15</v>
      </c>
      <c r="B142" s="49" t="s">
        <v>16</v>
      </c>
      <c r="C142" s="86"/>
      <c r="D142" s="42"/>
      <c r="E142" s="32"/>
      <c r="F142" s="32"/>
      <c r="G142" s="32"/>
      <c r="H142" s="32"/>
      <c r="I142" s="32"/>
      <c r="J142" s="32"/>
      <c r="K142" s="32"/>
      <c r="L142" s="43"/>
      <c r="M142" s="57">
        <f t="shared" si="6"/>
        <v>0</v>
      </c>
    </row>
    <row r="143" spans="1:13" ht="13.5" thickBot="1">
      <c r="A143" s="47">
        <v>16</v>
      </c>
      <c r="B143" s="49" t="s">
        <v>17</v>
      </c>
      <c r="C143" s="86"/>
      <c r="D143" s="42"/>
      <c r="E143" s="32"/>
      <c r="F143" s="32"/>
      <c r="G143" s="32"/>
      <c r="H143" s="32"/>
      <c r="I143" s="32"/>
      <c r="J143" s="32"/>
      <c r="K143" s="32"/>
      <c r="L143" s="43"/>
      <c r="M143" s="57">
        <f t="shared" si="6"/>
        <v>0</v>
      </c>
    </row>
    <row r="144" spans="1:13" ht="13.5" thickBot="1">
      <c r="A144" s="47">
        <v>17</v>
      </c>
      <c r="B144" s="49" t="s">
        <v>18</v>
      </c>
      <c r="C144" s="86"/>
      <c r="D144" s="42"/>
      <c r="E144" s="32"/>
      <c r="F144" s="32"/>
      <c r="G144" s="32"/>
      <c r="H144" s="32"/>
      <c r="I144" s="32"/>
      <c r="J144" s="32"/>
      <c r="K144" s="32"/>
      <c r="L144" s="43"/>
      <c r="M144" s="57">
        <f t="shared" si="6"/>
        <v>0</v>
      </c>
    </row>
    <row r="145" spans="1:13" ht="13.5" thickBot="1">
      <c r="A145" s="47">
        <v>18</v>
      </c>
      <c r="B145" s="49" t="s">
        <v>19</v>
      </c>
      <c r="C145" s="86"/>
      <c r="D145" s="42"/>
      <c r="E145" s="32"/>
      <c r="F145" s="32"/>
      <c r="G145" s="32"/>
      <c r="H145" s="32"/>
      <c r="I145" s="32"/>
      <c r="J145" s="32"/>
      <c r="K145" s="32"/>
      <c r="L145" s="43"/>
      <c r="M145" s="57">
        <f t="shared" si="6"/>
        <v>0</v>
      </c>
    </row>
    <row r="146" spans="1:13" ht="13.5" thickBot="1">
      <c r="A146" s="47">
        <v>19</v>
      </c>
      <c r="B146" s="49" t="s">
        <v>20</v>
      </c>
      <c r="C146" s="86"/>
      <c r="D146" s="42"/>
      <c r="E146" s="32"/>
      <c r="F146" s="32"/>
      <c r="G146" s="32"/>
      <c r="H146" s="32"/>
      <c r="I146" s="32"/>
      <c r="J146" s="32"/>
      <c r="K146" s="32"/>
      <c r="L146" s="43"/>
      <c r="M146" s="57">
        <f t="shared" si="6"/>
        <v>0</v>
      </c>
    </row>
    <row r="147" spans="1:13" ht="13.5" thickBot="1">
      <c r="A147" s="47">
        <v>20</v>
      </c>
      <c r="B147" s="49" t="s">
        <v>21</v>
      </c>
      <c r="C147" s="86"/>
      <c r="D147" s="42"/>
      <c r="E147" s="32"/>
      <c r="F147" s="32"/>
      <c r="G147" s="32"/>
      <c r="H147" s="32"/>
      <c r="I147" s="32"/>
      <c r="J147" s="32"/>
      <c r="K147" s="32"/>
      <c r="L147" s="43"/>
      <c r="M147" s="57">
        <f t="shared" si="6"/>
        <v>0</v>
      </c>
    </row>
    <row r="148" spans="1:13" ht="13.5" thickBot="1">
      <c r="A148" s="47">
        <v>21</v>
      </c>
      <c r="B148" s="49" t="s">
        <v>22</v>
      </c>
      <c r="C148" s="86"/>
      <c r="D148" s="42"/>
      <c r="E148" s="32"/>
      <c r="F148" s="32"/>
      <c r="G148" s="32"/>
      <c r="H148" s="32"/>
      <c r="I148" s="32"/>
      <c r="J148" s="32"/>
      <c r="K148" s="32"/>
      <c r="L148" s="43"/>
      <c r="M148" s="57">
        <f t="shared" si="6"/>
        <v>0</v>
      </c>
    </row>
    <row r="149" spans="1:13" ht="13.5" thickBot="1">
      <c r="A149" s="47">
        <v>22</v>
      </c>
      <c r="B149" s="49" t="s">
        <v>23</v>
      </c>
      <c r="C149" s="86"/>
      <c r="D149" s="42"/>
      <c r="E149" s="32"/>
      <c r="F149" s="32"/>
      <c r="G149" s="32"/>
      <c r="H149" s="32"/>
      <c r="I149" s="32"/>
      <c r="J149" s="32"/>
      <c r="K149" s="32"/>
      <c r="L149" s="43"/>
      <c r="M149" s="57">
        <f t="shared" si="6"/>
        <v>0</v>
      </c>
    </row>
    <row r="150" spans="1:13" ht="13.5" thickBot="1">
      <c r="A150" s="131">
        <v>23</v>
      </c>
      <c r="B150" s="89" t="s">
        <v>24</v>
      </c>
      <c r="C150" s="87"/>
      <c r="D150" s="98"/>
      <c r="E150" s="34"/>
      <c r="F150" s="34"/>
      <c r="G150" s="34"/>
      <c r="H150" s="34"/>
      <c r="I150" s="34"/>
      <c r="J150" s="34"/>
      <c r="K150" s="34"/>
      <c r="L150" s="95"/>
      <c r="M150" s="57">
        <f t="shared" si="6"/>
        <v>0</v>
      </c>
    </row>
    <row r="151" spans="1:13" ht="13.5" thickBot="1">
      <c r="A151" s="47">
        <v>24</v>
      </c>
      <c r="B151" s="49" t="s">
        <v>25</v>
      </c>
      <c r="C151" s="86"/>
      <c r="D151" s="42"/>
      <c r="E151" s="32"/>
      <c r="F151" s="32"/>
      <c r="G151" s="32"/>
      <c r="H151" s="32"/>
      <c r="I151" s="32"/>
      <c r="J151" s="32"/>
      <c r="K151" s="32"/>
      <c r="L151" s="43"/>
      <c r="M151" s="57">
        <f t="shared" si="6"/>
        <v>0</v>
      </c>
    </row>
    <row r="152" spans="1:13" ht="13.5" thickBot="1">
      <c r="A152" s="47">
        <v>25</v>
      </c>
      <c r="B152" s="49" t="s">
        <v>26</v>
      </c>
      <c r="C152" s="86"/>
      <c r="D152" s="42"/>
      <c r="E152" s="32"/>
      <c r="F152" s="32"/>
      <c r="G152" s="32"/>
      <c r="H152" s="32"/>
      <c r="I152" s="32"/>
      <c r="J152" s="32"/>
      <c r="K152" s="32"/>
      <c r="L152" s="43"/>
      <c r="M152" s="57">
        <f t="shared" si="6"/>
        <v>0</v>
      </c>
    </row>
    <row r="153" spans="1:13" ht="13.5" thickBot="1">
      <c r="A153" s="48">
        <v>26</v>
      </c>
      <c r="B153" s="68" t="s">
        <v>53</v>
      </c>
      <c r="C153" s="166"/>
      <c r="D153" s="84"/>
      <c r="E153" s="79"/>
      <c r="F153" s="79"/>
      <c r="G153" s="79"/>
      <c r="H153" s="79"/>
      <c r="I153" s="79"/>
      <c r="J153" s="79"/>
      <c r="K153" s="79"/>
      <c r="L153" s="96"/>
      <c r="M153" s="57">
        <f t="shared" si="6"/>
        <v>0</v>
      </c>
    </row>
    <row r="154" spans="1:13" ht="13.5" thickBot="1">
      <c r="A154" s="132">
        <v>27</v>
      </c>
      <c r="B154" s="52" t="s">
        <v>52</v>
      </c>
      <c r="C154" s="167"/>
      <c r="D154" s="85"/>
      <c r="E154" s="36"/>
      <c r="F154" s="36"/>
      <c r="G154" s="36"/>
      <c r="H154" s="36"/>
      <c r="I154" s="36"/>
      <c r="J154" s="36"/>
      <c r="K154" s="36"/>
      <c r="L154" s="97"/>
      <c r="M154" s="125">
        <f t="shared" si="6"/>
        <v>0</v>
      </c>
    </row>
    <row r="155" spans="1:13" ht="13.5" thickBot="1">
      <c r="A155" s="814" t="s">
        <v>55</v>
      </c>
      <c r="B155" s="815"/>
      <c r="C155" s="180"/>
      <c r="D155" s="74">
        <f aca="true" t="shared" si="7" ref="D155:M155">SUM(D128:D154)</f>
        <v>0</v>
      </c>
      <c r="E155" s="74">
        <f t="shared" si="7"/>
        <v>0</v>
      </c>
      <c r="F155" s="74">
        <f t="shared" si="7"/>
        <v>0</v>
      </c>
      <c r="G155" s="74">
        <f t="shared" si="7"/>
        <v>0</v>
      </c>
      <c r="H155" s="74">
        <f t="shared" si="7"/>
        <v>0</v>
      </c>
      <c r="I155" s="74">
        <f t="shared" si="7"/>
        <v>0</v>
      </c>
      <c r="J155" s="74">
        <f t="shared" si="7"/>
        <v>0</v>
      </c>
      <c r="K155" s="74">
        <f t="shared" si="7"/>
        <v>0</v>
      </c>
      <c r="L155" s="74">
        <f t="shared" si="7"/>
        <v>0</v>
      </c>
      <c r="M155" s="91">
        <f t="shared" si="7"/>
        <v>0</v>
      </c>
    </row>
    <row r="156" ht="13.5" thickBot="1">
      <c r="M156" s="26">
        <f>SUM(D155:L155)</f>
        <v>0</v>
      </c>
    </row>
    <row r="158" spans="1:13" ht="30" customHeight="1">
      <c r="A158" s="779" t="s">
        <v>58</v>
      </c>
      <c r="B158" s="779"/>
      <c r="C158" s="779"/>
      <c r="D158" s="779"/>
      <c r="E158" s="779"/>
      <c r="F158" s="779"/>
      <c r="G158" s="779"/>
      <c r="H158" s="779"/>
      <c r="I158" s="779"/>
      <c r="J158" s="779"/>
      <c r="K158" s="779"/>
      <c r="L158" s="779"/>
      <c r="M158" s="779"/>
    </row>
    <row r="159" spans="1:13" ht="14.25" customHeight="1" thickBot="1">
      <c r="A159" s="802" t="s">
        <v>44</v>
      </c>
      <c r="B159" s="802"/>
      <c r="C159" s="164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5.75" thickBot="1">
      <c r="A160" s="9" t="s">
        <v>43</v>
      </c>
      <c r="B160" s="10"/>
      <c r="C160" s="158"/>
      <c r="D160" s="2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5.75" thickBot="1">
      <c r="A161" s="803" t="s">
        <v>41</v>
      </c>
      <c r="B161" s="804"/>
      <c r="C161" s="159"/>
      <c r="D161" s="819" t="s">
        <v>65</v>
      </c>
      <c r="E161" s="819"/>
      <c r="F161" s="3"/>
      <c r="G161" s="1"/>
      <c r="H161" s="1"/>
      <c r="I161" s="1"/>
      <c r="J161" s="2"/>
      <c r="K161" s="2"/>
      <c r="L161" s="3"/>
      <c r="M161" s="3"/>
    </row>
    <row r="162" spans="1:13" ht="12.75" customHeight="1">
      <c r="A162" s="739" t="s">
        <v>0</v>
      </c>
      <c r="B162" s="739" t="s">
        <v>1</v>
      </c>
      <c r="C162" s="816" t="s">
        <v>27</v>
      </c>
      <c r="D162" s="739" t="s">
        <v>29</v>
      </c>
      <c r="E162" s="745" t="s">
        <v>28</v>
      </c>
      <c r="F162" s="747"/>
      <c r="G162" s="745" t="s">
        <v>35</v>
      </c>
      <c r="H162" s="746"/>
      <c r="I162" s="747"/>
      <c r="J162" s="739" t="s">
        <v>36</v>
      </c>
      <c r="K162" s="739" t="s">
        <v>37</v>
      </c>
      <c r="L162" s="739" t="s">
        <v>38</v>
      </c>
      <c r="M162" s="739" t="s">
        <v>39</v>
      </c>
    </row>
    <row r="163" spans="1:13" ht="13.5" thickBot="1">
      <c r="A163" s="740"/>
      <c r="B163" s="740"/>
      <c r="C163" s="817"/>
      <c r="D163" s="740"/>
      <c r="E163" s="742"/>
      <c r="F163" s="749"/>
      <c r="G163" s="742"/>
      <c r="H163" s="748"/>
      <c r="I163" s="749"/>
      <c r="J163" s="740"/>
      <c r="K163" s="740"/>
      <c r="L163" s="740"/>
      <c r="M163" s="740"/>
    </row>
    <row r="164" spans="1:13" ht="12.75">
      <c r="A164" s="740"/>
      <c r="B164" s="740"/>
      <c r="C164" s="817"/>
      <c r="D164" s="740"/>
      <c r="E164" s="739" t="s">
        <v>30</v>
      </c>
      <c r="F164" s="739" t="s">
        <v>31</v>
      </c>
      <c r="G164" s="808" t="s">
        <v>32</v>
      </c>
      <c r="H164" s="808" t="s">
        <v>33</v>
      </c>
      <c r="I164" s="808" t="s">
        <v>34</v>
      </c>
      <c r="J164" s="740"/>
      <c r="K164" s="740"/>
      <c r="L164" s="740"/>
      <c r="M164" s="740"/>
    </row>
    <row r="165" spans="1:13" ht="12.75">
      <c r="A165" s="740"/>
      <c r="B165" s="740"/>
      <c r="C165" s="817"/>
      <c r="D165" s="740"/>
      <c r="E165" s="740"/>
      <c r="F165" s="740"/>
      <c r="G165" s="809"/>
      <c r="H165" s="809"/>
      <c r="I165" s="809"/>
      <c r="J165" s="740"/>
      <c r="K165" s="740"/>
      <c r="L165" s="740"/>
      <c r="M165" s="740"/>
    </row>
    <row r="166" spans="1:13" ht="13.5" thickBot="1">
      <c r="A166" s="741"/>
      <c r="B166" s="741"/>
      <c r="C166" s="818"/>
      <c r="D166" s="741"/>
      <c r="E166" s="741"/>
      <c r="F166" s="741"/>
      <c r="G166" s="810"/>
      <c r="H166" s="810"/>
      <c r="I166" s="810"/>
      <c r="J166" s="741"/>
      <c r="K166" s="741"/>
      <c r="L166" s="741"/>
      <c r="M166" s="741"/>
    </row>
    <row r="167" spans="1:14" ht="12.75">
      <c r="A167" s="220">
        <v>1</v>
      </c>
      <c r="B167" s="221" t="s">
        <v>2</v>
      </c>
      <c r="C167" s="342"/>
      <c r="D167" s="376">
        <v>5</v>
      </c>
      <c r="E167" s="183">
        <v>0</v>
      </c>
      <c r="F167" s="183">
        <v>0</v>
      </c>
      <c r="G167" s="183">
        <v>0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92">
        <v>5</v>
      </c>
      <c r="N167" s="189" t="s">
        <v>61</v>
      </c>
    </row>
    <row r="168" spans="1:14" ht="12.75">
      <c r="A168" s="47"/>
      <c r="B168" s="4"/>
      <c r="C168" s="345"/>
      <c r="D168" s="377">
        <v>5</v>
      </c>
      <c r="E168" s="184">
        <v>0</v>
      </c>
      <c r="F168" s="184">
        <v>0</v>
      </c>
      <c r="G168" s="184">
        <v>0</v>
      </c>
      <c r="H168" s="184">
        <v>0</v>
      </c>
      <c r="I168" s="184">
        <v>0</v>
      </c>
      <c r="J168" s="184">
        <v>0</v>
      </c>
      <c r="K168" s="184">
        <v>0</v>
      </c>
      <c r="L168" s="184">
        <v>0</v>
      </c>
      <c r="M168" s="193">
        <v>5</v>
      </c>
      <c r="N168" s="190" t="s">
        <v>62</v>
      </c>
    </row>
    <row r="169" spans="1:14" ht="13.5" thickBot="1">
      <c r="A169" s="222"/>
      <c r="B169" s="223"/>
      <c r="C169" s="386"/>
      <c r="D169" s="378">
        <v>1</v>
      </c>
      <c r="E169" s="232">
        <v>1</v>
      </c>
      <c r="F169" s="232">
        <v>1</v>
      </c>
      <c r="G169" s="232">
        <v>1</v>
      </c>
      <c r="H169" s="232">
        <v>1</v>
      </c>
      <c r="I169" s="232">
        <v>1</v>
      </c>
      <c r="J169" s="232">
        <v>1</v>
      </c>
      <c r="K169" s="232">
        <v>1</v>
      </c>
      <c r="L169" s="232">
        <v>1</v>
      </c>
      <c r="M169" s="233">
        <v>1</v>
      </c>
      <c r="N169" s="191" t="s">
        <v>63</v>
      </c>
    </row>
    <row r="170" spans="1:14" ht="12.75">
      <c r="A170" s="224">
        <v>2</v>
      </c>
      <c r="B170" s="225" t="s">
        <v>3</v>
      </c>
      <c r="C170" s="345"/>
      <c r="D170" s="377">
        <v>2</v>
      </c>
      <c r="E170" s="184">
        <v>0</v>
      </c>
      <c r="F170" s="184">
        <v>0</v>
      </c>
      <c r="G170" s="184">
        <v>1</v>
      </c>
      <c r="H170" s="184">
        <v>0</v>
      </c>
      <c r="I170" s="184">
        <v>0</v>
      </c>
      <c r="J170" s="184">
        <v>1</v>
      </c>
      <c r="K170" s="184">
        <v>0</v>
      </c>
      <c r="L170" s="184">
        <v>0</v>
      </c>
      <c r="M170" s="193">
        <v>4</v>
      </c>
      <c r="N170" s="189" t="s">
        <v>61</v>
      </c>
    </row>
    <row r="171" spans="1:14" ht="12.75">
      <c r="A171" s="47"/>
      <c r="B171" s="4"/>
      <c r="C171" s="343"/>
      <c r="D171" s="379">
        <v>2</v>
      </c>
      <c r="E171" s="185">
        <v>0</v>
      </c>
      <c r="F171" s="185">
        <v>0</v>
      </c>
      <c r="G171" s="185">
        <v>1</v>
      </c>
      <c r="H171" s="185">
        <v>0</v>
      </c>
      <c r="I171" s="185">
        <v>0</v>
      </c>
      <c r="J171" s="185">
        <v>1</v>
      </c>
      <c r="K171" s="185">
        <v>0</v>
      </c>
      <c r="L171" s="185">
        <v>0</v>
      </c>
      <c r="M171" s="194">
        <v>4</v>
      </c>
      <c r="N171" s="190" t="s">
        <v>62</v>
      </c>
    </row>
    <row r="172" spans="1:14" ht="13.5" thickBot="1">
      <c r="A172" s="213"/>
      <c r="B172" s="217"/>
      <c r="C172" s="387"/>
      <c r="D172" s="380">
        <v>1</v>
      </c>
      <c r="E172" s="230">
        <v>1</v>
      </c>
      <c r="F172" s="230">
        <v>1</v>
      </c>
      <c r="G172" s="230">
        <v>1</v>
      </c>
      <c r="H172" s="230">
        <v>1</v>
      </c>
      <c r="I172" s="230">
        <v>1</v>
      </c>
      <c r="J172" s="230">
        <v>1</v>
      </c>
      <c r="K172" s="230">
        <v>1</v>
      </c>
      <c r="L172" s="230">
        <v>1</v>
      </c>
      <c r="M172" s="231">
        <v>1</v>
      </c>
      <c r="N172" s="191" t="s">
        <v>63</v>
      </c>
    </row>
    <row r="173" spans="1:14" ht="12.75">
      <c r="A173" s="220">
        <v>3</v>
      </c>
      <c r="B173" s="221" t="s">
        <v>4</v>
      </c>
      <c r="C173" s="342"/>
      <c r="D173" s="376">
        <v>72</v>
      </c>
      <c r="E173" s="183">
        <v>8</v>
      </c>
      <c r="F173" s="183">
        <v>13</v>
      </c>
      <c r="G173" s="183">
        <v>2</v>
      </c>
      <c r="H173" s="183">
        <v>2</v>
      </c>
      <c r="I173" s="183">
        <v>7</v>
      </c>
      <c r="J173" s="183">
        <v>15</v>
      </c>
      <c r="K173" s="183">
        <v>0</v>
      </c>
      <c r="L173" s="183">
        <v>0</v>
      </c>
      <c r="M173" s="192">
        <v>119</v>
      </c>
      <c r="N173" s="189" t="s">
        <v>61</v>
      </c>
    </row>
    <row r="174" spans="1:14" ht="12.75">
      <c r="A174" s="47"/>
      <c r="B174" s="4"/>
      <c r="C174" s="343">
        <v>1</v>
      </c>
      <c r="D174" s="379">
        <v>68</v>
      </c>
      <c r="E174" s="185">
        <v>7</v>
      </c>
      <c r="F174" s="185">
        <v>10</v>
      </c>
      <c r="G174" s="185">
        <v>1</v>
      </c>
      <c r="H174" s="185">
        <v>2</v>
      </c>
      <c r="I174" s="185">
        <v>5</v>
      </c>
      <c r="J174" s="185">
        <v>14</v>
      </c>
      <c r="K174" s="185">
        <v>0</v>
      </c>
      <c r="L174" s="185">
        <v>1</v>
      </c>
      <c r="M174" s="194">
        <v>109</v>
      </c>
      <c r="N174" s="190" t="s">
        <v>62</v>
      </c>
    </row>
    <row r="175" spans="1:14" ht="13.5" thickBot="1">
      <c r="A175" s="222"/>
      <c r="B175" s="223"/>
      <c r="C175" s="386">
        <v>0</v>
      </c>
      <c r="D175" s="378">
        <v>0.9444444444444444</v>
      </c>
      <c r="E175" s="232">
        <v>0.875</v>
      </c>
      <c r="F175" s="232">
        <v>0.7692307692307693</v>
      </c>
      <c r="G175" s="232">
        <v>0.5</v>
      </c>
      <c r="H175" s="232">
        <v>1</v>
      </c>
      <c r="I175" s="232">
        <v>0.7142857142857143</v>
      </c>
      <c r="J175" s="232">
        <v>0.9333333333333333</v>
      </c>
      <c r="K175" s="232">
        <v>1</v>
      </c>
      <c r="L175" s="232">
        <v>0</v>
      </c>
      <c r="M175" s="233">
        <v>0.9159663865546218</v>
      </c>
      <c r="N175" s="191" t="s">
        <v>63</v>
      </c>
    </row>
    <row r="176" spans="1:14" ht="12.75">
      <c r="A176" s="224">
        <v>4</v>
      </c>
      <c r="B176" s="225" t="s">
        <v>5</v>
      </c>
      <c r="C176" s="345"/>
      <c r="D176" s="377">
        <v>13</v>
      </c>
      <c r="E176" s="184">
        <v>3</v>
      </c>
      <c r="F176" s="184">
        <v>5</v>
      </c>
      <c r="G176" s="184">
        <v>4</v>
      </c>
      <c r="H176" s="184">
        <v>1</v>
      </c>
      <c r="I176" s="184">
        <v>3</v>
      </c>
      <c r="J176" s="184">
        <v>3</v>
      </c>
      <c r="K176" s="184">
        <v>0</v>
      </c>
      <c r="L176" s="184">
        <v>0</v>
      </c>
      <c r="M176" s="193">
        <v>32</v>
      </c>
      <c r="N176" s="189" t="s">
        <v>61</v>
      </c>
    </row>
    <row r="177" spans="1:14" ht="12.75">
      <c r="A177" s="47"/>
      <c r="B177" s="4"/>
      <c r="C177" s="343"/>
      <c r="D177" s="379">
        <v>13</v>
      </c>
      <c r="E177" s="185">
        <v>3</v>
      </c>
      <c r="F177" s="185">
        <v>5</v>
      </c>
      <c r="G177" s="185">
        <v>4</v>
      </c>
      <c r="H177" s="185">
        <v>1</v>
      </c>
      <c r="I177" s="185">
        <v>2</v>
      </c>
      <c r="J177" s="185">
        <v>4</v>
      </c>
      <c r="K177" s="185">
        <v>0</v>
      </c>
      <c r="L177" s="185">
        <v>0</v>
      </c>
      <c r="M177" s="194">
        <v>32</v>
      </c>
      <c r="N177" s="190" t="s">
        <v>62</v>
      </c>
    </row>
    <row r="178" spans="1:14" ht="13.5" thickBot="1">
      <c r="A178" s="213"/>
      <c r="B178" s="217"/>
      <c r="C178" s="387"/>
      <c r="D178" s="380">
        <v>1</v>
      </c>
      <c r="E178" s="230">
        <v>1</v>
      </c>
      <c r="F178" s="230">
        <v>1</v>
      </c>
      <c r="G178" s="230">
        <v>1</v>
      </c>
      <c r="H178" s="230">
        <v>1</v>
      </c>
      <c r="I178" s="230">
        <v>0.6666666666666666</v>
      </c>
      <c r="J178" s="230">
        <v>0.75</v>
      </c>
      <c r="K178" s="230">
        <v>1</v>
      </c>
      <c r="L178" s="230">
        <v>1</v>
      </c>
      <c r="M178" s="231">
        <v>1</v>
      </c>
      <c r="N178" s="191" t="s">
        <v>63</v>
      </c>
    </row>
    <row r="179" spans="1:14" ht="12.75">
      <c r="A179" s="220">
        <v>5</v>
      </c>
      <c r="B179" s="221" t="s">
        <v>6</v>
      </c>
      <c r="C179" s="342"/>
      <c r="D179" s="376">
        <v>6</v>
      </c>
      <c r="E179" s="183">
        <v>0</v>
      </c>
      <c r="F179" s="183">
        <v>0</v>
      </c>
      <c r="G179" s="183">
        <v>0</v>
      </c>
      <c r="H179" s="183">
        <v>0</v>
      </c>
      <c r="I179" s="183">
        <v>1</v>
      </c>
      <c r="J179" s="183">
        <v>0</v>
      </c>
      <c r="K179" s="183">
        <v>0</v>
      </c>
      <c r="L179" s="183">
        <v>0</v>
      </c>
      <c r="M179" s="192">
        <v>7</v>
      </c>
      <c r="N179" s="189" t="s">
        <v>61</v>
      </c>
    </row>
    <row r="180" spans="1:14" ht="12.75">
      <c r="A180" s="47"/>
      <c r="B180" s="4"/>
      <c r="C180" s="343"/>
      <c r="D180" s="379">
        <v>6</v>
      </c>
      <c r="E180" s="185">
        <v>0</v>
      </c>
      <c r="F180" s="185">
        <v>0</v>
      </c>
      <c r="G180" s="185">
        <v>0</v>
      </c>
      <c r="H180" s="185">
        <v>0</v>
      </c>
      <c r="I180" s="185">
        <v>1</v>
      </c>
      <c r="J180" s="185">
        <v>0</v>
      </c>
      <c r="K180" s="185">
        <v>0</v>
      </c>
      <c r="L180" s="185">
        <v>0</v>
      </c>
      <c r="M180" s="194">
        <v>7</v>
      </c>
      <c r="N180" s="190" t="s">
        <v>62</v>
      </c>
    </row>
    <row r="181" spans="1:14" ht="13.5" thickBot="1">
      <c r="A181" s="222"/>
      <c r="B181" s="223"/>
      <c r="C181" s="386"/>
      <c r="D181" s="378">
        <v>1</v>
      </c>
      <c r="E181" s="232">
        <v>1</v>
      </c>
      <c r="F181" s="232">
        <v>1</v>
      </c>
      <c r="G181" s="232">
        <v>1</v>
      </c>
      <c r="H181" s="232">
        <v>1</v>
      </c>
      <c r="I181" s="232">
        <v>1</v>
      </c>
      <c r="J181" s="232">
        <v>1</v>
      </c>
      <c r="K181" s="232">
        <v>1</v>
      </c>
      <c r="L181" s="232">
        <v>1</v>
      </c>
      <c r="M181" s="233">
        <v>1</v>
      </c>
      <c r="N181" s="191" t="s">
        <v>63</v>
      </c>
    </row>
    <row r="182" spans="1:14" ht="12.75">
      <c r="A182" s="224">
        <v>6</v>
      </c>
      <c r="B182" s="225" t="s">
        <v>7</v>
      </c>
      <c r="C182" s="345"/>
      <c r="D182" s="377">
        <v>16</v>
      </c>
      <c r="E182" s="184">
        <v>0</v>
      </c>
      <c r="F182" s="184">
        <v>1</v>
      </c>
      <c r="G182" s="184">
        <v>0</v>
      </c>
      <c r="H182" s="184">
        <v>0</v>
      </c>
      <c r="I182" s="184">
        <v>4</v>
      </c>
      <c r="J182" s="184">
        <v>6</v>
      </c>
      <c r="K182" s="184">
        <v>0</v>
      </c>
      <c r="L182" s="184">
        <v>0</v>
      </c>
      <c r="M182" s="193">
        <v>27</v>
      </c>
      <c r="N182" s="189" t="s">
        <v>61</v>
      </c>
    </row>
    <row r="183" spans="1:14" ht="12.75">
      <c r="A183" s="47"/>
      <c r="B183" s="4"/>
      <c r="C183" s="343">
        <v>1</v>
      </c>
      <c r="D183" s="379">
        <v>15</v>
      </c>
      <c r="E183" s="185">
        <v>0</v>
      </c>
      <c r="F183" s="185">
        <v>1</v>
      </c>
      <c r="G183" s="185">
        <v>0</v>
      </c>
      <c r="H183" s="185">
        <v>0</v>
      </c>
      <c r="I183" s="185">
        <v>4</v>
      </c>
      <c r="J183" s="185">
        <v>6</v>
      </c>
      <c r="K183" s="185">
        <v>0</v>
      </c>
      <c r="L183" s="185">
        <v>0</v>
      </c>
      <c r="M183" s="194">
        <v>27</v>
      </c>
      <c r="N183" s="190" t="s">
        <v>62</v>
      </c>
    </row>
    <row r="184" spans="1:14" ht="13.5" thickBot="1">
      <c r="A184" s="213"/>
      <c r="B184" s="217"/>
      <c r="C184" s="387">
        <v>0</v>
      </c>
      <c r="D184" s="380">
        <v>0.9375</v>
      </c>
      <c r="E184" s="230">
        <v>1</v>
      </c>
      <c r="F184" s="230">
        <v>1</v>
      </c>
      <c r="G184" s="230">
        <v>1</v>
      </c>
      <c r="H184" s="230">
        <v>1</v>
      </c>
      <c r="I184" s="230">
        <v>1</v>
      </c>
      <c r="J184" s="230">
        <v>1</v>
      </c>
      <c r="K184" s="230">
        <v>1</v>
      </c>
      <c r="L184" s="230">
        <v>1</v>
      </c>
      <c r="M184" s="231">
        <v>1</v>
      </c>
      <c r="N184" s="191" t="s">
        <v>63</v>
      </c>
    </row>
    <row r="185" spans="1:14" ht="12.75">
      <c r="A185" s="220">
        <v>7</v>
      </c>
      <c r="B185" s="221" t="s">
        <v>8</v>
      </c>
      <c r="C185" s="342"/>
      <c r="D185" s="376">
        <v>14</v>
      </c>
      <c r="E185" s="183">
        <v>0</v>
      </c>
      <c r="F185" s="183">
        <v>1</v>
      </c>
      <c r="G185" s="183">
        <v>0</v>
      </c>
      <c r="H185" s="183">
        <v>1</v>
      </c>
      <c r="I185" s="183">
        <v>2</v>
      </c>
      <c r="J185" s="183">
        <v>6</v>
      </c>
      <c r="K185" s="183">
        <v>0</v>
      </c>
      <c r="L185" s="183">
        <v>0</v>
      </c>
      <c r="M185" s="192">
        <v>24</v>
      </c>
      <c r="N185" s="189" t="s">
        <v>61</v>
      </c>
    </row>
    <row r="186" spans="1:14" ht="12.75">
      <c r="A186" s="47"/>
      <c r="B186" s="4"/>
      <c r="C186" s="343"/>
      <c r="D186" s="379">
        <v>14</v>
      </c>
      <c r="E186" s="185">
        <v>0</v>
      </c>
      <c r="F186" s="185">
        <v>1</v>
      </c>
      <c r="G186" s="185">
        <v>0</v>
      </c>
      <c r="H186" s="185">
        <v>1</v>
      </c>
      <c r="I186" s="185">
        <v>2</v>
      </c>
      <c r="J186" s="185">
        <v>6</v>
      </c>
      <c r="K186" s="185">
        <v>0</v>
      </c>
      <c r="L186" s="185">
        <v>0</v>
      </c>
      <c r="M186" s="194">
        <v>24</v>
      </c>
      <c r="N186" s="190" t="s">
        <v>62</v>
      </c>
    </row>
    <row r="187" spans="1:14" ht="13.5" thickBot="1">
      <c r="A187" s="222"/>
      <c r="B187" s="223"/>
      <c r="C187" s="386"/>
      <c r="D187" s="378">
        <v>1</v>
      </c>
      <c r="E187" s="232">
        <v>1</v>
      </c>
      <c r="F187" s="232">
        <v>1</v>
      </c>
      <c r="G187" s="232">
        <v>1</v>
      </c>
      <c r="H187" s="232">
        <v>1</v>
      </c>
      <c r="I187" s="232">
        <v>1</v>
      </c>
      <c r="J187" s="232">
        <v>1</v>
      </c>
      <c r="K187" s="232">
        <v>1</v>
      </c>
      <c r="L187" s="232">
        <v>1</v>
      </c>
      <c r="M187" s="233">
        <v>1</v>
      </c>
      <c r="N187" s="191" t="s">
        <v>63</v>
      </c>
    </row>
    <row r="188" spans="1:14" ht="12.75">
      <c r="A188" s="224">
        <v>8</v>
      </c>
      <c r="B188" s="225" t="s">
        <v>9</v>
      </c>
      <c r="C188" s="345"/>
      <c r="D188" s="377">
        <v>32</v>
      </c>
      <c r="E188" s="184">
        <v>2</v>
      </c>
      <c r="F188" s="184">
        <v>1</v>
      </c>
      <c r="G188" s="184">
        <v>0</v>
      </c>
      <c r="H188" s="184">
        <v>2</v>
      </c>
      <c r="I188" s="184">
        <v>4</v>
      </c>
      <c r="J188" s="184">
        <v>11</v>
      </c>
      <c r="K188" s="184">
        <v>0</v>
      </c>
      <c r="L188" s="184">
        <v>0</v>
      </c>
      <c r="M188" s="193">
        <v>52</v>
      </c>
      <c r="N188" s="189" t="s">
        <v>61</v>
      </c>
    </row>
    <row r="189" spans="1:14" ht="12.75">
      <c r="A189" s="47"/>
      <c r="B189" s="4"/>
      <c r="C189" s="343">
        <v>1</v>
      </c>
      <c r="D189" s="379">
        <v>31</v>
      </c>
      <c r="E189" s="185">
        <v>2</v>
      </c>
      <c r="F189" s="185">
        <v>1</v>
      </c>
      <c r="G189" s="185">
        <v>0</v>
      </c>
      <c r="H189" s="185">
        <v>2</v>
      </c>
      <c r="I189" s="185">
        <v>4</v>
      </c>
      <c r="J189" s="185">
        <v>11</v>
      </c>
      <c r="K189" s="185">
        <v>0</v>
      </c>
      <c r="L189" s="185">
        <v>0</v>
      </c>
      <c r="M189" s="194">
        <v>52</v>
      </c>
      <c r="N189" s="190" t="s">
        <v>62</v>
      </c>
    </row>
    <row r="190" spans="1:14" ht="13.5" thickBot="1">
      <c r="A190" s="213"/>
      <c r="B190" s="217"/>
      <c r="C190" s="387">
        <v>0</v>
      </c>
      <c r="D190" s="380">
        <v>0.96875</v>
      </c>
      <c r="E190" s="230">
        <v>1</v>
      </c>
      <c r="F190" s="230">
        <v>1</v>
      </c>
      <c r="G190" s="230">
        <v>1</v>
      </c>
      <c r="H190" s="230">
        <v>1</v>
      </c>
      <c r="I190" s="230">
        <v>1</v>
      </c>
      <c r="J190" s="230">
        <v>1</v>
      </c>
      <c r="K190" s="230">
        <v>1</v>
      </c>
      <c r="L190" s="230">
        <v>1</v>
      </c>
      <c r="M190" s="231">
        <v>1</v>
      </c>
      <c r="N190" s="191" t="s">
        <v>63</v>
      </c>
    </row>
    <row r="191" spans="1:14" ht="12.75">
      <c r="A191" s="220">
        <v>9</v>
      </c>
      <c r="B191" s="221" t="s">
        <v>10</v>
      </c>
      <c r="C191" s="342"/>
      <c r="D191" s="376">
        <v>12</v>
      </c>
      <c r="E191" s="183">
        <v>1</v>
      </c>
      <c r="F191" s="183">
        <v>3</v>
      </c>
      <c r="G191" s="183">
        <v>1</v>
      </c>
      <c r="H191" s="183">
        <v>1</v>
      </c>
      <c r="I191" s="183">
        <v>3</v>
      </c>
      <c r="J191" s="183">
        <v>7</v>
      </c>
      <c r="K191" s="183">
        <v>0</v>
      </c>
      <c r="L191" s="183">
        <v>0</v>
      </c>
      <c r="M191" s="192">
        <v>28</v>
      </c>
      <c r="N191" s="189" t="s">
        <v>61</v>
      </c>
    </row>
    <row r="192" spans="1:14" ht="12.75">
      <c r="A192" s="47"/>
      <c r="B192" s="4"/>
      <c r="C192" s="343"/>
      <c r="D192" s="379">
        <v>10</v>
      </c>
      <c r="E192" s="185">
        <v>1</v>
      </c>
      <c r="F192" s="185">
        <v>2</v>
      </c>
      <c r="G192" s="185">
        <v>1</v>
      </c>
      <c r="H192" s="185">
        <v>1</v>
      </c>
      <c r="I192" s="185">
        <v>3</v>
      </c>
      <c r="J192" s="185">
        <v>7</v>
      </c>
      <c r="K192" s="185">
        <v>0</v>
      </c>
      <c r="L192" s="185">
        <v>0</v>
      </c>
      <c r="M192" s="194">
        <v>25</v>
      </c>
      <c r="N192" s="190" t="s">
        <v>62</v>
      </c>
    </row>
    <row r="193" spans="1:14" ht="13.5" thickBot="1">
      <c r="A193" s="222"/>
      <c r="B193" s="223"/>
      <c r="C193" s="386"/>
      <c r="D193" s="378">
        <v>0.8333333333333334</v>
      </c>
      <c r="E193" s="232">
        <v>1</v>
      </c>
      <c r="F193" s="232">
        <v>0.6666666666666666</v>
      </c>
      <c r="G193" s="232">
        <v>1</v>
      </c>
      <c r="H193" s="232">
        <v>1</v>
      </c>
      <c r="I193" s="232">
        <v>1</v>
      </c>
      <c r="J193" s="232">
        <v>1</v>
      </c>
      <c r="K193" s="232">
        <v>1</v>
      </c>
      <c r="L193" s="232">
        <v>1</v>
      </c>
      <c r="M193" s="233">
        <v>0.8928571428571429</v>
      </c>
      <c r="N193" s="191" t="s">
        <v>63</v>
      </c>
    </row>
    <row r="194" spans="1:14" ht="12.75">
      <c r="A194" s="224">
        <v>10</v>
      </c>
      <c r="B194" s="225" t="s">
        <v>11</v>
      </c>
      <c r="C194" s="345"/>
      <c r="D194" s="377">
        <v>7</v>
      </c>
      <c r="E194" s="184">
        <v>9</v>
      </c>
      <c r="F194" s="184">
        <v>0</v>
      </c>
      <c r="G194" s="184">
        <v>0</v>
      </c>
      <c r="H194" s="184">
        <v>0</v>
      </c>
      <c r="I194" s="184">
        <v>1</v>
      </c>
      <c r="J194" s="184">
        <v>0</v>
      </c>
      <c r="K194" s="184">
        <v>0</v>
      </c>
      <c r="L194" s="184">
        <v>0</v>
      </c>
      <c r="M194" s="193">
        <v>17</v>
      </c>
      <c r="N194" s="189" t="s">
        <v>61</v>
      </c>
    </row>
    <row r="195" spans="1:14" ht="12.75">
      <c r="A195" s="47"/>
      <c r="B195" s="4"/>
      <c r="C195" s="343"/>
      <c r="D195" s="379">
        <v>7</v>
      </c>
      <c r="E195" s="185">
        <v>8</v>
      </c>
      <c r="F195" s="185">
        <v>1</v>
      </c>
      <c r="G195" s="185">
        <v>0</v>
      </c>
      <c r="H195" s="185">
        <v>0</v>
      </c>
      <c r="I195" s="185">
        <v>1</v>
      </c>
      <c r="J195" s="185">
        <v>0</v>
      </c>
      <c r="K195" s="185">
        <v>0</v>
      </c>
      <c r="L195" s="185">
        <v>0</v>
      </c>
      <c r="M195" s="194">
        <v>17</v>
      </c>
      <c r="N195" s="190" t="s">
        <v>62</v>
      </c>
    </row>
    <row r="196" spans="1:14" ht="13.5" thickBot="1">
      <c r="A196" s="213"/>
      <c r="B196" s="217"/>
      <c r="C196" s="387"/>
      <c r="D196" s="380">
        <v>1</v>
      </c>
      <c r="E196" s="230">
        <v>1</v>
      </c>
      <c r="F196" s="230">
        <v>1</v>
      </c>
      <c r="G196" s="230">
        <v>1</v>
      </c>
      <c r="H196" s="230">
        <v>1</v>
      </c>
      <c r="I196" s="230">
        <v>1</v>
      </c>
      <c r="J196" s="230">
        <v>1</v>
      </c>
      <c r="K196" s="230">
        <v>1</v>
      </c>
      <c r="L196" s="230">
        <v>1</v>
      </c>
      <c r="M196" s="231">
        <v>1</v>
      </c>
      <c r="N196" s="191" t="s">
        <v>63</v>
      </c>
    </row>
    <row r="197" spans="1:14" ht="12.75">
      <c r="A197" s="220">
        <v>11</v>
      </c>
      <c r="B197" s="221" t="s">
        <v>12</v>
      </c>
      <c r="C197" s="342"/>
      <c r="D197" s="376">
        <v>6</v>
      </c>
      <c r="E197" s="183">
        <v>0</v>
      </c>
      <c r="F197" s="183">
        <v>0</v>
      </c>
      <c r="G197" s="183">
        <v>0</v>
      </c>
      <c r="H197" s="183">
        <v>1</v>
      </c>
      <c r="I197" s="183">
        <v>2</v>
      </c>
      <c r="J197" s="183">
        <v>0</v>
      </c>
      <c r="K197" s="183">
        <v>3</v>
      </c>
      <c r="L197" s="183">
        <v>0</v>
      </c>
      <c r="M197" s="192">
        <v>12</v>
      </c>
      <c r="N197" s="189" t="s">
        <v>61</v>
      </c>
    </row>
    <row r="198" spans="1:14" ht="12.75">
      <c r="A198" s="47"/>
      <c r="B198" s="4"/>
      <c r="C198" s="343"/>
      <c r="D198" s="379">
        <v>6</v>
      </c>
      <c r="E198" s="185">
        <v>1</v>
      </c>
      <c r="F198" s="185">
        <v>0</v>
      </c>
      <c r="G198" s="185">
        <v>0</v>
      </c>
      <c r="H198" s="185">
        <v>1</v>
      </c>
      <c r="I198" s="185">
        <v>2</v>
      </c>
      <c r="J198" s="185">
        <v>0</v>
      </c>
      <c r="K198" s="185">
        <v>0</v>
      </c>
      <c r="L198" s="185">
        <v>0</v>
      </c>
      <c r="M198" s="194">
        <v>10</v>
      </c>
      <c r="N198" s="190" t="s">
        <v>62</v>
      </c>
    </row>
    <row r="199" spans="1:14" ht="13.5" thickBot="1">
      <c r="A199" s="222"/>
      <c r="B199" s="223"/>
      <c r="C199" s="386"/>
      <c r="D199" s="378">
        <v>1</v>
      </c>
      <c r="E199" s="232">
        <v>0</v>
      </c>
      <c r="F199" s="232">
        <v>1</v>
      </c>
      <c r="G199" s="232">
        <v>1</v>
      </c>
      <c r="H199" s="232">
        <v>1</v>
      </c>
      <c r="I199" s="232">
        <v>1</v>
      </c>
      <c r="J199" s="232">
        <v>1</v>
      </c>
      <c r="K199" s="232">
        <v>0</v>
      </c>
      <c r="L199" s="232">
        <v>0</v>
      </c>
      <c r="M199" s="233">
        <v>0.8333333333333334</v>
      </c>
      <c r="N199" s="191" t="s">
        <v>63</v>
      </c>
    </row>
    <row r="200" spans="1:14" ht="12.75">
      <c r="A200" s="224">
        <v>12</v>
      </c>
      <c r="B200" s="225" t="s">
        <v>13</v>
      </c>
      <c r="C200" s="345"/>
      <c r="D200" s="377">
        <v>20</v>
      </c>
      <c r="E200" s="184">
        <v>3</v>
      </c>
      <c r="F200" s="184">
        <v>2</v>
      </c>
      <c r="G200" s="184">
        <v>0</v>
      </c>
      <c r="H200" s="184">
        <v>1</v>
      </c>
      <c r="I200" s="184">
        <v>1</v>
      </c>
      <c r="J200" s="184">
        <v>10</v>
      </c>
      <c r="K200" s="184">
        <v>1</v>
      </c>
      <c r="L200" s="184">
        <v>0</v>
      </c>
      <c r="M200" s="193">
        <v>38</v>
      </c>
      <c r="N200" s="189" t="s">
        <v>61</v>
      </c>
    </row>
    <row r="201" spans="1:14" ht="12.75">
      <c r="A201" s="47"/>
      <c r="B201" s="4"/>
      <c r="C201" s="343">
        <v>1</v>
      </c>
      <c r="D201" s="379">
        <v>15</v>
      </c>
      <c r="E201" s="185">
        <v>3</v>
      </c>
      <c r="F201" s="185">
        <v>2</v>
      </c>
      <c r="G201" s="185">
        <v>0</v>
      </c>
      <c r="H201" s="185">
        <v>1</v>
      </c>
      <c r="I201" s="185">
        <v>1</v>
      </c>
      <c r="J201" s="185">
        <v>9</v>
      </c>
      <c r="K201" s="185">
        <v>0</v>
      </c>
      <c r="L201" s="185">
        <v>1</v>
      </c>
      <c r="M201" s="194">
        <v>33</v>
      </c>
      <c r="N201" s="190" t="s">
        <v>62</v>
      </c>
    </row>
    <row r="202" spans="1:14" ht="13.5" thickBot="1">
      <c r="A202" s="213"/>
      <c r="B202" s="217"/>
      <c r="C202" s="387">
        <v>0</v>
      </c>
      <c r="D202" s="380">
        <v>0.75</v>
      </c>
      <c r="E202" s="230">
        <v>1</v>
      </c>
      <c r="F202" s="230">
        <v>1</v>
      </c>
      <c r="G202" s="230">
        <v>1</v>
      </c>
      <c r="H202" s="230">
        <v>1</v>
      </c>
      <c r="I202" s="230">
        <v>1</v>
      </c>
      <c r="J202" s="230">
        <v>0.9</v>
      </c>
      <c r="K202" s="230">
        <v>0</v>
      </c>
      <c r="L202" s="230">
        <v>0</v>
      </c>
      <c r="M202" s="231">
        <v>0.868421052631579</v>
      </c>
      <c r="N202" s="191" t="s">
        <v>63</v>
      </c>
    </row>
    <row r="203" spans="1:14" ht="12.75">
      <c r="A203" s="220">
        <v>13</v>
      </c>
      <c r="B203" s="221" t="s">
        <v>14</v>
      </c>
      <c r="C203" s="342"/>
      <c r="D203" s="376">
        <v>39</v>
      </c>
      <c r="E203" s="183">
        <v>4</v>
      </c>
      <c r="F203" s="183">
        <v>10</v>
      </c>
      <c r="G203" s="183">
        <v>0</v>
      </c>
      <c r="H203" s="183">
        <v>1</v>
      </c>
      <c r="I203" s="183">
        <v>10</v>
      </c>
      <c r="J203" s="183">
        <v>3</v>
      </c>
      <c r="K203" s="183">
        <v>0</v>
      </c>
      <c r="L203" s="183">
        <v>0</v>
      </c>
      <c r="M203" s="192">
        <v>67</v>
      </c>
      <c r="N203" s="189" t="s">
        <v>61</v>
      </c>
    </row>
    <row r="204" spans="1:14" ht="12.75">
      <c r="A204" s="47"/>
      <c r="B204" s="4"/>
      <c r="C204" s="343">
        <v>4</v>
      </c>
      <c r="D204" s="379">
        <v>35</v>
      </c>
      <c r="E204" s="185">
        <v>4</v>
      </c>
      <c r="F204" s="185">
        <v>10</v>
      </c>
      <c r="G204" s="185">
        <v>0</v>
      </c>
      <c r="H204" s="185">
        <v>1</v>
      </c>
      <c r="I204" s="185">
        <v>8</v>
      </c>
      <c r="J204" s="185">
        <v>3</v>
      </c>
      <c r="K204" s="185">
        <v>0</v>
      </c>
      <c r="L204" s="185">
        <v>0</v>
      </c>
      <c r="M204" s="194">
        <v>65</v>
      </c>
      <c r="N204" s="190" t="s">
        <v>62</v>
      </c>
    </row>
    <row r="205" spans="1:14" ht="13.5" thickBot="1">
      <c r="A205" s="222"/>
      <c r="B205" s="223"/>
      <c r="C205" s="348">
        <v>0</v>
      </c>
      <c r="D205" s="381">
        <v>0.8974358974358975</v>
      </c>
      <c r="E205" s="215">
        <v>1</v>
      </c>
      <c r="F205" s="215">
        <v>1</v>
      </c>
      <c r="G205" s="215">
        <v>0</v>
      </c>
      <c r="H205" s="215">
        <v>1</v>
      </c>
      <c r="I205" s="215">
        <v>0.8</v>
      </c>
      <c r="J205" s="215">
        <v>1</v>
      </c>
      <c r="K205" s="215">
        <v>1</v>
      </c>
      <c r="L205" s="215">
        <v>1</v>
      </c>
      <c r="M205" s="216">
        <v>0.9701492537313433</v>
      </c>
      <c r="N205" s="191" t="s">
        <v>63</v>
      </c>
    </row>
    <row r="206" spans="1:14" ht="12.75">
      <c r="A206" s="224">
        <v>14</v>
      </c>
      <c r="B206" s="225" t="s">
        <v>15</v>
      </c>
      <c r="C206" s="345"/>
      <c r="D206" s="377">
        <v>23</v>
      </c>
      <c r="E206" s="184">
        <v>3</v>
      </c>
      <c r="F206" s="184">
        <v>4</v>
      </c>
      <c r="G206" s="184">
        <v>1</v>
      </c>
      <c r="H206" s="184">
        <v>1</v>
      </c>
      <c r="I206" s="184">
        <v>5</v>
      </c>
      <c r="J206" s="184">
        <v>9</v>
      </c>
      <c r="K206" s="184">
        <v>0</v>
      </c>
      <c r="L206" s="184">
        <v>0</v>
      </c>
      <c r="M206" s="193">
        <v>46</v>
      </c>
      <c r="N206" s="189" t="s">
        <v>61</v>
      </c>
    </row>
    <row r="207" spans="1:14" ht="12.75">
      <c r="A207" s="47"/>
      <c r="B207" s="4"/>
      <c r="C207" s="343"/>
      <c r="D207" s="379">
        <v>23</v>
      </c>
      <c r="E207" s="185">
        <v>3</v>
      </c>
      <c r="F207" s="185">
        <v>4</v>
      </c>
      <c r="G207" s="185">
        <v>1</v>
      </c>
      <c r="H207" s="185">
        <v>1</v>
      </c>
      <c r="I207" s="185">
        <v>5</v>
      </c>
      <c r="J207" s="185">
        <v>9</v>
      </c>
      <c r="K207" s="185">
        <v>0</v>
      </c>
      <c r="L207" s="185">
        <v>0</v>
      </c>
      <c r="M207" s="194">
        <v>46</v>
      </c>
      <c r="N207" s="190" t="s">
        <v>62</v>
      </c>
    </row>
    <row r="208" spans="1:14" ht="13.5" thickBot="1">
      <c r="A208" s="213"/>
      <c r="B208" s="217"/>
      <c r="C208" s="347"/>
      <c r="D208" s="382">
        <v>1</v>
      </c>
      <c r="E208" s="196">
        <v>1</v>
      </c>
      <c r="F208" s="196">
        <v>1</v>
      </c>
      <c r="G208" s="196">
        <v>1</v>
      </c>
      <c r="H208" s="196">
        <v>1</v>
      </c>
      <c r="I208" s="196">
        <v>1</v>
      </c>
      <c r="J208" s="196">
        <v>1</v>
      </c>
      <c r="K208" s="196">
        <v>1</v>
      </c>
      <c r="L208" s="196">
        <v>1</v>
      </c>
      <c r="M208" s="210">
        <v>1</v>
      </c>
      <c r="N208" s="191" t="s">
        <v>63</v>
      </c>
    </row>
    <row r="209" spans="1:14" ht="12.75">
      <c r="A209" s="220">
        <v>15</v>
      </c>
      <c r="B209" s="221" t="s">
        <v>16</v>
      </c>
      <c r="C209" s="342"/>
      <c r="D209" s="376">
        <v>9</v>
      </c>
      <c r="E209" s="183">
        <v>0</v>
      </c>
      <c r="F209" s="183">
        <v>0</v>
      </c>
      <c r="G209" s="183">
        <v>0</v>
      </c>
      <c r="H209" s="183">
        <v>1</v>
      </c>
      <c r="I209" s="183">
        <v>0</v>
      </c>
      <c r="J209" s="183">
        <v>2</v>
      </c>
      <c r="K209" s="183">
        <v>0</v>
      </c>
      <c r="L209" s="183">
        <v>0</v>
      </c>
      <c r="M209" s="192">
        <v>12</v>
      </c>
      <c r="N209" s="189" t="s">
        <v>61</v>
      </c>
    </row>
    <row r="210" spans="1:14" ht="12.75">
      <c r="A210" s="47"/>
      <c r="B210" s="4"/>
      <c r="C210" s="343"/>
      <c r="D210" s="379">
        <v>9</v>
      </c>
      <c r="E210" s="185">
        <v>0</v>
      </c>
      <c r="F210" s="185">
        <v>0</v>
      </c>
      <c r="G210" s="185">
        <v>0</v>
      </c>
      <c r="H210" s="185">
        <v>1</v>
      </c>
      <c r="I210" s="185">
        <v>0</v>
      </c>
      <c r="J210" s="185">
        <v>2</v>
      </c>
      <c r="K210" s="185">
        <v>0</v>
      </c>
      <c r="L210" s="185">
        <v>0</v>
      </c>
      <c r="M210" s="194">
        <v>12</v>
      </c>
      <c r="N210" s="190" t="s">
        <v>62</v>
      </c>
    </row>
    <row r="211" spans="1:14" ht="13.5" thickBot="1">
      <c r="A211" s="222"/>
      <c r="B211" s="223"/>
      <c r="C211" s="348"/>
      <c r="D211" s="381">
        <v>1</v>
      </c>
      <c r="E211" s="215">
        <v>1</v>
      </c>
      <c r="F211" s="215">
        <v>1</v>
      </c>
      <c r="G211" s="215">
        <v>1</v>
      </c>
      <c r="H211" s="215">
        <v>1</v>
      </c>
      <c r="I211" s="215">
        <v>1</v>
      </c>
      <c r="J211" s="215">
        <v>1</v>
      </c>
      <c r="K211" s="215">
        <v>1</v>
      </c>
      <c r="L211" s="215">
        <v>1</v>
      </c>
      <c r="M211" s="216">
        <v>1</v>
      </c>
      <c r="N211" s="191" t="s">
        <v>63</v>
      </c>
    </row>
    <row r="212" spans="1:14" ht="12.75">
      <c r="A212" s="224">
        <v>16</v>
      </c>
      <c r="B212" s="225" t="s">
        <v>17</v>
      </c>
      <c r="C212" s="345"/>
      <c r="D212" s="377">
        <v>0</v>
      </c>
      <c r="E212" s="184">
        <v>0</v>
      </c>
      <c r="F212" s="184">
        <v>0</v>
      </c>
      <c r="G212" s="184">
        <v>0</v>
      </c>
      <c r="H212" s="184">
        <v>0</v>
      </c>
      <c r="I212" s="184">
        <v>0</v>
      </c>
      <c r="J212" s="184">
        <v>0</v>
      </c>
      <c r="K212" s="184">
        <v>0</v>
      </c>
      <c r="L212" s="184">
        <v>0</v>
      </c>
      <c r="M212" s="193">
        <v>0</v>
      </c>
      <c r="N212" s="189" t="s">
        <v>61</v>
      </c>
    </row>
    <row r="213" spans="1:14" ht="12.75">
      <c r="A213" s="47"/>
      <c r="B213" s="4"/>
      <c r="C213" s="343"/>
      <c r="D213" s="379">
        <v>0</v>
      </c>
      <c r="E213" s="185">
        <v>0</v>
      </c>
      <c r="F213" s="185">
        <v>0</v>
      </c>
      <c r="G213" s="185">
        <v>0</v>
      </c>
      <c r="H213" s="185">
        <v>0</v>
      </c>
      <c r="I213" s="185">
        <v>0</v>
      </c>
      <c r="J213" s="185">
        <v>0</v>
      </c>
      <c r="K213" s="185">
        <v>0</v>
      </c>
      <c r="L213" s="185">
        <v>0</v>
      </c>
      <c r="M213" s="195">
        <v>0</v>
      </c>
      <c r="N213" s="190" t="s">
        <v>62</v>
      </c>
    </row>
    <row r="214" spans="1:14" ht="13.5" thickBot="1">
      <c r="A214" s="213"/>
      <c r="B214" s="217"/>
      <c r="C214" s="347"/>
      <c r="D214" s="382">
        <v>1</v>
      </c>
      <c r="E214" s="196">
        <v>1</v>
      </c>
      <c r="F214" s="196">
        <v>1</v>
      </c>
      <c r="G214" s="196">
        <v>1</v>
      </c>
      <c r="H214" s="196">
        <v>1</v>
      </c>
      <c r="I214" s="196">
        <v>1</v>
      </c>
      <c r="J214" s="196">
        <v>1</v>
      </c>
      <c r="K214" s="196">
        <v>1</v>
      </c>
      <c r="L214" s="196">
        <v>1</v>
      </c>
      <c r="M214" s="210">
        <v>1</v>
      </c>
      <c r="N214" s="191" t="s">
        <v>63</v>
      </c>
    </row>
    <row r="215" spans="1:14" ht="12.75">
      <c r="A215" s="220">
        <v>17</v>
      </c>
      <c r="B215" s="221" t="s">
        <v>18</v>
      </c>
      <c r="C215" s="342"/>
      <c r="D215" s="376">
        <v>9</v>
      </c>
      <c r="E215" s="183">
        <v>1</v>
      </c>
      <c r="F215" s="183">
        <v>0</v>
      </c>
      <c r="G215" s="183">
        <v>0</v>
      </c>
      <c r="H215" s="183">
        <v>0</v>
      </c>
      <c r="I215" s="183">
        <v>0</v>
      </c>
      <c r="J215" s="183">
        <v>1</v>
      </c>
      <c r="K215" s="183">
        <v>0</v>
      </c>
      <c r="L215" s="183">
        <v>0</v>
      </c>
      <c r="M215" s="192">
        <v>11</v>
      </c>
      <c r="N215" s="189" t="s">
        <v>61</v>
      </c>
    </row>
    <row r="216" spans="1:14" ht="12.75">
      <c r="A216" s="47"/>
      <c r="B216" s="4"/>
      <c r="C216" s="343">
        <v>1</v>
      </c>
      <c r="D216" s="379">
        <v>9</v>
      </c>
      <c r="E216" s="185">
        <v>1</v>
      </c>
      <c r="F216" s="185">
        <v>0</v>
      </c>
      <c r="G216" s="185">
        <v>0</v>
      </c>
      <c r="H216" s="185">
        <v>0</v>
      </c>
      <c r="I216" s="185">
        <v>0</v>
      </c>
      <c r="J216" s="185">
        <v>1</v>
      </c>
      <c r="K216" s="185">
        <v>0</v>
      </c>
      <c r="L216" s="185">
        <v>0</v>
      </c>
      <c r="M216" s="194">
        <v>12</v>
      </c>
      <c r="N216" s="190" t="s">
        <v>62</v>
      </c>
    </row>
    <row r="217" spans="1:14" ht="13.5" thickBot="1">
      <c r="A217" s="222"/>
      <c r="B217" s="223"/>
      <c r="C217" s="348">
        <v>0</v>
      </c>
      <c r="D217" s="381">
        <v>1</v>
      </c>
      <c r="E217" s="215">
        <v>1</v>
      </c>
      <c r="F217" s="215">
        <v>1</v>
      </c>
      <c r="G217" s="215">
        <v>1</v>
      </c>
      <c r="H217" s="215">
        <v>1</v>
      </c>
      <c r="I217" s="215">
        <v>1</v>
      </c>
      <c r="J217" s="215">
        <v>1</v>
      </c>
      <c r="K217" s="215">
        <v>1</v>
      </c>
      <c r="L217" s="215">
        <v>1</v>
      </c>
      <c r="M217" s="216">
        <v>0.9166666666666666</v>
      </c>
      <c r="N217" s="191" t="s">
        <v>63</v>
      </c>
    </row>
    <row r="218" spans="1:14" ht="12.75">
      <c r="A218" s="224">
        <v>18</v>
      </c>
      <c r="B218" s="225" t="s">
        <v>19</v>
      </c>
      <c r="C218" s="345"/>
      <c r="D218" s="377">
        <v>1</v>
      </c>
      <c r="E218" s="184">
        <v>0</v>
      </c>
      <c r="F218" s="184">
        <v>0</v>
      </c>
      <c r="G218" s="184">
        <v>0</v>
      </c>
      <c r="H218" s="184">
        <v>0</v>
      </c>
      <c r="I218" s="184">
        <v>0</v>
      </c>
      <c r="J218" s="184">
        <v>0</v>
      </c>
      <c r="K218" s="184">
        <v>0</v>
      </c>
      <c r="L218" s="184">
        <v>0</v>
      </c>
      <c r="M218" s="193">
        <v>1</v>
      </c>
      <c r="N218" s="189" t="s">
        <v>61</v>
      </c>
    </row>
    <row r="219" spans="1:14" ht="12.75">
      <c r="A219" s="47"/>
      <c r="B219" s="4"/>
      <c r="C219" s="343"/>
      <c r="D219" s="379">
        <v>1</v>
      </c>
      <c r="E219" s="185">
        <v>0</v>
      </c>
      <c r="F219" s="185">
        <v>0</v>
      </c>
      <c r="G219" s="185">
        <v>0</v>
      </c>
      <c r="H219" s="185">
        <v>0</v>
      </c>
      <c r="I219" s="185">
        <v>0</v>
      </c>
      <c r="J219" s="185">
        <v>0</v>
      </c>
      <c r="K219" s="185">
        <v>0</v>
      </c>
      <c r="L219" s="185">
        <v>0</v>
      </c>
      <c r="M219" s="194">
        <v>1</v>
      </c>
      <c r="N219" s="190" t="s">
        <v>62</v>
      </c>
    </row>
    <row r="220" spans="1:14" ht="13.5" thickBot="1">
      <c r="A220" s="213"/>
      <c r="B220" s="217"/>
      <c r="C220" s="347"/>
      <c r="D220" s="382">
        <v>1</v>
      </c>
      <c r="E220" s="196">
        <v>1</v>
      </c>
      <c r="F220" s="196">
        <v>1</v>
      </c>
      <c r="G220" s="196">
        <v>1</v>
      </c>
      <c r="H220" s="196">
        <v>1</v>
      </c>
      <c r="I220" s="196">
        <v>1</v>
      </c>
      <c r="J220" s="196">
        <v>1</v>
      </c>
      <c r="K220" s="196">
        <v>1</v>
      </c>
      <c r="L220" s="196">
        <v>1</v>
      </c>
      <c r="M220" s="210">
        <v>1</v>
      </c>
      <c r="N220" s="191" t="s">
        <v>63</v>
      </c>
    </row>
    <row r="221" spans="1:14" ht="12.75">
      <c r="A221" s="220">
        <v>19</v>
      </c>
      <c r="B221" s="221" t="s">
        <v>20</v>
      </c>
      <c r="C221" s="342"/>
      <c r="D221" s="376">
        <v>6</v>
      </c>
      <c r="E221" s="183">
        <v>1</v>
      </c>
      <c r="F221" s="183">
        <v>0</v>
      </c>
      <c r="G221" s="183">
        <v>0</v>
      </c>
      <c r="H221" s="183">
        <v>0</v>
      </c>
      <c r="I221" s="183">
        <v>1</v>
      </c>
      <c r="J221" s="183">
        <v>2</v>
      </c>
      <c r="K221" s="183">
        <v>0</v>
      </c>
      <c r="L221" s="183">
        <v>0</v>
      </c>
      <c r="M221" s="192">
        <v>10</v>
      </c>
      <c r="N221" s="189" t="s">
        <v>61</v>
      </c>
    </row>
    <row r="222" spans="1:14" ht="12.75">
      <c r="A222" s="47"/>
      <c r="B222" s="4"/>
      <c r="C222" s="343"/>
      <c r="D222" s="379">
        <v>6</v>
      </c>
      <c r="E222" s="185">
        <v>1</v>
      </c>
      <c r="F222" s="185">
        <v>0</v>
      </c>
      <c r="G222" s="185">
        <v>0</v>
      </c>
      <c r="H222" s="185">
        <v>0</v>
      </c>
      <c r="I222" s="185">
        <v>1</v>
      </c>
      <c r="J222" s="185">
        <v>1</v>
      </c>
      <c r="K222" s="185">
        <v>0</v>
      </c>
      <c r="L222" s="185">
        <v>0</v>
      </c>
      <c r="M222" s="194">
        <v>9</v>
      </c>
      <c r="N222" s="190" t="s">
        <v>62</v>
      </c>
    </row>
    <row r="223" spans="1:14" ht="13.5" thickBot="1">
      <c r="A223" s="222"/>
      <c r="B223" s="223"/>
      <c r="C223" s="348"/>
      <c r="D223" s="381">
        <v>1</v>
      </c>
      <c r="E223" s="215">
        <v>1</v>
      </c>
      <c r="F223" s="215">
        <v>1</v>
      </c>
      <c r="G223" s="215">
        <v>1</v>
      </c>
      <c r="H223" s="215">
        <v>1</v>
      </c>
      <c r="I223" s="215">
        <v>1</v>
      </c>
      <c r="J223" s="215">
        <v>0.5</v>
      </c>
      <c r="K223" s="215">
        <v>1</v>
      </c>
      <c r="L223" s="215">
        <v>1</v>
      </c>
      <c r="M223" s="216">
        <v>0.9</v>
      </c>
      <c r="N223" s="191" t="s">
        <v>63</v>
      </c>
    </row>
    <row r="224" spans="1:14" ht="12.75">
      <c r="A224" s="224">
        <v>20</v>
      </c>
      <c r="B224" s="225" t="s">
        <v>21</v>
      </c>
      <c r="C224" s="345"/>
      <c r="D224" s="377">
        <v>15</v>
      </c>
      <c r="E224" s="184">
        <v>1</v>
      </c>
      <c r="F224" s="184">
        <v>0</v>
      </c>
      <c r="G224" s="184">
        <v>1</v>
      </c>
      <c r="H224" s="184">
        <v>0</v>
      </c>
      <c r="I224" s="184">
        <v>3</v>
      </c>
      <c r="J224" s="184">
        <v>2</v>
      </c>
      <c r="K224" s="184">
        <v>0</v>
      </c>
      <c r="L224" s="184">
        <v>0</v>
      </c>
      <c r="M224" s="193">
        <v>22</v>
      </c>
      <c r="N224" s="189" t="s">
        <v>61</v>
      </c>
    </row>
    <row r="225" spans="1:14" ht="12.75">
      <c r="A225" s="47"/>
      <c r="B225" s="4"/>
      <c r="C225" s="343"/>
      <c r="D225" s="379">
        <v>15</v>
      </c>
      <c r="E225" s="185">
        <v>1</v>
      </c>
      <c r="F225" s="185">
        <v>0</v>
      </c>
      <c r="G225" s="185">
        <v>1</v>
      </c>
      <c r="H225" s="185">
        <v>0</v>
      </c>
      <c r="I225" s="185">
        <v>3</v>
      </c>
      <c r="J225" s="185">
        <v>2</v>
      </c>
      <c r="K225" s="185">
        <v>0</v>
      </c>
      <c r="L225" s="185">
        <v>0</v>
      </c>
      <c r="M225" s="194">
        <v>22</v>
      </c>
      <c r="N225" s="190" t="s">
        <v>62</v>
      </c>
    </row>
    <row r="226" spans="1:14" ht="13.5" thickBot="1">
      <c r="A226" s="213"/>
      <c r="B226" s="217"/>
      <c r="C226" s="347"/>
      <c r="D226" s="382">
        <v>1</v>
      </c>
      <c r="E226" s="196">
        <v>1</v>
      </c>
      <c r="F226" s="196">
        <v>1</v>
      </c>
      <c r="G226" s="196">
        <v>1</v>
      </c>
      <c r="H226" s="196">
        <v>1</v>
      </c>
      <c r="I226" s="196">
        <v>1</v>
      </c>
      <c r="J226" s="196">
        <v>1</v>
      </c>
      <c r="K226" s="196">
        <v>1</v>
      </c>
      <c r="L226" s="196">
        <v>1</v>
      </c>
      <c r="M226" s="210">
        <v>1</v>
      </c>
      <c r="N226" s="191" t="s">
        <v>63</v>
      </c>
    </row>
    <row r="227" spans="1:14" ht="12.75">
      <c r="A227" s="220">
        <v>21</v>
      </c>
      <c r="B227" s="221" t="s">
        <v>22</v>
      </c>
      <c r="C227" s="342"/>
      <c r="D227" s="376">
        <v>16</v>
      </c>
      <c r="E227" s="183">
        <v>2</v>
      </c>
      <c r="F227" s="183">
        <v>0</v>
      </c>
      <c r="G227" s="183">
        <v>0</v>
      </c>
      <c r="H227" s="183">
        <v>3</v>
      </c>
      <c r="I227" s="183">
        <v>2</v>
      </c>
      <c r="J227" s="183">
        <v>3</v>
      </c>
      <c r="K227" s="183">
        <v>0</v>
      </c>
      <c r="L227" s="183">
        <v>0</v>
      </c>
      <c r="M227" s="192">
        <v>26</v>
      </c>
      <c r="N227" s="189" t="s">
        <v>61</v>
      </c>
    </row>
    <row r="228" spans="1:14" ht="12.75">
      <c r="A228" s="47"/>
      <c r="B228" s="4"/>
      <c r="C228" s="343"/>
      <c r="D228" s="379">
        <v>16</v>
      </c>
      <c r="E228" s="185">
        <v>2</v>
      </c>
      <c r="F228" s="185">
        <v>0</v>
      </c>
      <c r="G228" s="185">
        <v>0</v>
      </c>
      <c r="H228" s="185">
        <v>3</v>
      </c>
      <c r="I228" s="185">
        <v>2</v>
      </c>
      <c r="J228" s="185">
        <v>3</v>
      </c>
      <c r="K228" s="185">
        <v>0</v>
      </c>
      <c r="L228" s="185">
        <v>0</v>
      </c>
      <c r="M228" s="194">
        <v>26</v>
      </c>
      <c r="N228" s="190" t="s">
        <v>62</v>
      </c>
    </row>
    <row r="229" spans="1:14" ht="13.5" thickBot="1">
      <c r="A229" s="222"/>
      <c r="B229" s="223"/>
      <c r="C229" s="348"/>
      <c r="D229" s="381">
        <v>1</v>
      </c>
      <c r="E229" s="215">
        <v>1</v>
      </c>
      <c r="F229" s="215">
        <v>1</v>
      </c>
      <c r="G229" s="215">
        <v>1</v>
      </c>
      <c r="H229" s="215">
        <v>1</v>
      </c>
      <c r="I229" s="215">
        <v>1</v>
      </c>
      <c r="J229" s="215">
        <v>1</v>
      </c>
      <c r="K229" s="215">
        <v>1</v>
      </c>
      <c r="L229" s="215">
        <v>1</v>
      </c>
      <c r="M229" s="216">
        <v>1</v>
      </c>
      <c r="N229" s="191" t="s">
        <v>63</v>
      </c>
    </row>
    <row r="230" spans="1:14" ht="12.75">
      <c r="A230" s="224">
        <v>22</v>
      </c>
      <c r="B230" s="225" t="s">
        <v>23</v>
      </c>
      <c r="C230" s="345"/>
      <c r="D230" s="377">
        <v>8</v>
      </c>
      <c r="E230" s="184">
        <v>0</v>
      </c>
      <c r="F230" s="184">
        <v>2</v>
      </c>
      <c r="G230" s="184">
        <v>0</v>
      </c>
      <c r="H230" s="184">
        <v>0</v>
      </c>
      <c r="I230" s="184">
        <v>0</v>
      </c>
      <c r="J230" s="184">
        <v>0</v>
      </c>
      <c r="K230" s="184">
        <v>0</v>
      </c>
      <c r="L230" s="184">
        <v>0</v>
      </c>
      <c r="M230" s="193">
        <v>10</v>
      </c>
      <c r="N230" s="189" t="s">
        <v>61</v>
      </c>
    </row>
    <row r="231" spans="1:14" ht="12.75">
      <c r="A231" s="47"/>
      <c r="B231" s="4"/>
      <c r="C231" s="343">
        <v>1</v>
      </c>
      <c r="D231" s="379">
        <v>7</v>
      </c>
      <c r="E231" s="185">
        <v>0</v>
      </c>
      <c r="F231" s="185">
        <v>2</v>
      </c>
      <c r="G231" s="185">
        <v>0</v>
      </c>
      <c r="H231" s="185">
        <v>0</v>
      </c>
      <c r="I231" s="185">
        <v>0</v>
      </c>
      <c r="J231" s="185">
        <v>0</v>
      </c>
      <c r="K231" s="185">
        <v>0</v>
      </c>
      <c r="L231" s="185">
        <v>0</v>
      </c>
      <c r="M231" s="194">
        <v>10</v>
      </c>
      <c r="N231" s="190" t="s">
        <v>62</v>
      </c>
    </row>
    <row r="232" spans="1:14" ht="13.5" thickBot="1">
      <c r="A232" s="213"/>
      <c r="B232" s="217"/>
      <c r="C232" s="347">
        <v>0</v>
      </c>
      <c r="D232" s="382">
        <v>0.875</v>
      </c>
      <c r="E232" s="196">
        <v>1</v>
      </c>
      <c r="F232" s="196">
        <v>1</v>
      </c>
      <c r="G232" s="196">
        <v>1</v>
      </c>
      <c r="H232" s="196">
        <v>1</v>
      </c>
      <c r="I232" s="196">
        <v>1</v>
      </c>
      <c r="J232" s="196">
        <v>1</v>
      </c>
      <c r="K232" s="196">
        <v>1</v>
      </c>
      <c r="L232" s="196">
        <v>1</v>
      </c>
      <c r="M232" s="210">
        <v>1</v>
      </c>
      <c r="N232" s="191" t="s">
        <v>63</v>
      </c>
    </row>
    <row r="233" spans="1:14" ht="12.75">
      <c r="A233" s="226">
        <v>23</v>
      </c>
      <c r="B233" s="227" t="s">
        <v>24</v>
      </c>
      <c r="C233" s="342"/>
      <c r="D233" s="376">
        <v>2</v>
      </c>
      <c r="E233" s="183">
        <v>0</v>
      </c>
      <c r="F233" s="183">
        <v>0</v>
      </c>
      <c r="G233" s="183">
        <v>0</v>
      </c>
      <c r="H233" s="183">
        <v>0</v>
      </c>
      <c r="I233" s="183">
        <v>1</v>
      </c>
      <c r="J233" s="183">
        <v>1</v>
      </c>
      <c r="K233" s="183">
        <v>0</v>
      </c>
      <c r="L233" s="183">
        <v>0</v>
      </c>
      <c r="M233" s="192">
        <v>4</v>
      </c>
      <c r="N233" s="189" t="s">
        <v>61</v>
      </c>
    </row>
    <row r="234" spans="1:14" ht="12.75">
      <c r="A234" s="131"/>
      <c r="B234" s="6"/>
      <c r="C234" s="343"/>
      <c r="D234" s="379">
        <v>1</v>
      </c>
      <c r="E234" s="185">
        <v>0</v>
      </c>
      <c r="F234" s="185">
        <v>0</v>
      </c>
      <c r="G234" s="185">
        <v>0</v>
      </c>
      <c r="H234" s="185">
        <v>0</v>
      </c>
      <c r="I234" s="185">
        <v>0</v>
      </c>
      <c r="J234" s="185">
        <v>0</v>
      </c>
      <c r="K234" s="185">
        <v>0</v>
      </c>
      <c r="L234" s="185">
        <v>1</v>
      </c>
      <c r="M234" s="194">
        <v>2</v>
      </c>
      <c r="N234" s="190" t="s">
        <v>62</v>
      </c>
    </row>
    <row r="235" spans="1:14" ht="13.5" thickBot="1">
      <c r="A235" s="228"/>
      <c r="B235" s="229"/>
      <c r="C235" s="348"/>
      <c r="D235" s="381">
        <v>0.5</v>
      </c>
      <c r="E235" s="215">
        <v>1</v>
      </c>
      <c r="F235" s="215">
        <v>1</v>
      </c>
      <c r="G235" s="215">
        <v>1</v>
      </c>
      <c r="H235" s="215">
        <v>1</v>
      </c>
      <c r="I235" s="215">
        <v>0</v>
      </c>
      <c r="J235" s="215">
        <v>0</v>
      </c>
      <c r="K235" s="215">
        <v>1</v>
      </c>
      <c r="L235" s="215">
        <v>0</v>
      </c>
      <c r="M235" s="216">
        <v>0.5</v>
      </c>
      <c r="N235" s="191" t="s">
        <v>63</v>
      </c>
    </row>
    <row r="236" spans="1:14" ht="12.75">
      <c r="A236" s="224">
        <v>24</v>
      </c>
      <c r="B236" s="225" t="s">
        <v>25</v>
      </c>
      <c r="C236" s="345"/>
      <c r="D236" s="377">
        <v>6</v>
      </c>
      <c r="E236" s="184">
        <v>0</v>
      </c>
      <c r="F236" s="184">
        <v>0</v>
      </c>
      <c r="G236" s="184">
        <v>0</v>
      </c>
      <c r="H236" s="184">
        <v>0</v>
      </c>
      <c r="I236" s="184">
        <v>1</v>
      </c>
      <c r="J236" s="184">
        <v>1</v>
      </c>
      <c r="K236" s="184">
        <v>0</v>
      </c>
      <c r="L236" s="184">
        <v>0</v>
      </c>
      <c r="M236" s="193">
        <v>8</v>
      </c>
      <c r="N236" s="189" t="s">
        <v>61</v>
      </c>
    </row>
    <row r="237" spans="1:14" ht="12.75">
      <c r="A237" s="47"/>
      <c r="B237" s="4"/>
      <c r="C237" s="343"/>
      <c r="D237" s="379">
        <v>6</v>
      </c>
      <c r="E237" s="185">
        <v>0</v>
      </c>
      <c r="F237" s="185">
        <v>0</v>
      </c>
      <c r="G237" s="185">
        <v>0</v>
      </c>
      <c r="H237" s="185">
        <v>1</v>
      </c>
      <c r="I237" s="185">
        <v>0</v>
      </c>
      <c r="J237" s="185">
        <v>1</v>
      </c>
      <c r="K237" s="185">
        <v>0</v>
      </c>
      <c r="L237" s="185">
        <v>0</v>
      </c>
      <c r="M237" s="194">
        <v>8</v>
      </c>
      <c r="N237" s="190" t="s">
        <v>62</v>
      </c>
    </row>
    <row r="238" spans="1:14" ht="13.5" thickBot="1">
      <c r="A238" s="213"/>
      <c r="B238" s="217"/>
      <c r="C238" s="347"/>
      <c r="D238" s="382">
        <v>1</v>
      </c>
      <c r="E238" s="196">
        <v>1</v>
      </c>
      <c r="F238" s="196">
        <v>1</v>
      </c>
      <c r="G238" s="196">
        <v>1</v>
      </c>
      <c r="H238" s="196">
        <v>0</v>
      </c>
      <c r="I238" s="196">
        <v>0</v>
      </c>
      <c r="J238" s="196">
        <v>1</v>
      </c>
      <c r="K238" s="196">
        <v>1</v>
      </c>
      <c r="L238" s="196">
        <v>1</v>
      </c>
      <c r="M238" s="210">
        <v>1</v>
      </c>
      <c r="N238" s="191" t="s">
        <v>63</v>
      </c>
    </row>
    <row r="239" spans="1:14" ht="12.75">
      <c r="A239" s="220">
        <v>25</v>
      </c>
      <c r="B239" s="221" t="s">
        <v>26</v>
      </c>
      <c r="C239" s="342"/>
      <c r="D239" s="376">
        <v>18</v>
      </c>
      <c r="E239" s="183">
        <v>1</v>
      </c>
      <c r="F239" s="183">
        <v>2</v>
      </c>
      <c r="G239" s="183">
        <v>0</v>
      </c>
      <c r="H239" s="183">
        <v>0</v>
      </c>
      <c r="I239" s="183">
        <v>0</v>
      </c>
      <c r="J239" s="183">
        <v>2</v>
      </c>
      <c r="K239" s="183">
        <v>0</v>
      </c>
      <c r="L239" s="183">
        <v>0</v>
      </c>
      <c r="M239" s="192">
        <v>23</v>
      </c>
      <c r="N239" s="189" t="s">
        <v>61</v>
      </c>
    </row>
    <row r="240" spans="1:14" ht="12.75">
      <c r="A240" s="47"/>
      <c r="B240" s="4"/>
      <c r="C240" s="343"/>
      <c r="D240" s="379">
        <v>18</v>
      </c>
      <c r="E240" s="185">
        <v>1</v>
      </c>
      <c r="F240" s="185">
        <v>2</v>
      </c>
      <c r="G240" s="185">
        <v>0</v>
      </c>
      <c r="H240" s="185">
        <v>0</v>
      </c>
      <c r="I240" s="185">
        <v>0</v>
      </c>
      <c r="J240" s="185">
        <v>2</v>
      </c>
      <c r="K240" s="185">
        <v>0</v>
      </c>
      <c r="L240" s="185">
        <v>0</v>
      </c>
      <c r="M240" s="194">
        <v>23</v>
      </c>
      <c r="N240" s="190" t="s">
        <v>62</v>
      </c>
    </row>
    <row r="241" spans="1:14" ht="13.5" thickBot="1">
      <c r="A241" s="222"/>
      <c r="B241" s="223"/>
      <c r="C241" s="348"/>
      <c r="D241" s="381">
        <v>1</v>
      </c>
      <c r="E241" s="215">
        <v>1</v>
      </c>
      <c r="F241" s="215">
        <v>1</v>
      </c>
      <c r="G241" s="215">
        <v>1</v>
      </c>
      <c r="H241" s="215">
        <v>1</v>
      </c>
      <c r="I241" s="215">
        <v>1</v>
      </c>
      <c r="J241" s="215">
        <v>1</v>
      </c>
      <c r="K241" s="215">
        <v>1</v>
      </c>
      <c r="L241" s="215">
        <v>1</v>
      </c>
      <c r="M241" s="216">
        <v>1</v>
      </c>
      <c r="N241" s="191" t="s">
        <v>63</v>
      </c>
    </row>
    <row r="242" spans="1:14" ht="12.75">
      <c r="A242" s="218">
        <v>26</v>
      </c>
      <c r="B242" s="219" t="s">
        <v>53</v>
      </c>
      <c r="C242" s="345"/>
      <c r="D242" s="377">
        <v>46</v>
      </c>
      <c r="E242" s="184">
        <v>0</v>
      </c>
      <c r="F242" s="184">
        <v>3</v>
      </c>
      <c r="G242" s="184">
        <v>2</v>
      </c>
      <c r="H242" s="184">
        <v>10</v>
      </c>
      <c r="I242" s="184">
        <v>14</v>
      </c>
      <c r="J242" s="184">
        <v>0</v>
      </c>
      <c r="K242" s="184">
        <v>14</v>
      </c>
      <c r="L242" s="184">
        <v>0</v>
      </c>
      <c r="M242" s="193">
        <v>89</v>
      </c>
      <c r="N242" s="189" t="s">
        <v>61</v>
      </c>
    </row>
    <row r="243" spans="1:14" ht="12.75">
      <c r="A243" s="156"/>
      <c r="B243" s="75"/>
      <c r="C243" s="343">
        <v>12</v>
      </c>
      <c r="D243" s="379">
        <v>17</v>
      </c>
      <c r="E243" s="185">
        <v>0</v>
      </c>
      <c r="F243" s="185">
        <v>2</v>
      </c>
      <c r="G243" s="185">
        <v>1</v>
      </c>
      <c r="H243" s="185">
        <v>15</v>
      </c>
      <c r="I243" s="185">
        <v>3</v>
      </c>
      <c r="J243" s="185">
        <v>3</v>
      </c>
      <c r="K243" s="185">
        <v>0</v>
      </c>
      <c r="L243" s="185">
        <v>0</v>
      </c>
      <c r="M243" s="194">
        <v>53</v>
      </c>
      <c r="N243" s="190" t="s">
        <v>62</v>
      </c>
    </row>
    <row r="244" spans="1:14" ht="13.5" thickBot="1">
      <c r="A244" s="156"/>
      <c r="B244" s="75"/>
      <c r="C244" s="347"/>
      <c r="D244" s="382">
        <v>0.3695652173913043</v>
      </c>
      <c r="E244" s="196">
        <v>1</v>
      </c>
      <c r="F244" s="196">
        <v>0.6666666666666666</v>
      </c>
      <c r="G244" s="196">
        <v>0.5</v>
      </c>
      <c r="H244" s="196">
        <v>0.6666666666666666</v>
      </c>
      <c r="I244" s="196">
        <v>0.21428571428571427</v>
      </c>
      <c r="J244" s="196">
        <v>0</v>
      </c>
      <c r="K244" s="196">
        <v>0</v>
      </c>
      <c r="L244" s="196">
        <v>1</v>
      </c>
      <c r="M244" s="210">
        <v>0.5955056179775281</v>
      </c>
      <c r="N244" s="197" t="s">
        <v>63</v>
      </c>
    </row>
    <row r="245" spans="1:14" ht="12.75">
      <c r="A245" s="211">
        <v>27</v>
      </c>
      <c r="B245" s="212" t="s">
        <v>52</v>
      </c>
      <c r="C245" s="342"/>
      <c r="D245" s="376">
        <v>0</v>
      </c>
      <c r="E245" s="183">
        <v>0</v>
      </c>
      <c r="F245" s="183">
        <v>0</v>
      </c>
      <c r="G245" s="183">
        <v>0</v>
      </c>
      <c r="H245" s="183">
        <v>0</v>
      </c>
      <c r="I245" s="183">
        <v>0</v>
      </c>
      <c r="J245" s="183">
        <v>0</v>
      </c>
      <c r="K245" s="183">
        <v>0</v>
      </c>
      <c r="L245" s="183">
        <v>0</v>
      </c>
      <c r="M245" s="192">
        <v>0</v>
      </c>
      <c r="N245" s="189" t="s">
        <v>61</v>
      </c>
    </row>
    <row r="246" spans="1:14" ht="12.75">
      <c r="A246" s="213"/>
      <c r="B246" s="75"/>
      <c r="C246" s="343"/>
      <c r="D246" s="379">
        <v>0</v>
      </c>
      <c r="E246" s="185">
        <v>0</v>
      </c>
      <c r="F246" s="185">
        <v>0</v>
      </c>
      <c r="G246" s="185">
        <v>0</v>
      </c>
      <c r="H246" s="185">
        <v>0</v>
      </c>
      <c r="I246" s="185">
        <v>0</v>
      </c>
      <c r="J246" s="185">
        <v>0</v>
      </c>
      <c r="K246" s="185">
        <v>0</v>
      </c>
      <c r="L246" s="185">
        <v>0</v>
      </c>
      <c r="M246" s="194">
        <v>0</v>
      </c>
      <c r="N246" s="190" t="s">
        <v>62</v>
      </c>
    </row>
    <row r="247" spans="1:14" ht="13.5" thickBot="1">
      <c r="A247" s="214"/>
      <c r="B247" s="70"/>
      <c r="C247" s="348"/>
      <c r="D247" s="381">
        <v>1</v>
      </c>
      <c r="E247" s="215">
        <v>1</v>
      </c>
      <c r="F247" s="215">
        <v>1</v>
      </c>
      <c r="G247" s="215">
        <v>1</v>
      </c>
      <c r="H247" s="215">
        <v>1</v>
      </c>
      <c r="I247" s="215">
        <v>1</v>
      </c>
      <c r="J247" s="215">
        <v>1</v>
      </c>
      <c r="K247" s="215">
        <v>1</v>
      </c>
      <c r="L247" s="215">
        <v>1</v>
      </c>
      <c r="M247" s="215">
        <v>1</v>
      </c>
      <c r="N247" s="191" t="s">
        <v>63</v>
      </c>
    </row>
    <row r="248" spans="3:14" ht="25.5">
      <c r="C248" s="388">
        <f>C167+C170+C173+C176+C179+C182+C185+C188+C191+C194+C197+C200+C203+C206+C209+C212+C215+C218+C221+C224+C227+C230+C233+C236+C239+C242+C245</f>
        <v>0</v>
      </c>
      <c r="D248" s="383">
        <f aca="true" t="shared" si="8" ref="D248:M249">D167+D170+D173+D176+D179+D182+D185+D188+D191+D194+D197+D200+D203+D206+D209+D212+D215+D218+D221+D224+D227+D230+D233+D236+D239+D242+D245</f>
        <v>403</v>
      </c>
      <c r="E248" s="208">
        <f t="shared" si="8"/>
        <v>39</v>
      </c>
      <c r="F248" s="208">
        <f t="shared" si="8"/>
        <v>47</v>
      </c>
      <c r="G248" s="208">
        <f t="shared" si="8"/>
        <v>12</v>
      </c>
      <c r="H248" s="208">
        <f t="shared" si="8"/>
        <v>25</v>
      </c>
      <c r="I248" s="208">
        <f t="shared" si="8"/>
        <v>65</v>
      </c>
      <c r="J248" s="208">
        <f t="shared" si="8"/>
        <v>85</v>
      </c>
      <c r="K248" s="208">
        <f t="shared" si="8"/>
        <v>18</v>
      </c>
      <c r="L248" s="208">
        <f t="shared" si="8"/>
        <v>0</v>
      </c>
      <c r="M248" s="208">
        <f t="shared" si="8"/>
        <v>694</v>
      </c>
      <c r="N248" s="198" t="s">
        <v>64</v>
      </c>
    </row>
    <row r="249" spans="3:14" ht="12.75">
      <c r="C249" s="389">
        <f>C168+C171+C174+C177+C180+C183+C186+C189+C192+C195+C198+C201+C204+C207+C210+C213+C216+C219+C222+C225+C228+C231+C234+C237+C240+C243+C246</f>
        <v>22</v>
      </c>
      <c r="D249" s="384">
        <f t="shared" si="8"/>
        <v>355</v>
      </c>
      <c r="E249" s="207">
        <f t="shared" si="8"/>
        <v>38</v>
      </c>
      <c r="F249" s="207">
        <f t="shared" si="8"/>
        <v>43</v>
      </c>
      <c r="G249" s="207">
        <f t="shared" si="8"/>
        <v>10</v>
      </c>
      <c r="H249" s="207">
        <f t="shared" si="8"/>
        <v>31</v>
      </c>
      <c r="I249" s="207">
        <f t="shared" si="8"/>
        <v>47</v>
      </c>
      <c r="J249" s="207">
        <f t="shared" si="8"/>
        <v>85</v>
      </c>
      <c r="K249" s="207">
        <f t="shared" si="8"/>
        <v>0</v>
      </c>
      <c r="L249" s="207">
        <f t="shared" si="8"/>
        <v>3</v>
      </c>
      <c r="M249" s="207">
        <f t="shared" si="8"/>
        <v>634</v>
      </c>
      <c r="N249" s="199" t="s">
        <v>62</v>
      </c>
    </row>
    <row r="250" spans="3:14" ht="13.5" thickBot="1">
      <c r="C250" s="355">
        <v>0</v>
      </c>
      <c r="D250" s="385">
        <f>D249/D248</f>
        <v>0.8808933002481389</v>
      </c>
      <c r="E250" s="206">
        <f aca="true" t="shared" si="9" ref="E250:M250">E249/E248</f>
        <v>0.9743589743589743</v>
      </c>
      <c r="F250" s="206">
        <f t="shared" si="9"/>
        <v>0.9148936170212766</v>
      </c>
      <c r="G250" s="206">
        <f t="shared" si="9"/>
        <v>0.8333333333333334</v>
      </c>
      <c r="H250" s="206">
        <f>H248/H249</f>
        <v>0.8064516129032258</v>
      </c>
      <c r="I250" s="206">
        <f t="shared" si="9"/>
        <v>0.7230769230769231</v>
      </c>
      <c r="J250" s="206">
        <f t="shared" si="9"/>
        <v>1</v>
      </c>
      <c r="K250" s="206">
        <f t="shared" si="9"/>
        <v>0</v>
      </c>
      <c r="L250" s="206">
        <v>0</v>
      </c>
      <c r="M250" s="206">
        <f t="shared" si="9"/>
        <v>0.9135446685878963</v>
      </c>
      <c r="N250" s="200" t="s">
        <v>63</v>
      </c>
    </row>
  </sheetData>
  <sheetProtection/>
  <mergeCells count="91">
    <mergeCell ref="B162:B166"/>
    <mergeCell ref="L162:L166"/>
    <mergeCell ref="D162:D166"/>
    <mergeCell ref="E162:F163"/>
    <mergeCell ref="M162:M166"/>
    <mergeCell ref="E164:E166"/>
    <mergeCell ref="F164:F166"/>
    <mergeCell ref="G164:G166"/>
    <mergeCell ref="H164:H166"/>
    <mergeCell ref="C162:C166"/>
    <mergeCell ref="A123:A127"/>
    <mergeCell ref="I164:I166"/>
    <mergeCell ref="G162:I163"/>
    <mergeCell ref="J162:J166"/>
    <mergeCell ref="K162:K166"/>
    <mergeCell ref="B123:B127"/>
    <mergeCell ref="A161:B161"/>
    <mergeCell ref="H125:H127"/>
    <mergeCell ref="I125:I127"/>
    <mergeCell ref="E123:F124"/>
    <mergeCell ref="L123:L127"/>
    <mergeCell ref="M123:M127"/>
    <mergeCell ref="E125:E127"/>
    <mergeCell ref="F125:F127"/>
    <mergeCell ref="G125:G127"/>
    <mergeCell ref="G123:I124"/>
    <mergeCell ref="J123:J127"/>
    <mergeCell ref="K123:K127"/>
    <mergeCell ref="I86:I88"/>
    <mergeCell ref="G84:I85"/>
    <mergeCell ref="J84:J88"/>
    <mergeCell ref="K84:K88"/>
    <mergeCell ref="L84:L88"/>
    <mergeCell ref="A119:M119"/>
    <mergeCell ref="K6:K10"/>
    <mergeCell ref="D6:D10"/>
    <mergeCell ref="J45:J49"/>
    <mergeCell ref="K45:K49"/>
    <mergeCell ref="G8:G10"/>
    <mergeCell ref="M84:M88"/>
    <mergeCell ref="E86:E88"/>
    <mergeCell ref="F86:F88"/>
    <mergeCell ref="G86:G88"/>
    <mergeCell ref="H86:H88"/>
    <mergeCell ref="A80:M80"/>
    <mergeCell ref="M45:M49"/>
    <mergeCell ref="G45:I46"/>
    <mergeCell ref="L45:L49"/>
    <mergeCell ref="A45:A49"/>
    <mergeCell ref="A3:B3"/>
    <mergeCell ref="A5:B5"/>
    <mergeCell ref="A6:A10"/>
    <mergeCell ref="B6:B10"/>
    <mergeCell ref="G47:G49"/>
    <mergeCell ref="F8:F10"/>
    <mergeCell ref="E6:F7"/>
    <mergeCell ref="G6:I7"/>
    <mergeCell ref="H8:H10"/>
    <mergeCell ref="J6:J10"/>
    <mergeCell ref="I47:I49"/>
    <mergeCell ref="H47:H49"/>
    <mergeCell ref="A162:A166"/>
    <mergeCell ref="E47:E49"/>
    <mergeCell ref="F47:F49"/>
    <mergeCell ref="B45:B49"/>
    <mergeCell ref="D45:D49"/>
    <mergeCell ref="D84:D88"/>
    <mergeCell ref="A116:B116"/>
    <mergeCell ref="A122:B122"/>
    <mergeCell ref="D123:D127"/>
    <mergeCell ref="A158:M158"/>
    <mergeCell ref="D161:E161"/>
    <mergeCell ref="A81:B81"/>
    <mergeCell ref="A83:B83"/>
    <mergeCell ref="A84:A88"/>
    <mergeCell ref="B84:B88"/>
    <mergeCell ref="I8:I10"/>
    <mergeCell ref="A41:M41"/>
    <mergeCell ref="M6:M10"/>
    <mergeCell ref="A120:B120"/>
    <mergeCell ref="A159:B159"/>
    <mergeCell ref="A155:B155"/>
    <mergeCell ref="E84:F85"/>
    <mergeCell ref="E45:F46"/>
    <mergeCell ref="A77:B77"/>
    <mergeCell ref="A2:M2"/>
    <mergeCell ref="A38:B38"/>
    <mergeCell ref="A42:B42"/>
    <mergeCell ref="A44:B44"/>
    <mergeCell ref="L6:L10"/>
    <mergeCell ref="E8:E10"/>
  </mergeCells>
  <printOptions/>
  <pageMargins left="1.2" right="0.75" top="0.26" bottom="0.28" header="0.18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16.57421875" style="0" customWidth="1"/>
  </cols>
  <sheetData>
    <row r="1" spans="1:21" ht="12.75">
      <c r="A1" s="759" t="s">
        <v>91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</row>
    <row r="2" spans="1:21" ht="12.75">
      <c r="A2" s="539"/>
      <c r="B2" s="539"/>
      <c r="C2" s="760" t="s">
        <v>103</v>
      </c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540"/>
      <c r="T2" s="540"/>
      <c r="U2" s="540"/>
    </row>
    <row r="3" spans="1:21" ht="13.5" thickBot="1">
      <c r="A3" s="762" t="s">
        <v>92</v>
      </c>
      <c r="B3" s="762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540"/>
      <c r="T3" s="540"/>
      <c r="U3" s="540"/>
    </row>
    <row r="4" spans="1:21" ht="13.5" thickBot="1">
      <c r="A4" s="763" t="s">
        <v>0</v>
      </c>
      <c r="B4" s="763" t="s">
        <v>1</v>
      </c>
      <c r="C4" s="754" t="s">
        <v>93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67" t="s">
        <v>94</v>
      </c>
      <c r="T4" s="768"/>
      <c r="U4" s="769"/>
    </row>
    <row r="5" spans="1:21" ht="13.5" thickBot="1">
      <c r="A5" s="764"/>
      <c r="B5" s="764"/>
      <c r="C5" s="754" t="s">
        <v>95</v>
      </c>
      <c r="D5" s="755"/>
      <c r="E5" s="754" t="s">
        <v>96</v>
      </c>
      <c r="F5" s="755"/>
      <c r="G5" s="754" t="s">
        <v>97</v>
      </c>
      <c r="H5" s="755"/>
      <c r="I5" s="754" t="s">
        <v>98</v>
      </c>
      <c r="J5" s="755"/>
      <c r="K5" s="754" t="s">
        <v>99</v>
      </c>
      <c r="L5" s="755"/>
      <c r="M5" s="754" t="s">
        <v>100</v>
      </c>
      <c r="N5" s="755"/>
      <c r="O5" s="754" t="s">
        <v>101</v>
      </c>
      <c r="P5" s="755"/>
      <c r="Q5" s="754" t="s">
        <v>102</v>
      </c>
      <c r="R5" s="756"/>
      <c r="S5" s="766"/>
      <c r="T5" s="770"/>
      <c r="U5" s="771"/>
    </row>
    <row r="6" spans="1:21" ht="12.75" customHeight="1" thickBot="1">
      <c r="A6" s="765"/>
      <c r="B6" s="766"/>
      <c r="C6" s="541" t="s">
        <v>87</v>
      </c>
      <c r="D6" s="542" t="s">
        <v>88</v>
      </c>
      <c r="E6" s="543" t="s">
        <v>87</v>
      </c>
      <c r="F6" s="544" t="s">
        <v>88</v>
      </c>
      <c r="G6" s="541" t="s">
        <v>87</v>
      </c>
      <c r="H6" s="542" t="s">
        <v>88</v>
      </c>
      <c r="I6" s="543" t="s">
        <v>87</v>
      </c>
      <c r="J6" s="544" t="s">
        <v>88</v>
      </c>
      <c r="K6" s="541" t="s">
        <v>87</v>
      </c>
      <c r="L6" s="542" t="s">
        <v>88</v>
      </c>
      <c r="M6" s="543" t="s">
        <v>87</v>
      </c>
      <c r="N6" s="544" t="s">
        <v>88</v>
      </c>
      <c r="O6" s="541" t="s">
        <v>87</v>
      </c>
      <c r="P6" s="542" t="s">
        <v>88</v>
      </c>
      <c r="Q6" s="543" t="s">
        <v>87</v>
      </c>
      <c r="R6" s="544" t="s">
        <v>88</v>
      </c>
      <c r="S6" s="541" t="s">
        <v>87</v>
      </c>
      <c r="T6" s="545" t="s">
        <v>104</v>
      </c>
      <c r="U6" s="546" t="s">
        <v>105</v>
      </c>
    </row>
    <row r="7" spans="1:22" ht="12.75">
      <c r="A7" s="220">
        <v>1</v>
      </c>
      <c r="B7" s="559" t="s">
        <v>2</v>
      </c>
      <c r="C7" s="560">
        <v>0</v>
      </c>
      <c r="D7" s="561">
        <v>0</v>
      </c>
      <c r="E7" s="562">
        <v>0</v>
      </c>
      <c r="F7" s="563">
        <v>0</v>
      </c>
      <c r="G7" s="564">
        <v>4</v>
      </c>
      <c r="H7" s="561">
        <v>0</v>
      </c>
      <c r="I7" s="562">
        <v>21</v>
      </c>
      <c r="J7" s="563">
        <v>10</v>
      </c>
      <c r="K7" s="564">
        <v>28</v>
      </c>
      <c r="L7" s="561">
        <v>3</v>
      </c>
      <c r="M7" s="562">
        <v>27</v>
      </c>
      <c r="N7" s="563">
        <v>2</v>
      </c>
      <c r="O7" s="564">
        <v>18</v>
      </c>
      <c r="P7" s="561">
        <v>3</v>
      </c>
      <c r="Q7" s="562">
        <v>6</v>
      </c>
      <c r="R7" s="563">
        <v>7</v>
      </c>
      <c r="S7" s="565">
        <v>104</v>
      </c>
      <c r="T7" s="566">
        <v>25</v>
      </c>
      <c r="U7" s="566">
        <v>129</v>
      </c>
      <c r="V7" s="189" t="s">
        <v>61</v>
      </c>
    </row>
    <row r="8" spans="1:22" ht="12.75">
      <c r="A8" s="224"/>
      <c r="B8" s="547"/>
      <c r="C8" s="567">
        <v>0</v>
      </c>
      <c r="D8" s="568">
        <v>0</v>
      </c>
      <c r="E8" s="553">
        <v>0</v>
      </c>
      <c r="F8" s="554">
        <v>0</v>
      </c>
      <c r="G8" s="548">
        <v>4</v>
      </c>
      <c r="H8" s="568"/>
      <c r="I8" s="553">
        <v>21</v>
      </c>
      <c r="J8" s="554">
        <v>10</v>
      </c>
      <c r="K8" s="548">
        <v>30</v>
      </c>
      <c r="L8" s="568">
        <v>2</v>
      </c>
      <c r="M8" s="553">
        <v>26</v>
      </c>
      <c r="N8" s="554">
        <v>2</v>
      </c>
      <c r="O8" s="548">
        <v>18</v>
      </c>
      <c r="P8" s="568">
        <v>3</v>
      </c>
      <c r="Q8" s="553">
        <v>6</v>
      </c>
      <c r="R8" s="554">
        <v>7</v>
      </c>
      <c r="S8" s="569">
        <v>105</v>
      </c>
      <c r="T8" s="570">
        <v>24</v>
      </c>
      <c r="U8" s="570">
        <v>129</v>
      </c>
      <c r="V8" s="190" t="s">
        <v>62</v>
      </c>
    </row>
    <row r="9" spans="1:22" ht="13.5" thickBot="1">
      <c r="A9" s="571"/>
      <c r="B9" s="572"/>
      <c r="C9" s="573">
        <v>1</v>
      </c>
      <c r="D9" s="574">
        <v>1</v>
      </c>
      <c r="E9" s="575">
        <v>1</v>
      </c>
      <c r="F9" s="576">
        <v>1</v>
      </c>
      <c r="G9" s="577">
        <v>1</v>
      </c>
      <c r="H9" s="578">
        <v>1</v>
      </c>
      <c r="I9" s="575">
        <v>1</v>
      </c>
      <c r="J9" s="579">
        <v>1</v>
      </c>
      <c r="K9" s="577">
        <v>0.9333333333333333</v>
      </c>
      <c r="L9" s="578">
        <v>0.6666666666666666</v>
      </c>
      <c r="M9" s="575">
        <v>0.9629629629629629</v>
      </c>
      <c r="N9" s="579">
        <v>1</v>
      </c>
      <c r="O9" s="577">
        <v>1</v>
      </c>
      <c r="P9" s="578">
        <v>1</v>
      </c>
      <c r="Q9" s="575">
        <v>1</v>
      </c>
      <c r="R9" s="579">
        <v>1</v>
      </c>
      <c r="S9" s="580">
        <v>0.9904761904761905</v>
      </c>
      <c r="T9" s="580">
        <v>0.96</v>
      </c>
      <c r="U9" s="580">
        <v>1</v>
      </c>
      <c r="V9" s="191" t="s">
        <v>63</v>
      </c>
    </row>
    <row r="10" spans="1:22" ht="12.75">
      <c r="A10" s="224">
        <v>2</v>
      </c>
      <c r="B10" s="581" t="s">
        <v>3</v>
      </c>
      <c r="C10" s="567">
        <v>0</v>
      </c>
      <c r="D10" s="568">
        <v>0</v>
      </c>
      <c r="E10" s="553">
        <v>0</v>
      </c>
      <c r="F10" s="554">
        <v>0</v>
      </c>
      <c r="G10" s="548">
        <v>5</v>
      </c>
      <c r="H10" s="568">
        <v>2</v>
      </c>
      <c r="I10" s="553">
        <v>25</v>
      </c>
      <c r="J10" s="554">
        <v>8</v>
      </c>
      <c r="K10" s="548">
        <v>34</v>
      </c>
      <c r="L10" s="568">
        <v>7</v>
      </c>
      <c r="M10" s="553">
        <v>25</v>
      </c>
      <c r="N10" s="554">
        <v>7</v>
      </c>
      <c r="O10" s="548">
        <v>19</v>
      </c>
      <c r="P10" s="568">
        <v>1</v>
      </c>
      <c r="Q10" s="553">
        <v>5</v>
      </c>
      <c r="R10" s="554">
        <v>6</v>
      </c>
      <c r="S10" s="569">
        <v>113</v>
      </c>
      <c r="T10" s="570">
        <v>31</v>
      </c>
      <c r="U10" s="570">
        <v>144</v>
      </c>
      <c r="V10" s="582" t="s">
        <v>61</v>
      </c>
    </row>
    <row r="11" spans="1:22" ht="12.75">
      <c r="A11" s="47"/>
      <c r="B11" s="547"/>
      <c r="C11" s="583">
        <v>0</v>
      </c>
      <c r="D11" s="549">
        <v>0</v>
      </c>
      <c r="E11" s="550">
        <v>0</v>
      </c>
      <c r="F11" s="551">
        <v>0</v>
      </c>
      <c r="G11" s="552">
        <v>5</v>
      </c>
      <c r="H11" s="549">
        <v>2</v>
      </c>
      <c r="I11" s="550">
        <v>25</v>
      </c>
      <c r="J11" s="551">
        <v>8</v>
      </c>
      <c r="K11" s="552">
        <v>34</v>
      </c>
      <c r="L11" s="549">
        <v>7</v>
      </c>
      <c r="M11" s="550">
        <v>26</v>
      </c>
      <c r="N11" s="551">
        <v>7</v>
      </c>
      <c r="O11" s="552">
        <v>19</v>
      </c>
      <c r="P11" s="549">
        <v>1</v>
      </c>
      <c r="Q11" s="550">
        <v>5</v>
      </c>
      <c r="R11" s="551">
        <v>6</v>
      </c>
      <c r="S11" s="584">
        <v>114</v>
      </c>
      <c r="T11" s="585">
        <v>31</v>
      </c>
      <c r="U11" s="585">
        <v>145</v>
      </c>
      <c r="V11" s="190" t="s">
        <v>62</v>
      </c>
    </row>
    <row r="12" spans="1:22" ht="13.5" thickBot="1">
      <c r="A12" s="213"/>
      <c r="B12" s="586"/>
      <c r="C12" s="587">
        <v>1</v>
      </c>
      <c r="D12" s="588">
        <v>1</v>
      </c>
      <c r="E12" s="589">
        <v>1</v>
      </c>
      <c r="F12" s="590">
        <v>1</v>
      </c>
      <c r="G12" s="591">
        <v>1</v>
      </c>
      <c r="H12" s="592">
        <v>1</v>
      </c>
      <c r="I12" s="589">
        <v>1</v>
      </c>
      <c r="J12" s="593">
        <v>1</v>
      </c>
      <c r="K12" s="591">
        <v>1</v>
      </c>
      <c r="L12" s="592">
        <v>1</v>
      </c>
      <c r="M12" s="589">
        <v>0.9615384615384616</v>
      </c>
      <c r="N12" s="593">
        <v>1</v>
      </c>
      <c r="O12" s="591">
        <v>1</v>
      </c>
      <c r="P12" s="592">
        <v>1</v>
      </c>
      <c r="Q12" s="589">
        <v>1</v>
      </c>
      <c r="R12" s="593">
        <v>1</v>
      </c>
      <c r="S12" s="594">
        <v>0.9912280701754386</v>
      </c>
      <c r="T12" s="594">
        <v>1</v>
      </c>
      <c r="U12" s="594">
        <v>0.993103448275862</v>
      </c>
      <c r="V12" s="197" t="s">
        <v>63</v>
      </c>
    </row>
    <row r="13" spans="1:22" ht="12.75">
      <c r="A13" s="220">
        <v>3</v>
      </c>
      <c r="B13" s="559" t="s">
        <v>4</v>
      </c>
      <c r="C13" s="560">
        <v>1</v>
      </c>
      <c r="D13" s="561">
        <v>1</v>
      </c>
      <c r="E13" s="562">
        <v>1</v>
      </c>
      <c r="F13" s="563">
        <v>0</v>
      </c>
      <c r="G13" s="564">
        <v>8</v>
      </c>
      <c r="H13" s="561">
        <v>11</v>
      </c>
      <c r="I13" s="562">
        <v>76</v>
      </c>
      <c r="J13" s="563">
        <v>45</v>
      </c>
      <c r="K13" s="564">
        <v>90</v>
      </c>
      <c r="L13" s="561">
        <v>39</v>
      </c>
      <c r="M13" s="562">
        <v>61</v>
      </c>
      <c r="N13" s="563">
        <v>23</v>
      </c>
      <c r="O13" s="564">
        <v>35</v>
      </c>
      <c r="P13" s="561">
        <v>13</v>
      </c>
      <c r="Q13" s="562">
        <v>15</v>
      </c>
      <c r="R13" s="563">
        <v>5</v>
      </c>
      <c r="S13" s="565">
        <v>287</v>
      </c>
      <c r="T13" s="566">
        <v>137</v>
      </c>
      <c r="U13" s="566">
        <v>424</v>
      </c>
      <c r="V13" s="189" t="s">
        <v>61</v>
      </c>
    </row>
    <row r="14" spans="1:22" ht="12.75">
      <c r="A14" s="47"/>
      <c r="B14" s="547"/>
      <c r="C14" s="583">
        <v>1</v>
      </c>
      <c r="D14" s="549">
        <v>1</v>
      </c>
      <c r="E14" s="550">
        <v>1</v>
      </c>
      <c r="F14" s="551"/>
      <c r="G14" s="552">
        <v>8</v>
      </c>
      <c r="H14" s="549">
        <v>10</v>
      </c>
      <c r="I14" s="550">
        <v>77</v>
      </c>
      <c r="J14" s="551">
        <v>44</v>
      </c>
      <c r="K14" s="552">
        <v>90</v>
      </c>
      <c r="L14" s="549">
        <v>40</v>
      </c>
      <c r="M14" s="550">
        <v>64</v>
      </c>
      <c r="N14" s="551">
        <v>23</v>
      </c>
      <c r="O14" s="552">
        <v>36</v>
      </c>
      <c r="P14" s="549">
        <v>13</v>
      </c>
      <c r="Q14" s="550">
        <v>15</v>
      </c>
      <c r="R14" s="551">
        <v>5</v>
      </c>
      <c r="S14" s="584">
        <v>292</v>
      </c>
      <c r="T14" s="585">
        <v>136</v>
      </c>
      <c r="U14" s="585">
        <v>428</v>
      </c>
      <c r="V14" s="190" t="s">
        <v>62</v>
      </c>
    </row>
    <row r="15" spans="1:22" ht="13.5" thickBot="1">
      <c r="A15" s="222"/>
      <c r="B15" s="572"/>
      <c r="C15" s="595">
        <v>1</v>
      </c>
      <c r="D15" s="596">
        <v>1</v>
      </c>
      <c r="E15" s="597">
        <v>1</v>
      </c>
      <c r="F15" s="598">
        <v>1</v>
      </c>
      <c r="G15" s="599">
        <v>1</v>
      </c>
      <c r="H15" s="596">
        <v>0.9090909090909091</v>
      </c>
      <c r="I15" s="597">
        <v>0.987012987012987</v>
      </c>
      <c r="J15" s="598">
        <v>0.9777777777777777</v>
      </c>
      <c r="K15" s="599">
        <v>1</v>
      </c>
      <c r="L15" s="596">
        <v>0.975</v>
      </c>
      <c r="M15" s="597">
        <v>0.953125</v>
      </c>
      <c r="N15" s="598">
        <v>1</v>
      </c>
      <c r="O15" s="599">
        <v>0.9722222222222222</v>
      </c>
      <c r="P15" s="596">
        <v>1</v>
      </c>
      <c r="Q15" s="597">
        <v>1</v>
      </c>
      <c r="R15" s="598">
        <v>1</v>
      </c>
      <c r="S15" s="600">
        <v>0.9828767123287672</v>
      </c>
      <c r="T15" s="601">
        <v>0.9927007299270073</v>
      </c>
      <c r="U15" s="601">
        <v>1.009433962264151</v>
      </c>
      <c r="V15" s="191" t="s">
        <v>63</v>
      </c>
    </row>
    <row r="16" spans="1:22" ht="12.75">
      <c r="A16" s="224">
        <v>4</v>
      </c>
      <c r="B16" s="581" t="s">
        <v>5</v>
      </c>
      <c r="C16" s="567">
        <v>0</v>
      </c>
      <c r="D16" s="568">
        <v>0</v>
      </c>
      <c r="E16" s="553">
        <v>0</v>
      </c>
      <c r="F16" s="554">
        <v>0</v>
      </c>
      <c r="G16" s="548">
        <v>10</v>
      </c>
      <c r="H16" s="568">
        <v>3</v>
      </c>
      <c r="I16" s="553">
        <v>62</v>
      </c>
      <c r="J16" s="554">
        <v>19</v>
      </c>
      <c r="K16" s="548">
        <v>88</v>
      </c>
      <c r="L16" s="568">
        <v>23</v>
      </c>
      <c r="M16" s="553">
        <v>50</v>
      </c>
      <c r="N16" s="554">
        <v>7</v>
      </c>
      <c r="O16" s="548">
        <v>24</v>
      </c>
      <c r="P16" s="568">
        <v>8</v>
      </c>
      <c r="Q16" s="553">
        <v>8</v>
      </c>
      <c r="R16" s="554">
        <v>4</v>
      </c>
      <c r="S16" s="569">
        <v>242</v>
      </c>
      <c r="T16" s="570">
        <v>64</v>
      </c>
      <c r="U16" s="570">
        <v>306</v>
      </c>
      <c r="V16" s="582" t="s">
        <v>61</v>
      </c>
    </row>
    <row r="17" spans="1:22" ht="12.75">
      <c r="A17" s="47"/>
      <c r="B17" s="547"/>
      <c r="C17" s="583">
        <v>0</v>
      </c>
      <c r="D17" s="549">
        <v>0</v>
      </c>
      <c r="E17" s="550">
        <v>0</v>
      </c>
      <c r="F17" s="551">
        <v>0</v>
      </c>
      <c r="G17" s="552">
        <v>10</v>
      </c>
      <c r="H17" s="549">
        <v>3</v>
      </c>
      <c r="I17" s="550">
        <v>61</v>
      </c>
      <c r="J17" s="551">
        <v>20</v>
      </c>
      <c r="K17" s="552">
        <v>89</v>
      </c>
      <c r="L17" s="549">
        <v>23</v>
      </c>
      <c r="M17" s="550">
        <v>51</v>
      </c>
      <c r="N17" s="551">
        <v>7</v>
      </c>
      <c r="O17" s="552">
        <v>23</v>
      </c>
      <c r="P17" s="549">
        <v>8</v>
      </c>
      <c r="Q17" s="550">
        <v>8</v>
      </c>
      <c r="R17" s="551">
        <v>4</v>
      </c>
      <c r="S17" s="584">
        <v>242</v>
      </c>
      <c r="T17" s="585">
        <v>65</v>
      </c>
      <c r="U17" s="585">
        <v>307</v>
      </c>
      <c r="V17" s="190" t="s">
        <v>62</v>
      </c>
    </row>
    <row r="18" spans="1:22" ht="13.5" thickBot="1">
      <c r="A18" s="213"/>
      <c r="B18" s="586"/>
      <c r="C18" s="587">
        <v>1</v>
      </c>
      <c r="D18" s="588">
        <v>1</v>
      </c>
      <c r="E18" s="589">
        <v>1</v>
      </c>
      <c r="F18" s="590">
        <v>1</v>
      </c>
      <c r="G18" s="591">
        <v>1</v>
      </c>
      <c r="H18" s="592">
        <v>1</v>
      </c>
      <c r="I18" s="589">
        <v>0.9838709677419355</v>
      </c>
      <c r="J18" s="593">
        <v>0.95</v>
      </c>
      <c r="K18" s="591">
        <v>0.9887640449438202</v>
      </c>
      <c r="L18" s="592">
        <v>1</v>
      </c>
      <c r="M18" s="589">
        <v>0.9803921568627451</v>
      </c>
      <c r="N18" s="593">
        <v>1</v>
      </c>
      <c r="O18" s="591">
        <v>0.9583333333333334</v>
      </c>
      <c r="P18" s="592">
        <v>1</v>
      </c>
      <c r="Q18" s="589">
        <v>1</v>
      </c>
      <c r="R18" s="593">
        <v>1</v>
      </c>
      <c r="S18" s="594">
        <v>1</v>
      </c>
      <c r="T18" s="594">
        <v>0.9846153846153847</v>
      </c>
      <c r="U18" s="594">
        <v>0.996742671009772</v>
      </c>
      <c r="V18" s="197" t="s">
        <v>63</v>
      </c>
    </row>
    <row r="19" spans="1:22" ht="12.75">
      <c r="A19" s="220">
        <v>5</v>
      </c>
      <c r="B19" s="559" t="s">
        <v>6</v>
      </c>
      <c r="C19" s="560">
        <v>0</v>
      </c>
      <c r="D19" s="561">
        <v>0</v>
      </c>
      <c r="E19" s="562">
        <v>0</v>
      </c>
      <c r="F19" s="563">
        <v>0</v>
      </c>
      <c r="G19" s="564">
        <v>7</v>
      </c>
      <c r="H19" s="561">
        <v>3</v>
      </c>
      <c r="I19" s="562">
        <v>33</v>
      </c>
      <c r="J19" s="563">
        <v>11</v>
      </c>
      <c r="K19" s="564">
        <v>53</v>
      </c>
      <c r="L19" s="561">
        <v>8</v>
      </c>
      <c r="M19" s="562">
        <v>31</v>
      </c>
      <c r="N19" s="563">
        <v>6</v>
      </c>
      <c r="O19" s="564">
        <v>25</v>
      </c>
      <c r="P19" s="561">
        <v>1</v>
      </c>
      <c r="Q19" s="562">
        <v>11</v>
      </c>
      <c r="R19" s="563">
        <v>14</v>
      </c>
      <c r="S19" s="565">
        <v>160</v>
      </c>
      <c r="T19" s="566">
        <v>43</v>
      </c>
      <c r="U19" s="566">
        <v>203</v>
      </c>
      <c r="V19" s="189" t="s">
        <v>61</v>
      </c>
    </row>
    <row r="20" spans="1:22" ht="12.75">
      <c r="A20" s="47"/>
      <c r="B20" s="547"/>
      <c r="C20" s="583">
        <v>0</v>
      </c>
      <c r="D20" s="549">
        <v>0</v>
      </c>
      <c r="E20" s="550">
        <v>0</v>
      </c>
      <c r="F20" s="551">
        <v>0</v>
      </c>
      <c r="G20" s="552">
        <v>7</v>
      </c>
      <c r="H20" s="549">
        <v>3</v>
      </c>
      <c r="I20" s="550">
        <v>33</v>
      </c>
      <c r="J20" s="551">
        <v>11</v>
      </c>
      <c r="K20" s="552">
        <v>54</v>
      </c>
      <c r="L20" s="549">
        <v>8</v>
      </c>
      <c r="M20" s="550">
        <v>31</v>
      </c>
      <c r="N20" s="551">
        <v>6</v>
      </c>
      <c r="O20" s="552">
        <v>25</v>
      </c>
      <c r="P20" s="549">
        <v>1</v>
      </c>
      <c r="Q20" s="550">
        <v>11</v>
      </c>
      <c r="R20" s="551">
        <v>14</v>
      </c>
      <c r="S20" s="584">
        <v>161</v>
      </c>
      <c r="T20" s="585">
        <v>43</v>
      </c>
      <c r="U20" s="585">
        <v>204</v>
      </c>
      <c r="V20" s="190" t="s">
        <v>62</v>
      </c>
    </row>
    <row r="21" spans="1:22" ht="13.5" thickBot="1">
      <c r="A21" s="222"/>
      <c r="B21" s="572"/>
      <c r="C21" s="595">
        <v>1</v>
      </c>
      <c r="D21" s="596">
        <v>1</v>
      </c>
      <c r="E21" s="597">
        <v>1</v>
      </c>
      <c r="F21" s="598">
        <v>1</v>
      </c>
      <c r="G21" s="599">
        <v>1</v>
      </c>
      <c r="H21" s="602">
        <v>1</v>
      </c>
      <c r="I21" s="597">
        <v>1</v>
      </c>
      <c r="J21" s="603">
        <v>1</v>
      </c>
      <c r="K21" s="599">
        <v>0.9814814814814815</v>
      </c>
      <c r="L21" s="602">
        <v>1</v>
      </c>
      <c r="M21" s="597">
        <v>1</v>
      </c>
      <c r="N21" s="603">
        <v>1</v>
      </c>
      <c r="O21" s="599">
        <v>1</v>
      </c>
      <c r="P21" s="602">
        <v>1</v>
      </c>
      <c r="Q21" s="597">
        <v>1</v>
      </c>
      <c r="R21" s="603">
        <v>1</v>
      </c>
      <c r="S21" s="600">
        <v>0.9937888198757764</v>
      </c>
      <c r="T21" s="600">
        <v>1</v>
      </c>
      <c r="U21" s="600">
        <v>0.9950980392156863</v>
      </c>
      <c r="V21" s="191" t="s">
        <v>63</v>
      </c>
    </row>
    <row r="22" spans="1:22" ht="12.75">
      <c r="A22" s="224">
        <v>6</v>
      </c>
      <c r="B22" s="581" t="s">
        <v>7</v>
      </c>
      <c r="C22" s="567">
        <v>1</v>
      </c>
      <c r="D22" s="568">
        <v>0</v>
      </c>
      <c r="E22" s="553">
        <v>0</v>
      </c>
      <c r="F22" s="554">
        <v>0</v>
      </c>
      <c r="G22" s="548">
        <v>9</v>
      </c>
      <c r="H22" s="568">
        <v>6</v>
      </c>
      <c r="I22" s="553">
        <v>22</v>
      </c>
      <c r="J22" s="554">
        <v>9</v>
      </c>
      <c r="K22" s="548">
        <v>41</v>
      </c>
      <c r="L22" s="568">
        <v>13</v>
      </c>
      <c r="M22" s="553">
        <v>32</v>
      </c>
      <c r="N22" s="554">
        <v>5</v>
      </c>
      <c r="O22" s="548">
        <v>27</v>
      </c>
      <c r="P22" s="568">
        <v>5</v>
      </c>
      <c r="Q22" s="553">
        <v>3</v>
      </c>
      <c r="R22" s="554">
        <v>3</v>
      </c>
      <c r="S22" s="569">
        <v>135</v>
      </c>
      <c r="T22" s="570">
        <v>41</v>
      </c>
      <c r="U22" s="570">
        <v>176</v>
      </c>
      <c r="V22" s="582" t="s">
        <v>61</v>
      </c>
    </row>
    <row r="23" spans="1:22" ht="12.75">
      <c r="A23" s="47"/>
      <c r="B23" s="547"/>
      <c r="C23" s="583">
        <v>1</v>
      </c>
      <c r="D23" s="549">
        <v>0</v>
      </c>
      <c r="E23" s="550">
        <v>0</v>
      </c>
      <c r="F23" s="551">
        <v>0</v>
      </c>
      <c r="G23" s="552">
        <v>9</v>
      </c>
      <c r="H23" s="549">
        <v>6</v>
      </c>
      <c r="I23" s="550">
        <v>22</v>
      </c>
      <c r="J23" s="551">
        <v>9</v>
      </c>
      <c r="K23" s="552">
        <v>41</v>
      </c>
      <c r="L23" s="549">
        <v>13</v>
      </c>
      <c r="M23" s="550">
        <v>32</v>
      </c>
      <c r="N23" s="551">
        <v>5</v>
      </c>
      <c r="O23" s="552">
        <v>27</v>
      </c>
      <c r="P23" s="549">
        <v>5</v>
      </c>
      <c r="Q23" s="550">
        <v>3</v>
      </c>
      <c r="R23" s="551">
        <v>3</v>
      </c>
      <c r="S23" s="584">
        <v>135</v>
      </c>
      <c r="T23" s="585">
        <v>41</v>
      </c>
      <c r="U23" s="585">
        <v>176</v>
      </c>
      <c r="V23" s="190" t="s">
        <v>62</v>
      </c>
    </row>
    <row r="24" spans="1:22" ht="13.5" thickBot="1">
      <c r="A24" s="213"/>
      <c r="B24" s="586"/>
      <c r="C24" s="591">
        <v>1</v>
      </c>
      <c r="D24" s="592">
        <v>1</v>
      </c>
      <c r="E24" s="589">
        <v>1</v>
      </c>
      <c r="F24" s="593">
        <v>1</v>
      </c>
      <c r="G24" s="591">
        <v>1</v>
      </c>
      <c r="H24" s="592">
        <v>1</v>
      </c>
      <c r="I24" s="589">
        <v>1</v>
      </c>
      <c r="J24" s="593">
        <v>1</v>
      </c>
      <c r="K24" s="591">
        <v>1</v>
      </c>
      <c r="L24" s="592">
        <v>1</v>
      </c>
      <c r="M24" s="589">
        <v>1</v>
      </c>
      <c r="N24" s="593">
        <v>1</v>
      </c>
      <c r="O24" s="591">
        <v>1</v>
      </c>
      <c r="P24" s="592">
        <v>1</v>
      </c>
      <c r="Q24" s="589">
        <v>1</v>
      </c>
      <c r="R24" s="593">
        <v>1</v>
      </c>
      <c r="S24" s="594">
        <v>1</v>
      </c>
      <c r="T24" s="594">
        <v>1</v>
      </c>
      <c r="U24" s="594">
        <v>1</v>
      </c>
      <c r="V24" s="197" t="s">
        <v>63</v>
      </c>
    </row>
    <row r="25" spans="1:22" ht="12.75">
      <c r="A25" s="220">
        <v>7</v>
      </c>
      <c r="B25" s="559" t="s">
        <v>8</v>
      </c>
      <c r="C25" s="560">
        <v>1</v>
      </c>
      <c r="D25" s="561">
        <v>0</v>
      </c>
      <c r="E25" s="562">
        <v>1</v>
      </c>
      <c r="F25" s="563">
        <v>0</v>
      </c>
      <c r="G25" s="564">
        <v>4</v>
      </c>
      <c r="H25" s="561">
        <v>10</v>
      </c>
      <c r="I25" s="562">
        <v>41</v>
      </c>
      <c r="J25" s="563">
        <v>15</v>
      </c>
      <c r="K25" s="564">
        <v>55</v>
      </c>
      <c r="L25" s="561">
        <v>12</v>
      </c>
      <c r="M25" s="562">
        <v>45</v>
      </c>
      <c r="N25" s="563">
        <v>7</v>
      </c>
      <c r="O25" s="564">
        <v>25</v>
      </c>
      <c r="P25" s="561">
        <v>2</v>
      </c>
      <c r="Q25" s="562">
        <v>12</v>
      </c>
      <c r="R25" s="563">
        <v>7</v>
      </c>
      <c r="S25" s="565">
        <v>184</v>
      </c>
      <c r="T25" s="566">
        <v>53</v>
      </c>
      <c r="U25" s="566">
        <v>237</v>
      </c>
      <c r="V25" s="189" t="s">
        <v>61</v>
      </c>
    </row>
    <row r="26" spans="1:22" ht="12.75">
      <c r="A26" s="47"/>
      <c r="B26" s="547"/>
      <c r="C26" s="583">
        <v>1</v>
      </c>
      <c r="D26" s="549">
        <v>0</v>
      </c>
      <c r="E26" s="550">
        <v>1</v>
      </c>
      <c r="F26" s="551">
        <v>0</v>
      </c>
      <c r="G26" s="552">
        <v>4</v>
      </c>
      <c r="H26" s="549">
        <v>10</v>
      </c>
      <c r="I26" s="550">
        <v>41</v>
      </c>
      <c r="J26" s="551">
        <v>14</v>
      </c>
      <c r="K26" s="552">
        <v>55</v>
      </c>
      <c r="L26" s="549">
        <v>12</v>
      </c>
      <c r="M26" s="550">
        <v>45</v>
      </c>
      <c r="N26" s="551">
        <v>7</v>
      </c>
      <c r="O26" s="552">
        <v>24</v>
      </c>
      <c r="P26" s="549">
        <v>2</v>
      </c>
      <c r="Q26" s="550">
        <v>12</v>
      </c>
      <c r="R26" s="551">
        <v>7</v>
      </c>
      <c r="S26" s="584">
        <v>183</v>
      </c>
      <c r="T26" s="585">
        <v>52</v>
      </c>
      <c r="U26" s="585">
        <v>235</v>
      </c>
      <c r="V26" s="190" t="s">
        <v>62</v>
      </c>
    </row>
    <row r="27" spans="1:22" ht="13.5" thickBot="1">
      <c r="A27" s="222"/>
      <c r="B27" s="572"/>
      <c r="C27" s="599">
        <v>1</v>
      </c>
      <c r="D27" s="602">
        <v>1</v>
      </c>
      <c r="E27" s="597">
        <v>1</v>
      </c>
      <c r="F27" s="603">
        <v>1</v>
      </c>
      <c r="G27" s="599">
        <v>1</v>
      </c>
      <c r="H27" s="602">
        <v>1</v>
      </c>
      <c r="I27" s="597">
        <v>1</v>
      </c>
      <c r="J27" s="603">
        <v>0.9333333333333333</v>
      </c>
      <c r="K27" s="599">
        <v>1</v>
      </c>
      <c r="L27" s="602">
        <v>1</v>
      </c>
      <c r="M27" s="597">
        <v>1</v>
      </c>
      <c r="N27" s="603">
        <v>1</v>
      </c>
      <c r="O27" s="599">
        <v>0.96</v>
      </c>
      <c r="P27" s="602">
        <v>1</v>
      </c>
      <c r="Q27" s="597">
        <v>1</v>
      </c>
      <c r="R27" s="603">
        <v>1</v>
      </c>
      <c r="S27" s="600">
        <v>0.9945652173913043</v>
      </c>
      <c r="T27" s="600">
        <v>0.9811320754716981</v>
      </c>
      <c r="U27" s="600">
        <v>0.9915611814345991</v>
      </c>
      <c r="V27" s="191" t="s">
        <v>63</v>
      </c>
    </row>
    <row r="28" spans="1:22" ht="12.75">
      <c r="A28" s="224">
        <v>8</v>
      </c>
      <c r="B28" s="581" t="s">
        <v>9</v>
      </c>
      <c r="C28" s="567">
        <v>0</v>
      </c>
      <c r="D28" s="568">
        <v>0</v>
      </c>
      <c r="E28" s="553">
        <v>0</v>
      </c>
      <c r="F28" s="554">
        <v>0</v>
      </c>
      <c r="G28" s="548">
        <v>6</v>
      </c>
      <c r="H28" s="568">
        <v>1</v>
      </c>
      <c r="I28" s="553">
        <v>21</v>
      </c>
      <c r="J28" s="554">
        <v>5</v>
      </c>
      <c r="K28" s="548">
        <v>32</v>
      </c>
      <c r="L28" s="568">
        <v>6</v>
      </c>
      <c r="M28" s="553">
        <v>32</v>
      </c>
      <c r="N28" s="554">
        <v>1</v>
      </c>
      <c r="O28" s="548">
        <v>17</v>
      </c>
      <c r="P28" s="568">
        <v>4</v>
      </c>
      <c r="Q28" s="553">
        <v>16</v>
      </c>
      <c r="R28" s="554">
        <v>11</v>
      </c>
      <c r="S28" s="569">
        <v>124</v>
      </c>
      <c r="T28" s="570">
        <v>28</v>
      </c>
      <c r="U28" s="570">
        <v>152</v>
      </c>
      <c r="V28" s="582" t="s">
        <v>61</v>
      </c>
    </row>
    <row r="29" spans="1:22" ht="12.75">
      <c r="A29" s="47"/>
      <c r="B29" s="547"/>
      <c r="C29" s="583">
        <v>0</v>
      </c>
      <c r="D29" s="549">
        <v>0</v>
      </c>
      <c r="E29" s="550">
        <v>0</v>
      </c>
      <c r="F29" s="551">
        <v>0</v>
      </c>
      <c r="G29" s="552">
        <v>6</v>
      </c>
      <c r="H29" s="549">
        <v>1</v>
      </c>
      <c r="I29" s="550">
        <v>21</v>
      </c>
      <c r="J29" s="551">
        <v>5</v>
      </c>
      <c r="K29" s="552">
        <v>32</v>
      </c>
      <c r="L29" s="549">
        <v>6</v>
      </c>
      <c r="M29" s="550">
        <v>32</v>
      </c>
      <c r="N29" s="551">
        <v>1</v>
      </c>
      <c r="O29" s="552">
        <v>17</v>
      </c>
      <c r="P29" s="549">
        <v>4</v>
      </c>
      <c r="Q29" s="550">
        <v>16</v>
      </c>
      <c r="R29" s="551">
        <v>11</v>
      </c>
      <c r="S29" s="584">
        <v>124</v>
      </c>
      <c r="T29" s="585">
        <v>28</v>
      </c>
      <c r="U29" s="585">
        <v>152</v>
      </c>
      <c r="V29" s="190" t="s">
        <v>62</v>
      </c>
    </row>
    <row r="30" spans="1:22" ht="13.5" thickBot="1">
      <c r="A30" s="213"/>
      <c r="B30" s="586"/>
      <c r="C30" s="591">
        <v>1</v>
      </c>
      <c r="D30" s="592">
        <v>1</v>
      </c>
      <c r="E30" s="589">
        <v>1</v>
      </c>
      <c r="F30" s="593">
        <v>1</v>
      </c>
      <c r="G30" s="591">
        <v>1</v>
      </c>
      <c r="H30" s="592">
        <v>1</v>
      </c>
      <c r="I30" s="589">
        <v>1</v>
      </c>
      <c r="J30" s="593">
        <v>1</v>
      </c>
      <c r="K30" s="591">
        <v>1</v>
      </c>
      <c r="L30" s="592">
        <v>1</v>
      </c>
      <c r="M30" s="589">
        <v>1</v>
      </c>
      <c r="N30" s="593">
        <v>1</v>
      </c>
      <c r="O30" s="591">
        <v>1</v>
      </c>
      <c r="P30" s="592">
        <v>1</v>
      </c>
      <c r="Q30" s="589">
        <v>1</v>
      </c>
      <c r="R30" s="593">
        <v>1</v>
      </c>
      <c r="S30" s="594">
        <v>1</v>
      </c>
      <c r="T30" s="594">
        <v>1</v>
      </c>
      <c r="U30" s="594">
        <v>1</v>
      </c>
      <c r="V30" s="197" t="s">
        <v>63</v>
      </c>
    </row>
    <row r="31" spans="1:22" ht="12.75">
      <c r="A31" s="220">
        <v>9</v>
      </c>
      <c r="B31" s="559" t="s">
        <v>10</v>
      </c>
      <c r="C31" s="560">
        <v>0</v>
      </c>
      <c r="D31" s="561">
        <v>0</v>
      </c>
      <c r="E31" s="562">
        <v>1</v>
      </c>
      <c r="F31" s="563">
        <v>0</v>
      </c>
      <c r="G31" s="564">
        <v>14</v>
      </c>
      <c r="H31" s="561">
        <v>4</v>
      </c>
      <c r="I31" s="562">
        <v>40</v>
      </c>
      <c r="J31" s="563">
        <v>16</v>
      </c>
      <c r="K31" s="564">
        <v>52</v>
      </c>
      <c r="L31" s="561">
        <v>18</v>
      </c>
      <c r="M31" s="562">
        <v>38</v>
      </c>
      <c r="N31" s="563">
        <v>4</v>
      </c>
      <c r="O31" s="564">
        <v>26</v>
      </c>
      <c r="P31" s="561">
        <v>8</v>
      </c>
      <c r="Q31" s="562">
        <v>5</v>
      </c>
      <c r="R31" s="563">
        <v>5</v>
      </c>
      <c r="S31" s="565">
        <v>176</v>
      </c>
      <c r="T31" s="566">
        <v>55</v>
      </c>
      <c r="U31" s="566">
        <v>231</v>
      </c>
      <c r="V31" s="189" t="s">
        <v>61</v>
      </c>
    </row>
    <row r="32" spans="1:22" ht="12.75">
      <c r="A32" s="47"/>
      <c r="B32" s="547"/>
      <c r="C32" s="583">
        <v>0</v>
      </c>
      <c r="D32" s="549">
        <v>0</v>
      </c>
      <c r="E32" s="550">
        <v>1</v>
      </c>
      <c r="F32" s="551">
        <v>0</v>
      </c>
      <c r="G32" s="552">
        <v>15</v>
      </c>
      <c r="H32" s="549">
        <v>4</v>
      </c>
      <c r="I32" s="550">
        <v>40</v>
      </c>
      <c r="J32" s="551">
        <v>15</v>
      </c>
      <c r="K32" s="552">
        <v>52</v>
      </c>
      <c r="L32" s="549">
        <v>19</v>
      </c>
      <c r="M32" s="550">
        <v>38</v>
      </c>
      <c r="N32" s="551">
        <v>5</v>
      </c>
      <c r="O32" s="552">
        <v>26</v>
      </c>
      <c r="P32" s="549">
        <v>8</v>
      </c>
      <c r="Q32" s="550">
        <v>5</v>
      </c>
      <c r="R32" s="551">
        <v>5</v>
      </c>
      <c r="S32" s="584">
        <v>177</v>
      </c>
      <c r="T32" s="585">
        <v>56</v>
      </c>
      <c r="U32" s="585">
        <v>233</v>
      </c>
      <c r="V32" s="190" t="s">
        <v>62</v>
      </c>
    </row>
    <row r="33" spans="1:22" ht="13.5" thickBot="1">
      <c r="A33" s="222"/>
      <c r="B33" s="572"/>
      <c r="C33" s="599">
        <v>1</v>
      </c>
      <c r="D33" s="602">
        <v>1</v>
      </c>
      <c r="E33" s="597">
        <v>1</v>
      </c>
      <c r="F33" s="603">
        <v>1</v>
      </c>
      <c r="G33" s="599">
        <v>0.9333333333333333</v>
      </c>
      <c r="H33" s="602">
        <v>1</v>
      </c>
      <c r="I33" s="597">
        <v>1</v>
      </c>
      <c r="J33" s="603">
        <v>0.9375</v>
      </c>
      <c r="K33" s="599">
        <v>1</v>
      </c>
      <c r="L33" s="602">
        <v>0.9473684210526315</v>
      </c>
      <c r="M33" s="597">
        <v>1</v>
      </c>
      <c r="N33" s="603">
        <v>0.8</v>
      </c>
      <c r="O33" s="599">
        <v>1</v>
      </c>
      <c r="P33" s="602">
        <v>1</v>
      </c>
      <c r="Q33" s="597">
        <v>1</v>
      </c>
      <c r="R33" s="603">
        <v>1</v>
      </c>
      <c r="S33" s="600">
        <v>0.9943502824858758</v>
      </c>
      <c r="T33" s="600">
        <v>0.9821428571428571</v>
      </c>
      <c r="U33" s="600">
        <v>0.9914163090128756</v>
      </c>
      <c r="V33" s="191" t="s">
        <v>63</v>
      </c>
    </row>
    <row r="34" spans="1:22" ht="12.75">
      <c r="A34" s="224">
        <v>10</v>
      </c>
      <c r="B34" s="581" t="s">
        <v>11</v>
      </c>
      <c r="C34" s="567">
        <v>0</v>
      </c>
      <c r="D34" s="568">
        <v>0</v>
      </c>
      <c r="E34" s="553">
        <v>0</v>
      </c>
      <c r="F34" s="554">
        <v>0</v>
      </c>
      <c r="G34" s="548">
        <v>4</v>
      </c>
      <c r="H34" s="568">
        <v>3</v>
      </c>
      <c r="I34" s="553">
        <v>24</v>
      </c>
      <c r="J34" s="554">
        <v>15</v>
      </c>
      <c r="K34" s="548">
        <v>41</v>
      </c>
      <c r="L34" s="568">
        <v>15</v>
      </c>
      <c r="M34" s="553">
        <v>28</v>
      </c>
      <c r="N34" s="554">
        <v>7</v>
      </c>
      <c r="O34" s="548">
        <v>15</v>
      </c>
      <c r="P34" s="568">
        <v>1</v>
      </c>
      <c r="Q34" s="553">
        <v>6</v>
      </c>
      <c r="R34" s="554">
        <v>7</v>
      </c>
      <c r="S34" s="569">
        <v>118</v>
      </c>
      <c r="T34" s="570">
        <v>48</v>
      </c>
      <c r="U34" s="570">
        <v>166</v>
      </c>
      <c r="V34" s="582" t="s">
        <v>61</v>
      </c>
    </row>
    <row r="35" spans="1:22" ht="12.75">
      <c r="A35" s="47"/>
      <c r="B35" s="547"/>
      <c r="C35" s="583">
        <v>0</v>
      </c>
      <c r="D35" s="549">
        <v>0</v>
      </c>
      <c r="E35" s="550">
        <v>0</v>
      </c>
      <c r="F35" s="551">
        <v>0</v>
      </c>
      <c r="G35" s="552">
        <v>4</v>
      </c>
      <c r="H35" s="549">
        <v>3</v>
      </c>
      <c r="I35" s="550">
        <v>26</v>
      </c>
      <c r="J35" s="551">
        <v>16</v>
      </c>
      <c r="K35" s="552">
        <v>41</v>
      </c>
      <c r="L35" s="549">
        <v>14</v>
      </c>
      <c r="M35" s="550">
        <v>26</v>
      </c>
      <c r="N35" s="551">
        <v>7</v>
      </c>
      <c r="O35" s="552">
        <v>16</v>
      </c>
      <c r="P35" s="549">
        <v>1</v>
      </c>
      <c r="Q35" s="550">
        <v>5</v>
      </c>
      <c r="R35" s="551">
        <v>7</v>
      </c>
      <c r="S35" s="584">
        <v>118</v>
      </c>
      <c r="T35" s="585">
        <v>48</v>
      </c>
      <c r="U35" s="585">
        <v>166</v>
      </c>
      <c r="V35" s="190" t="s">
        <v>62</v>
      </c>
    </row>
    <row r="36" spans="1:22" ht="13.5" thickBot="1">
      <c r="A36" s="213"/>
      <c r="B36" s="586"/>
      <c r="C36" s="591">
        <v>1</v>
      </c>
      <c r="D36" s="592">
        <v>1</v>
      </c>
      <c r="E36" s="589">
        <v>1</v>
      </c>
      <c r="F36" s="593">
        <v>1</v>
      </c>
      <c r="G36" s="591">
        <v>1</v>
      </c>
      <c r="H36" s="592">
        <v>1</v>
      </c>
      <c r="I36" s="589">
        <v>1.0833333333333333</v>
      </c>
      <c r="J36" s="593">
        <v>1.0666666666666667</v>
      </c>
      <c r="K36" s="591">
        <v>1</v>
      </c>
      <c r="L36" s="592">
        <v>0.9333333333333333</v>
      </c>
      <c r="M36" s="589">
        <v>0.9285714285714286</v>
      </c>
      <c r="N36" s="593">
        <v>1</v>
      </c>
      <c r="O36" s="591">
        <v>1.0666666666666667</v>
      </c>
      <c r="P36" s="592">
        <v>1</v>
      </c>
      <c r="Q36" s="589">
        <v>0.8333333333333334</v>
      </c>
      <c r="R36" s="593">
        <v>1</v>
      </c>
      <c r="S36" s="594">
        <v>1</v>
      </c>
      <c r="T36" s="594">
        <v>1</v>
      </c>
      <c r="U36" s="594">
        <v>1</v>
      </c>
      <c r="V36" s="197" t="s">
        <v>63</v>
      </c>
    </row>
    <row r="37" spans="1:22" ht="12.75">
      <c r="A37" s="220">
        <v>11</v>
      </c>
      <c r="B37" s="559" t="s">
        <v>12</v>
      </c>
      <c r="C37" s="560">
        <v>0</v>
      </c>
      <c r="D37" s="561">
        <v>0</v>
      </c>
      <c r="E37" s="562">
        <v>0</v>
      </c>
      <c r="F37" s="563">
        <v>0</v>
      </c>
      <c r="G37" s="564">
        <v>1</v>
      </c>
      <c r="H37" s="561">
        <v>1</v>
      </c>
      <c r="I37" s="562">
        <v>13</v>
      </c>
      <c r="J37" s="563">
        <v>10</v>
      </c>
      <c r="K37" s="564">
        <v>12</v>
      </c>
      <c r="L37" s="561">
        <v>8</v>
      </c>
      <c r="M37" s="562">
        <v>17</v>
      </c>
      <c r="N37" s="563">
        <v>2</v>
      </c>
      <c r="O37" s="564">
        <v>11</v>
      </c>
      <c r="P37" s="561">
        <v>6</v>
      </c>
      <c r="Q37" s="562">
        <v>4</v>
      </c>
      <c r="R37" s="563">
        <v>0</v>
      </c>
      <c r="S37" s="565">
        <v>58</v>
      </c>
      <c r="T37" s="566">
        <v>27</v>
      </c>
      <c r="U37" s="566">
        <v>85</v>
      </c>
      <c r="V37" s="189" t="s">
        <v>61</v>
      </c>
    </row>
    <row r="38" spans="1:22" ht="12.75">
      <c r="A38" s="47"/>
      <c r="B38" s="547"/>
      <c r="C38" s="583">
        <v>0</v>
      </c>
      <c r="D38" s="549">
        <v>0</v>
      </c>
      <c r="E38" s="550">
        <v>0</v>
      </c>
      <c r="F38" s="551">
        <v>0</v>
      </c>
      <c r="G38" s="552">
        <v>1</v>
      </c>
      <c r="H38" s="549">
        <v>1</v>
      </c>
      <c r="I38" s="550">
        <v>13</v>
      </c>
      <c r="J38" s="551">
        <v>10</v>
      </c>
      <c r="K38" s="552">
        <v>12</v>
      </c>
      <c r="L38" s="549">
        <v>8</v>
      </c>
      <c r="M38" s="550">
        <v>18</v>
      </c>
      <c r="N38" s="551">
        <v>2</v>
      </c>
      <c r="O38" s="552">
        <v>11</v>
      </c>
      <c r="P38" s="549">
        <v>6</v>
      </c>
      <c r="Q38" s="550">
        <v>3</v>
      </c>
      <c r="R38" s="551"/>
      <c r="S38" s="584">
        <v>58</v>
      </c>
      <c r="T38" s="585">
        <v>27</v>
      </c>
      <c r="U38" s="585">
        <v>85</v>
      </c>
      <c r="V38" s="190" t="s">
        <v>62</v>
      </c>
    </row>
    <row r="39" spans="1:22" ht="13.5" thickBot="1">
      <c r="A39" s="222"/>
      <c r="B39" s="572"/>
      <c r="C39" s="599">
        <v>1</v>
      </c>
      <c r="D39" s="602">
        <v>1</v>
      </c>
      <c r="E39" s="597">
        <v>1</v>
      </c>
      <c r="F39" s="603">
        <v>1</v>
      </c>
      <c r="G39" s="599">
        <v>1</v>
      </c>
      <c r="H39" s="602">
        <v>1</v>
      </c>
      <c r="I39" s="597">
        <v>1</v>
      </c>
      <c r="J39" s="603">
        <v>1</v>
      </c>
      <c r="K39" s="599">
        <v>1</v>
      </c>
      <c r="L39" s="602">
        <v>1</v>
      </c>
      <c r="M39" s="597">
        <v>1.0588235294117647</v>
      </c>
      <c r="N39" s="603">
        <v>1</v>
      </c>
      <c r="O39" s="599">
        <v>1</v>
      </c>
      <c r="P39" s="602">
        <v>1</v>
      </c>
      <c r="Q39" s="597">
        <v>0.75</v>
      </c>
      <c r="R39" s="603">
        <v>1</v>
      </c>
      <c r="S39" s="600">
        <v>1</v>
      </c>
      <c r="T39" s="600">
        <v>1</v>
      </c>
      <c r="U39" s="600">
        <v>1</v>
      </c>
      <c r="V39" s="191" t="s">
        <v>63</v>
      </c>
    </row>
    <row r="40" spans="1:22" ht="12.75">
      <c r="A40" s="224">
        <v>12</v>
      </c>
      <c r="B40" s="581" t="s">
        <v>13</v>
      </c>
      <c r="C40" s="567">
        <v>0</v>
      </c>
      <c r="D40" s="568">
        <v>0</v>
      </c>
      <c r="E40" s="553">
        <v>0</v>
      </c>
      <c r="F40" s="554">
        <v>0</v>
      </c>
      <c r="G40" s="548">
        <v>13</v>
      </c>
      <c r="H40" s="568">
        <v>7</v>
      </c>
      <c r="I40" s="553">
        <v>32</v>
      </c>
      <c r="J40" s="554">
        <v>15</v>
      </c>
      <c r="K40" s="548">
        <v>61</v>
      </c>
      <c r="L40" s="568">
        <v>14</v>
      </c>
      <c r="M40" s="553">
        <v>56</v>
      </c>
      <c r="N40" s="554">
        <v>7</v>
      </c>
      <c r="O40" s="548">
        <v>42</v>
      </c>
      <c r="P40" s="568">
        <v>4</v>
      </c>
      <c r="Q40" s="553">
        <v>19</v>
      </c>
      <c r="R40" s="554">
        <v>16</v>
      </c>
      <c r="S40" s="569">
        <v>223</v>
      </c>
      <c r="T40" s="570">
        <v>63</v>
      </c>
      <c r="U40" s="570">
        <v>286</v>
      </c>
      <c r="V40" s="582" t="s">
        <v>61</v>
      </c>
    </row>
    <row r="41" spans="1:22" ht="12.75">
      <c r="A41" s="47"/>
      <c r="B41" s="547"/>
      <c r="C41" s="583">
        <v>0</v>
      </c>
      <c r="D41" s="549">
        <v>0</v>
      </c>
      <c r="E41" s="550">
        <v>0</v>
      </c>
      <c r="F41" s="551">
        <v>0</v>
      </c>
      <c r="G41" s="552">
        <v>13</v>
      </c>
      <c r="H41" s="549">
        <v>7</v>
      </c>
      <c r="I41" s="550">
        <v>32</v>
      </c>
      <c r="J41" s="551">
        <v>15</v>
      </c>
      <c r="K41" s="552">
        <v>60</v>
      </c>
      <c r="L41" s="549">
        <v>14</v>
      </c>
      <c r="M41" s="550">
        <v>57</v>
      </c>
      <c r="N41" s="551">
        <v>7</v>
      </c>
      <c r="O41" s="552">
        <v>43</v>
      </c>
      <c r="P41" s="549">
        <v>4</v>
      </c>
      <c r="Q41" s="550">
        <v>19</v>
      </c>
      <c r="R41" s="551">
        <v>16</v>
      </c>
      <c r="S41" s="584">
        <v>224</v>
      </c>
      <c r="T41" s="585">
        <v>63</v>
      </c>
      <c r="U41" s="585">
        <v>287</v>
      </c>
      <c r="V41" s="190" t="s">
        <v>62</v>
      </c>
    </row>
    <row r="42" spans="1:22" ht="13.5" thickBot="1">
      <c r="A42" s="213"/>
      <c r="B42" s="586"/>
      <c r="C42" s="587">
        <v>1</v>
      </c>
      <c r="D42" s="588">
        <v>1</v>
      </c>
      <c r="E42" s="589">
        <v>1</v>
      </c>
      <c r="F42" s="590">
        <v>1</v>
      </c>
      <c r="G42" s="591">
        <v>1</v>
      </c>
      <c r="H42" s="592">
        <v>1</v>
      </c>
      <c r="I42" s="589">
        <v>1</v>
      </c>
      <c r="J42" s="593">
        <v>1</v>
      </c>
      <c r="K42" s="591">
        <v>0.9836065573770492</v>
      </c>
      <c r="L42" s="592">
        <v>1</v>
      </c>
      <c r="M42" s="589">
        <v>0.9824561403508771</v>
      </c>
      <c r="N42" s="593">
        <v>1</v>
      </c>
      <c r="O42" s="591">
        <v>0.9767441860465116</v>
      </c>
      <c r="P42" s="592">
        <v>1</v>
      </c>
      <c r="Q42" s="589">
        <v>1</v>
      </c>
      <c r="R42" s="593">
        <v>1</v>
      </c>
      <c r="S42" s="594">
        <v>0.9955357142857143</v>
      </c>
      <c r="T42" s="594">
        <v>1</v>
      </c>
      <c r="U42" s="594">
        <v>0.9965156794425087</v>
      </c>
      <c r="V42" s="197" t="s">
        <v>63</v>
      </c>
    </row>
    <row r="43" spans="1:22" ht="12.75">
      <c r="A43" s="220">
        <v>13</v>
      </c>
      <c r="B43" s="559" t="s">
        <v>14</v>
      </c>
      <c r="C43" s="560">
        <v>0</v>
      </c>
      <c r="D43" s="561">
        <v>0</v>
      </c>
      <c r="E43" s="562">
        <v>0</v>
      </c>
      <c r="F43" s="563">
        <v>0</v>
      </c>
      <c r="G43" s="564">
        <v>6</v>
      </c>
      <c r="H43" s="561">
        <v>10</v>
      </c>
      <c r="I43" s="562">
        <v>34</v>
      </c>
      <c r="J43" s="563">
        <v>16</v>
      </c>
      <c r="K43" s="564">
        <v>40</v>
      </c>
      <c r="L43" s="561">
        <v>13</v>
      </c>
      <c r="M43" s="562">
        <v>32</v>
      </c>
      <c r="N43" s="563">
        <v>11</v>
      </c>
      <c r="O43" s="564">
        <v>14</v>
      </c>
      <c r="P43" s="561">
        <v>5</v>
      </c>
      <c r="Q43" s="562">
        <v>3</v>
      </c>
      <c r="R43" s="563">
        <v>2</v>
      </c>
      <c r="S43" s="565">
        <v>129</v>
      </c>
      <c r="T43" s="566">
        <v>57</v>
      </c>
      <c r="U43" s="566">
        <v>186</v>
      </c>
      <c r="V43" s="189" t="s">
        <v>61</v>
      </c>
    </row>
    <row r="44" spans="1:22" ht="12.75">
      <c r="A44" s="47"/>
      <c r="B44" s="547"/>
      <c r="C44" s="583">
        <v>0</v>
      </c>
      <c r="D44" s="549">
        <v>0</v>
      </c>
      <c r="E44" s="550">
        <v>0</v>
      </c>
      <c r="F44" s="551">
        <v>0</v>
      </c>
      <c r="G44" s="552">
        <v>6</v>
      </c>
      <c r="H44" s="549">
        <v>10</v>
      </c>
      <c r="I44" s="550">
        <v>34</v>
      </c>
      <c r="J44" s="551">
        <v>16</v>
      </c>
      <c r="K44" s="552">
        <v>40</v>
      </c>
      <c r="L44" s="549">
        <v>13</v>
      </c>
      <c r="M44" s="550">
        <v>32</v>
      </c>
      <c r="N44" s="551">
        <v>11</v>
      </c>
      <c r="O44" s="552">
        <v>14</v>
      </c>
      <c r="P44" s="549">
        <v>5</v>
      </c>
      <c r="Q44" s="550">
        <v>4</v>
      </c>
      <c r="R44" s="551">
        <v>2</v>
      </c>
      <c r="S44" s="584">
        <v>130</v>
      </c>
      <c r="T44" s="585">
        <v>57</v>
      </c>
      <c r="U44" s="585">
        <v>187</v>
      </c>
      <c r="V44" s="190" t="s">
        <v>62</v>
      </c>
    </row>
    <row r="45" spans="1:22" ht="13.5" thickBot="1">
      <c r="A45" s="222"/>
      <c r="B45" s="572"/>
      <c r="C45" s="595">
        <v>1</v>
      </c>
      <c r="D45" s="596">
        <v>1</v>
      </c>
      <c r="E45" s="597">
        <v>1</v>
      </c>
      <c r="F45" s="598">
        <v>1</v>
      </c>
      <c r="G45" s="599">
        <v>1</v>
      </c>
      <c r="H45" s="602">
        <v>1</v>
      </c>
      <c r="I45" s="597">
        <v>1</v>
      </c>
      <c r="J45" s="603">
        <v>1</v>
      </c>
      <c r="K45" s="599">
        <v>1</v>
      </c>
      <c r="L45" s="602">
        <v>1</v>
      </c>
      <c r="M45" s="597">
        <v>1</v>
      </c>
      <c r="N45" s="603">
        <v>1</v>
      </c>
      <c r="O45" s="599">
        <v>1</v>
      </c>
      <c r="P45" s="602">
        <v>1</v>
      </c>
      <c r="Q45" s="597">
        <v>0.75</v>
      </c>
      <c r="R45" s="603">
        <v>1</v>
      </c>
      <c r="S45" s="600">
        <v>0.9923076923076923</v>
      </c>
      <c r="T45" s="600">
        <v>1</v>
      </c>
      <c r="U45" s="600">
        <v>0.9946524064171123</v>
      </c>
      <c r="V45" s="191" t="s">
        <v>63</v>
      </c>
    </row>
    <row r="46" spans="1:22" ht="12.75">
      <c r="A46" s="224">
        <v>14</v>
      </c>
      <c r="B46" s="581" t="s">
        <v>15</v>
      </c>
      <c r="C46" s="567">
        <v>2</v>
      </c>
      <c r="D46" s="568">
        <v>1</v>
      </c>
      <c r="E46" s="553">
        <v>0</v>
      </c>
      <c r="F46" s="554">
        <v>1</v>
      </c>
      <c r="G46" s="548">
        <v>22</v>
      </c>
      <c r="H46" s="568">
        <v>22</v>
      </c>
      <c r="I46" s="553">
        <v>95</v>
      </c>
      <c r="J46" s="554">
        <v>49</v>
      </c>
      <c r="K46" s="548">
        <v>120</v>
      </c>
      <c r="L46" s="568">
        <v>33</v>
      </c>
      <c r="M46" s="553">
        <v>92</v>
      </c>
      <c r="N46" s="554">
        <v>10</v>
      </c>
      <c r="O46" s="548">
        <v>46</v>
      </c>
      <c r="P46" s="568">
        <v>11</v>
      </c>
      <c r="Q46" s="553">
        <v>14</v>
      </c>
      <c r="R46" s="554">
        <v>7</v>
      </c>
      <c r="S46" s="569">
        <v>391</v>
      </c>
      <c r="T46" s="570">
        <v>134</v>
      </c>
      <c r="U46" s="570">
        <v>525</v>
      </c>
      <c r="V46" s="582" t="s">
        <v>61</v>
      </c>
    </row>
    <row r="47" spans="1:22" ht="12.75">
      <c r="A47" s="47"/>
      <c r="B47" s="547"/>
      <c r="C47" s="583">
        <v>2</v>
      </c>
      <c r="D47" s="549">
        <v>1</v>
      </c>
      <c r="E47" s="550">
        <v>0</v>
      </c>
      <c r="F47" s="551">
        <v>1</v>
      </c>
      <c r="G47" s="552">
        <v>22</v>
      </c>
      <c r="H47" s="549">
        <v>22</v>
      </c>
      <c r="I47" s="550">
        <v>95</v>
      </c>
      <c r="J47" s="551">
        <v>49</v>
      </c>
      <c r="K47" s="552">
        <v>121</v>
      </c>
      <c r="L47" s="549">
        <v>33</v>
      </c>
      <c r="M47" s="550">
        <v>91</v>
      </c>
      <c r="N47" s="551">
        <v>10</v>
      </c>
      <c r="O47" s="552">
        <v>46</v>
      </c>
      <c r="P47" s="549">
        <v>11</v>
      </c>
      <c r="Q47" s="550">
        <v>14</v>
      </c>
      <c r="R47" s="551">
        <v>7</v>
      </c>
      <c r="S47" s="584">
        <v>391</v>
      </c>
      <c r="T47" s="585">
        <v>134</v>
      </c>
      <c r="U47" s="585">
        <v>525</v>
      </c>
      <c r="V47" s="190" t="s">
        <v>62</v>
      </c>
    </row>
    <row r="48" spans="1:22" ht="13.5" thickBot="1">
      <c r="A48" s="213"/>
      <c r="B48" s="586"/>
      <c r="C48" s="587">
        <v>1</v>
      </c>
      <c r="D48" s="588">
        <v>1</v>
      </c>
      <c r="E48" s="589">
        <v>1</v>
      </c>
      <c r="F48" s="590">
        <v>1</v>
      </c>
      <c r="G48" s="591">
        <v>1</v>
      </c>
      <c r="H48" s="588">
        <v>1</v>
      </c>
      <c r="I48" s="589">
        <v>1</v>
      </c>
      <c r="J48" s="590">
        <v>1</v>
      </c>
      <c r="K48" s="591">
        <v>0.9917355371900827</v>
      </c>
      <c r="L48" s="588">
        <v>1</v>
      </c>
      <c r="M48" s="589">
        <v>0.9891304347826086</v>
      </c>
      <c r="N48" s="590">
        <v>1</v>
      </c>
      <c r="O48" s="591">
        <v>1</v>
      </c>
      <c r="P48" s="588">
        <v>1</v>
      </c>
      <c r="Q48" s="589">
        <v>1</v>
      </c>
      <c r="R48" s="590">
        <v>1</v>
      </c>
      <c r="S48" s="594">
        <v>1</v>
      </c>
      <c r="T48" s="604">
        <v>1</v>
      </c>
      <c r="U48" s="604">
        <v>1</v>
      </c>
      <c r="V48" s="197" t="s">
        <v>63</v>
      </c>
    </row>
    <row r="49" spans="1:22" ht="12.75">
      <c r="A49" s="220">
        <v>15</v>
      </c>
      <c r="B49" s="559" t="s">
        <v>16</v>
      </c>
      <c r="C49" s="560">
        <v>0</v>
      </c>
      <c r="D49" s="561">
        <v>0</v>
      </c>
      <c r="E49" s="562">
        <v>0</v>
      </c>
      <c r="F49" s="563">
        <v>0</v>
      </c>
      <c r="G49" s="564">
        <v>6</v>
      </c>
      <c r="H49" s="561">
        <v>1</v>
      </c>
      <c r="I49" s="562">
        <v>24</v>
      </c>
      <c r="J49" s="563">
        <v>13</v>
      </c>
      <c r="K49" s="564">
        <v>47</v>
      </c>
      <c r="L49" s="561">
        <v>10</v>
      </c>
      <c r="M49" s="562">
        <v>22</v>
      </c>
      <c r="N49" s="563">
        <v>6</v>
      </c>
      <c r="O49" s="564">
        <v>16</v>
      </c>
      <c r="P49" s="561">
        <v>5</v>
      </c>
      <c r="Q49" s="562">
        <v>4</v>
      </c>
      <c r="R49" s="563">
        <v>4</v>
      </c>
      <c r="S49" s="565">
        <v>119</v>
      </c>
      <c r="T49" s="566">
        <v>39</v>
      </c>
      <c r="U49" s="566">
        <v>158</v>
      </c>
      <c r="V49" s="189" t="s">
        <v>61</v>
      </c>
    </row>
    <row r="50" spans="1:22" ht="12.75">
      <c r="A50" s="47"/>
      <c r="B50" s="547"/>
      <c r="C50" s="583">
        <v>0</v>
      </c>
      <c r="D50" s="549">
        <v>0</v>
      </c>
      <c r="E50" s="550">
        <v>0</v>
      </c>
      <c r="F50" s="551">
        <v>0</v>
      </c>
      <c r="G50" s="552">
        <v>7</v>
      </c>
      <c r="H50" s="549">
        <v>1</v>
      </c>
      <c r="I50" s="550">
        <v>23</v>
      </c>
      <c r="J50" s="551">
        <v>13</v>
      </c>
      <c r="K50" s="552">
        <v>47</v>
      </c>
      <c r="L50" s="549">
        <v>10</v>
      </c>
      <c r="M50" s="550">
        <v>22</v>
      </c>
      <c r="N50" s="551">
        <v>6</v>
      </c>
      <c r="O50" s="552">
        <v>17</v>
      </c>
      <c r="P50" s="549">
        <v>5</v>
      </c>
      <c r="Q50" s="550">
        <v>4</v>
      </c>
      <c r="R50" s="551">
        <v>4</v>
      </c>
      <c r="S50" s="584">
        <v>120</v>
      </c>
      <c r="T50" s="585">
        <v>39</v>
      </c>
      <c r="U50" s="585">
        <v>159</v>
      </c>
      <c r="V50" s="190" t="s">
        <v>62</v>
      </c>
    </row>
    <row r="51" spans="1:22" ht="13.5" thickBot="1">
      <c r="A51" s="222"/>
      <c r="B51" s="572"/>
      <c r="C51" s="595">
        <v>1</v>
      </c>
      <c r="D51" s="596">
        <v>1</v>
      </c>
      <c r="E51" s="597">
        <v>1</v>
      </c>
      <c r="F51" s="598">
        <v>1</v>
      </c>
      <c r="G51" s="599">
        <v>0.8571428571428571</v>
      </c>
      <c r="H51" s="602">
        <v>1</v>
      </c>
      <c r="I51" s="597">
        <v>0.9583333333333334</v>
      </c>
      <c r="J51" s="603">
        <v>1</v>
      </c>
      <c r="K51" s="599">
        <v>1</v>
      </c>
      <c r="L51" s="602">
        <v>1</v>
      </c>
      <c r="M51" s="597">
        <v>1</v>
      </c>
      <c r="N51" s="603">
        <v>1</v>
      </c>
      <c r="O51" s="599">
        <v>0.9411764705882353</v>
      </c>
      <c r="P51" s="602">
        <v>1</v>
      </c>
      <c r="Q51" s="597">
        <v>1</v>
      </c>
      <c r="R51" s="603">
        <v>1</v>
      </c>
      <c r="S51" s="600">
        <v>0.9916666666666667</v>
      </c>
      <c r="T51" s="600">
        <v>1</v>
      </c>
      <c r="U51" s="600">
        <v>0.9937106918238994</v>
      </c>
      <c r="V51" s="191" t="s">
        <v>63</v>
      </c>
    </row>
    <row r="52" spans="1:22" ht="12.75">
      <c r="A52" s="224">
        <v>16</v>
      </c>
      <c r="B52" s="581" t="s">
        <v>17</v>
      </c>
      <c r="C52" s="567">
        <v>0</v>
      </c>
      <c r="D52" s="568">
        <v>0</v>
      </c>
      <c r="E52" s="553">
        <v>0</v>
      </c>
      <c r="F52" s="554">
        <v>0</v>
      </c>
      <c r="G52" s="548">
        <v>7</v>
      </c>
      <c r="H52" s="568">
        <v>5</v>
      </c>
      <c r="I52" s="553">
        <v>27</v>
      </c>
      <c r="J52" s="554">
        <v>8</v>
      </c>
      <c r="K52" s="548">
        <v>33</v>
      </c>
      <c r="L52" s="568">
        <v>3</v>
      </c>
      <c r="M52" s="553">
        <v>36</v>
      </c>
      <c r="N52" s="554">
        <v>4</v>
      </c>
      <c r="O52" s="548">
        <v>23</v>
      </c>
      <c r="P52" s="568">
        <v>3</v>
      </c>
      <c r="Q52" s="553">
        <v>5</v>
      </c>
      <c r="R52" s="554">
        <v>7</v>
      </c>
      <c r="S52" s="569">
        <v>131</v>
      </c>
      <c r="T52" s="570">
        <v>30</v>
      </c>
      <c r="U52" s="570">
        <v>161</v>
      </c>
      <c r="V52" s="582" t="s">
        <v>61</v>
      </c>
    </row>
    <row r="53" spans="1:22" ht="12.75">
      <c r="A53" s="47"/>
      <c r="B53" s="547"/>
      <c r="C53" s="583">
        <v>0</v>
      </c>
      <c r="D53" s="549">
        <v>0</v>
      </c>
      <c r="E53" s="550">
        <v>0</v>
      </c>
      <c r="F53" s="551">
        <v>0</v>
      </c>
      <c r="G53" s="552">
        <v>7</v>
      </c>
      <c r="H53" s="549">
        <v>5</v>
      </c>
      <c r="I53" s="550">
        <v>27</v>
      </c>
      <c r="J53" s="551">
        <v>8</v>
      </c>
      <c r="K53" s="552">
        <v>33</v>
      </c>
      <c r="L53" s="549">
        <v>3</v>
      </c>
      <c r="M53" s="550">
        <v>36</v>
      </c>
      <c r="N53" s="551">
        <v>4</v>
      </c>
      <c r="O53" s="552">
        <v>23</v>
      </c>
      <c r="P53" s="549">
        <v>3</v>
      </c>
      <c r="Q53" s="550">
        <v>5</v>
      </c>
      <c r="R53" s="551">
        <v>7</v>
      </c>
      <c r="S53" s="584">
        <v>131</v>
      </c>
      <c r="T53" s="585">
        <v>30</v>
      </c>
      <c r="U53" s="585">
        <v>161</v>
      </c>
      <c r="V53" s="190" t="s">
        <v>62</v>
      </c>
    </row>
    <row r="54" spans="1:22" ht="13.5" thickBot="1">
      <c r="A54" s="213"/>
      <c r="B54" s="586"/>
      <c r="C54" s="587">
        <v>1</v>
      </c>
      <c r="D54" s="588">
        <v>1</v>
      </c>
      <c r="E54" s="589">
        <v>1</v>
      </c>
      <c r="F54" s="590">
        <v>1</v>
      </c>
      <c r="G54" s="591">
        <v>1</v>
      </c>
      <c r="H54" s="592">
        <v>1</v>
      </c>
      <c r="I54" s="589">
        <v>1</v>
      </c>
      <c r="J54" s="593">
        <v>1</v>
      </c>
      <c r="K54" s="591">
        <v>1</v>
      </c>
      <c r="L54" s="592">
        <v>1</v>
      </c>
      <c r="M54" s="589">
        <v>1</v>
      </c>
      <c r="N54" s="593">
        <v>1</v>
      </c>
      <c r="O54" s="591">
        <v>1</v>
      </c>
      <c r="P54" s="592">
        <v>1</v>
      </c>
      <c r="Q54" s="589">
        <v>1</v>
      </c>
      <c r="R54" s="593">
        <v>1</v>
      </c>
      <c r="S54" s="594">
        <v>1</v>
      </c>
      <c r="T54" s="594">
        <v>1</v>
      </c>
      <c r="U54" s="594">
        <v>1</v>
      </c>
      <c r="V54" s="197" t="s">
        <v>63</v>
      </c>
    </row>
    <row r="55" spans="1:22" ht="12.75">
      <c r="A55" s="220">
        <v>17</v>
      </c>
      <c r="B55" s="559" t="s">
        <v>18</v>
      </c>
      <c r="C55" s="560">
        <v>0</v>
      </c>
      <c r="D55" s="561">
        <v>0</v>
      </c>
      <c r="E55" s="562">
        <v>0</v>
      </c>
      <c r="F55" s="563">
        <v>0</v>
      </c>
      <c r="G55" s="564">
        <v>6</v>
      </c>
      <c r="H55" s="561">
        <v>2</v>
      </c>
      <c r="I55" s="562">
        <v>32</v>
      </c>
      <c r="J55" s="563">
        <v>6</v>
      </c>
      <c r="K55" s="564">
        <v>42</v>
      </c>
      <c r="L55" s="561">
        <v>9</v>
      </c>
      <c r="M55" s="562">
        <v>29</v>
      </c>
      <c r="N55" s="563">
        <v>4</v>
      </c>
      <c r="O55" s="564">
        <v>19</v>
      </c>
      <c r="P55" s="561">
        <v>2</v>
      </c>
      <c r="Q55" s="562">
        <v>9</v>
      </c>
      <c r="R55" s="563">
        <v>9</v>
      </c>
      <c r="S55" s="565">
        <v>137</v>
      </c>
      <c r="T55" s="566">
        <v>32</v>
      </c>
      <c r="U55" s="566">
        <v>169</v>
      </c>
      <c r="V55" s="189" t="s">
        <v>61</v>
      </c>
    </row>
    <row r="56" spans="1:22" ht="12.75">
      <c r="A56" s="47"/>
      <c r="B56" s="547"/>
      <c r="C56" s="583">
        <v>0</v>
      </c>
      <c r="D56" s="549">
        <v>0</v>
      </c>
      <c r="E56" s="550">
        <v>0</v>
      </c>
      <c r="F56" s="551">
        <v>0</v>
      </c>
      <c r="G56" s="552">
        <v>6</v>
      </c>
      <c r="H56" s="549">
        <v>2</v>
      </c>
      <c r="I56" s="550">
        <v>32</v>
      </c>
      <c r="J56" s="551">
        <v>6</v>
      </c>
      <c r="K56" s="552">
        <v>42</v>
      </c>
      <c r="L56" s="549">
        <v>9</v>
      </c>
      <c r="M56" s="550">
        <v>29</v>
      </c>
      <c r="N56" s="551">
        <v>4</v>
      </c>
      <c r="O56" s="552">
        <v>19</v>
      </c>
      <c r="P56" s="549">
        <v>2</v>
      </c>
      <c r="Q56" s="550">
        <v>9</v>
      </c>
      <c r="R56" s="551">
        <v>9</v>
      </c>
      <c r="S56" s="584">
        <v>137</v>
      </c>
      <c r="T56" s="585">
        <v>32</v>
      </c>
      <c r="U56" s="585">
        <v>169</v>
      </c>
      <c r="V56" s="190" t="s">
        <v>62</v>
      </c>
    </row>
    <row r="57" spans="1:22" ht="13.5" thickBot="1">
      <c r="A57" s="222"/>
      <c r="B57" s="572"/>
      <c r="C57" s="595">
        <v>1</v>
      </c>
      <c r="D57" s="596">
        <v>1</v>
      </c>
      <c r="E57" s="597">
        <v>1</v>
      </c>
      <c r="F57" s="598">
        <v>1</v>
      </c>
      <c r="G57" s="599">
        <v>1</v>
      </c>
      <c r="H57" s="602">
        <v>1</v>
      </c>
      <c r="I57" s="597">
        <v>1</v>
      </c>
      <c r="J57" s="603">
        <v>1</v>
      </c>
      <c r="K57" s="599">
        <v>1</v>
      </c>
      <c r="L57" s="602">
        <v>1</v>
      </c>
      <c r="M57" s="597">
        <v>1</v>
      </c>
      <c r="N57" s="603">
        <v>1</v>
      </c>
      <c r="O57" s="599">
        <v>1</v>
      </c>
      <c r="P57" s="602">
        <v>1</v>
      </c>
      <c r="Q57" s="597">
        <v>1</v>
      </c>
      <c r="R57" s="603">
        <v>1</v>
      </c>
      <c r="S57" s="600">
        <v>1</v>
      </c>
      <c r="T57" s="600">
        <v>1</v>
      </c>
      <c r="U57" s="600">
        <v>1</v>
      </c>
      <c r="V57" s="191" t="s">
        <v>63</v>
      </c>
    </row>
    <row r="58" spans="1:22" ht="12.75">
      <c r="A58" s="224">
        <v>18</v>
      </c>
      <c r="B58" s="581" t="s">
        <v>19</v>
      </c>
      <c r="C58" s="567">
        <v>0</v>
      </c>
      <c r="D58" s="568">
        <v>0</v>
      </c>
      <c r="E58" s="553">
        <v>0</v>
      </c>
      <c r="F58" s="554">
        <v>0</v>
      </c>
      <c r="G58" s="548">
        <v>1</v>
      </c>
      <c r="H58" s="568">
        <v>2</v>
      </c>
      <c r="I58" s="553">
        <v>12</v>
      </c>
      <c r="J58" s="554">
        <v>6</v>
      </c>
      <c r="K58" s="548">
        <v>13</v>
      </c>
      <c r="L58" s="568">
        <v>2</v>
      </c>
      <c r="M58" s="553">
        <v>13</v>
      </c>
      <c r="N58" s="554">
        <v>2</v>
      </c>
      <c r="O58" s="548">
        <v>10</v>
      </c>
      <c r="P58" s="568">
        <v>0</v>
      </c>
      <c r="Q58" s="553">
        <v>6</v>
      </c>
      <c r="R58" s="554">
        <v>2</v>
      </c>
      <c r="S58" s="569">
        <v>55</v>
      </c>
      <c r="T58" s="570">
        <v>14</v>
      </c>
      <c r="U58" s="570">
        <v>69</v>
      </c>
      <c r="V58" s="582" t="s">
        <v>61</v>
      </c>
    </row>
    <row r="59" spans="1:22" ht="12.75">
      <c r="A59" s="47"/>
      <c r="B59" s="547"/>
      <c r="C59" s="583">
        <v>0</v>
      </c>
      <c r="D59" s="549">
        <v>0</v>
      </c>
      <c r="E59" s="550">
        <v>0</v>
      </c>
      <c r="F59" s="551">
        <v>0</v>
      </c>
      <c r="G59" s="552">
        <v>1</v>
      </c>
      <c r="H59" s="549">
        <v>2</v>
      </c>
      <c r="I59" s="550">
        <v>12</v>
      </c>
      <c r="J59" s="551">
        <v>6</v>
      </c>
      <c r="K59" s="552">
        <v>13</v>
      </c>
      <c r="L59" s="549">
        <v>2</v>
      </c>
      <c r="M59" s="550">
        <v>13</v>
      </c>
      <c r="N59" s="551">
        <v>2</v>
      </c>
      <c r="O59" s="552">
        <v>10</v>
      </c>
      <c r="P59" s="549">
        <v>0</v>
      </c>
      <c r="Q59" s="550">
        <v>6</v>
      </c>
      <c r="R59" s="551">
        <v>2</v>
      </c>
      <c r="S59" s="584">
        <v>55</v>
      </c>
      <c r="T59" s="585">
        <v>14</v>
      </c>
      <c r="U59" s="585">
        <v>69</v>
      </c>
      <c r="V59" s="190" t="s">
        <v>62</v>
      </c>
    </row>
    <row r="60" spans="1:22" ht="13.5" thickBot="1">
      <c r="A60" s="213"/>
      <c r="B60" s="586"/>
      <c r="C60" s="587">
        <v>1</v>
      </c>
      <c r="D60" s="588">
        <v>1</v>
      </c>
      <c r="E60" s="589">
        <v>1</v>
      </c>
      <c r="F60" s="590">
        <v>1</v>
      </c>
      <c r="G60" s="591">
        <v>1</v>
      </c>
      <c r="H60" s="592">
        <v>1</v>
      </c>
      <c r="I60" s="589">
        <v>1</v>
      </c>
      <c r="J60" s="593">
        <v>1</v>
      </c>
      <c r="K60" s="591">
        <v>1</v>
      </c>
      <c r="L60" s="592">
        <v>1</v>
      </c>
      <c r="M60" s="589">
        <v>1</v>
      </c>
      <c r="N60" s="593">
        <v>1</v>
      </c>
      <c r="O60" s="591">
        <v>1</v>
      </c>
      <c r="P60" s="592">
        <v>1</v>
      </c>
      <c r="Q60" s="589">
        <v>1</v>
      </c>
      <c r="R60" s="593">
        <v>1</v>
      </c>
      <c r="S60" s="594">
        <v>1</v>
      </c>
      <c r="T60" s="594">
        <v>1</v>
      </c>
      <c r="U60" s="594">
        <v>1</v>
      </c>
      <c r="V60" s="197" t="s">
        <v>63</v>
      </c>
    </row>
    <row r="61" spans="1:22" ht="12.75">
      <c r="A61" s="220">
        <v>19</v>
      </c>
      <c r="B61" s="559" t="s">
        <v>20</v>
      </c>
      <c r="C61" s="560">
        <v>0</v>
      </c>
      <c r="D61" s="561">
        <v>0</v>
      </c>
      <c r="E61" s="562">
        <v>0</v>
      </c>
      <c r="F61" s="563">
        <v>0</v>
      </c>
      <c r="G61" s="564">
        <v>9</v>
      </c>
      <c r="H61" s="561">
        <v>6</v>
      </c>
      <c r="I61" s="562">
        <v>27</v>
      </c>
      <c r="J61" s="563">
        <v>15</v>
      </c>
      <c r="K61" s="564">
        <v>59</v>
      </c>
      <c r="L61" s="561">
        <v>15</v>
      </c>
      <c r="M61" s="562">
        <v>46</v>
      </c>
      <c r="N61" s="563">
        <v>12</v>
      </c>
      <c r="O61" s="564">
        <v>28</v>
      </c>
      <c r="P61" s="561">
        <v>7</v>
      </c>
      <c r="Q61" s="562">
        <v>10</v>
      </c>
      <c r="R61" s="563">
        <v>9</v>
      </c>
      <c r="S61" s="565">
        <v>179</v>
      </c>
      <c r="T61" s="566">
        <v>64</v>
      </c>
      <c r="U61" s="566">
        <v>243</v>
      </c>
      <c r="V61" s="189" t="s">
        <v>61</v>
      </c>
    </row>
    <row r="62" spans="1:22" ht="12.75">
      <c r="A62" s="47"/>
      <c r="B62" s="547"/>
      <c r="C62" s="583">
        <v>0</v>
      </c>
      <c r="D62" s="549">
        <v>0</v>
      </c>
      <c r="E62" s="550">
        <v>0</v>
      </c>
      <c r="F62" s="551">
        <v>0</v>
      </c>
      <c r="G62" s="552">
        <v>9</v>
      </c>
      <c r="H62" s="549">
        <v>6</v>
      </c>
      <c r="I62" s="550">
        <v>27</v>
      </c>
      <c r="J62" s="551">
        <v>15</v>
      </c>
      <c r="K62" s="552">
        <v>59</v>
      </c>
      <c r="L62" s="549">
        <v>15</v>
      </c>
      <c r="M62" s="550">
        <v>46</v>
      </c>
      <c r="N62" s="551">
        <v>12</v>
      </c>
      <c r="O62" s="552">
        <v>28</v>
      </c>
      <c r="P62" s="549">
        <v>7</v>
      </c>
      <c r="Q62" s="550">
        <v>10</v>
      </c>
      <c r="R62" s="551">
        <v>9</v>
      </c>
      <c r="S62" s="584">
        <v>179</v>
      </c>
      <c r="T62" s="585">
        <v>64</v>
      </c>
      <c r="U62" s="585">
        <v>243</v>
      </c>
      <c r="V62" s="190" t="s">
        <v>62</v>
      </c>
    </row>
    <row r="63" spans="1:22" ht="13.5" thickBot="1">
      <c r="A63" s="222"/>
      <c r="B63" s="572"/>
      <c r="C63" s="595">
        <v>1</v>
      </c>
      <c r="D63" s="596">
        <v>1</v>
      </c>
      <c r="E63" s="597">
        <v>1</v>
      </c>
      <c r="F63" s="598">
        <v>1</v>
      </c>
      <c r="G63" s="599">
        <v>1</v>
      </c>
      <c r="H63" s="602">
        <v>1</v>
      </c>
      <c r="I63" s="597">
        <v>1</v>
      </c>
      <c r="J63" s="603">
        <v>1</v>
      </c>
      <c r="K63" s="599">
        <v>1</v>
      </c>
      <c r="L63" s="602">
        <v>1</v>
      </c>
      <c r="M63" s="597">
        <v>1</v>
      </c>
      <c r="N63" s="603">
        <v>1</v>
      </c>
      <c r="O63" s="599">
        <v>1</v>
      </c>
      <c r="P63" s="602">
        <v>1</v>
      </c>
      <c r="Q63" s="597">
        <v>1</v>
      </c>
      <c r="R63" s="603">
        <v>1</v>
      </c>
      <c r="S63" s="600">
        <v>1</v>
      </c>
      <c r="T63" s="600">
        <v>1</v>
      </c>
      <c r="U63" s="600">
        <v>1</v>
      </c>
      <c r="V63" s="191" t="s">
        <v>63</v>
      </c>
    </row>
    <row r="64" spans="1:22" ht="12.75">
      <c r="A64" s="224">
        <v>20</v>
      </c>
      <c r="B64" s="581" t="s">
        <v>21</v>
      </c>
      <c r="C64" s="567">
        <v>0</v>
      </c>
      <c r="D64" s="568">
        <v>0</v>
      </c>
      <c r="E64" s="553">
        <v>0</v>
      </c>
      <c r="F64" s="554">
        <v>1</v>
      </c>
      <c r="G64" s="548">
        <v>11</v>
      </c>
      <c r="H64" s="568">
        <v>6</v>
      </c>
      <c r="I64" s="553">
        <v>32</v>
      </c>
      <c r="J64" s="554">
        <v>12</v>
      </c>
      <c r="K64" s="548">
        <v>42</v>
      </c>
      <c r="L64" s="568">
        <v>20</v>
      </c>
      <c r="M64" s="553">
        <v>29</v>
      </c>
      <c r="N64" s="554">
        <v>6</v>
      </c>
      <c r="O64" s="548">
        <v>18</v>
      </c>
      <c r="P64" s="568">
        <v>2</v>
      </c>
      <c r="Q64" s="553">
        <v>3</v>
      </c>
      <c r="R64" s="554">
        <v>5</v>
      </c>
      <c r="S64" s="569">
        <v>135</v>
      </c>
      <c r="T64" s="570">
        <v>52</v>
      </c>
      <c r="U64" s="570">
        <v>187</v>
      </c>
      <c r="V64" s="582" t="s">
        <v>61</v>
      </c>
    </row>
    <row r="65" spans="1:22" ht="12.75">
      <c r="A65" s="47"/>
      <c r="B65" s="547"/>
      <c r="C65" s="583">
        <v>0</v>
      </c>
      <c r="D65" s="549">
        <v>0</v>
      </c>
      <c r="E65" s="550">
        <v>0</v>
      </c>
      <c r="F65" s="551">
        <v>1</v>
      </c>
      <c r="G65" s="552">
        <v>11</v>
      </c>
      <c r="H65" s="549">
        <v>6</v>
      </c>
      <c r="I65" s="550">
        <v>32</v>
      </c>
      <c r="J65" s="551">
        <v>12</v>
      </c>
      <c r="K65" s="552">
        <v>42</v>
      </c>
      <c r="L65" s="549">
        <v>20</v>
      </c>
      <c r="M65" s="550">
        <v>29</v>
      </c>
      <c r="N65" s="551">
        <v>6</v>
      </c>
      <c r="O65" s="552">
        <v>18</v>
      </c>
      <c r="P65" s="549">
        <v>2</v>
      </c>
      <c r="Q65" s="550">
        <v>3</v>
      </c>
      <c r="R65" s="551">
        <v>5</v>
      </c>
      <c r="S65" s="584">
        <v>135</v>
      </c>
      <c r="T65" s="585">
        <v>52</v>
      </c>
      <c r="U65" s="585">
        <v>187</v>
      </c>
      <c r="V65" s="190" t="s">
        <v>62</v>
      </c>
    </row>
    <row r="66" spans="1:22" ht="13.5" thickBot="1">
      <c r="A66" s="213"/>
      <c r="B66" s="586"/>
      <c r="C66" s="587">
        <v>1</v>
      </c>
      <c r="D66" s="588">
        <v>1</v>
      </c>
      <c r="E66" s="589">
        <v>1</v>
      </c>
      <c r="F66" s="590">
        <v>1</v>
      </c>
      <c r="G66" s="593">
        <v>1</v>
      </c>
      <c r="H66" s="588">
        <v>1</v>
      </c>
      <c r="I66" s="605">
        <v>1</v>
      </c>
      <c r="J66" s="590">
        <v>1</v>
      </c>
      <c r="K66" s="593">
        <v>1</v>
      </c>
      <c r="L66" s="588">
        <v>1</v>
      </c>
      <c r="M66" s="605">
        <v>1</v>
      </c>
      <c r="N66" s="590">
        <v>1</v>
      </c>
      <c r="O66" s="593">
        <v>1</v>
      </c>
      <c r="P66" s="588">
        <v>1</v>
      </c>
      <c r="Q66" s="605">
        <v>1</v>
      </c>
      <c r="R66" s="590">
        <v>1</v>
      </c>
      <c r="S66" s="606">
        <v>1</v>
      </c>
      <c r="T66" s="607">
        <v>1</v>
      </c>
      <c r="U66" s="607">
        <v>1</v>
      </c>
      <c r="V66" s="197" t="s">
        <v>63</v>
      </c>
    </row>
    <row r="67" spans="1:22" ht="12.75">
      <c r="A67" s="220">
        <v>21</v>
      </c>
      <c r="B67" s="559" t="s">
        <v>22</v>
      </c>
      <c r="C67" s="560">
        <v>0</v>
      </c>
      <c r="D67" s="561">
        <v>0</v>
      </c>
      <c r="E67" s="562">
        <v>0</v>
      </c>
      <c r="F67" s="563">
        <v>0</v>
      </c>
      <c r="G67" s="564">
        <v>4</v>
      </c>
      <c r="H67" s="561">
        <v>0</v>
      </c>
      <c r="I67" s="562">
        <v>15</v>
      </c>
      <c r="J67" s="563">
        <v>5</v>
      </c>
      <c r="K67" s="564">
        <v>23</v>
      </c>
      <c r="L67" s="561">
        <v>7</v>
      </c>
      <c r="M67" s="562">
        <v>12</v>
      </c>
      <c r="N67" s="563">
        <v>8</v>
      </c>
      <c r="O67" s="564">
        <v>9</v>
      </c>
      <c r="P67" s="561">
        <v>0</v>
      </c>
      <c r="Q67" s="562">
        <v>3</v>
      </c>
      <c r="R67" s="563">
        <v>13</v>
      </c>
      <c r="S67" s="565">
        <v>66</v>
      </c>
      <c r="T67" s="566">
        <v>33</v>
      </c>
      <c r="U67" s="566">
        <v>99</v>
      </c>
      <c r="V67" s="189" t="s">
        <v>61</v>
      </c>
    </row>
    <row r="68" spans="1:22" ht="12.75">
      <c r="A68" s="47"/>
      <c r="B68" s="547"/>
      <c r="C68" s="583">
        <v>0</v>
      </c>
      <c r="D68" s="549">
        <v>0</v>
      </c>
      <c r="E68" s="550">
        <v>0</v>
      </c>
      <c r="F68" s="551">
        <v>0</v>
      </c>
      <c r="G68" s="552">
        <v>4</v>
      </c>
      <c r="H68" s="549">
        <v>0</v>
      </c>
      <c r="I68" s="550">
        <v>15</v>
      </c>
      <c r="J68" s="551">
        <v>5</v>
      </c>
      <c r="K68" s="552">
        <v>24</v>
      </c>
      <c r="L68" s="549">
        <v>7</v>
      </c>
      <c r="M68" s="550">
        <v>12</v>
      </c>
      <c r="N68" s="551">
        <v>8</v>
      </c>
      <c r="O68" s="552">
        <v>9</v>
      </c>
      <c r="P68" s="549">
        <v>0</v>
      </c>
      <c r="Q68" s="550">
        <v>3</v>
      </c>
      <c r="R68" s="551">
        <v>13</v>
      </c>
      <c r="S68" s="584">
        <v>67</v>
      </c>
      <c r="T68" s="585">
        <v>33</v>
      </c>
      <c r="U68" s="585">
        <v>100</v>
      </c>
      <c r="V68" s="190" t="s">
        <v>62</v>
      </c>
    </row>
    <row r="69" spans="1:22" ht="13.5" thickBot="1">
      <c r="A69" s="222"/>
      <c r="B69" s="572"/>
      <c r="C69" s="595">
        <v>1</v>
      </c>
      <c r="D69" s="596">
        <v>1</v>
      </c>
      <c r="E69" s="597">
        <v>1</v>
      </c>
      <c r="F69" s="598">
        <v>1</v>
      </c>
      <c r="G69" s="599">
        <v>1</v>
      </c>
      <c r="H69" s="602">
        <v>1</v>
      </c>
      <c r="I69" s="597">
        <v>1</v>
      </c>
      <c r="J69" s="603">
        <v>1</v>
      </c>
      <c r="K69" s="599">
        <v>0.9583333333333334</v>
      </c>
      <c r="L69" s="602">
        <v>1</v>
      </c>
      <c r="M69" s="597">
        <v>1</v>
      </c>
      <c r="N69" s="603">
        <v>1</v>
      </c>
      <c r="O69" s="599">
        <v>1</v>
      </c>
      <c r="P69" s="602">
        <v>1</v>
      </c>
      <c r="Q69" s="597">
        <v>1</v>
      </c>
      <c r="R69" s="603">
        <v>1</v>
      </c>
      <c r="S69" s="600">
        <v>0.9850746268656716</v>
      </c>
      <c r="T69" s="600">
        <v>1</v>
      </c>
      <c r="U69" s="600">
        <v>0.99</v>
      </c>
      <c r="V69" s="191" t="s">
        <v>63</v>
      </c>
    </row>
    <row r="70" spans="1:22" ht="12.75">
      <c r="A70" s="224">
        <v>22</v>
      </c>
      <c r="B70" s="581" t="s">
        <v>23</v>
      </c>
      <c r="C70" s="567">
        <v>0</v>
      </c>
      <c r="D70" s="568">
        <v>0</v>
      </c>
      <c r="E70" s="553">
        <v>1</v>
      </c>
      <c r="F70" s="554">
        <v>0</v>
      </c>
      <c r="G70" s="548">
        <v>4</v>
      </c>
      <c r="H70" s="568">
        <v>4</v>
      </c>
      <c r="I70" s="553">
        <v>24</v>
      </c>
      <c r="J70" s="554">
        <v>8</v>
      </c>
      <c r="K70" s="548">
        <v>28</v>
      </c>
      <c r="L70" s="568">
        <v>9</v>
      </c>
      <c r="M70" s="553">
        <v>33</v>
      </c>
      <c r="N70" s="554">
        <v>6</v>
      </c>
      <c r="O70" s="548">
        <v>17</v>
      </c>
      <c r="P70" s="568">
        <v>4</v>
      </c>
      <c r="Q70" s="553">
        <v>4</v>
      </c>
      <c r="R70" s="554">
        <v>3</v>
      </c>
      <c r="S70" s="569">
        <v>111</v>
      </c>
      <c r="T70" s="570">
        <v>34</v>
      </c>
      <c r="U70" s="570">
        <v>145</v>
      </c>
      <c r="V70" s="582" t="s">
        <v>61</v>
      </c>
    </row>
    <row r="71" spans="1:22" ht="12.75">
      <c r="A71" s="47"/>
      <c r="B71" s="547"/>
      <c r="C71" s="583">
        <v>0</v>
      </c>
      <c r="D71" s="549">
        <v>0</v>
      </c>
      <c r="E71" s="550">
        <v>1</v>
      </c>
      <c r="F71" s="551">
        <v>0</v>
      </c>
      <c r="G71" s="552">
        <v>4</v>
      </c>
      <c r="H71" s="549">
        <v>4</v>
      </c>
      <c r="I71" s="550">
        <v>24</v>
      </c>
      <c r="J71" s="551">
        <v>8</v>
      </c>
      <c r="K71" s="552">
        <v>28</v>
      </c>
      <c r="L71" s="549">
        <v>9</v>
      </c>
      <c r="M71" s="550">
        <v>33</v>
      </c>
      <c r="N71" s="551">
        <v>6</v>
      </c>
      <c r="O71" s="552">
        <v>18</v>
      </c>
      <c r="P71" s="549">
        <v>4</v>
      </c>
      <c r="Q71" s="550">
        <v>4</v>
      </c>
      <c r="R71" s="551">
        <v>3</v>
      </c>
      <c r="S71" s="584">
        <v>112</v>
      </c>
      <c r="T71" s="585">
        <v>34</v>
      </c>
      <c r="U71" s="585">
        <v>146</v>
      </c>
      <c r="V71" s="190" t="s">
        <v>62</v>
      </c>
    </row>
    <row r="72" spans="1:22" ht="13.5" thickBot="1">
      <c r="A72" s="213"/>
      <c r="B72" s="586"/>
      <c r="C72" s="587">
        <v>1</v>
      </c>
      <c r="D72" s="588">
        <v>1</v>
      </c>
      <c r="E72" s="589">
        <v>1</v>
      </c>
      <c r="F72" s="605">
        <v>1</v>
      </c>
      <c r="G72" s="591">
        <v>1</v>
      </c>
      <c r="H72" s="608">
        <v>1</v>
      </c>
      <c r="I72" s="589">
        <v>1</v>
      </c>
      <c r="J72" s="605">
        <v>1</v>
      </c>
      <c r="K72" s="591">
        <v>1</v>
      </c>
      <c r="L72" s="608">
        <v>1</v>
      </c>
      <c r="M72" s="589">
        <v>1</v>
      </c>
      <c r="N72" s="605">
        <v>1</v>
      </c>
      <c r="O72" s="591">
        <v>0.9444444444444444</v>
      </c>
      <c r="P72" s="608">
        <v>1</v>
      </c>
      <c r="Q72" s="589">
        <v>1</v>
      </c>
      <c r="R72" s="605">
        <v>1</v>
      </c>
      <c r="S72" s="594">
        <v>0.9910714285714286</v>
      </c>
      <c r="T72" s="609">
        <v>1</v>
      </c>
      <c r="U72" s="609">
        <v>0.9931506849315068</v>
      </c>
      <c r="V72" s="197" t="s">
        <v>63</v>
      </c>
    </row>
    <row r="73" spans="1:22" ht="12.75">
      <c r="A73" s="220">
        <v>23</v>
      </c>
      <c r="B73" s="559" t="s">
        <v>24</v>
      </c>
      <c r="C73" s="560">
        <v>0</v>
      </c>
      <c r="D73" s="561">
        <v>0</v>
      </c>
      <c r="E73" s="562">
        <v>0</v>
      </c>
      <c r="F73" s="563">
        <v>0</v>
      </c>
      <c r="G73" s="564">
        <v>5</v>
      </c>
      <c r="H73" s="561">
        <v>1</v>
      </c>
      <c r="I73" s="562">
        <v>9</v>
      </c>
      <c r="J73" s="563">
        <v>3</v>
      </c>
      <c r="K73" s="564">
        <v>21</v>
      </c>
      <c r="L73" s="561">
        <v>4</v>
      </c>
      <c r="M73" s="562">
        <v>18</v>
      </c>
      <c r="N73" s="563">
        <v>1</v>
      </c>
      <c r="O73" s="564">
        <v>15</v>
      </c>
      <c r="P73" s="561">
        <v>6</v>
      </c>
      <c r="Q73" s="562">
        <v>4</v>
      </c>
      <c r="R73" s="563">
        <v>7</v>
      </c>
      <c r="S73" s="565">
        <v>72</v>
      </c>
      <c r="T73" s="566">
        <v>22</v>
      </c>
      <c r="U73" s="566">
        <v>94</v>
      </c>
      <c r="V73" s="189" t="s">
        <v>61</v>
      </c>
    </row>
    <row r="74" spans="1:22" ht="12.75">
      <c r="A74" s="47"/>
      <c r="B74" s="547"/>
      <c r="C74" s="583">
        <v>0</v>
      </c>
      <c r="D74" s="549">
        <v>0</v>
      </c>
      <c r="E74" s="550">
        <v>0</v>
      </c>
      <c r="F74" s="551">
        <v>0</v>
      </c>
      <c r="G74" s="552">
        <v>4</v>
      </c>
      <c r="H74" s="549">
        <v>1</v>
      </c>
      <c r="I74" s="550">
        <v>9</v>
      </c>
      <c r="J74" s="551">
        <v>3</v>
      </c>
      <c r="K74" s="552">
        <v>24</v>
      </c>
      <c r="L74" s="549">
        <v>6</v>
      </c>
      <c r="M74" s="550">
        <v>17</v>
      </c>
      <c r="N74" s="551">
        <v>1</v>
      </c>
      <c r="O74" s="552">
        <v>16</v>
      </c>
      <c r="P74" s="549">
        <v>6</v>
      </c>
      <c r="Q74" s="550">
        <v>6</v>
      </c>
      <c r="R74" s="551">
        <v>6</v>
      </c>
      <c r="S74" s="584">
        <v>76</v>
      </c>
      <c r="T74" s="585">
        <v>23</v>
      </c>
      <c r="U74" s="585">
        <v>99</v>
      </c>
      <c r="V74" s="190" t="s">
        <v>62</v>
      </c>
    </row>
    <row r="75" spans="1:22" ht="13.5" thickBot="1">
      <c r="A75" s="222"/>
      <c r="B75" s="572"/>
      <c r="C75" s="595">
        <v>1</v>
      </c>
      <c r="D75" s="596">
        <v>1</v>
      </c>
      <c r="E75" s="597">
        <v>1</v>
      </c>
      <c r="F75" s="598">
        <v>1</v>
      </c>
      <c r="G75" s="599">
        <v>0.8</v>
      </c>
      <c r="H75" s="602">
        <v>1</v>
      </c>
      <c r="I75" s="597">
        <v>1</v>
      </c>
      <c r="J75" s="603">
        <v>1</v>
      </c>
      <c r="K75" s="599">
        <v>0.875</v>
      </c>
      <c r="L75" s="602">
        <v>0.6666666666666666</v>
      </c>
      <c r="M75" s="597">
        <v>0.9444444444444444</v>
      </c>
      <c r="N75" s="603">
        <v>1</v>
      </c>
      <c r="O75" s="599">
        <v>0.9375</v>
      </c>
      <c r="P75" s="602">
        <v>1</v>
      </c>
      <c r="Q75" s="597">
        <v>0.6666666666666666</v>
      </c>
      <c r="R75" s="603">
        <v>0.8571428571428571</v>
      </c>
      <c r="S75" s="600">
        <v>0.9473684210526315</v>
      </c>
      <c r="T75" s="600">
        <v>0.9565217391304348</v>
      </c>
      <c r="U75" s="600">
        <v>0.9494949494949495</v>
      </c>
      <c r="V75" s="191" t="s">
        <v>63</v>
      </c>
    </row>
    <row r="76" spans="1:22" ht="12.75">
      <c r="A76" s="224">
        <v>24</v>
      </c>
      <c r="B76" s="581" t="s">
        <v>25</v>
      </c>
      <c r="C76" s="567">
        <v>0</v>
      </c>
      <c r="D76" s="568">
        <v>0</v>
      </c>
      <c r="E76" s="553">
        <v>0</v>
      </c>
      <c r="F76" s="554">
        <v>0</v>
      </c>
      <c r="G76" s="548">
        <v>8</v>
      </c>
      <c r="H76" s="568">
        <v>1</v>
      </c>
      <c r="I76" s="553">
        <v>16</v>
      </c>
      <c r="J76" s="554">
        <v>7</v>
      </c>
      <c r="K76" s="548">
        <v>39</v>
      </c>
      <c r="L76" s="568">
        <v>8</v>
      </c>
      <c r="M76" s="553">
        <v>32</v>
      </c>
      <c r="N76" s="554">
        <v>10</v>
      </c>
      <c r="O76" s="548">
        <v>20</v>
      </c>
      <c r="P76" s="568">
        <v>2</v>
      </c>
      <c r="Q76" s="553">
        <v>6</v>
      </c>
      <c r="R76" s="554">
        <v>14</v>
      </c>
      <c r="S76" s="569">
        <v>121</v>
      </c>
      <c r="T76" s="570">
        <v>42</v>
      </c>
      <c r="U76" s="570">
        <v>163</v>
      </c>
      <c r="V76" s="582" t="s">
        <v>61</v>
      </c>
    </row>
    <row r="77" spans="1:22" ht="12.75">
      <c r="A77" s="47"/>
      <c r="B77" s="547"/>
      <c r="C77" s="583">
        <v>0</v>
      </c>
      <c r="D77" s="549">
        <v>0</v>
      </c>
      <c r="E77" s="550">
        <v>0</v>
      </c>
      <c r="F77" s="551">
        <v>0</v>
      </c>
      <c r="G77" s="552">
        <v>8</v>
      </c>
      <c r="H77" s="549">
        <v>1</v>
      </c>
      <c r="I77" s="550">
        <v>15</v>
      </c>
      <c r="J77" s="551">
        <v>7</v>
      </c>
      <c r="K77" s="552">
        <v>41</v>
      </c>
      <c r="L77" s="549">
        <v>8</v>
      </c>
      <c r="M77" s="550">
        <v>31</v>
      </c>
      <c r="N77" s="551">
        <v>10</v>
      </c>
      <c r="O77" s="552">
        <v>21</v>
      </c>
      <c r="P77" s="549">
        <v>2</v>
      </c>
      <c r="Q77" s="550">
        <v>5</v>
      </c>
      <c r="R77" s="551">
        <v>14</v>
      </c>
      <c r="S77" s="584">
        <v>121</v>
      </c>
      <c r="T77" s="585">
        <v>42</v>
      </c>
      <c r="U77" s="585">
        <v>163</v>
      </c>
      <c r="V77" s="190" t="s">
        <v>62</v>
      </c>
    </row>
    <row r="78" spans="1:22" ht="13.5" thickBot="1">
      <c r="A78" s="213"/>
      <c r="B78" s="586"/>
      <c r="C78" s="587">
        <v>1</v>
      </c>
      <c r="D78" s="588">
        <v>1</v>
      </c>
      <c r="E78" s="589">
        <v>1</v>
      </c>
      <c r="F78" s="590">
        <v>1</v>
      </c>
      <c r="G78" s="591">
        <v>1</v>
      </c>
      <c r="H78" s="592">
        <v>1</v>
      </c>
      <c r="I78" s="589">
        <v>0.9375</v>
      </c>
      <c r="J78" s="593">
        <v>1</v>
      </c>
      <c r="K78" s="591">
        <v>0.9512195121951219</v>
      </c>
      <c r="L78" s="592">
        <v>1</v>
      </c>
      <c r="M78" s="589">
        <v>0.96875</v>
      </c>
      <c r="N78" s="593">
        <v>1</v>
      </c>
      <c r="O78" s="591">
        <v>0.9523809523809523</v>
      </c>
      <c r="P78" s="592">
        <v>1</v>
      </c>
      <c r="Q78" s="589">
        <v>0.8333333333333334</v>
      </c>
      <c r="R78" s="593">
        <v>1</v>
      </c>
      <c r="S78" s="594">
        <v>1</v>
      </c>
      <c r="T78" s="594">
        <v>1</v>
      </c>
      <c r="U78" s="594">
        <v>1</v>
      </c>
      <c r="V78" s="197" t="s">
        <v>63</v>
      </c>
    </row>
    <row r="79" spans="1:22" ht="12.75">
      <c r="A79" s="220">
        <v>25</v>
      </c>
      <c r="B79" s="559" t="s">
        <v>26</v>
      </c>
      <c r="C79" s="560">
        <v>0</v>
      </c>
      <c r="D79" s="561">
        <v>0</v>
      </c>
      <c r="E79" s="562">
        <v>0</v>
      </c>
      <c r="F79" s="563">
        <v>0</v>
      </c>
      <c r="G79" s="564">
        <v>5</v>
      </c>
      <c r="H79" s="561">
        <v>4</v>
      </c>
      <c r="I79" s="562">
        <v>52</v>
      </c>
      <c r="J79" s="563">
        <v>27</v>
      </c>
      <c r="K79" s="564">
        <v>75</v>
      </c>
      <c r="L79" s="561">
        <v>18</v>
      </c>
      <c r="M79" s="562">
        <v>50</v>
      </c>
      <c r="N79" s="563">
        <v>18</v>
      </c>
      <c r="O79" s="564">
        <v>30</v>
      </c>
      <c r="P79" s="561">
        <v>6</v>
      </c>
      <c r="Q79" s="562">
        <v>15</v>
      </c>
      <c r="R79" s="563">
        <v>12</v>
      </c>
      <c r="S79" s="565">
        <v>227</v>
      </c>
      <c r="T79" s="566">
        <v>85</v>
      </c>
      <c r="U79" s="566">
        <v>312</v>
      </c>
      <c r="V79" s="189" t="s">
        <v>61</v>
      </c>
    </row>
    <row r="80" spans="1:22" ht="12.75">
      <c r="A80" s="213"/>
      <c r="B80" s="586"/>
      <c r="C80" s="610">
        <v>0</v>
      </c>
      <c r="D80" s="556">
        <v>0</v>
      </c>
      <c r="E80" s="557">
        <v>0</v>
      </c>
      <c r="F80" s="558">
        <v>0</v>
      </c>
      <c r="G80" s="555">
        <v>5</v>
      </c>
      <c r="H80" s="556">
        <v>4</v>
      </c>
      <c r="I80" s="557">
        <v>52</v>
      </c>
      <c r="J80" s="558">
        <v>27</v>
      </c>
      <c r="K80" s="555">
        <v>75</v>
      </c>
      <c r="L80" s="556">
        <v>17</v>
      </c>
      <c r="M80" s="557">
        <v>50</v>
      </c>
      <c r="N80" s="558">
        <v>18</v>
      </c>
      <c r="O80" s="555">
        <v>30</v>
      </c>
      <c r="P80" s="549">
        <v>6</v>
      </c>
      <c r="Q80" s="557">
        <v>15</v>
      </c>
      <c r="R80" s="558">
        <v>13</v>
      </c>
      <c r="S80" s="611">
        <v>227</v>
      </c>
      <c r="T80" s="612">
        <v>85</v>
      </c>
      <c r="U80" s="585">
        <v>312</v>
      </c>
      <c r="V80" s="190" t="s">
        <v>62</v>
      </c>
    </row>
    <row r="81" spans="1:22" ht="13.5" thickBot="1">
      <c r="A81" s="222"/>
      <c r="B81" s="572"/>
      <c r="C81" s="595">
        <v>1</v>
      </c>
      <c r="D81" s="596">
        <v>1</v>
      </c>
      <c r="E81" s="597">
        <v>1</v>
      </c>
      <c r="F81" s="598">
        <v>1</v>
      </c>
      <c r="G81" s="599">
        <v>1</v>
      </c>
      <c r="H81" s="602">
        <v>1</v>
      </c>
      <c r="I81" s="597">
        <v>1</v>
      </c>
      <c r="J81" s="603">
        <v>1</v>
      </c>
      <c r="K81" s="599">
        <v>1</v>
      </c>
      <c r="L81" s="602">
        <v>0.9444444444444444</v>
      </c>
      <c r="M81" s="597">
        <v>1</v>
      </c>
      <c r="N81" s="603">
        <v>1</v>
      </c>
      <c r="O81" s="599">
        <v>1</v>
      </c>
      <c r="P81" s="602">
        <v>1</v>
      </c>
      <c r="Q81" s="597">
        <v>1</v>
      </c>
      <c r="R81" s="603">
        <v>0.9230769230769231</v>
      </c>
      <c r="S81" s="600">
        <v>1</v>
      </c>
      <c r="T81" s="600">
        <v>1</v>
      </c>
      <c r="U81" s="600">
        <v>1</v>
      </c>
      <c r="V81" s="191" t="s">
        <v>63</v>
      </c>
    </row>
    <row r="82" spans="1:22" ht="12.75">
      <c r="A82" s="468">
        <v>26</v>
      </c>
      <c r="B82" s="613" t="s">
        <v>77</v>
      </c>
      <c r="C82" s="614">
        <v>0</v>
      </c>
      <c r="D82" s="615">
        <v>0</v>
      </c>
      <c r="E82" s="616">
        <v>0</v>
      </c>
      <c r="F82" s="617">
        <v>0</v>
      </c>
      <c r="G82" s="618">
        <v>12</v>
      </c>
      <c r="H82" s="615">
        <v>1</v>
      </c>
      <c r="I82" s="616">
        <v>29</v>
      </c>
      <c r="J82" s="617">
        <v>2</v>
      </c>
      <c r="K82" s="618">
        <v>26</v>
      </c>
      <c r="L82" s="615">
        <v>0</v>
      </c>
      <c r="M82" s="616">
        <v>8</v>
      </c>
      <c r="N82" s="617">
        <v>0</v>
      </c>
      <c r="O82" s="618">
        <v>5</v>
      </c>
      <c r="P82" s="568">
        <v>0</v>
      </c>
      <c r="Q82" s="616">
        <v>0</v>
      </c>
      <c r="R82" s="617">
        <v>0</v>
      </c>
      <c r="S82" s="619">
        <v>80</v>
      </c>
      <c r="T82" s="620">
        <v>3</v>
      </c>
      <c r="U82" s="570">
        <v>83</v>
      </c>
      <c r="V82" s="582" t="s">
        <v>61</v>
      </c>
    </row>
    <row r="83" spans="1:22" ht="12.75">
      <c r="A83" s="621"/>
      <c r="B83" s="51"/>
      <c r="C83" s="610">
        <v>0</v>
      </c>
      <c r="D83" s="556">
        <v>0</v>
      </c>
      <c r="E83" s="557">
        <v>0</v>
      </c>
      <c r="F83" s="558">
        <v>0</v>
      </c>
      <c r="G83" s="555">
        <v>11</v>
      </c>
      <c r="H83" s="556">
        <v>1</v>
      </c>
      <c r="I83" s="557">
        <v>32</v>
      </c>
      <c r="J83" s="558">
        <v>5</v>
      </c>
      <c r="K83" s="555">
        <v>13</v>
      </c>
      <c r="L83" s="556">
        <v>0</v>
      </c>
      <c r="M83" s="557">
        <v>9</v>
      </c>
      <c r="N83" s="558">
        <v>1</v>
      </c>
      <c r="O83" s="555">
        <v>4</v>
      </c>
      <c r="P83" s="549">
        <v>0</v>
      </c>
      <c r="Q83" s="557">
        <v>0</v>
      </c>
      <c r="R83" s="558">
        <v>0</v>
      </c>
      <c r="S83" s="611">
        <v>69</v>
      </c>
      <c r="T83" s="612">
        <v>7</v>
      </c>
      <c r="U83" s="585">
        <v>76</v>
      </c>
      <c r="V83" s="190" t="s">
        <v>62</v>
      </c>
    </row>
    <row r="84" spans="1:22" ht="13.5" thickBot="1">
      <c r="A84" s="621"/>
      <c r="B84" s="51"/>
      <c r="C84" s="587">
        <v>1</v>
      </c>
      <c r="D84" s="588">
        <v>1</v>
      </c>
      <c r="E84" s="589">
        <v>1</v>
      </c>
      <c r="F84" s="590">
        <v>1</v>
      </c>
      <c r="G84" s="591">
        <v>0.9166666666666666</v>
      </c>
      <c r="H84" s="592">
        <v>1</v>
      </c>
      <c r="I84" s="589">
        <v>1.103448275862069</v>
      </c>
      <c r="J84" s="593">
        <v>2.5</v>
      </c>
      <c r="K84" s="591">
        <v>0.5</v>
      </c>
      <c r="L84" s="592">
        <v>1</v>
      </c>
      <c r="M84" s="589">
        <v>1.125</v>
      </c>
      <c r="N84" s="593">
        <v>0</v>
      </c>
      <c r="O84" s="591">
        <v>0.8</v>
      </c>
      <c r="P84" s="592">
        <v>1</v>
      </c>
      <c r="Q84" s="589">
        <v>1</v>
      </c>
      <c r="R84" s="593">
        <v>1</v>
      </c>
      <c r="S84" s="594">
        <v>0.8625</v>
      </c>
      <c r="T84" s="594">
        <v>0.42857142857142855</v>
      </c>
      <c r="U84" s="594">
        <v>0.9156626506024096</v>
      </c>
      <c r="V84" s="197" t="s">
        <v>63</v>
      </c>
    </row>
    <row r="85" spans="1:22" ht="12.75">
      <c r="A85" s="283">
        <v>27</v>
      </c>
      <c r="B85" s="296" t="s">
        <v>52</v>
      </c>
      <c r="C85" s="622">
        <v>0</v>
      </c>
      <c r="D85" s="623">
        <v>0</v>
      </c>
      <c r="E85" s="624">
        <v>0</v>
      </c>
      <c r="F85" s="625">
        <v>0</v>
      </c>
      <c r="G85" s="626">
        <v>1</v>
      </c>
      <c r="H85" s="623">
        <v>0</v>
      </c>
      <c r="I85" s="624">
        <v>0</v>
      </c>
      <c r="J85" s="625">
        <v>0</v>
      </c>
      <c r="K85" s="626">
        <v>1</v>
      </c>
      <c r="L85" s="623">
        <v>0</v>
      </c>
      <c r="M85" s="624">
        <v>1</v>
      </c>
      <c r="N85" s="625">
        <v>0</v>
      </c>
      <c r="O85" s="626">
        <v>0</v>
      </c>
      <c r="P85" s="561">
        <v>0</v>
      </c>
      <c r="Q85" s="624">
        <v>0</v>
      </c>
      <c r="R85" s="625">
        <v>0</v>
      </c>
      <c r="S85" s="627">
        <v>3</v>
      </c>
      <c r="T85" s="628">
        <v>0</v>
      </c>
      <c r="U85" s="566">
        <v>3</v>
      </c>
      <c r="V85" s="189" t="s">
        <v>61</v>
      </c>
    </row>
    <row r="86" spans="1:22" ht="12.75">
      <c r="A86" s="213"/>
      <c r="B86" s="51"/>
      <c r="C86" s="610">
        <v>0</v>
      </c>
      <c r="D86" s="556">
        <v>0</v>
      </c>
      <c r="E86" s="557">
        <v>0</v>
      </c>
      <c r="F86" s="558">
        <v>0</v>
      </c>
      <c r="G86" s="555">
        <v>0</v>
      </c>
      <c r="H86" s="556">
        <v>0</v>
      </c>
      <c r="I86" s="557">
        <v>4</v>
      </c>
      <c r="J86" s="558">
        <v>0</v>
      </c>
      <c r="K86" s="555">
        <v>5</v>
      </c>
      <c r="L86" s="556">
        <v>0</v>
      </c>
      <c r="M86" s="557">
        <v>2</v>
      </c>
      <c r="N86" s="558">
        <v>0</v>
      </c>
      <c r="O86" s="555">
        <v>0</v>
      </c>
      <c r="P86" s="549">
        <v>0</v>
      </c>
      <c r="Q86" s="557">
        <v>0</v>
      </c>
      <c r="R86" s="558">
        <v>0</v>
      </c>
      <c r="S86" s="611">
        <v>11</v>
      </c>
      <c r="T86" s="612">
        <v>0</v>
      </c>
      <c r="U86" s="585">
        <v>11</v>
      </c>
      <c r="V86" s="190" t="s">
        <v>62</v>
      </c>
    </row>
    <row r="87" spans="1:22" ht="13.5" thickBot="1">
      <c r="A87" s="222"/>
      <c r="B87" s="52"/>
      <c r="C87" s="595">
        <v>1</v>
      </c>
      <c r="D87" s="596">
        <v>1</v>
      </c>
      <c r="E87" s="597">
        <v>1</v>
      </c>
      <c r="F87" s="598">
        <v>1</v>
      </c>
      <c r="G87" s="599">
        <v>0</v>
      </c>
      <c r="H87" s="596">
        <v>1</v>
      </c>
      <c r="I87" s="597">
        <v>0</v>
      </c>
      <c r="J87" s="598">
        <v>1</v>
      </c>
      <c r="K87" s="599">
        <v>0.2</v>
      </c>
      <c r="L87" s="602">
        <v>1</v>
      </c>
      <c r="M87" s="597">
        <v>0.5</v>
      </c>
      <c r="N87" s="603">
        <v>1</v>
      </c>
      <c r="O87" s="599">
        <v>1</v>
      </c>
      <c r="P87" s="602">
        <v>1</v>
      </c>
      <c r="Q87" s="597">
        <v>1</v>
      </c>
      <c r="R87" s="603">
        <v>1</v>
      </c>
      <c r="S87" s="600">
        <v>0.2727272727272727</v>
      </c>
      <c r="T87" s="600">
        <v>1</v>
      </c>
      <c r="U87" s="600">
        <v>0.2727272727272727</v>
      </c>
      <c r="V87" s="191" t="s">
        <v>63</v>
      </c>
    </row>
    <row r="88" spans="1:22" ht="27" thickBot="1">
      <c r="A88" s="757" t="s">
        <v>89</v>
      </c>
      <c r="B88" s="758"/>
      <c r="C88" s="629">
        <v>5</v>
      </c>
      <c r="D88" s="630">
        <v>2</v>
      </c>
      <c r="E88" s="629">
        <v>4</v>
      </c>
      <c r="F88" s="631">
        <v>2</v>
      </c>
      <c r="G88" s="632">
        <v>192</v>
      </c>
      <c r="H88" s="630">
        <v>116</v>
      </c>
      <c r="I88" s="629">
        <v>838</v>
      </c>
      <c r="J88" s="631">
        <v>355</v>
      </c>
      <c r="K88" s="632">
        <v>1196</v>
      </c>
      <c r="L88" s="630">
        <v>317</v>
      </c>
      <c r="M88" s="629">
        <v>895</v>
      </c>
      <c r="N88" s="631">
        <v>176</v>
      </c>
      <c r="O88" s="632">
        <v>554</v>
      </c>
      <c r="P88" s="630">
        <v>109</v>
      </c>
      <c r="Q88" s="629">
        <v>196</v>
      </c>
      <c r="R88" s="631">
        <v>179</v>
      </c>
      <c r="S88" s="632">
        <v>3880</v>
      </c>
      <c r="T88" s="629">
        <v>1256</v>
      </c>
      <c r="U88" s="631">
        <v>5136</v>
      </c>
      <c r="V88" s="515" t="s">
        <v>64</v>
      </c>
    </row>
    <row r="89" spans="3:22" ht="12.75">
      <c r="C89" s="633">
        <v>5</v>
      </c>
      <c r="D89" s="633">
        <v>2</v>
      </c>
      <c r="E89" s="633">
        <v>4</v>
      </c>
      <c r="F89" s="633">
        <v>2</v>
      </c>
      <c r="G89" s="633">
        <v>191</v>
      </c>
      <c r="H89" s="633">
        <v>115</v>
      </c>
      <c r="I89" s="633">
        <v>845</v>
      </c>
      <c r="J89" s="633">
        <v>357</v>
      </c>
      <c r="K89" s="633">
        <v>1197</v>
      </c>
      <c r="L89" s="633">
        <v>318</v>
      </c>
      <c r="M89" s="633">
        <v>898</v>
      </c>
      <c r="N89" s="633">
        <v>178</v>
      </c>
      <c r="O89" s="633">
        <v>558</v>
      </c>
      <c r="P89" s="633">
        <v>109</v>
      </c>
      <c r="Q89" s="633">
        <v>196</v>
      </c>
      <c r="R89" s="633">
        <v>179</v>
      </c>
      <c r="S89" s="633">
        <v>3894</v>
      </c>
      <c r="T89" s="633">
        <v>1260</v>
      </c>
      <c r="U89" s="633">
        <v>5154</v>
      </c>
      <c r="V89" s="521" t="s">
        <v>62</v>
      </c>
    </row>
    <row r="90" spans="1:22" ht="13.5" thickBot="1">
      <c r="A90" s="634"/>
      <c r="B90" s="635"/>
      <c r="C90" s="636">
        <v>1</v>
      </c>
      <c r="D90" s="636">
        <v>1</v>
      </c>
      <c r="E90" s="636">
        <v>1</v>
      </c>
      <c r="F90" s="636">
        <v>1</v>
      </c>
      <c r="G90" s="636">
        <v>0.9947916666666666</v>
      </c>
      <c r="H90" s="636">
        <v>0.9913793103448276</v>
      </c>
      <c r="I90" s="636">
        <v>0.991715976331361</v>
      </c>
      <c r="J90" s="636">
        <v>0.9943977591036415</v>
      </c>
      <c r="K90" s="636">
        <v>0.9991645781119465</v>
      </c>
      <c r="L90" s="636">
        <v>0.9968553459119497</v>
      </c>
      <c r="M90" s="636">
        <v>0.9966592427616926</v>
      </c>
      <c r="N90" s="636">
        <v>0.9887640449438202</v>
      </c>
      <c r="O90" s="636">
        <v>0.992831541218638</v>
      </c>
      <c r="P90" s="636">
        <v>1</v>
      </c>
      <c r="Q90" s="636">
        <v>1</v>
      </c>
      <c r="R90" s="636">
        <v>1</v>
      </c>
      <c r="S90" s="636">
        <v>0.9964047252182845</v>
      </c>
      <c r="T90" s="636">
        <v>0.9968253968253968</v>
      </c>
      <c r="U90" s="636">
        <v>0.9965075669383003</v>
      </c>
      <c r="V90" s="637" t="s">
        <v>63</v>
      </c>
    </row>
    <row r="91" spans="1:21" ht="12.75">
      <c r="A91" s="634"/>
      <c r="B91" s="638"/>
      <c r="C91" s="639"/>
      <c r="D91" s="639"/>
      <c r="E91" s="639"/>
      <c r="F91" s="639"/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40"/>
      <c r="T91" s="640"/>
      <c r="U91" s="640"/>
    </row>
    <row r="92" spans="1:21" ht="12.75">
      <c r="A92" s="634"/>
      <c r="B92" s="635"/>
      <c r="C92" s="639"/>
      <c r="D92" s="639"/>
      <c r="E92" s="639"/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40"/>
      <c r="T92" s="640"/>
      <c r="U92" s="640"/>
    </row>
    <row r="93" spans="1:21" ht="12.75">
      <c r="A93" s="634"/>
      <c r="B93" s="638"/>
      <c r="C93" s="639"/>
      <c r="D93" s="639"/>
      <c r="E93" s="639"/>
      <c r="F93" s="639"/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40"/>
      <c r="T93" s="640"/>
      <c r="U93" s="640"/>
    </row>
    <row r="94" spans="1:21" ht="12.75">
      <c r="A94" s="634"/>
      <c r="B94" s="635"/>
      <c r="C94" s="639"/>
      <c r="D94" s="639"/>
      <c r="E94" s="639"/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40"/>
      <c r="T94" s="640"/>
      <c r="U94" s="640"/>
    </row>
    <row r="95" spans="1:21" ht="12.75">
      <c r="A95" s="634"/>
      <c r="B95" s="638"/>
      <c r="C95" s="639"/>
      <c r="D95" s="639"/>
      <c r="E95" s="639"/>
      <c r="F95" s="639"/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39"/>
      <c r="R95" s="639"/>
      <c r="S95" s="640"/>
      <c r="T95" s="640"/>
      <c r="U95" s="640"/>
    </row>
    <row r="96" spans="1:21" ht="12.75">
      <c r="A96" s="28"/>
      <c r="B96" s="641"/>
      <c r="C96" s="642"/>
      <c r="D96" s="642"/>
      <c r="E96" s="642"/>
      <c r="F96" s="642"/>
      <c r="G96" s="642"/>
      <c r="H96" s="642"/>
      <c r="I96" s="642"/>
      <c r="J96" s="642"/>
      <c r="K96" s="642"/>
      <c r="L96" s="642"/>
      <c r="M96" s="642"/>
      <c r="N96" s="642"/>
      <c r="O96" s="642"/>
      <c r="P96" s="642"/>
      <c r="Q96" s="642"/>
      <c r="R96" s="642"/>
      <c r="S96" s="643"/>
      <c r="T96" s="643"/>
      <c r="U96" s="643"/>
    </row>
    <row r="97" spans="1:2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ht="18">
      <c r="A99" s="28"/>
      <c r="B99" s="644"/>
      <c r="C99" s="644"/>
      <c r="D99" s="644"/>
      <c r="E99" s="644"/>
      <c r="F99" s="644"/>
      <c r="G99" s="644"/>
      <c r="H99" s="644"/>
      <c r="I99" s="644"/>
      <c r="J99" s="644"/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4"/>
    </row>
  </sheetData>
  <sheetProtection/>
  <protectedRanges>
    <protectedRange sqref="C45:R71 C82:R108 C119:R145 C8:R34" name="Діапазон1"/>
  </protectedRanges>
  <mergeCells count="16">
    <mergeCell ref="I5:J5"/>
    <mergeCell ref="K5:L5"/>
    <mergeCell ref="M5:N5"/>
    <mergeCell ref="O5:P5"/>
    <mergeCell ref="Q5:R5"/>
    <mergeCell ref="A88:B88"/>
    <mergeCell ref="A1:U1"/>
    <mergeCell ref="C2:R3"/>
    <mergeCell ref="A3:B3"/>
    <mergeCell ref="A4:A6"/>
    <mergeCell ref="B4:B6"/>
    <mergeCell ref="C4:R4"/>
    <mergeCell ref="S4:U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46">
      <selection activeCell="A1" sqref="A1:IV16384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8.00390625" style="0" bestFit="1" customWidth="1"/>
    <col min="4" max="4" width="7.7109375" style="0" bestFit="1" customWidth="1"/>
    <col min="5" max="5" width="8.00390625" style="0" bestFit="1" customWidth="1"/>
    <col min="6" max="6" width="9.28125" style="0" bestFit="1" customWidth="1"/>
    <col min="7" max="7" width="8.00390625" style="0" customWidth="1"/>
    <col min="8" max="9" width="7.7109375" style="0" bestFit="1" customWidth="1"/>
    <col min="10" max="10" width="9.421875" style="0" customWidth="1"/>
    <col min="11" max="11" width="7.7109375" style="0" customWidth="1"/>
    <col min="12" max="13" width="8.00390625" style="0" bestFit="1" customWidth="1"/>
    <col min="14" max="14" width="8.57421875" style="0" customWidth="1"/>
    <col min="15" max="15" width="8.00390625" style="0" bestFit="1" customWidth="1"/>
    <col min="16" max="16" width="9.140625" style="0" customWidth="1"/>
    <col min="17" max="17" width="9.00390625" style="0" customWidth="1"/>
    <col min="18" max="18" width="18.140625" style="0" customWidth="1"/>
  </cols>
  <sheetData>
    <row r="1" spans="1:18" ht="28.5" customHeight="1">
      <c r="A1" s="775" t="s">
        <v>106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646"/>
    </row>
    <row r="2" spans="1:17" ht="15.75" customHeight="1" thickBot="1">
      <c r="A2" s="752" t="s">
        <v>107</v>
      </c>
      <c r="B2" s="752"/>
      <c r="C2" s="776" t="s">
        <v>108</v>
      </c>
      <c r="D2" s="776"/>
      <c r="E2" s="776"/>
      <c r="F2" s="776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</row>
    <row r="3" spans="1:17" ht="13.5" thickBot="1">
      <c r="A3" s="739" t="s">
        <v>0</v>
      </c>
      <c r="B3" s="739" t="s">
        <v>1</v>
      </c>
      <c r="C3" s="743" t="s">
        <v>80</v>
      </c>
      <c r="D3" s="744"/>
      <c r="E3" s="744"/>
      <c r="F3" s="744"/>
      <c r="G3" s="744"/>
      <c r="H3" s="744"/>
      <c r="I3" s="744"/>
      <c r="J3" s="744"/>
      <c r="K3" s="745" t="s">
        <v>81</v>
      </c>
      <c r="L3" s="746"/>
      <c r="M3" s="746"/>
      <c r="N3" s="747"/>
      <c r="O3" s="746" t="s">
        <v>82</v>
      </c>
      <c r="P3" s="746"/>
      <c r="Q3" s="747"/>
    </row>
    <row r="4" spans="1:17" ht="20.25" customHeight="1" thickBot="1">
      <c r="A4" s="740"/>
      <c r="B4" s="740"/>
      <c r="C4" s="743" t="s">
        <v>40</v>
      </c>
      <c r="D4" s="744"/>
      <c r="E4" s="744"/>
      <c r="F4" s="744"/>
      <c r="G4" s="743" t="s">
        <v>41</v>
      </c>
      <c r="H4" s="744"/>
      <c r="I4" s="744"/>
      <c r="J4" s="744"/>
      <c r="K4" s="742"/>
      <c r="L4" s="748"/>
      <c r="M4" s="748"/>
      <c r="N4" s="749"/>
      <c r="O4" s="750"/>
      <c r="P4" s="750"/>
      <c r="Q4" s="751"/>
    </row>
    <row r="5" spans="1:17" ht="23.25" thickBot="1">
      <c r="A5" s="741"/>
      <c r="B5" s="742"/>
      <c r="C5" s="451" t="s">
        <v>83</v>
      </c>
      <c r="D5" s="452" t="s">
        <v>84</v>
      </c>
      <c r="E5" s="452" t="s">
        <v>85</v>
      </c>
      <c r="F5" s="453" t="s">
        <v>86</v>
      </c>
      <c r="G5" s="448" t="s">
        <v>83</v>
      </c>
      <c r="H5" s="447" t="s">
        <v>84</v>
      </c>
      <c r="I5" s="447" t="s">
        <v>85</v>
      </c>
      <c r="J5" s="447" t="s">
        <v>86</v>
      </c>
      <c r="K5" s="447" t="s">
        <v>83</v>
      </c>
      <c r="L5" s="447" t="s">
        <v>84</v>
      </c>
      <c r="M5" s="447" t="s">
        <v>85</v>
      </c>
      <c r="N5" s="447" t="s">
        <v>86</v>
      </c>
      <c r="O5" s="448" t="s">
        <v>87</v>
      </c>
      <c r="P5" s="447" t="s">
        <v>88</v>
      </c>
      <c r="Q5" s="447" t="s">
        <v>86</v>
      </c>
    </row>
    <row r="6" spans="1:21" ht="12.75">
      <c r="A6" s="220">
        <v>1</v>
      </c>
      <c r="B6" s="264" t="s">
        <v>2</v>
      </c>
      <c r="C6" s="454">
        <v>233</v>
      </c>
      <c r="D6" s="455">
        <v>90</v>
      </c>
      <c r="E6" s="455">
        <v>31</v>
      </c>
      <c r="F6" s="456">
        <v>354</v>
      </c>
      <c r="G6" s="454">
        <v>129</v>
      </c>
      <c r="H6" s="455">
        <v>16</v>
      </c>
      <c r="I6" s="455">
        <v>2</v>
      </c>
      <c r="J6" s="456">
        <v>147</v>
      </c>
      <c r="K6" s="454">
        <v>54</v>
      </c>
      <c r="L6" s="455">
        <v>10</v>
      </c>
      <c r="M6" s="455">
        <v>1</v>
      </c>
      <c r="N6" s="456">
        <v>65</v>
      </c>
      <c r="O6" s="457">
        <v>420</v>
      </c>
      <c r="P6" s="647">
        <v>146</v>
      </c>
      <c r="Q6" s="456">
        <v>566</v>
      </c>
      <c r="R6" s="189" t="s">
        <v>61</v>
      </c>
      <c r="S6" s="450"/>
      <c r="T6" s="450"/>
      <c r="U6" s="648"/>
    </row>
    <row r="7" spans="1:21" ht="12.75">
      <c r="A7" s="224"/>
      <c r="B7" s="168"/>
      <c r="C7" s="485">
        <v>234</v>
      </c>
      <c r="D7" s="486">
        <v>90</v>
      </c>
      <c r="E7" s="486">
        <v>29</v>
      </c>
      <c r="F7" s="487">
        <v>353</v>
      </c>
      <c r="G7" s="463">
        <v>125</v>
      </c>
      <c r="H7" s="449">
        <v>16</v>
      </c>
      <c r="I7" s="449">
        <v>2</v>
      </c>
      <c r="J7" s="487">
        <v>143</v>
      </c>
      <c r="K7" s="463">
        <v>54</v>
      </c>
      <c r="L7" s="449">
        <v>10</v>
      </c>
      <c r="M7" s="449">
        <v>1</v>
      </c>
      <c r="N7" s="487">
        <v>65</v>
      </c>
      <c r="O7" s="465">
        <v>416</v>
      </c>
      <c r="P7" s="649">
        <v>145</v>
      </c>
      <c r="Q7" s="487">
        <v>561</v>
      </c>
      <c r="R7" s="190" t="s">
        <v>62</v>
      </c>
      <c r="S7" s="450"/>
      <c r="T7" s="450"/>
      <c r="U7" s="648"/>
    </row>
    <row r="8" spans="1:21" ht="13.5" thickBot="1">
      <c r="A8" s="571"/>
      <c r="B8" s="265"/>
      <c r="C8" s="491">
        <f>C6/C7</f>
        <v>0.9957264957264957</v>
      </c>
      <c r="D8" s="492">
        <f aca="true" t="shared" si="0" ref="D8:Q8">D7/D6</f>
        <v>1</v>
      </c>
      <c r="E8" s="492">
        <f t="shared" si="0"/>
        <v>0.9354838709677419</v>
      </c>
      <c r="F8" s="292">
        <f t="shared" si="0"/>
        <v>0.9971751412429378</v>
      </c>
      <c r="G8" s="491">
        <f t="shared" si="0"/>
        <v>0.9689922480620154</v>
      </c>
      <c r="H8" s="492">
        <f t="shared" si="0"/>
        <v>1</v>
      </c>
      <c r="I8" s="492">
        <f t="shared" si="0"/>
        <v>1</v>
      </c>
      <c r="J8" s="292">
        <f t="shared" si="0"/>
        <v>0.9727891156462585</v>
      </c>
      <c r="K8" s="491">
        <f t="shared" si="0"/>
        <v>1</v>
      </c>
      <c r="L8" s="492">
        <f t="shared" si="0"/>
        <v>1</v>
      </c>
      <c r="M8" s="492">
        <v>1</v>
      </c>
      <c r="N8" s="292">
        <f t="shared" si="0"/>
        <v>1</v>
      </c>
      <c r="O8" s="491">
        <f t="shared" si="0"/>
        <v>0.9904761904761905</v>
      </c>
      <c r="P8" s="492">
        <f t="shared" si="0"/>
        <v>0.9931506849315068</v>
      </c>
      <c r="Q8" s="292">
        <f t="shared" si="0"/>
        <v>0.991166077738516</v>
      </c>
      <c r="R8" s="191" t="s">
        <v>63</v>
      </c>
      <c r="S8" s="450"/>
      <c r="T8" s="450"/>
      <c r="U8" s="648"/>
    </row>
    <row r="9" spans="1:21" ht="12.75">
      <c r="A9" s="220">
        <v>2</v>
      </c>
      <c r="B9" s="264" t="s">
        <v>3</v>
      </c>
      <c r="C9" s="454">
        <v>226</v>
      </c>
      <c r="D9" s="455">
        <v>100</v>
      </c>
      <c r="E9" s="455">
        <v>24</v>
      </c>
      <c r="F9" s="456">
        <v>350</v>
      </c>
      <c r="G9" s="454">
        <v>42</v>
      </c>
      <c r="H9" s="455">
        <v>11</v>
      </c>
      <c r="I9" s="455">
        <v>1</v>
      </c>
      <c r="J9" s="456">
        <v>54</v>
      </c>
      <c r="K9" s="454">
        <v>47</v>
      </c>
      <c r="L9" s="455">
        <v>6</v>
      </c>
      <c r="M9" s="455">
        <v>0</v>
      </c>
      <c r="N9" s="456">
        <v>53</v>
      </c>
      <c r="O9" s="457">
        <v>346</v>
      </c>
      <c r="P9" s="647">
        <v>111</v>
      </c>
      <c r="Q9" s="456">
        <v>457</v>
      </c>
      <c r="R9" s="189" t="s">
        <v>61</v>
      </c>
      <c r="S9" s="450"/>
      <c r="T9" s="450"/>
      <c r="U9" s="648"/>
    </row>
    <row r="10" spans="1:21" ht="12.75">
      <c r="A10" s="47"/>
      <c r="B10" s="168"/>
      <c r="C10" s="485">
        <v>227</v>
      </c>
      <c r="D10" s="486">
        <v>100</v>
      </c>
      <c r="E10" s="486">
        <v>24</v>
      </c>
      <c r="F10" s="487">
        <v>351</v>
      </c>
      <c r="G10" s="463">
        <v>42</v>
      </c>
      <c r="H10" s="449">
        <v>11</v>
      </c>
      <c r="I10" s="449">
        <v>1</v>
      </c>
      <c r="J10" s="487">
        <v>54</v>
      </c>
      <c r="K10" s="463">
        <v>47</v>
      </c>
      <c r="L10" s="449">
        <v>6</v>
      </c>
      <c r="M10" s="449">
        <v>0</v>
      </c>
      <c r="N10" s="487">
        <v>53</v>
      </c>
      <c r="O10" s="465">
        <v>347</v>
      </c>
      <c r="P10" s="649">
        <v>111</v>
      </c>
      <c r="Q10" s="487">
        <v>458</v>
      </c>
      <c r="R10" s="190" t="s">
        <v>62</v>
      </c>
      <c r="S10" s="450"/>
      <c r="T10" s="450"/>
      <c r="U10" s="648"/>
    </row>
    <row r="11" spans="1:21" ht="13.5" thickBot="1">
      <c r="A11" s="222"/>
      <c r="B11" s="265"/>
      <c r="C11" s="491">
        <f>C9/C10</f>
        <v>0.9955947136563876</v>
      </c>
      <c r="D11" s="492">
        <f>D10/D9</f>
        <v>1</v>
      </c>
      <c r="E11" s="492">
        <f aca="true" t="shared" si="1" ref="E11:P11">E10/E9</f>
        <v>1</v>
      </c>
      <c r="F11" s="292">
        <f>F9/F10</f>
        <v>0.9971509971509972</v>
      </c>
      <c r="G11" s="491">
        <f t="shared" si="1"/>
        <v>1</v>
      </c>
      <c r="H11" s="492">
        <f t="shared" si="1"/>
        <v>1</v>
      </c>
      <c r="I11" s="492">
        <f t="shared" si="1"/>
        <v>1</v>
      </c>
      <c r="J11" s="292">
        <f t="shared" si="1"/>
        <v>1</v>
      </c>
      <c r="K11" s="491">
        <f t="shared" si="1"/>
        <v>1</v>
      </c>
      <c r="L11" s="492">
        <f t="shared" si="1"/>
        <v>1</v>
      </c>
      <c r="M11" s="492">
        <v>1</v>
      </c>
      <c r="N11" s="292">
        <f t="shared" si="1"/>
        <v>1</v>
      </c>
      <c r="O11" s="491">
        <f>O9/O10</f>
        <v>0.9971181556195965</v>
      </c>
      <c r="P11" s="492">
        <f t="shared" si="1"/>
        <v>1</v>
      </c>
      <c r="Q11" s="292">
        <f>Q9/Q10</f>
        <v>0.9978165938864629</v>
      </c>
      <c r="R11" s="191" t="s">
        <v>63</v>
      </c>
      <c r="S11" s="450"/>
      <c r="T11" s="450"/>
      <c r="U11" s="648"/>
    </row>
    <row r="12" spans="1:21" ht="12.75">
      <c r="A12" s="224">
        <v>3</v>
      </c>
      <c r="B12" s="263" t="s">
        <v>4</v>
      </c>
      <c r="C12" s="485">
        <v>635</v>
      </c>
      <c r="D12" s="486">
        <v>162</v>
      </c>
      <c r="E12" s="486">
        <v>458</v>
      </c>
      <c r="F12" s="487">
        <v>1255</v>
      </c>
      <c r="G12" s="485">
        <v>381</v>
      </c>
      <c r="H12" s="486">
        <v>77</v>
      </c>
      <c r="I12" s="486">
        <v>155</v>
      </c>
      <c r="J12" s="487">
        <v>613</v>
      </c>
      <c r="K12" s="485">
        <v>133</v>
      </c>
      <c r="L12" s="486">
        <v>38</v>
      </c>
      <c r="M12" s="486">
        <v>31</v>
      </c>
      <c r="N12" s="487">
        <v>202</v>
      </c>
      <c r="O12" s="488">
        <v>1442</v>
      </c>
      <c r="P12" s="650">
        <v>628</v>
      </c>
      <c r="Q12" s="487">
        <v>2070</v>
      </c>
      <c r="R12" s="189" t="s">
        <v>61</v>
      </c>
      <c r="S12" s="450"/>
      <c r="T12" s="450"/>
      <c r="U12" s="648"/>
    </row>
    <row r="13" spans="1:21" ht="12.75">
      <c r="A13" s="47"/>
      <c r="B13" s="168"/>
      <c r="C13" s="485">
        <v>640</v>
      </c>
      <c r="D13" s="486">
        <v>159</v>
      </c>
      <c r="E13" s="486">
        <v>450</v>
      </c>
      <c r="F13" s="487">
        <v>1249</v>
      </c>
      <c r="G13" s="463">
        <v>374</v>
      </c>
      <c r="H13" s="449">
        <v>72</v>
      </c>
      <c r="I13" s="449">
        <v>151</v>
      </c>
      <c r="J13" s="487">
        <v>597</v>
      </c>
      <c r="K13" s="463">
        <v>134</v>
      </c>
      <c r="L13" s="449">
        <v>37</v>
      </c>
      <c r="M13" s="449">
        <v>32</v>
      </c>
      <c r="N13" s="487">
        <v>203</v>
      </c>
      <c r="O13" s="465">
        <v>1426</v>
      </c>
      <c r="P13" s="649">
        <v>623</v>
      </c>
      <c r="Q13" s="487">
        <v>2049</v>
      </c>
      <c r="R13" s="190" t="s">
        <v>62</v>
      </c>
      <c r="S13" s="450"/>
      <c r="T13" s="450"/>
      <c r="U13" s="648"/>
    </row>
    <row r="14" spans="1:21" ht="13.5" thickBot="1">
      <c r="A14" s="213"/>
      <c r="B14" s="269"/>
      <c r="C14" s="499">
        <f>C12/C13</f>
        <v>0.9921875</v>
      </c>
      <c r="D14" s="500">
        <f>D13/D12</f>
        <v>0.9814814814814815</v>
      </c>
      <c r="E14" s="500">
        <f aca="true" t="shared" si="2" ref="E14:Q14">E13/E12</f>
        <v>0.982532751091703</v>
      </c>
      <c r="F14" s="501">
        <f t="shared" si="2"/>
        <v>0.9952191235059761</v>
      </c>
      <c r="G14" s="499">
        <f t="shared" si="2"/>
        <v>0.9816272965879265</v>
      </c>
      <c r="H14" s="500">
        <f t="shared" si="2"/>
        <v>0.935064935064935</v>
      </c>
      <c r="I14" s="500">
        <f t="shared" si="2"/>
        <v>0.9741935483870968</v>
      </c>
      <c r="J14" s="501">
        <f t="shared" si="2"/>
        <v>0.9738988580750407</v>
      </c>
      <c r="K14" s="499">
        <f>K12/K13</f>
        <v>0.9925373134328358</v>
      </c>
      <c r="L14" s="500">
        <f t="shared" si="2"/>
        <v>0.9736842105263158</v>
      </c>
      <c r="M14" s="500">
        <f t="shared" si="2"/>
        <v>1.032258064516129</v>
      </c>
      <c r="N14" s="501">
        <f t="shared" si="2"/>
        <v>1.004950495049505</v>
      </c>
      <c r="O14" s="499">
        <f t="shared" si="2"/>
        <v>0.9889042995839112</v>
      </c>
      <c r="P14" s="500">
        <f t="shared" si="2"/>
        <v>0.9920382165605095</v>
      </c>
      <c r="Q14" s="501">
        <f t="shared" si="2"/>
        <v>0.9898550724637681</v>
      </c>
      <c r="R14" s="191" t="s">
        <v>63</v>
      </c>
      <c r="S14" s="450"/>
      <c r="T14" s="450"/>
      <c r="U14" s="648"/>
    </row>
    <row r="15" spans="1:21" ht="12.75">
      <c r="A15" s="220">
        <v>4</v>
      </c>
      <c r="B15" s="264" t="s">
        <v>5</v>
      </c>
      <c r="C15" s="454">
        <v>401</v>
      </c>
      <c r="D15" s="455">
        <v>75</v>
      </c>
      <c r="E15" s="455">
        <v>93</v>
      </c>
      <c r="F15" s="456">
        <v>569</v>
      </c>
      <c r="G15" s="454">
        <v>217</v>
      </c>
      <c r="H15" s="455">
        <v>28</v>
      </c>
      <c r="I15" s="455">
        <v>30</v>
      </c>
      <c r="J15" s="456">
        <v>275</v>
      </c>
      <c r="K15" s="454">
        <v>25</v>
      </c>
      <c r="L15" s="455">
        <v>1</v>
      </c>
      <c r="M15" s="455">
        <v>1</v>
      </c>
      <c r="N15" s="456">
        <v>27</v>
      </c>
      <c r="O15" s="457">
        <v>614</v>
      </c>
      <c r="P15" s="647">
        <v>257</v>
      </c>
      <c r="Q15" s="456">
        <v>871</v>
      </c>
      <c r="R15" s="189" t="s">
        <v>61</v>
      </c>
      <c r="S15" s="450"/>
      <c r="T15" s="450"/>
      <c r="U15" s="648"/>
    </row>
    <row r="16" spans="1:21" ht="12.75">
      <c r="A16" s="47"/>
      <c r="B16" s="168"/>
      <c r="C16" s="485">
        <v>402</v>
      </c>
      <c r="D16" s="486">
        <v>75</v>
      </c>
      <c r="E16" s="486">
        <v>95</v>
      </c>
      <c r="F16" s="487">
        <v>572</v>
      </c>
      <c r="G16" s="463">
        <v>218</v>
      </c>
      <c r="H16" s="449">
        <v>28</v>
      </c>
      <c r="I16" s="449">
        <v>29</v>
      </c>
      <c r="J16" s="487">
        <v>275</v>
      </c>
      <c r="K16" s="463">
        <v>25</v>
      </c>
      <c r="L16" s="449">
        <v>1</v>
      </c>
      <c r="M16" s="449">
        <v>1</v>
      </c>
      <c r="N16" s="487">
        <v>27</v>
      </c>
      <c r="O16" s="465">
        <v>613</v>
      </c>
      <c r="P16" s="649">
        <v>261</v>
      </c>
      <c r="Q16" s="487">
        <v>874</v>
      </c>
      <c r="R16" s="190" t="s">
        <v>62</v>
      </c>
      <c r="S16" s="450"/>
      <c r="T16" s="450"/>
      <c r="U16" s="648"/>
    </row>
    <row r="17" spans="1:21" ht="13.5" thickBot="1">
      <c r="A17" s="222"/>
      <c r="B17" s="265"/>
      <c r="C17" s="491">
        <f>C15/C16</f>
        <v>0.9975124378109452</v>
      </c>
      <c r="D17" s="492">
        <f aca="true" t="shared" si="3" ref="D17:Q17">D15/D16</f>
        <v>1</v>
      </c>
      <c r="E17" s="492">
        <f t="shared" si="3"/>
        <v>0.9789473684210527</v>
      </c>
      <c r="F17" s="292">
        <f t="shared" si="3"/>
        <v>0.9947552447552448</v>
      </c>
      <c r="G17" s="491">
        <f t="shared" si="3"/>
        <v>0.9954128440366973</v>
      </c>
      <c r="H17" s="492">
        <f t="shared" si="3"/>
        <v>1</v>
      </c>
      <c r="I17" s="492">
        <f>I16/I15</f>
        <v>0.9666666666666667</v>
      </c>
      <c r="J17" s="292">
        <f t="shared" si="3"/>
        <v>1</v>
      </c>
      <c r="K17" s="491">
        <f t="shared" si="3"/>
        <v>1</v>
      </c>
      <c r="L17" s="492">
        <f t="shared" si="3"/>
        <v>1</v>
      </c>
      <c r="M17" s="492">
        <f t="shared" si="3"/>
        <v>1</v>
      </c>
      <c r="N17" s="292">
        <f t="shared" si="3"/>
        <v>1</v>
      </c>
      <c r="O17" s="491">
        <f>O16/O15</f>
        <v>0.998371335504886</v>
      </c>
      <c r="P17" s="492">
        <f t="shared" si="3"/>
        <v>0.9846743295019157</v>
      </c>
      <c r="Q17" s="292">
        <f t="shared" si="3"/>
        <v>0.9965675057208238</v>
      </c>
      <c r="R17" s="191" t="s">
        <v>63</v>
      </c>
      <c r="S17" s="450"/>
      <c r="T17" s="450"/>
      <c r="U17" s="648"/>
    </row>
    <row r="18" spans="1:21" ht="12.75">
      <c r="A18" s="224">
        <v>5</v>
      </c>
      <c r="B18" s="263" t="s">
        <v>6</v>
      </c>
      <c r="C18" s="485">
        <v>261</v>
      </c>
      <c r="D18" s="486">
        <v>87</v>
      </c>
      <c r="E18" s="486">
        <v>86</v>
      </c>
      <c r="F18" s="487">
        <v>434</v>
      </c>
      <c r="G18" s="485">
        <v>91</v>
      </c>
      <c r="H18" s="486">
        <v>21</v>
      </c>
      <c r="I18" s="486">
        <v>7</v>
      </c>
      <c r="J18" s="487">
        <v>119</v>
      </c>
      <c r="K18" s="485">
        <v>53</v>
      </c>
      <c r="L18" s="486">
        <v>6</v>
      </c>
      <c r="M18" s="486">
        <v>1</v>
      </c>
      <c r="N18" s="487">
        <v>60</v>
      </c>
      <c r="O18" s="488">
        <v>463</v>
      </c>
      <c r="P18" s="650">
        <v>150</v>
      </c>
      <c r="Q18" s="487">
        <v>613</v>
      </c>
      <c r="R18" s="189" t="s">
        <v>61</v>
      </c>
      <c r="S18" s="450"/>
      <c r="T18" s="450"/>
      <c r="U18" s="648"/>
    </row>
    <row r="19" spans="1:21" ht="12.75">
      <c r="A19" s="47"/>
      <c r="B19" s="168"/>
      <c r="C19" s="485">
        <v>262</v>
      </c>
      <c r="D19" s="486">
        <v>88</v>
      </c>
      <c r="E19" s="486">
        <v>88</v>
      </c>
      <c r="F19" s="487">
        <v>438</v>
      </c>
      <c r="G19" s="463">
        <v>91</v>
      </c>
      <c r="H19" s="449">
        <v>21</v>
      </c>
      <c r="I19" s="449">
        <v>5</v>
      </c>
      <c r="J19" s="487">
        <v>117</v>
      </c>
      <c r="K19" s="463">
        <v>53</v>
      </c>
      <c r="L19" s="449">
        <v>6</v>
      </c>
      <c r="M19" s="449">
        <v>1</v>
      </c>
      <c r="N19" s="487">
        <v>60</v>
      </c>
      <c r="O19" s="465">
        <v>465</v>
      </c>
      <c r="P19" s="649">
        <v>150</v>
      </c>
      <c r="Q19" s="487">
        <v>615</v>
      </c>
      <c r="R19" s="190" t="s">
        <v>62</v>
      </c>
      <c r="S19" s="450"/>
      <c r="T19" s="450"/>
      <c r="U19" s="648"/>
    </row>
    <row r="20" spans="1:21" ht="13.5" thickBot="1">
      <c r="A20" s="213"/>
      <c r="B20" s="269"/>
      <c r="C20" s="499">
        <f>C18/C19</f>
        <v>0.9961832061068703</v>
      </c>
      <c r="D20" s="500">
        <f aca="true" t="shared" si="4" ref="D20:Q20">D18/D19</f>
        <v>0.9886363636363636</v>
      </c>
      <c r="E20" s="500">
        <f t="shared" si="4"/>
        <v>0.9772727272727273</v>
      </c>
      <c r="F20" s="501">
        <f t="shared" si="4"/>
        <v>0.9908675799086758</v>
      </c>
      <c r="G20" s="499">
        <f t="shared" si="4"/>
        <v>1</v>
      </c>
      <c r="H20" s="500">
        <f t="shared" si="4"/>
        <v>1</v>
      </c>
      <c r="I20" s="500">
        <f>I19/I18</f>
        <v>0.7142857142857143</v>
      </c>
      <c r="J20" s="501">
        <f>J19/J18</f>
        <v>0.9831932773109243</v>
      </c>
      <c r="K20" s="499">
        <f t="shared" si="4"/>
        <v>1</v>
      </c>
      <c r="L20" s="500">
        <f t="shared" si="4"/>
        <v>1</v>
      </c>
      <c r="M20" s="500">
        <f t="shared" si="4"/>
        <v>1</v>
      </c>
      <c r="N20" s="501">
        <f t="shared" si="4"/>
        <v>1</v>
      </c>
      <c r="O20" s="499">
        <f t="shared" si="4"/>
        <v>0.9956989247311828</v>
      </c>
      <c r="P20" s="500">
        <f t="shared" si="4"/>
        <v>1</v>
      </c>
      <c r="Q20" s="501">
        <f t="shared" si="4"/>
        <v>0.9967479674796748</v>
      </c>
      <c r="R20" s="191" t="s">
        <v>63</v>
      </c>
      <c r="S20" s="450"/>
      <c r="T20" s="450"/>
      <c r="U20" s="648"/>
    </row>
    <row r="21" spans="1:21" ht="12.75">
      <c r="A21" s="220">
        <v>6</v>
      </c>
      <c r="B21" s="264" t="s">
        <v>7</v>
      </c>
      <c r="C21" s="454">
        <v>292</v>
      </c>
      <c r="D21" s="455">
        <v>52</v>
      </c>
      <c r="E21" s="455">
        <v>98</v>
      </c>
      <c r="F21" s="456">
        <v>442</v>
      </c>
      <c r="G21" s="454">
        <v>98</v>
      </c>
      <c r="H21" s="455">
        <v>4</v>
      </c>
      <c r="I21" s="455">
        <v>20</v>
      </c>
      <c r="J21" s="456">
        <v>122</v>
      </c>
      <c r="K21" s="454">
        <v>10</v>
      </c>
      <c r="L21" s="455">
        <v>0</v>
      </c>
      <c r="M21" s="455">
        <v>1</v>
      </c>
      <c r="N21" s="456">
        <v>11</v>
      </c>
      <c r="O21" s="457">
        <v>428</v>
      </c>
      <c r="P21" s="647">
        <v>147</v>
      </c>
      <c r="Q21" s="456">
        <v>575</v>
      </c>
      <c r="R21" s="189" t="s">
        <v>61</v>
      </c>
      <c r="S21" s="450"/>
      <c r="T21" s="450"/>
      <c r="U21" s="648"/>
    </row>
    <row r="22" spans="1:21" ht="12.75">
      <c r="A22" s="47"/>
      <c r="B22" s="168"/>
      <c r="C22" s="485">
        <v>292</v>
      </c>
      <c r="D22" s="486">
        <v>52</v>
      </c>
      <c r="E22" s="486">
        <v>98</v>
      </c>
      <c r="F22" s="487">
        <v>442</v>
      </c>
      <c r="G22" s="463">
        <v>98</v>
      </c>
      <c r="H22" s="449">
        <v>4</v>
      </c>
      <c r="I22" s="449">
        <v>20</v>
      </c>
      <c r="J22" s="487">
        <v>122</v>
      </c>
      <c r="K22" s="463">
        <v>10</v>
      </c>
      <c r="L22" s="449"/>
      <c r="M22" s="449">
        <v>1</v>
      </c>
      <c r="N22" s="487">
        <v>11</v>
      </c>
      <c r="O22" s="465">
        <v>428</v>
      </c>
      <c r="P22" s="649">
        <v>147</v>
      </c>
      <c r="Q22" s="487">
        <v>575</v>
      </c>
      <c r="R22" s="190" t="s">
        <v>62</v>
      </c>
      <c r="S22" s="450"/>
      <c r="T22" s="450"/>
      <c r="U22" s="648"/>
    </row>
    <row r="23" spans="1:21" ht="13.5" thickBot="1">
      <c r="A23" s="222"/>
      <c r="B23" s="265"/>
      <c r="C23" s="491">
        <f>C22/C21</f>
        <v>1</v>
      </c>
      <c r="D23" s="492">
        <f aca="true" t="shared" si="5" ref="D23:Q23">D22/D21</f>
        <v>1</v>
      </c>
      <c r="E23" s="492">
        <f t="shared" si="5"/>
        <v>1</v>
      </c>
      <c r="F23" s="292">
        <f t="shared" si="5"/>
        <v>1</v>
      </c>
      <c r="G23" s="491">
        <f t="shared" si="5"/>
        <v>1</v>
      </c>
      <c r="H23" s="492">
        <f t="shared" si="5"/>
        <v>1</v>
      </c>
      <c r="I23" s="492">
        <f t="shared" si="5"/>
        <v>1</v>
      </c>
      <c r="J23" s="292">
        <f t="shared" si="5"/>
        <v>1</v>
      </c>
      <c r="K23" s="491">
        <f t="shared" si="5"/>
        <v>1</v>
      </c>
      <c r="L23" s="492">
        <v>1</v>
      </c>
      <c r="M23" s="492">
        <f t="shared" si="5"/>
        <v>1</v>
      </c>
      <c r="N23" s="292">
        <f t="shared" si="5"/>
        <v>1</v>
      </c>
      <c r="O23" s="491">
        <f t="shared" si="5"/>
        <v>1</v>
      </c>
      <c r="P23" s="492">
        <f t="shared" si="5"/>
        <v>1</v>
      </c>
      <c r="Q23" s="292">
        <f t="shared" si="5"/>
        <v>1</v>
      </c>
      <c r="R23" s="191" t="s">
        <v>63</v>
      </c>
      <c r="S23" s="450"/>
      <c r="T23" s="450"/>
      <c r="U23" s="648"/>
    </row>
    <row r="24" spans="1:21" ht="12.75">
      <c r="A24" s="224">
        <v>7</v>
      </c>
      <c r="B24" s="263" t="s">
        <v>8</v>
      </c>
      <c r="C24" s="485">
        <v>336</v>
      </c>
      <c r="D24" s="486">
        <v>103</v>
      </c>
      <c r="E24" s="486">
        <v>87</v>
      </c>
      <c r="F24" s="487">
        <v>526</v>
      </c>
      <c r="G24" s="485">
        <v>129</v>
      </c>
      <c r="H24" s="486">
        <v>31</v>
      </c>
      <c r="I24" s="486">
        <v>13</v>
      </c>
      <c r="J24" s="487">
        <v>173</v>
      </c>
      <c r="K24" s="485">
        <v>50</v>
      </c>
      <c r="L24" s="486">
        <v>15</v>
      </c>
      <c r="M24" s="486">
        <v>3</v>
      </c>
      <c r="N24" s="487">
        <v>68</v>
      </c>
      <c r="O24" s="488">
        <v>553</v>
      </c>
      <c r="P24" s="650">
        <v>214</v>
      </c>
      <c r="Q24" s="487">
        <v>767</v>
      </c>
      <c r="R24" s="189" t="s">
        <v>61</v>
      </c>
      <c r="S24" s="450"/>
      <c r="T24" s="450"/>
      <c r="U24" s="648"/>
    </row>
    <row r="25" spans="1:21" ht="12.75">
      <c r="A25" s="47"/>
      <c r="B25" s="168"/>
      <c r="C25" s="485">
        <v>337</v>
      </c>
      <c r="D25" s="486">
        <v>102</v>
      </c>
      <c r="E25" s="486">
        <v>87</v>
      </c>
      <c r="F25" s="487">
        <v>526</v>
      </c>
      <c r="G25" s="463">
        <v>130</v>
      </c>
      <c r="H25" s="449">
        <v>31</v>
      </c>
      <c r="I25" s="449">
        <v>13</v>
      </c>
      <c r="J25" s="487">
        <v>174</v>
      </c>
      <c r="K25" s="463">
        <v>51</v>
      </c>
      <c r="L25" s="449">
        <v>15</v>
      </c>
      <c r="M25" s="449">
        <v>3</v>
      </c>
      <c r="N25" s="487">
        <v>69</v>
      </c>
      <c r="O25" s="465">
        <v>554</v>
      </c>
      <c r="P25" s="649">
        <v>215</v>
      </c>
      <c r="Q25" s="487">
        <v>769</v>
      </c>
      <c r="R25" s="190" t="s">
        <v>62</v>
      </c>
      <c r="S25" s="450"/>
      <c r="T25" s="450"/>
      <c r="U25" s="648"/>
    </row>
    <row r="26" spans="1:21" ht="13.5" thickBot="1">
      <c r="A26" s="213"/>
      <c r="B26" s="269"/>
      <c r="C26" s="499">
        <f>C24/C25</f>
        <v>0.9970326409495549</v>
      </c>
      <c r="D26" s="500">
        <f aca="true" t="shared" si="6" ref="D26:P26">D25/D24</f>
        <v>0.9902912621359223</v>
      </c>
      <c r="E26" s="500">
        <f t="shared" si="6"/>
        <v>1</v>
      </c>
      <c r="F26" s="501">
        <f t="shared" si="6"/>
        <v>1</v>
      </c>
      <c r="G26" s="499">
        <f>G24/G25</f>
        <v>0.9923076923076923</v>
      </c>
      <c r="H26" s="500">
        <f t="shared" si="6"/>
        <v>1</v>
      </c>
      <c r="I26" s="500">
        <f t="shared" si="6"/>
        <v>1</v>
      </c>
      <c r="J26" s="501">
        <f>J24/J25</f>
        <v>0.9942528735632183</v>
      </c>
      <c r="K26" s="499">
        <f>K24/K25</f>
        <v>0.9803921568627451</v>
      </c>
      <c r="L26" s="500">
        <f t="shared" si="6"/>
        <v>1</v>
      </c>
      <c r="M26" s="500">
        <f t="shared" si="6"/>
        <v>1</v>
      </c>
      <c r="N26" s="501">
        <f>N24/N25</f>
        <v>0.9855072463768116</v>
      </c>
      <c r="O26" s="499">
        <f>O24/O25</f>
        <v>0.9981949458483754</v>
      </c>
      <c r="P26" s="500">
        <f t="shared" si="6"/>
        <v>1.0046728971962617</v>
      </c>
      <c r="Q26" s="501">
        <f>Q24/Q25</f>
        <v>0.9973992197659298</v>
      </c>
      <c r="R26" s="191" t="s">
        <v>63</v>
      </c>
      <c r="S26" s="450"/>
      <c r="T26" s="450"/>
      <c r="U26" s="648"/>
    </row>
    <row r="27" spans="1:21" ht="12.75">
      <c r="A27" s="220">
        <v>8</v>
      </c>
      <c r="B27" s="270" t="s">
        <v>9</v>
      </c>
      <c r="C27" s="454">
        <v>192</v>
      </c>
      <c r="D27" s="455">
        <v>74</v>
      </c>
      <c r="E27" s="455">
        <v>57</v>
      </c>
      <c r="F27" s="456">
        <v>323</v>
      </c>
      <c r="G27" s="454">
        <v>155</v>
      </c>
      <c r="H27" s="455">
        <v>32</v>
      </c>
      <c r="I27" s="455">
        <v>31</v>
      </c>
      <c r="J27" s="456">
        <v>218</v>
      </c>
      <c r="K27" s="454">
        <v>43</v>
      </c>
      <c r="L27" s="455">
        <v>1</v>
      </c>
      <c r="M27" s="455">
        <v>0</v>
      </c>
      <c r="N27" s="456">
        <v>44</v>
      </c>
      <c r="O27" s="457">
        <v>443</v>
      </c>
      <c r="P27" s="647">
        <v>142</v>
      </c>
      <c r="Q27" s="456">
        <v>585</v>
      </c>
      <c r="R27" s="189" t="s">
        <v>61</v>
      </c>
      <c r="S27" s="450"/>
      <c r="T27" s="450"/>
      <c r="U27" s="648"/>
    </row>
    <row r="28" spans="1:21" ht="12.75">
      <c r="A28" s="47"/>
      <c r="B28" s="169"/>
      <c r="C28" s="485">
        <v>192</v>
      </c>
      <c r="D28" s="486">
        <v>72</v>
      </c>
      <c r="E28" s="486">
        <v>56</v>
      </c>
      <c r="F28" s="487">
        <v>320</v>
      </c>
      <c r="G28" s="463">
        <v>155</v>
      </c>
      <c r="H28" s="449">
        <v>32</v>
      </c>
      <c r="I28" s="449">
        <v>30</v>
      </c>
      <c r="J28" s="487">
        <v>217</v>
      </c>
      <c r="K28" s="463">
        <v>43</v>
      </c>
      <c r="L28" s="449">
        <v>1</v>
      </c>
      <c r="M28" s="449"/>
      <c r="N28" s="487">
        <v>44</v>
      </c>
      <c r="O28" s="465">
        <v>439</v>
      </c>
      <c r="P28" s="649">
        <v>142</v>
      </c>
      <c r="Q28" s="487">
        <v>581</v>
      </c>
      <c r="R28" s="190" t="s">
        <v>62</v>
      </c>
      <c r="S28" s="450"/>
      <c r="T28" s="450"/>
      <c r="U28" s="648"/>
    </row>
    <row r="29" spans="1:21" ht="13.5" thickBot="1">
      <c r="A29" s="222"/>
      <c r="B29" s="271"/>
      <c r="C29" s="491">
        <f>C28/C27</f>
        <v>1</v>
      </c>
      <c r="D29" s="492">
        <f aca="true" t="shared" si="7" ref="D29:Q29">D28/D27</f>
        <v>0.972972972972973</v>
      </c>
      <c r="E29" s="492">
        <f t="shared" si="7"/>
        <v>0.9824561403508771</v>
      </c>
      <c r="F29" s="292">
        <f t="shared" si="7"/>
        <v>0.9907120743034056</v>
      </c>
      <c r="G29" s="491">
        <f t="shared" si="7"/>
        <v>1</v>
      </c>
      <c r="H29" s="492">
        <f t="shared" si="7"/>
        <v>1</v>
      </c>
      <c r="I29" s="492">
        <f t="shared" si="7"/>
        <v>0.967741935483871</v>
      </c>
      <c r="J29" s="292">
        <f t="shared" si="7"/>
        <v>0.9954128440366973</v>
      </c>
      <c r="K29" s="491">
        <f t="shared" si="7"/>
        <v>1</v>
      </c>
      <c r="L29" s="492">
        <f t="shared" si="7"/>
        <v>1</v>
      </c>
      <c r="M29" s="492">
        <v>1</v>
      </c>
      <c r="N29" s="292">
        <f t="shared" si="7"/>
        <v>1</v>
      </c>
      <c r="O29" s="491">
        <f t="shared" si="7"/>
        <v>0.9909706546275395</v>
      </c>
      <c r="P29" s="492">
        <f t="shared" si="7"/>
        <v>1</v>
      </c>
      <c r="Q29" s="292">
        <f t="shared" si="7"/>
        <v>0.9931623931623932</v>
      </c>
      <c r="R29" s="191" t="s">
        <v>63</v>
      </c>
      <c r="S29" s="450"/>
      <c r="T29" s="450"/>
      <c r="U29" s="648"/>
    </row>
    <row r="30" spans="1:21" ht="12.75">
      <c r="A30" s="224">
        <v>9</v>
      </c>
      <c r="B30" s="263" t="s">
        <v>10</v>
      </c>
      <c r="C30" s="485">
        <v>372</v>
      </c>
      <c r="D30" s="486">
        <v>57</v>
      </c>
      <c r="E30" s="486">
        <v>70</v>
      </c>
      <c r="F30" s="487">
        <v>499</v>
      </c>
      <c r="G30" s="485">
        <v>169</v>
      </c>
      <c r="H30" s="486">
        <v>21</v>
      </c>
      <c r="I30" s="486">
        <v>11</v>
      </c>
      <c r="J30" s="487">
        <v>201</v>
      </c>
      <c r="K30" s="485">
        <v>117</v>
      </c>
      <c r="L30" s="486">
        <v>12</v>
      </c>
      <c r="M30" s="486">
        <v>8</v>
      </c>
      <c r="N30" s="487">
        <v>137</v>
      </c>
      <c r="O30" s="488">
        <v>606</v>
      </c>
      <c r="P30" s="650">
        <v>231</v>
      </c>
      <c r="Q30" s="487">
        <v>837</v>
      </c>
      <c r="R30" s="189" t="s">
        <v>61</v>
      </c>
      <c r="S30" s="450"/>
      <c r="T30" s="450"/>
      <c r="U30" s="648"/>
    </row>
    <row r="31" spans="1:21" ht="12.75">
      <c r="A31" s="47"/>
      <c r="B31" s="168"/>
      <c r="C31" s="485">
        <v>375</v>
      </c>
      <c r="D31" s="486">
        <v>59</v>
      </c>
      <c r="E31" s="486">
        <v>72</v>
      </c>
      <c r="F31" s="487">
        <v>506</v>
      </c>
      <c r="G31" s="463">
        <v>169</v>
      </c>
      <c r="H31" s="449">
        <v>20</v>
      </c>
      <c r="I31" s="449">
        <v>11</v>
      </c>
      <c r="J31" s="487">
        <v>200</v>
      </c>
      <c r="K31" s="463">
        <v>119</v>
      </c>
      <c r="L31" s="449">
        <v>11</v>
      </c>
      <c r="M31" s="449">
        <v>8</v>
      </c>
      <c r="N31" s="487">
        <v>138</v>
      </c>
      <c r="O31" s="465">
        <v>610</v>
      </c>
      <c r="P31" s="649">
        <v>234</v>
      </c>
      <c r="Q31" s="487">
        <v>844</v>
      </c>
      <c r="R31" s="190" t="s">
        <v>62</v>
      </c>
      <c r="S31" s="450"/>
      <c r="T31" s="450"/>
      <c r="U31" s="648"/>
    </row>
    <row r="32" spans="1:21" ht="13.5" thickBot="1">
      <c r="A32" s="213"/>
      <c r="B32" s="269"/>
      <c r="C32" s="499">
        <f>C30/C31</f>
        <v>0.992</v>
      </c>
      <c r="D32" s="500">
        <f>D30/D31</f>
        <v>0.9661016949152542</v>
      </c>
      <c r="E32" s="500">
        <f>E30/E31</f>
        <v>0.9722222222222222</v>
      </c>
      <c r="F32" s="501">
        <f>F30/F31</f>
        <v>0.9861660079051383</v>
      </c>
      <c r="G32" s="499">
        <f aca="true" t="shared" si="8" ref="G32:M32">G31/G30</f>
        <v>1</v>
      </c>
      <c r="H32" s="500">
        <f t="shared" si="8"/>
        <v>0.9523809523809523</v>
      </c>
      <c r="I32" s="500">
        <f t="shared" si="8"/>
        <v>1</v>
      </c>
      <c r="J32" s="501">
        <f t="shared" si="8"/>
        <v>0.9950248756218906</v>
      </c>
      <c r="K32" s="499">
        <f>K30/K31</f>
        <v>0.9831932773109243</v>
      </c>
      <c r="L32" s="500">
        <f t="shared" si="8"/>
        <v>0.9166666666666666</v>
      </c>
      <c r="M32" s="500">
        <f t="shared" si="8"/>
        <v>1</v>
      </c>
      <c r="N32" s="501">
        <f>N30/N31</f>
        <v>0.9927536231884058</v>
      </c>
      <c r="O32" s="499">
        <f>O30/O31</f>
        <v>0.9934426229508196</v>
      </c>
      <c r="P32" s="500">
        <f>P30/P31</f>
        <v>0.9871794871794872</v>
      </c>
      <c r="Q32" s="501">
        <f>Q30/Q31</f>
        <v>0.9917061611374408</v>
      </c>
      <c r="R32" s="191" t="s">
        <v>63</v>
      </c>
      <c r="S32" s="450"/>
      <c r="T32" s="450"/>
      <c r="U32" s="648"/>
    </row>
    <row r="33" spans="1:21" ht="12.75">
      <c r="A33" s="220">
        <v>10</v>
      </c>
      <c r="B33" s="264" t="s">
        <v>11</v>
      </c>
      <c r="C33" s="454">
        <v>236</v>
      </c>
      <c r="D33" s="455">
        <v>49</v>
      </c>
      <c r="E33" s="455">
        <v>87</v>
      </c>
      <c r="F33" s="456">
        <v>372</v>
      </c>
      <c r="G33" s="454">
        <v>63</v>
      </c>
      <c r="H33" s="455">
        <v>5</v>
      </c>
      <c r="I33" s="455">
        <v>8</v>
      </c>
      <c r="J33" s="456">
        <v>76</v>
      </c>
      <c r="K33" s="454">
        <v>23</v>
      </c>
      <c r="L33" s="455">
        <v>6</v>
      </c>
      <c r="M33" s="455">
        <v>1</v>
      </c>
      <c r="N33" s="456">
        <v>30</v>
      </c>
      <c r="O33" s="457">
        <v>349</v>
      </c>
      <c r="P33" s="647">
        <v>129</v>
      </c>
      <c r="Q33" s="456">
        <v>478</v>
      </c>
      <c r="R33" s="189" t="s">
        <v>61</v>
      </c>
      <c r="S33" s="450"/>
      <c r="T33" s="450"/>
      <c r="U33" s="648"/>
    </row>
    <row r="34" spans="1:21" ht="12.75">
      <c r="A34" s="47"/>
      <c r="B34" s="168"/>
      <c r="C34" s="485">
        <v>236</v>
      </c>
      <c r="D34" s="486">
        <v>50</v>
      </c>
      <c r="E34" s="486">
        <v>88</v>
      </c>
      <c r="F34" s="487">
        <v>374</v>
      </c>
      <c r="G34" s="463">
        <v>64</v>
      </c>
      <c r="H34" s="449">
        <v>4</v>
      </c>
      <c r="I34" s="449">
        <v>9</v>
      </c>
      <c r="J34" s="487">
        <v>77</v>
      </c>
      <c r="K34" s="463">
        <v>23</v>
      </c>
      <c r="L34" s="449">
        <v>6</v>
      </c>
      <c r="M34" s="449">
        <v>1</v>
      </c>
      <c r="N34" s="487">
        <v>30</v>
      </c>
      <c r="O34" s="465">
        <v>351</v>
      </c>
      <c r="P34" s="649">
        <v>130</v>
      </c>
      <c r="Q34" s="487">
        <v>481</v>
      </c>
      <c r="R34" s="190" t="s">
        <v>62</v>
      </c>
      <c r="S34" s="450"/>
      <c r="T34" s="450"/>
      <c r="U34" s="648"/>
    </row>
    <row r="35" spans="1:21" ht="13.5" thickBot="1">
      <c r="A35" s="222"/>
      <c r="B35" s="265"/>
      <c r="C35" s="491">
        <f>C33/C34</f>
        <v>1</v>
      </c>
      <c r="D35" s="492">
        <f aca="true" t="shared" si="9" ref="D35:Q35">D33/D34</f>
        <v>0.98</v>
      </c>
      <c r="E35" s="492">
        <f t="shared" si="9"/>
        <v>0.9886363636363636</v>
      </c>
      <c r="F35" s="292">
        <f t="shared" si="9"/>
        <v>0.9946524064171123</v>
      </c>
      <c r="G35" s="491">
        <f t="shared" si="9"/>
        <v>0.984375</v>
      </c>
      <c r="H35" s="492">
        <f t="shared" si="9"/>
        <v>1.25</v>
      </c>
      <c r="I35" s="492">
        <f t="shared" si="9"/>
        <v>0.8888888888888888</v>
      </c>
      <c r="J35" s="292">
        <f t="shared" si="9"/>
        <v>0.987012987012987</v>
      </c>
      <c r="K35" s="491">
        <f t="shared" si="9"/>
        <v>1</v>
      </c>
      <c r="L35" s="492">
        <f t="shared" si="9"/>
        <v>1</v>
      </c>
      <c r="M35" s="492">
        <f t="shared" si="9"/>
        <v>1</v>
      </c>
      <c r="N35" s="292">
        <f t="shared" si="9"/>
        <v>1</v>
      </c>
      <c r="O35" s="491">
        <f t="shared" si="9"/>
        <v>0.9943019943019943</v>
      </c>
      <c r="P35" s="492">
        <f t="shared" si="9"/>
        <v>0.9923076923076923</v>
      </c>
      <c r="Q35" s="292">
        <f t="shared" si="9"/>
        <v>0.9937629937629938</v>
      </c>
      <c r="R35" s="191" t="s">
        <v>63</v>
      </c>
      <c r="S35" s="450"/>
      <c r="T35" s="450"/>
      <c r="U35" s="648"/>
    </row>
    <row r="36" spans="1:21" ht="12.75">
      <c r="A36" s="224">
        <v>11</v>
      </c>
      <c r="B36" s="263" t="s">
        <v>12</v>
      </c>
      <c r="C36" s="485">
        <v>127</v>
      </c>
      <c r="D36" s="486">
        <v>37</v>
      </c>
      <c r="E36" s="486">
        <v>34</v>
      </c>
      <c r="F36" s="487">
        <v>198</v>
      </c>
      <c r="G36" s="485">
        <v>67</v>
      </c>
      <c r="H36" s="486">
        <v>13</v>
      </c>
      <c r="I36" s="486">
        <v>4</v>
      </c>
      <c r="J36" s="487">
        <v>84</v>
      </c>
      <c r="K36" s="485">
        <v>8</v>
      </c>
      <c r="L36" s="486">
        <v>0</v>
      </c>
      <c r="M36" s="486">
        <v>1</v>
      </c>
      <c r="N36" s="487">
        <v>9</v>
      </c>
      <c r="O36" s="488">
        <v>213</v>
      </c>
      <c r="P36" s="650">
        <v>78</v>
      </c>
      <c r="Q36" s="487">
        <v>291</v>
      </c>
      <c r="R36" s="189" t="s">
        <v>61</v>
      </c>
      <c r="S36" s="450"/>
      <c r="T36" s="450"/>
      <c r="U36" s="648"/>
    </row>
    <row r="37" spans="1:21" ht="12.75">
      <c r="A37" s="47"/>
      <c r="B37" s="168"/>
      <c r="C37" s="485">
        <v>127</v>
      </c>
      <c r="D37" s="486">
        <v>36</v>
      </c>
      <c r="E37" s="486">
        <v>33</v>
      </c>
      <c r="F37" s="487">
        <v>196</v>
      </c>
      <c r="G37" s="463">
        <v>66</v>
      </c>
      <c r="H37" s="449">
        <v>13</v>
      </c>
      <c r="I37" s="449">
        <v>4</v>
      </c>
      <c r="J37" s="487">
        <v>83</v>
      </c>
      <c r="K37" s="463">
        <v>8</v>
      </c>
      <c r="L37" s="449"/>
      <c r="M37" s="449">
        <v>1</v>
      </c>
      <c r="N37" s="487">
        <v>9</v>
      </c>
      <c r="O37" s="465">
        <v>210</v>
      </c>
      <c r="P37" s="649">
        <v>78</v>
      </c>
      <c r="Q37" s="487">
        <v>288</v>
      </c>
      <c r="R37" s="190" t="s">
        <v>62</v>
      </c>
      <c r="S37" s="450"/>
      <c r="T37" s="450"/>
      <c r="U37" s="648"/>
    </row>
    <row r="38" spans="1:21" ht="13.5" thickBot="1">
      <c r="A38" s="213"/>
      <c r="B38" s="269"/>
      <c r="C38" s="499">
        <f>C37/C36</f>
        <v>1</v>
      </c>
      <c r="D38" s="500">
        <f aca="true" t="shared" si="10" ref="D38:Q38">D37/D36</f>
        <v>0.972972972972973</v>
      </c>
      <c r="E38" s="500">
        <f t="shared" si="10"/>
        <v>0.9705882352941176</v>
      </c>
      <c r="F38" s="501">
        <f t="shared" si="10"/>
        <v>0.98989898989899</v>
      </c>
      <c r="G38" s="499">
        <f t="shared" si="10"/>
        <v>0.9850746268656716</v>
      </c>
      <c r="H38" s="500">
        <f t="shared" si="10"/>
        <v>1</v>
      </c>
      <c r="I38" s="500">
        <f t="shared" si="10"/>
        <v>1</v>
      </c>
      <c r="J38" s="501">
        <f t="shared" si="10"/>
        <v>0.9880952380952381</v>
      </c>
      <c r="K38" s="499">
        <f t="shared" si="10"/>
        <v>1</v>
      </c>
      <c r="L38" s="500">
        <v>1</v>
      </c>
      <c r="M38" s="500">
        <f t="shared" si="10"/>
        <v>1</v>
      </c>
      <c r="N38" s="501">
        <f t="shared" si="10"/>
        <v>1</v>
      </c>
      <c r="O38" s="499">
        <f t="shared" si="10"/>
        <v>0.9859154929577465</v>
      </c>
      <c r="P38" s="500">
        <f t="shared" si="10"/>
        <v>1</v>
      </c>
      <c r="Q38" s="501">
        <f t="shared" si="10"/>
        <v>0.9896907216494846</v>
      </c>
      <c r="R38" s="191" t="s">
        <v>63</v>
      </c>
      <c r="S38" s="450"/>
      <c r="T38" s="450"/>
      <c r="U38" s="648"/>
    </row>
    <row r="39" spans="1:21" ht="12.75">
      <c r="A39" s="220">
        <v>12</v>
      </c>
      <c r="B39" s="264" t="s">
        <v>13</v>
      </c>
      <c r="C39" s="454">
        <v>446</v>
      </c>
      <c r="D39" s="455">
        <v>150</v>
      </c>
      <c r="E39" s="455">
        <v>60</v>
      </c>
      <c r="F39" s="456">
        <v>656</v>
      </c>
      <c r="G39" s="454">
        <v>277</v>
      </c>
      <c r="H39" s="455">
        <v>70</v>
      </c>
      <c r="I39" s="455">
        <v>13</v>
      </c>
      <c r="J39" s="456">
        <v>360</v>
      </c>
      <c r="K39" s="454">
        <v>83</v>
      </c>
      <c r="L39" s="455">
        <v>4</v>
      </c>
      <c r="M39" s="455">
        <v>0</v>
      </c>
      <c r="N39" s="456">
        <v>87</v>
      </c>
      <c r="O39" s="457">
        <v>826</v>
      </c>
      <c r="P39" s="647">
        <v>277</v>
      </c>
      <c r="Q39" s="456">
        <v>1103</v>
      </c>
      <c r="R39" s="189" t="s">
        <v>61</v>
      </c>
      <c r="S39" s="450"/>
      <c r="T39" s="450"/>
      <c r="U39" s="648"/>
    </row>
    <row r="40" spans="1:21" ht="12.75">
      <c r="A40" s="47"/>
      <c r="B40" s="168"/>
      <c r="C40" s="485">
        <v>450</v>
      </c>
      <c r="D40" s="486">
        <v>153</v>
      </c>
      <c r="E40" s="486">
        <v>60</v>
      </c>
      <c r="F40" s="487">
        <v>663</v>
      </c>
      <c r="G40" s="463">
        <v>275</v>
      </c>
      <c r="H40" s="449">
        <v>67</v>
      </c>
      <c r="I40" s="449">
        <v>13</v>
      </c>
      <c r="J40" s="487">
        <v>355</v>
      </c>
      <c r="K40" s="463">
        <v>83</v>
      </c>
      <c r="L40" s="449">
        <v>5</v>
      </c>
      <c r="M40" s="449">
        <v>0</v>
      </c>
      <c r="N40" s="487">
        <v>88</v>
      </c>
      <c r="O40" s="465">
        <v>830</v>
      </c>
      <c r="P40" s="649">
        <v>276</v>
      </c>
      <c r="Q40" s="487">
        <v>1106</v>
      </c>
      <c r="R40" s="190" t="s">
        <v>62</v>
      </c>
      <c r="S40" s="450"/>
      <c r="T40" s="450"/>
      <c r="U40" s="648"/>
    </row>
    <row r="41" spans="1:21" ht="13.5" thickBot="1">
      <c r="A41" s="222"/>
      <c r="B41" s="265"/>
      <c r="C41" s="491">
        <f>C39/C40</f>
        <v>0.9911111111111112</v>
      </c>
      <c r="D41" s="492">
        <f>D39/D40</f>
        <v>0.9803921568627451</v>
      </c>
      <c r="E41" s="492">
        <f aca="true" t="shared" si="11" ref="E41:P41">E40/E39</f>
        <v>1</v>
      </c>
      <c r="F41" s="292">
        <f>F39/F40</f>
        <v>0.9894419306184012</v>
      </c>
      <c r="G41" s="491">
        <f t="shared" si="11"/>
        <v>0.9927797833935018</v>
      </c>
      <c r="H41" s="492">
        <f t="shared" si="11"/>
        <v>0.9571428571428572</v>
      </c>
      <c r="I41" s="492">
        <f t="shared" si="11"/>
        <v>1</v>
      </c>
      <c r="J41" s="292">
        <f t="shared" si="11"/>
        <v>0.9861111111111112</v>
      </c>
      <c r="K41" s="491">
        <f t="shared" si="11"/>
        <v>1</v>
      </c>
      <c r="L41" s="492">
        <f>L39/L40</f>
        <v>0.8</v>
      </c>
      <c r="M41" s="492">
        <v>1</v>
      </c>
      <c r="N41" s="292">
        <f>N39/N40</f>
        <v>0.9886363636363636</v>
      </c>
      <c r="O41" s="491">
        <f>O39/O40</f>
        <v>0.9951807228915662</v>
      </c>
      <c r="P41" s="492">
        <f t="shared" si="11"/>
        <v>0.9963898916967509</v>
      </c>
      <c r="Q41" s="292">
        <f>Q39/Q40</f>
        <v>0.9972875226039783</v>
      </c>
      <c r="R41" s="191" t="s">
        <v>63</v>
      </c>
      <c r="S41" s="450"/>
      <c r="T41" s="450"/>
      <c r="U41" s="648"/>
    </row>
    <row r="42" spans="1:21" ht="12.75">
      <c r="A42" s="224">
        <v>13</v>
      </c>
      <c r="B42" s="263" t="s">
        <v>14</v>
      </c>
      <c r="C42" s="485">
        <v>260</v>
      </c>
      <c r="D42" s="486">
        <v>76</v>
      </c>
      <c r="E42" s="486">
        <v>130</v>
      </c>
      <c r="F42" s="487">
        <v>466</v>
      </c>
      <c r="G42" s="485">
        <v>95</v>
      </c>
      <c r="H42" s="486">
        <v>18</v>
      </c>
      <c r="I42" s="486">
        <v>24</v>
      </c>
      <c r="J42" s="487">
        <v>137</v>
      </c>
      <c r="K42" s="485">
        <v>33</v>
      </c>
      <c r="L42" s="486">
        <v>4</v>
      </c>
      <c r="M42" s="486">
        <v>6</v>
      </c>
      <c r="N42" s="487">
        <v>43</v>
      </c>
      <c r="O42" s="488">
        <v>451</v>
      </c>
      <c r="P42" s="650">
        <v>195</v>
      </c>
      <c r="Q42" s="487">
        <v>646</v>
      </c>
      <c r="R42" s="189" t="s">
        <v>61</v>
      </c>
      <c r="S42" s="450"/>
      <c r="T42" s="450"/>
      <c r="U42" s="648"/>
    </row>
    <row r="43" spans="1:21" ht="12.75">
      <c r="A43" s="47"/>
      <c r="B43" s="168"/>
      <c r="C43" s="485">
        <v>262</v>
      </c>
      <c r="D43" s="486">
        <v>75</v>
      </c>
      <c r="E43" s="486">
        <v>130</v>
      </c>
      <c r="F43" s="487">
        <v>467</v>
      </c>
      <c r="G43" s="463">
        <v>95</v>
      </c>
      <c r="H43" s="449">
        <v>18</v>
      </c>
      <c r="I43" s="449">
        <v>24</v>
      </c>
      <c r="J43" s="487">
        <v>137</v>
      </c>
      <c r="K43" s="463">
        <v>34</v>
      </c>
      <c r="L43" s="449">
        <v>4</v>
      </c>
      <c r="M43" s="449">
        <v>6</v>
      </c>
      <c r="N43" s="487">
        <v>44</v>
      </c>
      <c r="O43" s="465">
        <v>452</v>
      </c>
      <c r="P43" s="649">
        <v>196</v>
      </c>
      <c r="Q43" s="487">
        <v>648</v>
      </c>
      <c r="R43" s="190" t="s">
        <v>62</v>
      </c>
      <c r="S43" s="450"/>
      <c r="T43" s="450"/>
      <c r="U43" s="648"/>
    </row>
    <row r="44" spans="1:21" ht="13.5" thickBot="1">
      <c r="A44" s="213"/>
      <c r="B44" s="269"/>
      <c r="C44" s="499">
        <f>C42/C43</f>
        <v>0.9923664122137404</v>
      </c>
      <c r="D44" s="500">
        <f>D43/D42</f>
        <v>0.9868421052631579</v>
      </c>
      <c r="E44" s="500">
        <f aca="true" t="shared" si="12" ref="E44:P44">E43/E42</f>
        <v>1</v>
      </c>
      <c r="F44" s="501">
        <f>F42/F43</f>
        <v>0.9978586723768736</v>
      </c>
      <c r="G44" s="499">
        <f t="shared" si="12"/>
        <v>1</v>
      </c>
      <c r="H44" s="500">
        <f t="shared" si="12"/>
        <v>1</v>
      </c>
      <c r="I44" s="500">
        <f t="shared" si="12"/>
        <v>1</v>
      </c>
      <c r="J44" s="501">
        <f t="shared" si="12"/>
        <v>1</v>
      </c>
      <c r="K44" s="499">
        <f>K42/K43</f>
        <v>0.9705882352941176</v>
      </c>
      <c r="L44" s="500">
        <f t="shared" si="12"/>
        <v>1</v>
      </c>
      <c r="M44" s="500">
        <f t="shared" si="12"/>
        <v>1</v>
      </c>
      <c r="N44" s="501">
        <f>N42/N43</f>
        <v>0.9772727272727273</v>
      </c>
      <c r="O44" s="499">
        <f t="shared" si="12"/>
        <v>1.0022172949002217</v>
      </c>
      <c r="P44" s="500">
        <f t="shared" si="12"/>
        <v>1.005128205128205</v>
      </c>
      <c r="Q44" s="501">
        <f>Q42/Q43</f>
        <v>0.9969135802469136</v>
      </c>
      <c r="R44" s="191" t="s">
        <v>63</v>
      </c>
      <c r="S44" s="450"/>
      <c r="T44" s="450"/>
      <c r="U44" s="648"/>
    </row>
    <row r="45" spans="1:21" ht="12.75">
      <c r="A45" s="220">
        <v>14</v>
      </c>
      <c r="B45" s="270" t="s">
        <v>15</v>
      </c>
      <c r="C45" s="454">
        <v>815</v>
      </c>
      <c r="D45" s="455">
        <v>197</v>
      </c>
      <c r="E45" s="455">
        <v>99</v>
      </c>
      <c r="F45" s="456">
        <v>1111</v>
      </c>
      <c r="G45" s="454">
        <v>427</v>
      </c>
      <c r="H45" s="455">
        <v>53</v>
      </c>
      <c r="I45" s="455">
        <v>36</v>
      </c>
      <c r="J45" s="456">
        <v>516</v>
      </c>
      <c r="K45" s="454">
        <v>139</v>
      </c>
      <c r="L45" s="455">
        <v>14</v>
      </c>
      <c r="M45" s="455">
        <v>2</v>
      </c>
      <c r="N45" s="456">
        <v>155</v>
      </c>
      <c r="O45" s="457">
        <v>1172</v>
      </c>
      <c r="P45" s="647">
        <v>610</v>
      </c>
      <c r="Q45" s="456">
        <v>1782</v>
      </c>
      <c r="R45" s="189" t="s">
        <v>61</v>
      </c>
      <c r="S45" s="450"/>
      <c r="T45" s="450"/>
      <c r="U45" s="648"/>
    </row>
    <row r="46" spans="1:21" ht="12.75">
      <c r="A46" s="47"/>
      <c r="B46" s="169"/>
      <c r="C46" s="485">
        <v>815</v>
      </c>
      <c r="D46" s="486">
        <v>196</v>
      </c>
      <c r="E46" s="486">
        <v>98</v>
      </c>
      <c r="F46" s="487">
        <v>1109</v>
      </c>
      <c r="G46" s="463">
        <v>427</v>
      </c>
      <c r="H46" s="449">
        <v>53</v>
      </c>
      <c r="I46" s="449">
        <v>36</v>
      </c>
      <c r="J46" s="487">
        <v>516</v>
      </c>
      <c r="K46" s="463">
        <v>140</v>
      </c>
      <c r="L46" s="449">
        <v>14</v>
      </c>
      <c r="M46" s="449">
        <v>2</v>
      </c>
      <c r="N46" s="487">
        <v>156</v>
      </c>
      <c r="O46" s="465">
        <v>1171</v>
      </c>
      <c r="P46" s="649">
        <v>610</v>
      </c>
      <c r="Q46" s="487">
        <v>1781</v>
      </c>
      <c r="R46" s="190" t="s">
        <v>62</v>
      </c>
      <c r="S46" s="450"/>
      <c r="T46" s="450"/>
      <c r="U46" s="648"/>
    </row>
    <row r="47" spans="1:21" ht="13.5" thickBot="1">
      <c r="A47" s="222"/>
      <c r="B47" s="271"/>
      <c r="C47" s="491">
        <f>C46/C45</f>
        <v>1</v>
      </c>
      <c r="D47" s="492">
        <f aca="true" t="shared" si="13" ref="D47:Q47">D46/D45</f>
        <v>0.9949238578680203</v>
      </c>
      <c r="E47" s="492">
        <f t="shared" si="13"/>
        <v>0.98989898989899</v>
      </c>
      <c r="F47" s="292">
        <f t="shared" si="13"/>
        <v>0.9981998199819982</v>
      </c>
      <c r="G47" s="491">
        <f t="shared" si="13"/>
        <v>1</v>
      </c>
      <c r="H47" s="492">
        <f t="shared" si="13"/>
        <v>1</v>
      </c>
      <c r="I47" s="492">
        <f t="shared" si="13"/>
        <v>1</v>
      </c>
      <c r="J47" s="292">
        <f t="shared" si="13"/>
        <v>1</v>
      </c>
      <c r="K47" s="491">
        <f>K45/K46</f>
        <v>0.9928571428571429</v>
      </c>
      <c r="L47" s="492">
        <f t="shared" si="13"/>
        <v>1</v>
      </c>
      <c r="M47" s="492">
        <f t="shared" si="13"/>
        <v>1</v>
      </c>
      <c r="N47" s="292">
        <f>N45/N46</f>
        <v>0.9935897435897436</v>
      </c>
      <c r="O47" s="491">
        <f t="shared" si="13"/>
        <v>0.9991467576791809</v>
      </c>
      <c r="P47" s="492">
        <f t="shared" si="13"/>
        <v>1</v>
      </c>
      <c r="Q47" s="292">
        <f t="shared" si="13"/>
        <v>0.999438832772166</v>
      </c>
      <c r="R47" s="191" t="s">
        <v>63</v>
      </c>
      <c r="S47" s="450"/>
      <c r="T47" s="450"/>
      <c r="U47" s="648"/>
    </row>
    <row r="48" spans="1:21" ht="12.75">
      <c r="A48" s="224">
        <v>15</v>
      </c>
      <c r="B48" s="651" t="s">
        <v>16</v>
      </c>
      <c r="C48" s="485">
        <v>258</v>
      </c>
      <c r="D48" s="486">
        <v>66</v>
      </c>
      <c r="E48" s="486">
        <v>45</v>
      </c>
      <c r="F48" s="487">
        <v>369</v>
      </c>
      <c r="G48" s="485">
        <v>138</v>
      </c>
      <c r="H48" s="486">
        <v>20</v>
      </c>
      <c r="I48" s="486">
        <v>11</v>
      </c>
      <c r="J48" s="487">
        <v>169</v>
      </c>
      <c r="K48" s="485">
        <v>20</v>
      </c>
      <c r="L48" s="486">
        <v>6</v>
      </c>
      <c r="M48" s="486">
        <v>1</v>
      </c>
      <c r="N48" s="487">
        <v>27</v>
      </c>
      <c r="O48" s="488">
        <v>402</v>
      </c>
      <c r="P48" s="650">
        <v>163</v>
      </c>
      <c r="Q48" s="487">
        <v>565</v>
      </c>
      <c r="R48" s="189" t="s">
        <v>61</v>
      </c>
      <c r="S48" s="450"/>
      <c r="T48" s="450"/>
      <c r="U48" s="648"/>
    </row>
    <row r="49" spans="1:21" ht="12.75">
      <c r="A49" s="47"/>
      <c r="B49" s="169"/>
      <c r="C49" s="485">
        <v>260</v>
      </c>
      <c r="D49" s="486">
        <v>65</v>
      </c>
      <c r="E49" s="486">
        <v>43</v>
      </c>
      <c r="F49" s="487">
        <v>368</v>
      </c>
      <c r="G49" s="463">
        <v>137</v>
      </c>
      <c r="H49" s="449">
        <v>20</v>
      </c>
      <c r="I49" s="449">
        <v>11</v>
      </c>
      <c r="J49" s="487">
        <v>168</v>
      </c>
      <c r="K49" s="463">
        <v>20</v>
      </c>
      <c r="L49" s="449">
        <v>6</v>
      </c>
      <c r="M49" s="449">
        <v>1</v>
      </c>
      <c r="N49" s="487">
        <v>27</v>
      </c>
      <c r="O49" s="465">
        <v>400</v>
      </c>
      <c r="P49" s="649">
        <v>163</v>
      </c>
      <c r="Q49" s="487">
        <v>563</v>
      </c>
      <c r="R49" s="190" t="s">
        <v>62</v>
      </c>
      <c r="S49" s="450"/>
      <c r="T49" s="450"/>
      <c r="U49" s="648"/>
    </row>
    <row r="50" spans="1:21" ht="13.5" thickBot="1">
      <c r="A50" s="213"/>
      <c r="B50" s="652"/>
      <c r="C50" s="499">
        <f>C48/C49</f>
        <v>0.9923076923076923</v>
      </c>
      <c r="D50" s="500">
        <f>D49/D48</f>
        <v>0.9848484848484849</v>
      </c>
      <c r="E50" s="500">
        <f aca="true" t="shared" si="14" ref="E50:Q50">E49/E48</f>
        <v>0.9555555555555556</v>
      </c>
      <c r="F50" s="501">
        <f t="shared" si="14"/>
        <v>0.997289972899729</v>
      </c>
      <c r="G50" s="499">
        <f t="shared" si="14"/>
        <v>0.9927536231884058</v>
      </c>
      <c r="H50" s="500">
        <f t="shared" si="14"/>
        <v>1</v>
      </c>
      <c r="I50" s="500">
        <f t="shared" si="14"/>
        <v>1</v>
      </c>
      <c r="J50" s="501">
        <f t="shared" si="14"/>
        <v>0.9940828402366864</v>
      </c>
      <c r="K50" s="499">
        <f t="shared" si="14"/>
        <v>1</v>
      </c>
      <c r="L50" s="500">
        <f t="shared" si="14"/>
        <v>1</v>
      </c>
      <c r="M50" s="500">
        <f t="shared" si="14"/>
        <v>1</v>
      </c>
      <c r="N50" s="501">
        <f t="shared" si="14"/>
        <v>1</v>
      </c>
      <c r="O50" s="499">
        <f t="shared" si="14"/>
        <v>0.9950248756218906</v>
      </c>
      <c r="P50" s="500">
        <f t="shared" si="14"/>
        <v>1</v>
      </c>
      <c r="Q50" s="501">
        <f t="shared" si="14"/>
        <v>0.9964601769911504</v>
      </c>
      <c r="R50" s="191" t="s">
        <v>63</v>
      </c>
      <c r="S50" s="450"/>
      <c r="T50" s="450"/>
      <c r="U50" s="648"/>
    </row>
    <row r="51" spans="1:21" ht="12.75">
      <c r="A51" s="220">
        <v>16</v>
      </c>
      <c r="B51" s="270" t="s">
        <v>17</v>
      </c>
      <c r="C51" s="454">
        <v>224</v>
      </c>
      <c r="D51" s="455">
        <v>74</v>
      </c>
      <c r="E51" s="455">
        <v>23</v>
      </c>
      <c r="F51" s="456">
        <v>321</v>
      </c>
      <c r="G51" s="454">
        <v>79</v>
      </c>
      <c r="H51" s="455">
        <v>18</v>
      </c>
      <c r="I51" s="455">
        <v>3</v>
      </c>
      <c r="J51" s="456">
        <v>100</v>
      </c>
      <c r="K51" s="454">
        <v>39</v>
      </c>
      <c r="L51" s="455">
        <v>3</v>
      </c>
      <c r="M51" s="455">
        <v>0</v>
      </c>
      <c r="N51" s="456">
        <v>42</v>
      </c>
      <c r="O51" s="457">
        <v>347</v>
      </c>
      <c r="P51" s="647">
        <v>116</v>
      </c>
      <c r="Q51" s="456">
        <v>463</v>
      </c>
      <c r="R51" s="189" t="s">
        <v>61</v>
      </c>
      <c r="S51" s="450"/>
      <c r="T51" s="450"/>
      <c r="U51" s="648"/>
    </row>
    <row r="52" spans="1:21" ht="12.75">
      <c r="A52" s="47"/>
      <c r="B52" s="169"/>
      <c r="C52" s="485">
        <v>224</v>
      </c>
      <c r="D52" s="486">
        <v>74</v>
      </c>
      <c r="E52" s="486">
        <v>23</v>
      </c>
      <c r="F52" s="487">
        <v>321</v>
      </c>
      <c r="G52" s="463">
        <v>81</v>
      </c>
      <c r="H52" s="449">
        <v>18</v>
      </c>
      <c r="I52" s="449">
        <v>3</v>
      </c>
      <c r="J52" s="487">
        <v>102</v>
      </c>
      <c r="K52" s="463">
        <v>39</v>
      </c>
      <c r="L52" s="449">
        <v>3</v>
      </c>
      <c r="M52" s="449">
        <v>0</v>
      </c>
      <c r="N52" s="487">
        <v>42</v>
      </c>
      <c r="O52" s="465">
        <v>349</v>
      </c>
      <c r="P52" s="649">
        <v>116</v>
      </c>
      <c r="Q52" s="487">
        <v>465</v>
      </c>
      <c r="R52" s="190" t="s">
        <v>62</v>
      </c>
      <c r="S52" s="450"/>
      <c r="T52" s="450"/>
      <c r="U52" s="648"/>
    </row>
    <row r="53" spans="1:21" ht="13.5" thickBot="1">
      <c r="A53" s="222"/>
      <c r="B53" s="271"/>
      <c r="C53" s="491">
        <f>C51/C52</f>
        <v>1</v>
      </c>
      <c r="D53" s="492">
        <f aca="true" t="shared" si="15" ref="D53:Q53">D51/D52</f>
        <v>1</v>
      </c>
      <c r="E53" s="492">
        <f t="shared" si="15"/>
        <v>1</v>
      </c>
      <c r="F53" s="292">
        <f t="shared" si="15"/>
        <v>1</v>
      </c>
      <c r="G53" s="491">
        <f t="shared" si="15"/>
        <v>0.9753086419753086</v>
      </c>
      <c r="H53" s="492">
        <f t="shared" si="15"/>
        <v>1</v>
      </c>
      <c r="I53" s="492">
        <f t="shared" si="15"/>
        <v>1</v>
      </c>
      <c r="J53" s="292">
        <f t="shared" si="15"/>
        <v>0.9803921568627451</v>
      </c>
      <c r="K53" s="491">
        <f t="shared" si="15"/>
        <v>1</v>
      </c>
      <c r="L53" s="492">
        <f t="shared" si="15"/>
        <v>1</v>
      </c>
      <c r="M53" s="492">
        <v>1</v>
      </c>
      <c r="N53" s="292">
        <f t="shared" si="15"/>
        <v>1</v>
      </c>
      <c r="O53" s="491">
        <f t="shared" si="15"/>
        <v>0.994269340974212</v>
      </c>
      <c r="P53" s="492">
        <f t="shared" si="15"/>
        <v>1</v>
      </c>
      <c r="Q53" s="292">
        <f t="shared" si="15"/>
        <v>0.9956989247311828</v>
      </c>
      <c r="R53" s="191" t="s">
        <v>63</v>
      </c>
      <c r="S53" s="450"/>
      <c r="T53" s="450"/>
      <c r="U53" s="648"/>
    </row>
    <row r="54" spans="1:21" ht="12.75">
      <c r="A54" s="224">
        <v>17</v>
      </c>
      <c r="B54" s="263" t="s">
        <v>18</v>
      </c>
      <c r="C54" s="485">
        <v>230</v>
      </c>
      <c r="D54" s="486">
        <v>88</v>
      </c>
      <c r="E54" s="486">
        <v>30</v>
      </c>
      <c r="F54" s="487">
        <v>348</v>
      </c>
      <c r="G54" s="485">
        <v>55</v>
      </c>
      <c r="H54" s="486">
        <v>16</v>
      </c>
      <c r="I54" s="486">
        <v>2</v>
      </c>
      <c r="J54" s="487">
        <v>73</v>
      </c>
      <c r="K54" s="485">
        <v>33</v>
      </c>
      <c r="L54" s="486">
        <v>7</v>
      </c>
      <c r="M54" s="486">
        <v>0</v>
      </c>
      <c r="N54" s="487">
        <v>40</v>
      </c>
      <c r="O54" s="488">
        <v>357</v>
      </c>
      <c r="P54" s="650">
        <v>104</v>
      </c>
      <c r="Q54" s="487">
        <v>461</v>
      </c>
      <c r="R54" s="189" t="s">
        <v>61</v>
      </c>
      <c r="S54" s="450"/>
      <c r="T54" s="450"/>
      <c r="U54" s="648"/>
    </row>
    <row r="55" spans="1:21" ht="12.75">
      <c r="A55" s="47"/>
      <c r="B55" s="168"/>
      <c r="C55" s="485">
        <v>231</v>
      </c>
      <c r="D55" s="486">
        <v>88</v>
      </c>
      <c r="E55" s="486">
        <v>30</v>
      </c>
      <c r="F55" s="487">
        <v>349</v>
      </c>
      <c r="G55" s="463">
        <v>55</v>
      </c>
      <c r="H55" s="449">
        <v>16</v>
      </c>
      <c r="I55" s="449">
        <v>1</v>
      </c>
      <c r="J55" s="487">
        <v>72</v>
      </c>
      <c r="K55" s="463">
        <v>33</v>
      </c>
      <c r="L55" s="449">
        <v>7</v>
      </c>
      <c r="M55" s="449"/>
      <c r="N55" s="487">
        <v>40</v>
      </c>
      <c r="O55" s="465">
        <v>357</v>
      </c>
      <c r="P55" s="649">
        <v>104</v>
      </c>
      <c r="Q55" s="487">
        <v>461</v>
      </c>
      <c r="R55" s="190" t="s">
        <v>62</v>
      </c>
      <c r="S55" s="450"/>
      <c r="T55" s="450"/>
      <c r="U55" s="648"/>
    </row>
    <row r="56" spans="1:21" ht="13.5" thickBot="1">
      <c r="A56" s="213"/>
      <c r="B56" s="269"/>
      <c r="C56" s="499">
        <f>C54/C55</f>
        <v>0.9956709956709957</v>
      </c>
      <c r="D56" s="500">
        <f>D55/D54</f>
        <v>1</v>
      </c>
      <c r="E56" s="500">
        <f aca="true" t="shared" si="16" ref="E56:Q56">E55/E54</f>
        <v>1</v>
      </c>
      <c r="F56" s="501">
        <f>F54/F55</f>
        <v>0.997134670487106</v>
      </c>
      <c r="G56" s="499">
        <f t="shared" si="16"/>
        <v>1</v>
      </c>
      <c r="H56" s="500">
        <f t="shared" si="16"/>
        <v>1</v>
      </c>
      <c r="I56" s="500">
        <f t="shared" si="16"/>
        <v>0.5</v>
      </c>
      <c r="J56" s="501">
        <f t="shared" si="16"/>
        <v>0.9863013698630136</v>
      </c>
      <c r="K56" s="499">
        <f t="shared" si="16"/>
        <v>1</v>
      </c>
      <c r="L56" s="500">
        <f t="shared" si="16"/>
        <v>1</v>
      </c>
      <c r="M56" s="500">
        <v>1</v>
      </c>
      <c r="N56" s="501">
        <f t="shared" si="16"/>
        <v>1</v>
      </c>
      <c r="O56" s="499">
        <f t="shared" si="16"/>
        <v>1</v>
      </c>
      <c r="P56" s="500">
        <f t="shared" si="16"/>
        <v>1</v>
      </c>
      <c r="Q56" s="501">
        <f t="shared" si="16"/>
        <v>1</v>
      </c>
      <c r="R56" s="191" t="s">
        <v>63</v>
      </c>
      <c r="S56" s="450"/>
      <c r="T56" s="450"/>
      <c r="U56" s="648"/>
    </row>
    <row r="57" spans="1:21" ht="12.75">
      <c r="A57" s="220">
        <v>18</v>
      </c>
      <c r="B57" s="264" t="s">
        <v>19</v>
      </c>
      <c r="C57" s="454">
        <v>130</v>
      </c>
      <c r="D57" s="455">
        <v>50</v>
      </c>
      <c r="E57" s="455">
        <v>7</v>
      </c>
      <c r="F57" s="456">
        <v>187</v>
      </c>
      <c r="G57" s="454">
        <v>82</v>
      </c>
      <c r="H57" s="455">
        <v>19</v>
      </c>
      <c r="I57" s="455">
        <v>1</v>
      </c>
      <c r="J57" s="456">
        <v>102</v>
      </c>
      <c r="K57" s="454">
        <v>27</v>
      </c>
      <c r="L57" s="455">
        <v>2</v>
      </c>
      <c r="M57" s="455">
        <v>0</v>
      </c>
      <c r="N57" s="456">
        <v>29</v>
      </c>
      <c r="O57" s="457">
        <v>224</v>
      </c>
      <c r="P57" s="647">
        <v>94</v>
      </c>
      <c r="Q57" s="456">
        <v>318</v>
      </c>
      <c r="R57" s="189" t="s">
        <v>61</v>
      </c>
      <c r="S57" s="450"/>
      <c r="T57" s="450"/>
      <c r="U57" s="648"/>
    </row>
    <row r="58" spans="1:21" ht="12.75">
      <c r="A58" s="47"/>
      <c r="B58" s="168"/>
      <c r="C58" s="485">
        <v>128</v>
      </c>
      <c r="D58" s="486">
        <v>50</v>
      </c>
      <c r="E58" s="486">
        <v>7</v>
      </c>
      <c r="F58" s="487">
        <v>185</v>
      </c>
      <c r="G58" s="463">
        <v>82</v>
      </c>
      <c r="H58" s="449">
        <v>19</v>
      </c>
      <c r="I58" s="449">
        <v>1</v>
      </c>
      <c r="J58" s="487">
        <v>102</v>
      </c>
      <c r="K58" s="463">
        <v>27</v>
      </c>
      <c r="L58" s="449">
        <v>2</v>
      </c>
      <c r="M58" s="449">
        <v>0</v>
      </c>
      <c r="N58" s="487">
        <v>29</v>
      </c>
      <c r="O58" s="465">
        <v>223</v>
      </c>
      <c r="P58" s="649">
        <v>93</v>
      </c>
      <c r="Q58" s="487">
        <v>316</v>
      </c>
      <c r="R58" s="190" t="s">
        <v>62</v>
      </c>
      <c r="S58" s="450"/>
      <c r="T58" s="450"/>
      <c r="U58" s="648"/>
    </row>
    <row r="59" spans="1:21" ht="13.5" thickBot="1">
      <c r="A59" s="222"/>
      <c r="B59" s="265"/>
      <c r="C59" s="491">
        <f>C58/C57</f>
        <v>0.9846153846153847</v>
      </c>
      <c r="D59" s="492">
        <f aca="true" t="shared" si="17" ref="D59:Q59">D58/D57</f>
        <v>1</v>
      </c>
      <c r="E59" s="492">
        <f t="shared" si="17"/>
        <v>1</v>
      </c>
      <c r="F59" s="292">
        <f t="shared" si="17"/>
        <v>0.9893048128342246</v>
      </c>
      <c r="G59" s="491">
        <f t="shared" si="17"/>
        <v>1</v>
      </c>
      <c r="H59" s="492">
        <f t="shared" si="17"/>
        <v>1</v>
      </c>
      <c r="I59" s="492">
        <f t="shared" si="17"/>
        <v>1</v>
      </c>
      <c r="J59" s="292">
        <f t="shared" si="17"/>
        <v>1</v>
      </c>
      <c r="K59" s="491">
        <f t="shared" si="17"/>
        <v>1</v>
      </c>
      <c r="L59" s="492">
        <f t="shared" si="17"/>
        <v>1</v>
      </c>
      <c r="M59" s="492">
        <v>1</v>
      </c>
      <c r="N59" s="292">
        <f t="shared" si="17"/>
        <v>1</v>
      </c>
      <c r="O59" s="491">
        <f t="shared" si="17"/>
        <v>0.9955357142857143</v>
      </c>
      <c r="P59" s="492">
        <f t="shared" si="17"/>
        <v>0.9893617021276596</v>
      </c>
      <c r="Q59" s="292">
        <f t="shared" si="17"/>
        <v>0.9937106918238994</v>
      </c>
      <c r="R59" s="191" t="s">
        <v>63</v>
      </c>
      <c r="S59" s="450"/>
      <c r="T59" s="450"/>
      <c r="U59" s="648"/>
    </row>
    <row r="60" spans="1:21" ht="12.75">
      <c r="A60" s="224">
        <v>19</v>
      </c>
      <c r="B60" s="651" t="s">
        <v>20</v>
      </c>
      <c r="C60" s="485">
        <v>375</v>
      </c>
      <c r="D60" s="486">
        <v>112</v>
      </c>
      <c r="E60" s="486">
        <v>81</v>
      </c>
      <c r="F60" s="487">
        <v>568</v>
      </c>
      <c r="G60" s="485">
        <v>138</v>
      </c>
      <c r="H60" s="486">
        <v>14</v>
      </c>
      <c r="I60" s="486">
        <v>5</v>
      </c>
      <c r="J60" s="487">
        <v>157</v>
      </c>
      <c r="K60" s="485">
        <v>45</v>
      </c>
      <c r="L60" s="486">
        <v>8</v>
      </c>
      <c r="M60" s="486">
        <v>1</v>
      </c>
      <c r="N60" s="487">
        <v>54</v>
      </c>
      <c r="O60" s="488">
        <v>558</v>
      </c>
      <c r="P60" s="650">
        <v>221</v>
      </c>
      <c r="Q60" s="487">
        <v>779</v>
      </c>
      <c r="R60" s="189" t="s">
        <v>61</v>
      </c>
      <c r="S60" s="450"/>
      <c r="T60" s="450"/>
      <c r="U60" s="648"/>
    </row>
    <row r="61" spans="1:21" ht="12.75">
      <c r="A61" s="47"/>
      <c r="B61" s="169"/>
      <c r="C61" s="485">
        <v>373</v>
      </c>
      <c r="D61" s="486">
        <v>112</v>
      </c>
      <c r="E61" s="486">
        <v>82</v>
      </c>
      <c r="F61" s="487">
        <v>567</v>
      </c>
      <c r="G61" s="463">
        <v>137</v>
      </c>
      <c r="H61" s="449">
        <v>14</v>
      </c>
      <c r="I61" s="449">
        <v>5</v>
      </c>
      <c r="J61" s="487">
        <v>156</v>
      </c>
      <c r="K61" s="463">
        <v>47</v>
      </c>
      <c r="L61" s="449">
        <v>8</v>
      </c>
      <c r="M61" s="449">
        <v>1</v>
      </c>
      <c r="N61" s="487">
        <v>56</v>
      </c>
      <c r="O61" s="465">
        <v>559</v>
      </c>
      <c r="P61" s="649">
        <v>220</v>
      </c>
      <c r="Q61" s="487">
        <v>779</v>
      </c>
      <c r="R61" s="190" t="s">
        <v>62</v>
      </c>
      <c r="S61" s="450"/>
      <c r="T61" s="450"/>
      <c r="U61" s="648"/>
    </row>
    <row r="62" spans="1:21" ht="13.5" thickBot="1">
      <c r="A62" s="213"/>
      <c r="B62" s="652"/>
      <c r="C62" s="499">
        <f>C61/C60</f>
        <v>0.9946666666666667</v>
      </c>
      <c r="D62" s="500">
        <f aca="true" t="shared" si="18" ref="D62:Q62">D61/D60</f>
        <v>1</v>
      </c>
      <c r="E62" s="500">
        <f>E60/E61</f>
        <v>0.9878048780487805</v>
      </c>
      <c r="F62" s="501">
        <f t="shared" si="18"/>
        <v>0.9982394366197183</v>
      </c>
      <c r="G62" s="499">
        <f t="shared" si="18"/>
        <v>0.9927536231884058</v>
      </c>
      <c r="H62" s="500">
        <f t="shared" si="18"/>
        <v>1</v>
      </c>
      <c r="I62" s="500">
        <f t="shared" si="18"/>
        <v>1</v>
      </c>
      <c r="J62" s="501">
        <f t="shared" si="18"/>
        <v>0.9936305732484076</v>
      </c>
      <c r="K62" s="499">
        <f>K60/K61</f>
        <v>0.9574468085106383</v>
      </c>
      <c r="L62" s="500">
        <f t="shared" si="18"/>
        <v>1</v>
      </c>
      <c r="M62" s="500">
        <f t="shared" si="18"/>
        <v>1</v>
      </c>
      <c r="N62" s="501">
        <f>N60/N61</f>
        <v>0.9642857142857143</v>
      </c>
      <c r="O62" s="499">
        <f>O60/O61</f>
        <v>0.998211091234347</v>
      </c>
      <c r="P62" s="500">
        <f t="shared" si="18"/>
        <v>0.995475113122172</v>
      </c>
      <c r="Q62" s="501">
        <f t="shared" si="18"/>
        <v>1</v>
      </c>
      <c r="R62" s="191" t="s">
        <v>63</v>
      </c>
      <c r="S62" s="450"/>
      <c r="T62" s="450"/>
      <c r="U62" s="648"/>
    </row>
    <row r="63" spans="1:21" ht="12.75">
      <c r="A63" s="220">
        <v>20</v>
      </c>
      <c r="B63" s="264" t="s">
        <v>21</v>
      </c>
      <c r="C63" s="454">
        <v>256</v>
      </c>
      <c r="D63" s="455">
        <v>80</v>
      </c>
      <c r="E63" s="455">
        <v>45</v>
      </c>
      <c r="F63" s="456">
        <v>381</v>
      </c>
      <c r="G63" s="454">
        <v>84</v>
      </c>
      <c r="H63" s="455">
        <v>21</v>
      </c>
      <c r="I63" s="455">
        <v>6</v>
      </c>
      <c r="J63" s="456">
        <v>111</v>
      </c>
      <c r="K63" s="454">
        <v>24</v>
      </c>
      <c r="L63" s="455">
        <v>7</v>
      </c>
      <c r="M63" s="455">
        <v>0</v>
      </c>
      <c r="N63" s="456">
        <v>31</v>
      </c>
      <c r="O63" s="457">
        <v>368</v>
      </c>
      <c r="P63" s="647">
        <v>155</v>
      </c>
      <c r="Q63" s="456">
        <v>523</v>
      </c>
      <c r="R63" s="189" t="s">
        <v>61</v>
      </c>
      <c r="S63" s="450"/>
      <c r="T63" s="450"/>
      <c r="U63" s="648"/>
    </row>
    <row r="64" spans="1:21" ht="12.75">
      <c r="A64" s="47"/>
      <c r="B64" s="168"/>
      <c r="C64" s="485">
        <v>256</v>
      </c>
      <c r="D64" s="486">
        <v>79</v>
      </c>
      <c r="E64" s="486">
        <v>45</v>
      </c>
      <c r="F64" s="487">
        <v>380</v>
      </c>
      <c r="G64" s="463">
        <v>84</v>
      </c>
      <c r="H64" s="449">
        <v>21</v>
      </c>
      <c r="I64" s="449">
        <v>6</v>
      </c>
      <c r="J64" s="487">
        <v>111</v>
      </c>
      <c r="K64" s="463">
        <v>24</v>
      </c>
      <c r="L64" s="449">
        <v>7</v>
      </c>
      <c r="M64" s="449">
        <v>0</v>
      </c>
      <c r="N64" s="487">
        <v>31</v>
      </c>
      <c r="O64" s="465">
        <v>368</v>
      </c>
      <c r="P64" s="649">
        <v>154</v>
      </c>
      <c r="Q64" s="487">
        <v>522</v>
      </c>
      <c r="R64" s="190" t="s">
        <v>62</v>
      </c>
      <c r="S64" s="450"/>
      <c r="T64" s="450"/>
      <c r="U64" s="648"/>
    </row>
    <row r="65" spans="1:21" ht="13.5" thickBot="1">
      <c r="A65" s="222"/>
      <c r="B65" s="265"/>
      <c r="C65" s="491">
        <f>C64/C63</f>
        <v>1</v>
      </c>
      <c r="D65" s="492">
        <f aca="true" t="shared" si="19" ref="D65:Q65">D64/D63</f>
        <v>0.9875</v>
      </c>
      <c r="E65" s="492">
        <f t="shared" si="19"/>
        <v>1</v>
      </c>
      <c r="F65" s="292">
        <f t="shared" si="19"/>
        <v>0.9973753280839895</v>
      </c>
      <c r="G65" s="491">
        <f t="shared" si="19"/>
        <v>1</v>
      </c>
      <c r="H65" s="492">
        <f t="shared" si="19"/>
        <v>1</v>
      </c>
      <c r="I65" s="492">
        <f t="shared" si="19"/>
        <v>1</v>
      </c>
      <c r="J65" s="292">
        <f t="shared" si="19"/>
        <v>1</v>
      </c>
      <c r="K65" s="491">
        <f t="shared" si="19"/>
        <v>1</v>
      </c>
      <c r="L65" s="492">
        <f t="shared" si="19"/>
        <v>1</v>
      </c>
      <c r="M65" s="492">
        <v>1</v>
      </c>
      <c r="N65" s="292">
        <f t="shared" si="19"/>
        <v>1</v>
      </c>
      <c r="O65" s="491">
        <f t="shared" si="19"/>
        <v>1</v>
      </c>
      <c r="P65" s="492">
        <f t="shared" si="19"/>
        <v>0.9935483870967742</v>
      </c>
      <c r="Q65" s="292">
        <f t="shared" si="19"/>
        <v>0.9980879541108987</v>
      </c>
      <c r="R65" s="191" t="s">
        <v>63</v>
      </c>
      <c r="S65" s="450"/>
      <c r="T65" s="450"/>
      <c r="U65" s="648"/>
    </row>
    <row r="66" spans="1:21" ht="12.75">
      <c r="A66" s="224">
        <v>21</v>
      </c>
      <c r="B66" s="263" t="s">
        <v>22</v>
      </c>
      <c r="C66" s="485">
        <v>178</v>
      </c>
      <c r="D66" s="486">
        <v>51</v>
      </c>
      <c r="E66" s="486">
        <v>27</v>
      </c>
      <c r="F66" s="487">
        <v>256</v>
      </c>
      <c r="G66" s="485">
        <v>124</v>
      </c>
      <c r="H66" s="486">
        <v>35</v>
      </c>
      <c r="I66" s="486">
        <v>27</v>
      </c>
      <c r="J66" s="487">
        <v>186</v>
      </c>
      <c r="K66" s="485">
        <v>38</v>
      </c>
      <c r="L66" s="486">
        <v>1</v>
      </c>
      <c r="M66" s="486">
        <v>3</v>
      </c>
      <c r="N66" s="487">
        <v>42</v>
      </c>
      <c r="O66" s="488">
        <v>326</v>
      </c>
      <c r="P66" s="650">
        <v>158</v>
      </c>
      <c r="Q66" s="487">
        <v>484</v>
      </c>
      <c r="R66" s="189" t="s">
        <v>61</v>
      </c>
      <c r="S66" s="450"/>
      <c r="T66" s="450"/>
      <c r="U66" s="648"/>
    </row>
    <row r="67" spans="1:21" ht="12.75">
      <c r="A67" s="47"/>
      <c r="B67" s="168"/>
      <c r="C67" s="485">
        <v>179</v>
      </c>
      <c r="D67" s="486">
        <v>51</v>
      </c>
      <c r="E67" s="486">
        <v>27</v>
      </c>
      <c r="F67" s="487">
        <v>257</v>
      </c>
      <c r="G67" s="463">
        <v>124</v>
      </c>
      <c r="H67" s="449">
        <v>35</v>
      </c>
      <c r="I67" s="449">
        <v>27</v>
      </c>
      <c r="J67" s="487">
        <v>186</v>
      </c>
      <c r="K67" s="463">
        <v>38</v>
      </c>
      <c r="L67" s="449">
        <v>1</v>
      </c>
      <c r="M67" s="449">
        <v>3</v>
      </c>
      <c r="N67" s="487">
        <v>42</v>
      </c>
      <c r="O67" s="465">
        <v>327</v>
      </c>
      <c r="P67" s="649">
        <v>158</v>
      </c>
      <c r="Q67" s="487">
        <v>485</v>
      </c>
      <c r="R67" s="190" t="s">
        <v>62</v>
      </c>
      <c r="S67" s="450"/>
      <c r="T67" s="450"/>
      <c r="U67" s="648"/>
    </row>
    <row r="68" spans="1:21" ht="13.5" thickBot="1">
      <c r="A68" s="213"/>
      <c r="B68" s="269"/>
      <c r="C68" s="499">
        <f>C66/C67</f>
        <v>0.994413407821229</v>
      </c>
      <c r="D68" s="500">
        <f>D67/D66</f>
        <v>1</v>
      </c>
      <c r="E68" s="500">
        <f aca="true" t="shared" si="20" ref="E68:P68">E67/E66</f>
        <v>1</v>
      </c>
      <c r="F68" s="501">
        <f>F66/F67</f>
        <v>0.9961089494163424</v>
      </c>
      <c r="G68" s="499">
        <f t="shared" si="20"/>
        <v>1</v>
      </c>
      <c r="H68" s="500">
        <f t="shared" si="20"/>
        <v>1</v>
      </c>
      <c r="I68" s="500">
        <f t="shared" si="20"/>
        <v>1</v>
      </c>
      <c r="J68" s="501">
        <f t="shared" si="20"/>
        <v>1</v>
      </c>
      <c r="K68" s="499">
        <f t="shared" si="20"/>
        <v>1</v>
      </c>
      <c r="L68" s="500">
        <f t="shared" si="20"/>
        <v>1</v>
      </c>
      <c r="M68" s="500">
        <f t="shared" si="20"/>
        <v>1</v>
      </c>
      <c r="N68" s="501">
        <f t="shared" si="20"/>
        <v>1</v>
      </c>
      <c r="O68" s="499">
        <f>O66/O67</f>
        <v>0.9969418960244648</v>
      </c>
      <c r="P68" s="500">
        <f t="shared" si="20"/>
        <v>1</v>
      </c>
      <c r="Q68" s="501">
        <f>Q66/Q67</f>
        <v>0.9979381443298969</v>
      </c>
      <c r="R68" s="191" t="s">
        <v>63</v>
      </c>
      <c r="S68" s="450"/>
      <c r="T68" s="450"/>
      <c r="U68" s="648"/>
    </row>
    <row r="69" spans="1:21" ht="12.75">
      <c r="A69" s="220">
        <v>22</v>
      </c>
      <c r="B69" s="264" t="s">
        <v>23</v>
      </c>
      <c r="C69" s="454">
        <v>210</v>
      </c>
      <c r="D69" s="455">
        <v>71</v>
      </c>
      <c r="E69" s="455">
        <v>40</v>
      </c>
      <c r="F69" s="456">
        <v>321</v>
      </c>
      <c r="G69" s="454">
        <v>96</v>
      </c>
      <c r="H69" s="455">
        <v>15</v>
      </c>
      <c r="I69" s="455">
        <v>2</v>
      </c>
      <c r="J69" s="456">
        <v>113</v>
      </c>
      <c r="K69" s="454">
        <v>70</v>
      </c>
      <c r="L69" s="455">
        <v>10</v>
      </c>
      <c r="M69" s="455">
        <v>5</v>
      </c>
      <c r="N69" s="456">
        <v>85</v>
      </c>
      <c r="O69" s="457">
        <v>375</v>
      </c>
      <c r="P69" s="647">
        <v>144</v>
      </c>
      <c r="Q69" s="456">
        <v>519</v>
      </c>
      <c r="R69" s="189" t="s">
        <v>61</v>
      </c>
      <c r="S69" s="450"/>
      <c r="T69" s="450"/>
      <c r="U69" s="648"/>
    </row>
    <row r="70" spans="1:21" ht="12.75">
      <c r="A70" s="47"/>
      <c r="B70" s="168"/>
      <c r="C70" s="485">
        <v>211</v>
      </c>
      <c r="D70" s="486">
        <v>71</v>
      </c>
      <c r="E70" s="486">
        <v>40</v>
      </c>
      <c r="F70" s="487">
        <v>322</v>
      </c>
      <c r="G70" s="463">
        <v>95</v>
      </c>
      <c r="H70" s="449">
        <v>15</v>
      </c>
      <c r="I70" s="449">
        <v>2</v>
      </c>
      <c r="J70" s="487">
        <v>112</v>
      </c>
      <c r="K70" s="463">
        <v>71</v>
      </c>
      <c r="L70" s="449">
        <v>10</v>
      </c>
      <c r="M70" s="449">
        <v>5</v>
      </c>
      <c r="N70" s="487">
        <v>86</v>
      </c>
      <c r="O70" s="465">
        <v>375</v>
      </c>
      <c r="P70" s="649">
        <v>145</v>
      </c>
      <c r="Q70" s="487">
        <v>520</v>
      </c>
      <c r="R70" s="190" t="s">
        <v>62</v>
      </c>
      <c r="S70" s="450"/>
      <c r="T70" s="450"/>
      <c r="U70" s="648"/>
    </row>
    <row r="71" spans="1:21" ht="13.5" thickBot="1">
      <c r="A71" s="222"/>
      <c r="B71" s="265"/>
      <c r="C71" s="491">
        <f>C69/C70</f>
        <v>0.995260663507109</v>
      </c>
      <c r="D71" s="492">
        <f aca="true" t="shared" si="21" ref="D71:Q71">D69/D70</f>
        <v>1</v>
      </c>
      <c r="E71" s="492">
        <f t="shared" si="21"/>
        <v>1</v>
      </c>
      <c r="F71" s="292">
        <f t="shared" si="21"/>
        <v>0.9968944099378882</v>
      </c>
      <c r="G71" s="491">
        <f>G70/G69</f>
        <v>0.9895833333333334</v>
      </c>
      <c r="H71" s="492">
        <f>H70/H69</f>
        <v>1</v>
      </c>
      <c r="I71" s="492">
        <f>I70/I69</f>
        <v>1</v>
      </c>
      <c r="J71" s="292">
        <f>J70/J69</f>
        <v>0.9911504424778761</v>
      </c>
      <c r="K71" s="491">
        <f t="shared" si="21"/>
        <v>0.9859154929577465</v>
      </c>
      <c r="L71" s="492">
        <f t="shared" si="21"/>
        <v>1</v>
      </c>
      <c r="M71" s="492">
        <f t="shared" si="21"/>
        <v>1</v>
      </c>
      <c r="N71" s="292">
        <f t="shared" si="21"/>
        <v>0.9883720930232558</v>
      </c>
      <c r="O71" s="491">
        <f t="shared" si="21"/>
        <v>1</v>
      </c>
      <c r="P71" s="492">
        <f t="shared" si="21"/>
        <v>0.993103448275862</v>
      </c>
      <c r="Q71" s="292">
        <f t="shared" si="21"/>
        <v>0.9980769230769231</v>
      </c>
      <c r="R71" s="191" t="s">
        <v>63</v>
      </c>
      <c r="S71" s="450"/>
      <c r="T71" s="450"/>
      <c r="U71" s="648"/>
    </row>
    <row r="72" spans="1:21" ht="12.75">
      <c r="A72" s="224">
        <v>23</v>
      </c>
      <c r="B72" s="263" t="s">
        <v>24</v>
      </c>
      <c r="C72" s="485">
        <v>113</v>
      </c>
      <c r="D72" s="486">
        <v>42</v>
      </c>
      <c r="E72" s="486">
        <v>16</v>
      </c>
      <c r="F72" s="487">
        <v>171</v>
      </c>
      <c r="G72" s="485">
        <v>29</v>
      </c>
      <c r="H72" s="486">
        <v>5</v>
      </c>
      <c r="I72" s="486">
        <v>2</v>
      </c>
      <c r="J72" s="487">
        <v>36</v>
      </c>
      <c r="K72" s="485">
        <v>12</v>
      </c>
      <c r="L72" s="486">
        <v>1</v>
      </c>
      <c r="M72" s="486">
        <v>0</v>
      </c>
      <c r="N72" s="487">
        <v>13</v>
      </c>
      <c r="O72" s="488">
        <v>161</v>
      </c>
      <c r="P72" s="650">
        <v>59</v>
      </c>
      <c r="Q72" s="487">
        <v>220</v>
      </c>
      <c r="R72" s="189" t="s">
        <v>61</v>
      </c>
      <c r="S72" s="450"/>
      <c r="T72" s="450"/>
      <c r="U72" s="648"/>
    </row>
    <row r="73" spans="1:21" ht="12.75">
      <c r="A73" s="47"/>
      <c r="B73" s="168"/>
      <c r="C73" s="485">
        <v>115</v>
      </c>
      <c r="D73" s="486">
        <v>41</v>
      </c>
      <c r="E73" s="486">
        <v>16</v>
      </c>
      <c r="F73" s="487">
        <v>172</v>
      </c>
      <c r="G73" s="463">
        <v>27</v>
      </c>
      <c r="H73" s="449">
        <v>5</v>
      </c>
      <c r="I73" s="449">
        <v>2</v>
      </c>
      <c r="J73" s="487">
        <v>34</v>
      </c>
      <c r="K73" s="463">
        <v>9</v>
      </c>
      <c r="L73" s="449">
        <v>2</v>
      </c>
      <c r="M73" s="449">
        <v>0</v>
      </c>
      <c r="N73" s="487">
        <v>11</v>
      </c>
      <c r="O73" s="465">
        <v>160</v>
      </c>
      <c r="P73" s="649">
        <v>57</v>
      </c>
      <c r="Q73" s="487">
        <v>217</v>
      </c>
      <c r="R73" s="190" t="s">
        <v>62</v>
      </c>
      <c r="S73" s="450"/>
      <c r="T73" s="450"/>
      <c r="U73" s="648"/>
    </row>
    <row r="74" spans="1:21" ht="13.5" thickBot="1">
      <c r="A74" s="213"/>
      <c r="B74" s="269"/>
      <c r="C74" s="499">
        <f>C72/C73</f>
        <v>0.9826086956521739</v>
      </c>
      <c r="D74" s="500">
        <f>D73/D72</f>
        <v>0.9761904761904762</v>
      </c>
      <c r="E74" s="500">
        <f aca="true" t="shared" si="22" ref="E74:Q74">E73/E72</f>
        <v>1</v>
      </c>
      <c r="F74" s="501">
        <f t="shared" si="22"/>
        <v>1.0058479532163742</v>
      </c>
      <c r="G74" s="499">
        <f t="shared" si="22"/>
        <v>0.9310344827586207</v>
      </c>
      <c r="H74" s="500">
        <f t="shared" si="22"/>
        <v>1</v>
      </c>
      <c r="I74" s="500">
        <f t="shared" si="22"/>
        <v>1</v>
      </c>
      <c r="J74" s="501">
        <f t="shared" si="22"/>
        <v>0.9444444444444444</v>
      </c>
      <c r="K74" s="499">
        <f t="shared" si="22"/>
        <v>0.75</v>
      </c>
      <c r="L74" s="500">
        <f>L72/L73</f>
        <v>0.5</v>
      </c>
      <c r="M74" s="500">
        <v>1</v>
      </c>
      <c r="N74" s="501">
        <f t="shared" si="22"/>
        <v>0.8461538461538461</v>
      </c>
      <c r="O74" s="499">
        <f t="shared" si="22"/>
        <v>0.9937888198757764</v>
      </c>
      <c r="P74" s="500">
        <f t="shared" si="22"/>
        <v>0.9661016949152542</v>
      </c>
      <c r="Q74" s="501">
        <f t="shared" si="22"/>
        <v>0.9863636363636363</v>
      </c>
      <c r="R74" s="191" t="s">
        <v>63</v>
      </c>
      <c r="S74" s="450"/>
      <c r="T74" s="450"/>
      <c r="U74" s="648"/>
    </row>
    <row r="75" spans="1:21" ht="12.75">
      <c r="A75" s="220">
        <v>24</v>
      </c>
      <c r="B75" s="264" t="s">
        <v>25</v>
      </c>
      <c r="C75" s="454">
        <v>232</v>
      </c>
      <c r="D75" s="455">
        <v>73</v>
      </c>
      <c r="E75" s="455">
        <v>42</v>
      </c>
      <c r="F75" s="456">
        <v>347</v>
      </c>
      <c r="G75" s="454">
        <v>67</v>
      </c>
      <c r="H75" s="455">
        <v>33</v>
      </c>
      <c r="I75" s="455">
        <v>9</v>
      </c>
      <c r="J75" s="456">
        <v>109</v>
      </c>
      <c r="K75" s="454">
        <v>29</v>
      </c>
      <c r="L75" s="455">
        <v>9</v>
      </c>
      <c r="M75" s="455">
        <v>0</v>
      </c>
      <c r="N75" s="456">
        <v>38</v>
      </c>
      <c r="O75" s="457">
        <v>368</v>
      </c>
      <c r="P75" s="647">
        <v>126</v>
      </c>
      <c r="Q75" s="456">
        <v>494</v>
      </c>
      <c r="R75" s="189" t="s">
        <v>61</v>
      </c>
      <c r="S75" s="450"/>
      <c r="T75" s="450"/>
      <c r="U75" s="648"/>
    </row>
    <row r="76" spans="1:21" ht="12.75">
      <c r="A76" s="47"/>
      <c r="B76" s="168"/>
      <c r="C76" s="485">
        <v>232</v>
      </c>
      <c r="D76" s="486">
        <v>73</v>
      </c>
      <c r="E76" s="486">
        <v>42</v>
      </c>
      <c r="F76" s="487">
        <v>347</v>
      </c>
      <c r="G76" s="463">
        <v>67</v>
      </c>
      <c r="H76" s="449">
        <v>33</v>
      </c>
      <c r="I76" s="449">
        <v>9</v>
      </c>
      <c r="J76" s="487">
        <v>109</v>
      </c>
      <c r="K76" s="463">
        <v>29</v>
      </c>
      <c r="L76" s="449">
        <v>9</v>
      </c>
      <c r="M76" s="449">
        <v>0</v>
      </c>
      <c r="N76" s="487">
        <v>38</v>
      </c>
      <c r="O76" s="465">
        <v>368</v>
      </c>
      <c r="P76" s="649">
        <v>126</v>
      </c>
      <c r="Q76" s="487">
        <v>494</v>
      </c>
      <c r="R76" s="190" t="s">
        <v>62</v>
      </c>
      <c r="S76" s="450"/>
      <c r="T76" s="450"/>
      <c r="U76" s="648"/>
    </row>
    <row r="77" spans="1:21" ht="13.5" thickBot="1">
      <c r="A77" s="222"/>
      <c r="B77" s="265"/>
      <c r="C77" s="491">
        <f>C76/C75</f>
        <v>1</v>
      </c>
      <c r="D77" s="492">
        <f aca="true" t="shared" si="23" ref="D77:Q77">D76/D75</f>
        <v>1</v>
      </c>
      <c r="E77" s="492">
        <f t="shared" si="23"/>
        <v>1</v>
      </c>
      <c r="F77" s="292">
        <f t="shared" si="23"/>
        <v>1</v>
      </c>
      <c r="G77" s="491">
        <f t="shared" si="23"/>
        <v>1</v>
      </c>
      <c r="H77" s="492">
        <f t="shared" si="23"/>
        <v>1</v>
      </c>
      <c r="I77" s="492">
        <f t="shared" si="23"/>
        <v>1</v>
      </c>
      <c r="J77" s="292">
        <f t="shared" si="23"/>
        <v>1</v>
      </c>
      <c r="K77" s="491">
        <f t="shared" si="23"/>
        <v>1</v>
      </c>
      <c r="L77" s="492">
        <f t="shared" si="23"/>
        <v>1</v>
      </c>
      <c r="M77" s="492">
        <v>1</v>
      </c>
      <c r="N77" s="292">
        <f t="shared" si="23"/>
        <v>1</v>
      </c>
      <c r="O77" s="491">
        <f t="shared" si="23"/>
        <v>1</v>
      </c>
      <c r="P77" s="492">
        <f t="shared" si="23"/>
        <v>1</v>
      </c>
      <c r="Q77" s="292">
        <f t="shared" si="23"/>
        <v>1</v>
      </c>
      <c r="R77" s="191" t="s">
        <v>63</v>
      </c>
      <c r="S77" s="450"/>
      <c r="T77" s="450"/>
      <c r="U77" s="648"/>
    </row>
    <row r="78" spans="1:21" ht="12.75">
      <c r="A78" s="220">
        <v>25</v>
      </c>
      <c r="B78" s="264" t="s">
        <v>26</v>
      </c>
      <c r="C78" s="454">
        <v>403</v>
      </c>
      <c r="D78" s="455">
        <v>63</v>
      </c>
      <c r="E78" s="455">
        <v>109</v>
      </c>
      <c r="F78" s="456">
        <v>575</v>
      </c>
      <c r="G78" s="454">
        <v>195</v>
      </c>
      <c r="H78" s="455">
        <v>22</v>
      </c>
      <c r="I78" s="455">
        <v>8</v>
      </c>
      <c r="J78" s="456">
        <v>225</v>
      </c>
      <c r="K78" s="454">
        <v>95</v>
      </c>
      <c r="L78" s="455">
        <v>10</v>
      </c>
      <c r="M78" s="455">
        <v>3</v>
      </c>
      <c r="N78" s="456">
        <v>108</v>
      </c>
      <c r="O78" s="457">
        <v>633</v>
      </c>
      <c r="P78" s="647">
        <v>275</v>
      </c>
      <c r="Q78" s="456">
        <v>908</v>
      </c>
      <c r="R78" s="189" t="s">
        <v>61</v>
      </c>
      <c r="S78" s="450"/>
      <c r="T78" s="450"/>
      <c r="U78" s="648"/>
    </row>
    <row r="79" spans="1:21" ht="12.75">
      <c r="A79" s="213"/>
      <c r="B79" s="168"/>
      <c r="C79" s="463">
        <v>403</v>
      </c>
      <c r="D79" s="449">
        <v>63</v>
      </c>
      <c r="E79" s="449">
        <v>108</v>
      </c>
      <c r="F79" s="464">
        <v>574</v>
      </c>
      <c r="G79" s="463">
        <v>196</v>
      </c>
      <c r="H79" s="449">
        <v>22</v>
      </c>
      <c r="I79" s="449">
        <v>8</v>
      </c>
      <c r="J79" s="464">
        <v>226</v>
      </c>
      <c r="K79" s="463">
        <v>97</v>
      </c>
      <c r="L79" s="449">
        <v>10</v>
      </c>
      <c r="M79" s="449">
        <v>3</v>
      </c>
      <c r="N79" s="464">
        <v>110</v>
      </c>
      <c r="O79" s="465">
        <v>636</v>
      </c>
      <c r="P79" s="649">
        <v>274</v>
      </c>
      <c r="Q79" s="464">
        <v>910</v>
      </c>
      <c r="R79" s="190" t="s">
        <v>62</v>
      </c>
      <c r="S79" s="450"/>
      <c r="T79" s="450"/>
      <c r="U79" s="648"/>
    </row>
    <row r="80" spans="1:21" ht="13.5" thickBot="1">
      <c r="A80" s="213"/>
      <c r="B80" s="265"/>
      <c r="C80" s="473">
        <f>C79/C78</f>
        <v>1</v>
      </c>
      <c r="D80" s="474">
        <f aca="true" t="shared" si="24" ref="D80:P80">D79/D78</f>
        <v>1</v>
      </c>
      <c r="E80" s="474">
        <f t="shared" si="24"/>
        <v>0.9908256880733946</v>
      </c>
      <c r="F80" s="250">
        <f t="shared" si="24"/>
        <v>0.9982608695652174</v>
      </c>
      <c r="G80" s="473">
        <f>G78/G79</f>
        <v>0.9948979591836735</v>
      </c>
      <c r="H80" s="474">
        <f t="shared" si="24"/>
        <v>1</v>
      </c>
      <c r="I80" s="474">
        <f t="shared" si="24"/>
        <v>1</v>
      </c>
      <c r="J80" s="250">
        <f>J78/J79</f>
        <v>0.995575221238938</v>
      </c>
      <c r="K80" s="473">
        <f>K78/K79</f>
        <v>0.979381443298969</v>
      </c>
      <c r="L80" s="474">
        <f t="shared" si="24"/>
        <v>1</v>
      </c>
      <c r="M80" s="474">
        <f t="shared" si="24"/>
        <v>1</v>
      </c>
      <c r="N80" s="250">
        <f>N78/N79</f>
        <v>0.9818181818181818</v>
      </c>
      <c r="O80" s="473">
        <f>O78/O79</f>
        <v>0.9952830188679245</v>
      </c>
      <c r="P80" s="474">
        <f t="shared" si="24"/>
        <v>0.9963636363636363</v>
      </c>
      <c r="Q80" s="250">
        <f>Q78/Q79</f>
        <v>0.9978021978021978</v>
      </c>
      <c r="R80" s="191" t="s">
        <v>63</v>
      </c>
      <c r="S80" s="450"/>
      <c r="T80" s="450"/>
      <c r="U80" s="648"/>
    </row>
    <row r="81" spans="1:21" ht="12.75">
      <c r="A81" s="220">
        <v>26</v>
      </c>
      <c r="B81" s="505" t="s">
        <v>77</v>
      </c>
      <c r="C81" s="454">
        <v>151</v>
      </c>
      <c r="D81" s="455">
        <v>113</v>
      </c>
      <c r="E81" s="455">
        <v>36</v>
      </c>
      <c r="F81" s="456">
        <v>300</v>
      </c>
      <c r="G81" s="454">
        <v>146</v>
      </c>
      <c r="H81" s="455">
        <v>69</v>
      </c>
      <c r="I81" s="455">
        <v>54</v>
      </c>
      <c r="J81" s="456">
        <v>269</v>
      </c>
      <c r="K81" s="454">
        <v>12</v>
      </c>
      <c r="L81" s="455">
        <v>5</v>
      </c>
      <c r="M81" s="455">
        <v>5</v>
      </c>
      <c r="N81" s="456">
        <v>22</v>
      </c>
      <c r="O81" s="457">
        <v>567</v>
      </c>
      <c r="P81" s="647">
        <v>24</v>
      </c>
      <c r="Q81" s="456">
        <v>591</v>
      </c>
      <c r="R81" s="189" t="s">
        <v>61</v>
      </c>
      <c r="S81" s="450"/>
      <c r="T81" s="450"/>
      <c r="U81" s="648"/>
    </row>
    <row r="82" spans="1:21" ht="12.75">
      <c r="A82" s="224"/>
      <c r="B82" s="219"/>
      <c r="C82" s="485">
        <v>152</v>
      </c>
      <c r="D82" s="486">
        <v>104</v>
      </c>
      <c r="E82" s="486">
        <v>46</v>
      </c>
      <c r="F82" s="487">
        <v>302</v>
      </c>
      <c r="G82" s="485">
        <v>121</v>
      </c>
      <c r="H82" s="486">
        <v>63</v>
      </c>
      <c r="I82" s="486">
        <v>32</v>
      </c>
      <c r="J82" s="487">
        <v>216</v>
      </c>
      <c r="K82" s="485">
        <v>10</v>
      </c>
      <c r="L82" s="486">
        <v>7</v>
      </c>
      <c r="M82" s="486">
        <v>3</v>
      </c>
      <c r="N82" s="487">
        <v>20</v>
      </c>
      <c r="O82" s="488">
        <v>509</v>
      </c>
      <c r="P82" s="650">
        <v>29</v>
      </c>
      <c r="Q82" s="487">
        <v>538</v>
      </c>
      <c r="R82" s="190" t="s">
        <v>62</v>
      </c>
      <c r="S82" s="450"/>
      <c r="T82" s="450"/>
      <c r="U82" s="648"/>
    </row>
    <row r="83" spans="1:21" ht="13.5" thickBot="1">
      <c r="A83" s="222"/>
      <c r="B83" s="504"/>
      <c r="C83" s="473">
        <f>C81/C82</f>
        <v>0.993421052631579</v>
      </c>
      <c r="D83" s="474">
        <f aca="true" t="shared" si="25" ref="D83:Q83">D82/D81</f>
        <v>0.9203539823008849</v>
      </c>
      <c r="E83" s="474">
        <f>E81/E82</f>
        <v>0.782608695652174</v>
      </c>
      <c r="F83" s="250">
        <f>F81/F82</f>
        <v>0.9933774834437086</v>
      </c>
      <c r="G83" s="473">
        <f t="shared" si="25"/>
        <v>0.8287671232876712</v>
      </c>
      <c r="H83" s="474">
        <f t="shared" si="25"/>
        <v>0.9130434782608695</v>
      </c>
      <c r="I83" s="474">
        <f t="shared" si="25"/>
        <v>0.5925925925925926</v>
      </c>
      <c r="J83" s="250">
        <f t="shared" si="25"/>
        <v>0.8029739776951673</v>
      </c>
      <c r="K83" s="473">
        <f t="shared" si="25"/>
        <v>0.8333333333333334</v>
      </c>
      <c r="L83" s="474">
        <f>L81/L82</f>
        <v>0.7142857142857143</v>
      </c>
      <c r="M83" s="474">
        <f t="shared" si="25"/>
        <v>0.6</v>
      </c>
      <c r="N83" s="250">
        <f t="shared" si="25"/>
        <v>0.9090909090909091</v>
      </c>
      <c r="O83" s="473">
        <f t="shared" si="25"/>
        <v>0.8977072310405644</v>
      </c>
      <c r="P83" s="474">
        <f>P81/P82</f>
        <v>0.8275862068965517</v>
      </c>
      <c r="Q83" s="250">
        <f t="shared" si="25"/>
        <v>0.9103214890016921</v>
      </c>
      <c r="R83" s="191" t="s">
        <v>63</v>
      </c>
      <c r="S83" s="450"/>
      <c r="T83" s="450"/>
      <c r="U83" s="648"/>
    </row>
    <row r="84" spans="1:21" ht="12.75">
      <c r="A84" s="220">
        <v>27</v>
      </c>
      <c r="B84" s="505" t="s">
        <v>52</v>
      </c>
      <c r="C84" s="454">
        <v>18</v>
      </c>
      <c r="D84" s="455">
        <v>3</v>
      </c>
      <c r="E84" s="455">
        <v>0</v>
      </c>
      <c r="F84" s="456">
        <v>21</v>
      </c>
      <c r="G84" s="454">
        <v>37</v>
      </c>
      <c r="H84" s="455">
        <v>7</v>
      </c>
      <c r="I84" s="455">
        <v>0</v>
      </c>
      <c r="J84" s="456">
        <v>44</v>
      </c>
      <c r="K84" s="454">
        <v>5</v>
      </c>
      <c r="L84" s="455">
        <v>1</v>
      </c>
      <c r="M84" s="455">
        <v>0</v>
      </c>
      <c r="N84" s="456">
        <v>6</v>
      </c>
      <c r="O84" s="457">
        <v>67</v>
      </c>
      <c r="P84" s="647">
        <v>4</v>
      </c>
      <c r="Q84" s="456">
        <v>71</v>
      </c>
      <c r="R84" s="189" t="s">
        <v>61</v>
      </c>
      <c r="S84" s="450"/>
      <c r="T84" s="450"/>
      <c r="U84" s="648"/>
    </row>
    <row r="85" spans="1:21" ht="12.75">
      <c r="A85" s="47"/>
      <c r="B85" s="69"/>
      <c r="C85" s="463">
        <v>11</v>
      </c>
      <c r="D85" s="449">
        <v>0</v>
      </c>
      <c r="E85" s="449">
        <v>1</v>
      </c>
      <c r="F85" s="464">
        <v>12</v>
      </c>
      <c r="G85" s="463">
        <v>6</v>
      </c>
      <c r="H85" s="449">
        <v>0</v>
      </c>
      <c r="I85" s="449">
        <v>0</v>
      </c>
      <c r="J85" s="464">
        <v>6</v>
      </c>
      <c r="K85" s="463">
        <v>4</v>
      </c>
      <c r="L85" s="449">
        <v>0</v>
      </c>
      <c r="M85" s="449">
        <v>0</v>
      </c>
      <c r="N85" s="464">
        <v>4</v>
      </c>
      <c r="O85" s="465">
        <v>22</v>
      </c>
      <c r="P85" s="649">
        <v>0</v>
      </c>
      <c r="Q85" s="464">
        <v>22</v>
      </c>
      <c r="R85" s="190" t="s">
        <v>62</v>
      </c>
      <c r="S85" s="450"/>
      <c r="T85" s="450"/>
      <c r="U85" s="648"/>
    </row>
    <row r="86" spans="1:21" ht="13.5" thickBot="1">
      <c r="A86" s="222"/>
      <c r="B86" s="70"/>
      <c r="C86" s="473">
        <f>C85/C84</f>
        <v>0.6111111111111112</v>
      </c>
      <c r="D86" s="474">
        <f aca="true" t="shared" si="26" ref="D86:Q86">D85/D84</f>
        <v>0</v>
      </c>
      <c r="E86" s="474">
        <v>0.5</v>
      </c>
      <c r="F86" s="653">
        <f t="shared" si="26"/>
        <v>0.5714285714285714</v>
      </c>
      <c r="G86" s="473">
        <f t="shared" si="26"/>
        <v>0.16216216216216217</v>
      </c>
      <c r="H86" s="474">
        <v>0</v>
      </c>
      <c r="I86" s="474">
        <v>1</v>
      </c>
      <c r="J86" s="653">
        <f t="shared" si="26"/>
        <v>0.13636363636363635</v>
      </c>
      <c r="K86" s="473">
        <f t="shared" si="26"/>
        <v>0.8</v>
      </c>
      <c r="L86" s="474">
        <v>0</v>
      </c>
      <c r="M86" s="654">
        <v>1</v>
      </c>
      <c r="N86" s="655">
        <f t="shared" si="26"/>
        <v>0.6666666666666666</v>
      </c>
      <c r="O86" s="473">
        <f t="shared" si="26"/>
        <v>0.3283582089552239</v>
      </c>
      <c r="P86" s="654">
        <v>0</v>
      </c>
      <c r="Q86" s="655">
        <f t="shared" si="26"/>
        <v>0.30985915492957744</v>
      </c>
      <c r="R86" s="191" t="s">
        <v>63</v>
      </c>
      <c r="S86" s="450"/>
      <c r="T86" s="450"/>
      <c r="U86" s="648"/>
    </row>
    <row r="87" spans="1:21" ht="27" thickBot="1">
      <c r="A87" s="772" t="s">
        <v>89</v>
      </c>
      <c r="B87" s="773"/>
      <c r="C87" s="656">
        <v>7610</v>
      </c>
      <c r="D87" s="657">
        <v>2195</v>
      </c>
      <c r="E87" s="657">
        <v>1915</v>
      </c>
      <c r="F87" s="658">
        <v>11720</v>
      </c>
      <c r="G87" s="659">
        <v>3610</v>
      </c>
      <c r="H87" s="657">
        <v>694</v>
      </c>
      <c r="I87" s="657">
        <v>485</v>
      </c>
      <c r="J87" s="660">
        <v>4789</v>
      </c>
      <c r="K87" s="656">
        <v>1267</v>
      </c>
      <c r="L87" s="657">
        <v>187</v>
      </c>
      <c r="M87" s="657">
        <v>74</v>
      </c>
      <c r="N87" s="661">
        <v>1528</v>
      </c>
      <c r="O87" s="656">
        <v>13079</v>
      </c>
      <c r="P87" s="657">
        <v>4958</v>
      </c>
      <c r="Q87" s="661">
        <v>18037</v>
      </c>
      <c r="R87" s="515" t="s">
        <v>64</v>
      </c>
      <c r="S87" s="538"/>
      <c r="T87" s="538"/>
      <c r="U87" s="538"/>
    </row>
    <row r="88" spans="1:18" ht="20.25" customHeight="1">
      <c r="A88" s="662"/>
      <c r="B88" s="662"/>
      <c r="C88" s="663">
        <f>C7+C10+C13+C16+C19+C22+C25+C28+C31+C34+C37+C40+C43+C46+C49+C52+C55+C58+C61+C64+C67+C70+C73+C76+C79+C82+C85</f>
        <v>7626</v>
      </c>
      <c r="D88" s="664">
        <f aca="true" t="shared" si="27" ref="D88:Q88">D7+D10+D13+D16+D19+D22+D25+D28+D31+D34+D37+D40+D43+D46+D49+D52+D55+D58+D61+D64+D67+D70+D73+D76+D79+D82+D85</f>
        <v>2178</v>
      </c>
      <c r="E88" s="665">
        <f t="shared" si="27"/>
        <v>1918</v>
      </c>
      <c r="F88" s="666">
        <f t="shared" si="27"/>
        <v>11722</v>
      </c>
      <c r="G88" s="665">
        <f t="shared" si="27"/>
        <v>3541</v>
      </c>
      <c r="H88" s="664">
        <f t="shared" si="27"/>
        <v>671</v>
      </c>
      <c r="I88" s="664">
        <f t="shared" si="27"/>
        <v>455</v>
      </c>
      <c r="J88" s="667">
        <f t="shared" si="27"/>
        <v>4667</v>
      </c>
      <c r="K88" s="663">
        <f t="shared" si="27"/>
        <v>1272</v>
      </c>
      <c r="L88" s="664">
        <f t="shared" si="27"/>
        <v>188</v>
      </c>
      <c r="M88" s="664">
        <f t="shared" si="27"/>
        <v>73</v>
      </c>
      <c r="N88" s="666">
        <f t="shared" si="27"/>
        <v>1533</v>
      </c>
      <c r="O88" s="663">
        <f t="shared" si="27"/>
        <v>12965</v>
      </c>
      <c r="P88" s="664">
        <f t="shared" si="27"/>
        <v>4957</v>
      </c>
      <c r="Q88" s="668">
        <f t="shared" si="27"/>
        <v>17922</v>
      </c>
      <c r="R88" s="521" t="s">
        <v>62</v>
      </c>
    </row>
    <row r="89" spans="1:18" ht="19.5" customHeight="1" thickBot="1">
      <c r="A89" s="634"/>
      <c r="B89" s="635"/>
      <c r="C89" s="669">
        <f>C87/C88</f>
        <v>0.997901914503016</v>
      </c>
      <c r="D89" s="670">
        <f>D88/D87</f>
        <v>0.992255125284738</v>
      </c>
      <c r="E89" s="670">
        <f>E87/E88</f>
        <v>0.9984358706986444</v>
      </c>
      <c r="F89" s="671">
        <f>F88/F87</f>
        <v>1.000170648464164</v>
      </c>
      <c r="G89" s="672">
        <f aca="true" t="shared" si="28" ref="G89:Q89">G88/G87</f>
        <v>0.9808864265927978</v>
      </c>
      <c r="H89" s="670">
        <f t="shared" si="28"/>
        <v>0.9668587896253602</v>
      </c>
      <c r="I89" s="670">
        <f t="shared" si="28"/>
        <v>0.9381443298969072</v>
      </c>
      <c r="J89" s="673">
        <f t="shared" si="28"/>
        <v>0.9745249530173313</v>
      </c>
      <c r="K89" s="669">
        <f>K87/K88</f>
        <v>0.9960691823899371</v>
      </c>
      <c r="L89" s="670">
        <f>L87/L88</f>
        <v>0.9946808510638298</v>
      </c>
      <c r="M89" s="670">
        <f t="shared" si="28"/>
        <v>0.9864864864864865</v>
      </c>
      <c r="N89" s="671">
        <f>N87/N88</f>
        <v>0.9967384213959556</v>
      </c>
      <c r="O89" s="669">
        <f t="shared" si="28"/>
        <v>0.9912837372887835</v>
      </c>
      <c r="P89" s="670">
        <f>P88/P87</f>
        <v>0.9997983057684551</v>
      </c>
      <c r="Q89" s="671">
        <f t="shared" si="28"/>
        <v>0.993624216887509</v>
      </c>
      <c r="R89" s="637" t="s">
        <v>63</v>
      </c>
    </row>
    <row r="90" spans="1:18" ht="12.75">
      <c r="A90" s="738"/>
      <c r="B90" s="738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28"/>
    </row>
    <row r="91" spans="1:18" ht="12.75">
      <c r="A91" s="738"/>
      <c r="B91" s="73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1:18" ht="12.75">
      <c r="A92" s="738"/>
      <c r="B92" s="73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28"/>
    </row>
    <row r="93" spans="1:18" ht="12.75">
      <c r="A93" s="119"/>
      <c r="B93" s="674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28"/>
    </row>
    <row r="94" spans="1:18" ht="12.75">
      <c r="A94" s="119"/>
      <c r="B94" s="674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28"/>
    </row>
    <row r="95" spans="1:18" ht="12.75">
      <c r="A95" s="119"/>
      <c r="B95" s="674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28"/>
    </row>
    <row r="96" spans="1:18" ht="12.75">
      <c r="A96" s="119"/>
      <c r="B96" s="674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28"/>
    </row>
    <row r="97" spans="1:18" ht="12.75">
      <c r="A97" s="119"/>
      <c r="B97" s="674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28"/>
    </row>
    <row r="98" spans="1:18" ht="15">
      <c r="A98" s="119"/>
      <c r="B98" s="674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675"/>
    </row>
    <row r="99" spans="1:18" ht="12.75">
      <c r="A99" s="119"/>
      <c r="B99" s="674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28"/>
    </row>
    <row r="100" spans="1:18" ht="12.75">
      <c r="A100" s="119"/>
      <c r="B100" s="674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28"/>
    </row>
    <row r="101" spans="1:18" ht="12.75">
      <c r="A101" s="120"/>
      <c r="B101" s="676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28"/>
    </row>
    <row r="102" spans="1:18" ht="12.75">
      <c r="A102" s="119"/>
      <c r="B102" s="674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28"/>
    </row>
    <row r="103" spans="1:18" ht="12.75">
      <c r="A103" s="119"/>
      <c r="B103" s="674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28"/>
    </row>
    <row r="104" spans="1:18" ht="12.75">
      <c r="A104" s="119"/>
      <c r="B104" s="674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28"/>
    </row>
    <row r="105" spans="1:18" ht="12.75">
      <c r="A105" s="119"/>
      <c r="B105" s="674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28"/>
    </row>
    <row r="106" spans="1:18" ht="12.75">
      <c r="A106" s="119"/>
      <c r="B106" s="674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28"/>
    </row>
    <row r="107" spans="1:18" ht="12.75">
      <c r="A107" s="120"/>
      <c r="B107" s="676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28"/>
    </row>
    <row r="108" spans="1:18" ht="12.75">
      <c r="A108" s="120"/>
      <c r="B108" s="676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28"/>
    </row>
    <row r="109" spans="1:18" ht="12.75">
      <c r="A109" s="120"/>
      <c r="B109" s="676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28"/>
    </row>
    <row r="110" spans="1:18" ht="12.75">
      <c r="A110" s="119"/>
      <c r="B110" s="674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28"/>
    </row>
    <row r="111" spans="1:18" ht="12.75">
      <c r="A111" s="119"/>
      <c r="B111" s="674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28"/>
    </row>
    <row r="112" spans="1:18" ht="12.75">
      <c r="A112" s="120"/>
      <c r="B112" s="676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28"/>
    </row>
    <row r="113" spans="1:18" ht="12.75">
      <c r="A113" s="119"/>
      <c r="B113" s="674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28"/>
    </row>
    <row r="114" spans="1:18" ht="12.75">
      <c r="A114" s="119"/>
      <c r="B114" s="674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28"/>
    </row>
    <row r="115" spans="1:18" ht="12.75">
      <c r="A115" s="119"/>
      <c r="B115" s="674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28"/>
    </row>
    <row r="116" spans="1:18" ht="12.75">
      <c r="A116" s="119"/>
      <c r="B116" s="674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28"/>
    </row>
    <row r="117" spans="1:18" ht="12.75">
      <c r="A117" s="119"/>
      <c r="B117" s="674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28"/>
    </row>
    <row r="118" spans="1:18" ht="12.75">
      <c r="A118" s="119"/>
      <c r="B118" s="674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28"/>
    </row>
    <row r="119" spans="1:18" ht="12.75">
      <c r="A119" s="119"/>
      <c r="B119" s="674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28"/>
    </row>
    <row r="120" spans="1:18" ht="12.75">
      <c r="A120" s="119"/>
      <c r="B120" s="537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28"/>
    </row>
    <row r="121" spans="1:18" ht="12.75">
      <c r="A121" s="119"/>
      <c r="B121" s="63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28"/>
    </row>
    <row r="122" spans="1:18" ht="15.75">
      <c r="A122" s="774"/>
      <c r="B122" s="774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28"/>
    </row>
    <row r="123" spans="1:18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ht="12.75">
      <c r="A124" s="28"/>
      <c r="B124" s="2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28"/>
    </row>
  </sheetData>
  <sheetProtection/>
  <protectedRanges>
    <protectedRange sqref="O43:P69 K43:M69 G43:I69 C43:E69 O79:P105 K79:M105 G79:I105 C79:E105 O115:P141 K115:M141 G115:I141 C115:E141 C7:E33 G7:I33 K7:M33 O7:P33" name="Діапазон1"/>
  </protectedRanges>
  <mergeCells count="14">
    <mergeCell ref="B90:B92"/>
    <mergeCell ref="A122:B122"/>
    <mergeCell ref="A1:Q1"/>
    <mergeCell ref="A2:B2"/>
    <mergeCell ref="C2:F2"/>
    <mergeCell ref="A3:A5"/>
    <mergeCell ref="B3:B5"/>
    <mergeCell ref="C3:J3"/>
    <mergeCell ref="K3:N4"/>
    <mergeCell ref="O3:Q4"/>
    <mergeCell ref="C4:F4"/>
    <mergeCell ref="G4:J4"/>
    <mergeCell ref="A87:B87"/>
    <mergeCell ref="A90:A9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16.00390625" style="0" customWidth="1"/>
    <col min="14" max="14" width="23.8515625" style="0" customWidth="1"/>
  </cols>
  <sheetData>
    <row r="1" spans="1:11" ht="28.5" customHeight="1">
      <c r="A1" s="779" t="s">
        <v>109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</row>
    <row r="2" spans="1:11" ht="12.75">
      <c r="A2" s="677"/>
      <c r="B2" s="677"/>
      <c r="C2" s="780" t="s">
        <v>108</v>
      </c>
      <c r="D2" s="781"/>
      <c r="E2" s="781"/>
      <c r="F2" s="781"/>
      <c r="G2" s="781"/>
      <c r="H2" s="781"/>
      <c r="I2" s="781"/>
      <c r="J2" s="781"/>
      <c r="K2" s="781"/>
    </row>
    <row r="3" spans="1:11" ht="13.5" customHeight="1" thickBot="1">
      <c r="A3" s="752" t="s">
        <v>110</v>
      </c>
      <c r="B3" s="752"/>
      <c r="C3" s="781"/>
      <c r="D3" s="781"/>
      <c r="E3" s="781"/>
      <c r="F3" s="781"/>
      <c r="G3" s="781"/>
      <c r="H3" s="781"/>
      <c r="I3" s="781"/>
      <c r="J3" s="781"/>
      <c r="K3" s="781"/>
    </row>
    <row r="4" spans="1:11" ht="26.25" customHeight="1" thickBot="1">
      <c r="A4" s="739" t="s">
        <v>0</v>
      </c>
      <c r="B4" s="739" t="s">
        <v>1</v>
      </c>
      <c r="C4" s="743" t="s">
        <v>80</v>
      </c>
      <c r="D4" s="744"/>
      <c r="E4" s="744"/>
      <c r="F4" s="744"/>
      <c r="G4" s="745" t="s">
        <v>81</v>
      </c>
      <c r="H4" s="746"/>
      <c r="I4" s="746"/>
      <c r="J4" s="747"/>
      <c r="K4" s="739" t="s">
        <v>82</v>
      </c>
    </row>
    <row r="5" spans="1:11" ht="22.5" customHeight="1" thickBot="1">
      <c r="A5" s="740"/>
      <c r="B5" s="740"/>
      <c r="C5" s="743" t="s">
        <v>40</v>
      </c>
      <c r="D5" s="744"/>
      <c r="E5" s="744"/>
      <c r="F5" s="744"/>
      <c r="G5" s="742"/>
      <c r="H5" s="748"/>
      <c r="I5" s="748"/>
      <c r="J5" s="749"/>
      <c r="K5" s="740"/>
    </row>
    <row r="6" spans="1:11" ht="23.25" thickBot="1">
      <c r="A6" s="740"/>
      <c r="B6" s="740"/>
      <c r="C6" s="148" t="s">
        <v>83</v>
      </c>
      <c r="D6" s="148" t="s">
        <v>84</v>
      </c>
      <c r="E6" s="148" t="s">
        <v>85</v>
      </c>
      <c r="F6" s="148" t="s">
        <v>86</v>
      </c>
      <c r="G6" s="148" t="s">
        <v>83</v>
      </c>
      <c r="H6" s="148" t="s">
        <v>84</v>
      </c>
      <c r="I6" s="148" t="s">
        <v>85</v>
      </c>
      <c r="J6" s="148" t="s">
        <v>86</v>
      </c>
      <c r="K6" s="148" t="s">
        <v>86</v>
      </c>
    </row>
    <row r="7" spans="1:12" ht="12.75">
      <c r="A7" s="220">
        <v>1</v>
      </c>
      <c r="B7" s="264" t="s">
        <v>2</v>
      </c>
      <c r="C7" s="678">
        <v>36</v>
      </c>
      <c r="D7" s="678">
        <v>9</v>
      </c>
      <c r="E7" s="678">
        <v>1</v>
      </c>
      <c r="F7" s="679">
        <v>46</v>
      </c>
      <c r="G7" s="678">
        <v>5</v>
      </c>
      <c r="H7" s="678">
        <v>1</v>
      </c>
      <c r="I7" s="678">
        <v>1</v>
      </c>
      <c r="J7" s="680">
        <v>7</v>
      </c>
      <c r="K7" s="681">
        <v>53</v>
      </c>
      <c r="L7" s="189" t="s">
        <v>61</v>
      </c>
    </row>
    <row r="8" spans="1:12" ht="12.75">
      <c r="A8" s="224"/>
      <c r="B8" s="168"/>
      <c r="C8" s="682">
        <v>38</v>
      </c>
      <c r="D8" s="682">
        <v>9</v>
      </c>
      <c r="E8" s="682">
        <v>1</v>
      </c>
      <c r="F8" s="683">
        <v>48</v>
      </c>
      <c r="G8" s="682">
        <v>5</v>
      </c>
      <c r="H8" s="682">
        <v>1</v>
      </c>
      <c r="I8" s="682">
        <v>1</v>
      </c>
      <c r="J8" s="684">
        <v>7</v>
      </c>
      <c r="K8" s="685">
        <v>55</v>
      </c>
      <c r="L8" s="190" t="s">
        <v>62</v>
      </c>
    </row>
    <row r="9" spans="1:12" ht="13.5" thickBot="1">
      <c r="A9" s="571"/>
      <c r="B9" s="265"/>
      <c r="C9" s="496">
        <f>C7/C8</f>
        <v>0.9473684210526315</v>
      </c>
      <c r="D9" s="496">
        <f aca="true" t="shared" si="0" ref="D9:J9">D8/D7</f>
        <v>1</v>
      </c>
      <c r="E9" s="496">
        <f t="shared" si="0"/>
        <v>1</v>
      </c>
      <c r="F9" s="686">
        <f>F7/F8</f>
        <v>0.9583333333333334</v>
      </c>
      <c r="G9" s="496">
        <f t="shared" si="0"/>
        <v>1</v>
      </c>
      <c r="H9" s="496">
        <f t="shared" si="0"/>
        <v>1</v>
      </c>
      <c r="I9" s="496">
        <v>1</v>
      </c>
      <c r="J9" s="494">
        <f t="shared" si="0"/>
        <v>1</v>
      </c>
      <c r="K9" s="687">
        <f>K7/K8</f>
        <v>0.9636363636363636</v>
      </c>
      <c r="L9" s="191" t="s">
        <v>63</v>
      </c>
    </row>
    <row r="10" spans="1:12" ht="12.75">
      <c r="A10" s="224">
        <v>2</v>
      </c>
      <c r="B10" s="263" t="s">
        <v>3</v>
      </c>
      <c r="C10" s="682">
        <v>27</v>
      </c>
      <c r="D10" s="682">
        <v>12</v>
      </c>
      <c r="E10" s="682">
        <v>2</v>
      </c>
      <c r="F10" s="683">
        <v>41</v>
      </c>
      <c r="G10" s="682">
        <v>6</v>
      </c>
      <c r="H10" s="682">
        <v>2</v>
      </c>
      <c r="I10" s="682">
        <v>0</v>
      </c>
      <c r="J10" s="684">
        <v>8</v>
      </c>
      <c r="K10" s="688">
        <v>49</v>
      </c>
      <c r="L10" s="582" t="s">
        <v>61</v>
      </c>
    </row>
    <row r="11" spans="1:12" ht="12.75">
      <c r="A11" s="224"/>
      <c r="B11" s="168"/>
      <c r="C11" s="682">
        <v>27</v>
      </c>
      <c r="D11" s="682">
        <v>12</v>
      </c>
      <c r="E11" s="682">
        <v>2</v>
      </c>
      <c r="F11" s="683">
        <v>41</v>
      </c>
      <c r="G11" s="682">
        <v>6</v>
      </c>
      <c r="H11" s="682">
        <v>2</v>
      </c>
      <c r="I11" s="682">
        <v>0</v>
      </c>
      <c r="J11" s="684">
        <v>8</v>
      </c>
      <c r="K11" s="685">
        <v>49</v>
      </c>
      <c r="L11" s="190" t="s">
        <v>62</v>
      </c>
    </row>
    <row r="12" spans="1:12" ht="13.5" thickBot="1">
      <c r="A12" s="468"/>
      <c r="B12" s="269"/>
      <c r="C12" s="689">
        <f>C11/C10</f>
        <v>1</v>
      </c>
      <c r="D12" s="689">
        <f aca="true" t="shared" si="1" ref="D12:K12">D11/D10</f>
        <v>1</v>
      </c>
      <c r="E12" s="689">
        <f t="shared" si="1"/>
        <v>1</v>
      </c>
      <c r="F12" s="690">
        <f t="shared" si="1"/>
        <v>1</v>
      </c>
      <c r="G12" s="689">
        <f t="shared" si="1"/>
        <v>1</v>
      </c>
      <c r="H12" s="689">
        <f t="shared" si="1"/>
        <v>1</v>
      </c>
      <c r="I12" s="689">
        <v>1</v>
      </c>
      <c r="J12" s="503">
        <f t="shared" si="1"/>
        <v>1</v>
      </c>
      <c r="K12" s="691">
        <f t="shared" si="1"/>
        <v>1</v>
      </c>
      <c r="L12" s="197" t="s">
        <v>63</v>
      </c>
    </row>
    <row r="13" spans="1:12" ht="12.75">
      <c r="A13" s="220">
        <v>3</v>
      </c>
      <c r="B13" s="264" t="s">
        <v>4</v>
      </c>
      <c r="C13" s="678">
        <v>343</v>
      </c>
      <c r="D13" s="678">
        <v>80</v>
      </c>
      <c r="E13" s="678">
        <v>202</v>
      </c>
      <c r="F13" s="679">
        <v>625</v>
      </c>
      <c r="G13" s="678">
        <v>49</v>
      </c>
      <c r="H13" s="678">
        <v>20</v>
      </c>
      <c r="I13" s="678">
        <v>19</v>
      </c>
      <c r="J13" s="680">
        <v>88</v>
      </c>
      <c r="K13" s="681">
        <v>713</v>
      </c>
      <c r="L13" s="189" t="s">
        <v>61</v>
      </c>
    </row>
    <row r="14" spans="1:12" ht="12.75">
      <c r="A14" s="47"/>
      <c r="B14" s="168"/>
      <c r="C14" s="692">
        <v>345</v>
      </c>
      <c r="D14" s="692">
        <v>79</v>
      </c>
      <c r="E14" s="692">
        <v>200</v>
      </c>
      <c r="F14" s="693">
        <v>624</v>
      </c>
      <c r="G14" s="692">
        <v>52</v>
      </c>
      <c r="H14" s="692">
        <v>20</v>
      </c>
      <c r="I14" s="692">
        <v>21</v>
      </c>
      <c r="J14" s="694">
        <v>93</v>
      </c>
      <c r="K14" s="685">
        <v>717</v>
      </c>
      <c r="L14" s="190" t="s">
        <v>62</v>
      </c>
    </row>
    <row r="15" spans="1:12" ht="13.5" thickBot="1">
      <c r="A15" s="222"/>
      <c r="B15" s="265"/>
      <c r="C15" s="496">
        <f>C13/C14</f>
        <v>0.9942028985507246</v>
      </c>
      <c r="D15" s="496">
        <f>D14/D13</f>
        <v>0.9875</v>
      </c>
      <c r="E15" s="496">
        <f>E14/E13</f>
        <v>0.9900990099009901</v>
      </c>
      <c r="F15" s="686">
        <f>F14/F13</f>
        <v>0.9984</v>
      </c>
      <c r="G15" s="496">
        <f>G13/G14</f>
        <v>0.9423076923076923</v>
      </c>
      <c r="H15" s="496">
        <f>H14/H13</f>
        <v>1</v>
      </c>
      <c r="I15" s="496">
        <f>I13/I14</f>
        <v>0.9047619047619048</v>
      </c>
      <c r="J15" s="494">
        <f>J13/J14</f>
        <v>0.946236559139785</v>
      </c>
      <c r="K15" s="687">
        <f>K13/K14</f>
        <v>0.9944211994421199</v>
      </c>
      <c r="L15" s="191" t="s">
        <v>63</v>
      </c>
    </row>
    <row r="16" spans="1:12" ht="12.75">
      <c r="A16" s="224">
        <v>4</v>
      </c>
      <c r="B16" s="263" t="s">
        <v>5</v>
      </c>
      <c r="C16" s="682">
        <v>199</v>
      </c>
      <c r="D16" s="682">
        <v>43</v>
      </c>
      <c r="E16" s="682">
        <v>41</v>
      </c>
      <c r="F16" s="683">
        <v>283</v>
      </c>
      <c r="G16" s="682">
        <v>7</v>
      </c>
      <c r="H16" s="682">
        <v>1</v>
      </c>
      <c r="I16" s="682">
        <v>1</v>
      </c>
      <c r="J16" s="684">
        <v>9</v>
      </c>
      <c r="K16" s="688">
        <v>292</v>
      </c>
      <c r="L16" s="582" t="s">
        <v>61</v>
      </c>
    </row>
    <row r="17" spans="1:12" ht="12.75">
      <c r="A17" s="47"/>
      <c r="B17" s="168"/>
      <c r="C17" s="692">
        <v>202</v>
      </c>
      <c r="D17" s="692">
        <v>43</v>
      </c>
      <c r="E17" s="692">
        <v>41</v>
      </c>
      <c r="F17" s="693">
        <v>286</v>
      </c>
      <c r="G17" s="692">
        <v>7</v>
      </c>
      <c r="H17" s="692">
        <v>1</v>
      </c>
      <c r="I17" s="692">
        <v>1</v>
      </c>
      <c r="J17" s="694">
        <v>9</v>
      </c>
      <c r="K17" s="685">
        <v>295</v>
      </c>
      <c r="L17" s="190" t="s">
        <v>62</v>
      </c>
    </row>
    <row r="18" spans="1:12" ht="13.5" thickBot="1">
      <c r="A18" s="213"/>
      <c r="B18" s="269"/>
      <c r="C18" s="689">
        <f>C16/C17</f>
        <v>0.9851485148514851</v>
      </c>
      <c r="D18" s="689">
        <f aca="true" t="shared" si="2" ref="D18:K18">D16/D17</f>
        <v>1</v>
      </c>
      <c r="E18" s="689">
        <f t="shared" si="2"/>
        <v>1</v>
      </c>
      <c r="F18" s="690">
        <f t="shared" si="2"/>
        <v>0.9895104895104895</v>
      </c>
      <c r="G18" s="689">
        <f t="shared" si="2"/>
        <v>1</v>
      </c>
      <c r="H18" s="689">
        <f t="shared" si="2"/>
        <v>1</v>
      </c>
      <c r="I18" s="689">
        <f t="shared" si="2"/>
        <v>1</v>
      </c>
      <c r="J18" s="503">
        <f t="shared" si="2"/>
        <v>1</v>
      </c>
      <c r="K18" s="691">
        <f t="shared" si="2"/>
        <v>0.9898305084745763</v>
      </c>
      <c r="L18" s="197" t="s">
        <v>63</v>
      </c>
    </row>
    <row r="19" spans="1:12" ht="12.75">
      <c r="A19" s="220">
        <v>5</v>
      </c>
      <c r="B19" s="264" t="s">
        <v>6</v>
      </c>
      <c r="C19" s="678">
        <v>59</v>
      </c>
      <c r="D19" s="678">
        <v>15</v>
      </c>
      <c r="E19" s="678">
        <v>16</v>
      </c>
      <c r="F19" s="679">
        <v>90</v>
      </c>
      <c r="G19" s="678">
        <v>9</v>
      </c>
      <c r="H19" s="678">
        <v>3</v>
      </c>
      <c r="I19" s="678">
        <v>0</v>
      </c>
      <c r="J19" s="680">
        <v>12</v>
      </c>
      <c r="K19" s="681">
        <v>102</v>
      </c>
      <c r="L19" s="189" t="s">
        <v>61</v>
      </c>
    </row>
    <row r="20" spans="1:12" ht="12.75">
      <c r="A20" s="47"/>
      <c r="B20" s="168"/>
      <c r="C20" s="692">
        <v>59</v>
      </c>
      <c r="D20" s="692">
        <v>16</v>
      </c>
      <c r="E20" s="692">
        <v>16</v>
      </c>
      <c r="F20" s="693">
        <v>91</v>
      </c>
      <c r="G20" s="692">
        <v>9</v>
      </c>
      <c r="H20" s="692">
        <v>3</v>
      </c>
      <c r="I20" s="692"/>
      <c r="J20" s="694">
        <v>12</v>
      </c>
      <c r="K20" s="685">
        <v>103</v>
      </c>
      <c r="L20" s="190" t="s">
        <v>62</v>
      </c>
    </row>
    <row r="21" spans="1:12" ht="13.5" thickBot="1">
      <c r="A21" s="222"/>
      <c r="B21" s="265"/>
      <c r="C21" s="496">
        <f>C19/C20</f>
        <v>1</v>
      </c>
      <c r="D21" s="496">
        <f aca="true" t="shared" si="3" ref="D21:K21">D19/D20</f>
        <v>0.9375</v>
      </c>
      <c r="E21" s="496">
        <f t="shared" si="3"/>
        <v>1</v>
      </c>
      <c r="F21" s="686">
        <f t="shared" si="3"/>
        <v>0.989010989010989</v>
      </c>
      <c r="G21" s="496">
        <f t="shared" si="3"/>
        <v>1</v>
      </c>
      <c r="H21" s="496">
        <f t="shared" si="3"/>
        <v>1</v>
      </c>
      <c r="I21" s="496">
        <v>1</v>
      </c>
      <c r="J21" s="494">
        <f t="shared" si="3"/>
        <v>1</v>
      </c>
      <c r="K21" s="687">
        <f t="shared" si="3"/>
        <v>0.9902912621359223</v>
      </c>
      <c r="L21" s="191" t="s">
        <v>63</v>
      </c>
    </row>
    <row r="22" spans="1:12" ht="12.75">
      <c r="A22" s="224">
        <v>6</v>
      </c>
      <c r="B22" s="263" t="s">
        <v>7</v>
      </c>
      <c r="C22" s="682">
        <v>10</v>
      </c>
      <c r="D22" s="682">
        <v>1</v>
      </c>
      <c r="E22" s="682">
        <v>5</v>
      </c>
      <c r="F22" s="683">
        <v>16</v>
      </c>
      <c r="G22" s="682">
        <v>0</v>
      </c>
      <c r="H22" s="682">
        <v>0</v>
      </c>
      <c r="I22" s="682">
        <v>0</v>
      </c>
      <c r="J22" s="684">
        <v>0</v>
      </c>
      <c r="K22" s="688">
        <v>16</v>
      </c>
      <c r="L22" s="582" t="s">
        <v>61</v>
      </c>
    </row>
    <row r="23" spans="1:12" ht="12.75">
      <c r="A23" s="47"/>
      <c r="B23" s="168"/>
      <c r="C23" s="692">
        <v>10</v>
      </c>
      <c r="D23" s="692">
        <v>1</v>
      </c>
      <c r="E23" s="692">
        <v>5</v>
      </c>
      <c r="F23" s="693">
        <v>16</v>
      </c>
      <c r="G23" s="692"/>
      <c r="H23" s="692"/>
      <c r="I23" s="692"/>
      <c r="J23" s="694"/>
      <c r="K23" s="685">
        <v>16</v>
      </c>
      <c r="L23" s="190" t="s">
        <v>62</v>
      </c>
    </row>
    <row r="24" spans="1:12" ht="13.5" thickBot="1">
      <c r="A24" s="213"/>
      <c r="B24" s="269"/>
      <c r="C24" s="689">
        <f>C23/C22</f>
        <v>1</v>
      </c>
      <c r="D24" s="689">
        <f aca="true" t="shared" si="4" ref="D24:K24">D23/D22</f>
        <v>1</v>
      </c>
      <c r="E24" s="689">
        <f t="shared" si="4"/>
        <v>1</v>
      </c>
      <c r="F24" s="690">
        <f t="shared" si="4"/>
        <v>1</v>
      </c>
      <c r="G24" s="689">
        <v>1</v>
      </c>
      <c r="H24" s="689">
        <v>1</v>
      </c>
      <c r="I24" s="689">
        <v>1</v>
      </c>
      <c r="J24" s="503">
        <v>1</v>
      </c>
      <c r="K24" s="691">
        <f t="shared" si="4"/>
        <v>1</v>
      </c>
      <c r="L24" s="197" t="s">
        <v>63</v>
      </c>
    </row>
    <row r="25" spans="1:12" ht="12.75">
      <c r="A25" s="220">
        <v>7</v>
      </c>
      <c r="B25" s="264" t="s">
        <v>8</v>
      </c>
      <c r="C25" s="678">
        <v>64</v>
      </c>
      <c r="D25" s="678">
        <v>18</v>
      </c>
      <c r="E25" s="678">
        <v>8</v>
      </c>
      <c r="F25" s="679">
        <v>90</v>
      </c>
      <c r="G25" s="678">
        <v>19</v>
      </c>
      <c r="H25" s="678">
        <v>8</v>
      </c>
      <c r="I25" s="678">
        <v>1</v>
      </c>
      <c r="J25" s="680">
        <v>28</v>
      </c>
      <c r="K25" s="681">
        <v>118</v>
      </c>
      <c r="L25" s="189" t="s">
        <v>61</v>
      </c>
    </row>
    <row r="26" spans="1:12" ht="12.75">
      <c r="A26" s="47"/>
      <c r="B26" s="168"/>
      <c r="C26" s="692">
        <v>64</v>
      </c>
      <c r="D26" s="692">
        <v>18</v>
      </c>
      <c r="E26" s="692">
        <v>8</v>
      </c>
      <c r="F26" s="693">
        <v>90</v>
      </c>
      <c r="G26" s="692">
        <v>20</v>
      </c>
      <c r="H26" s="692">
        <v>8</v>
      </c>
      <c r="I26" s="692">
        <v>1</v>
      </c>
      <c r="J26" s="694">
        <v>29</v>
      </c>
      <c r="K26" s="685">
        <v>119</v>
      </c>
      <c r="L26" s="190" t="s">
        <v>62</v>
      </c>
    </row>
    <row r="27" spans="1:12" ht="13.5" thickBot="1">
      <c r="A27" s="222"/>
      <c r="B27" s="265"/>
      <c r="C27" s="496">
        <f>C26/C25</f>
        <v>1</v>
      </c>
      <c r="D27" s="496">
        <f aca="true" t="shared" si="5" ref="D27:I27">D26/D25</f>
        <v>1</v>
      </c>
      <c r="E27" s="496">
        <f t="shared" si="5"/>
        <v>1</v>
      </c>
      <c r="F27" s="686">
        <f t="shared" si="5"/>
        <v>1</v>
      </c>
      <c r="G27" s="496">
        <f>G25/G26</f>
        <v>0.95</v>
      </c>
      <c r="H27" s="496">
        <f t="shared" si="5"/>
        <v>1</v>
      </c>
      <c r="I27" s="496">
        <f t="shared" si="5"/>
        <v>1</v>
      </c>
      <c r="J27" s="494">
        <f>J25/J26</f>
        <v>0.9655172413793104</v>
      </c>
      <c r="K27" s="687">
        <f>K25/K26</f>
        <v>0.9915966386554622</v>
      </c>
      <c r="L27" s="191" t="s">
        <v>63</v>
      </c>
    </row>
    <row r="28" spans="1:12" ht="12.75">
      <c r="A28" s="224">
        <v>8</v>
      </c>
      <c r="B28" s="651" t="s">
        <v>9</v>
      </c>
      <c r="C28" s="682">
        <v>14</v>
      </c>
      <c r="D28" s="682">
        <v>4</v>
      </c>
      <c r="E28" s="682">
        <v>3</v>
      </c>
      <c r="F28" s="683">
        <v>21</v>
      </c>
      <c r="G28" s="682">
        <v>5</v>
      </c>
      <c r="H28" s="682">
        <v>0</v>
      </c>
      <c r="I28" s="682">
        <v>0</v>
      </c>
      <c r="J28" s="684">
        <v>5</v>
      </c>
      <c r="K28" s="688">
        <v>26</v>
      </c>
      <c r="L28" s="582" t="s">
        <v>61</v>
      </c>
    </row>
    <row r="29" spans="1:12" ht="12.75">
      <c r="A29" s="47"/>
      <c r="B29" s="169"/>
      <c r="C29" s="692">
        <v>14</v>
      </c>
      <c r="D29" s="692">
        <v>3</v>
      </c>
      <c r="E29" s="692">
        <v>3</v>
      </c>
      <c r="F29" s="693">
        <v>20</v>
      </c>
      <c r="G29" s="692">
        <v>5</v>
      </c>
      <c r="H29" s="692">
        <v>0</v>
      </c>
      <c r="I29" s="692">
        <v>0</v>
      </c>
      <c r="J29" s="694">
        <v>5</v>
      </c>
      <c r="K29" s="685">
        <v>25</v>
      </c>
      <c r="L29" s="190" t="s">
        <v>62</v>
      </c>
    </row>
    <row r="30" spans="1:12" ht="13.5" thickBot="1">
      <c r="A30" s="213"/>
      <c r="B30" s="652"/>
      <c r="C30" s="689">
        <f>C29/C28</f>
        <v>1</v>
      </c>
      <c r="D30" s="689">
        <f aca="true" t="shared" si="6" ref="D30:K30">D29/D28</f>
        <v>0.75</v>
      </c>
      <c r="E30" s="689">
        <f t="shared" si="6"/>
        <v>1</v>
      </c>
      <c r="F30" s="690">
        <f t="shared" si="6"/>
        <v>0.9523809523809523</v>
      </c>
      <c r="G30" s="689">
        <f t="shared" si="6"/>
        <v>1</v>
      </c>
      <c r="H30" s="689">
        <v>1</v>
      </c>
      <c r="I30" s="689">
        <v>1</v>
      </c>
      <c r="J30" s="503">
        <f t="shared" si="6"/>
        <v>1</v>
      </c>
      <c r="K30" s="691">
        <f t="shared" si="6"/>
        <v>0.9615384615384616</v>
      </c>
      <c r="L30" s="191" t="s">
        <v>63</v>
      </c>
    </row>
    <row r="31" spans="1:12" ht="12.75">
      <c r="A31" s="220">
        <v>9</v>
      </c>
      <c r="B31" s="264" t="s">
        <v>10</v>
      </c>
      <c r="C31" s="678">
        <v>125</v>
      </c>
      <c r="D31" s="678">
        <v>16</v>
      </c>
      <c r="E31" s="678">
        <v>26</v>
      </c>
      <c r="F31" s="679">
        <v>167</v>
      </c>
      <c r="G31" s="678">
        <v>70</v>
      </c>
      <c r="H31" s="678">
        <v>5</v>
      </c>
      <c r="I31" s="678">
        <v>2</v>
      </c>
      <c r="J31" s="680">
        <v>77</v>
      </c>
      <c r="K31" s="695">
        <v>244</v>
      </c>
      <c r="L31" s="189" t="s">
        <v>61</v>
      </c>
    </row>
    <row r="32" spans="1:12" ht="12.75">
      <c r="A32" s="47"/>
      <c r="B32" s="168"/>
      <c r="C32" s="692">
        <v>122</v>
      </c>
      <c r="D32" s="692">
        <v>16</v>
      </c>
      <c r="E32" s="692">
        <v>26</v>
      </c>
      <c r="F32" s="693">
        <v>164</v>
      </c>
      <c r="G32" s="692">
        <v>71</v>
      </c>
      <c r="H32" s="692">
        <v>4</v>
      </c>
      <c r="I32" s="692">
        <v>3</v>
      </c>
      <c r="J32" s="694">
        <v>78</v>
      </c>
      <c r="K32" s="696">
        <v>242</v>
      </c>
      <c r="L32" s="190" t="s">
        <v>62</v>
      </c>
    </row>
    <row r="33" spans="1:12" ht="13.5" thickBot="1">
      <c r="A33" s="222"/>
      <c r="B33" s="265"/>
      <c r="C33" s="496">
        <f>C32/C31</f>
        <v>0.976</v>
      </c>
      <c r="D33" s="496">
        <f aca="true" t="shared" si="7" ref="D33:K33">D32/D31</f>
        <v>1</v>
      </c>
      <c r="E33" s="496">
        <f t="shared" si="7"/>
        <v>1</v>
      </c>
      <c r="F33" s="686">
        <f t="shared" si="7"/>
        <v>0.9820359281437125</v>
      </c>
      <c r="G33" s="496">
        <f>G31/G32</f>
        <v>0.9859154929577465</v>
      </c>
      <c r="H33" s="496">
        <f t="shared" si="7"/>
        <v>0.8</v>
      </c>
      <c r="I33" s="496">
        <f>I31/I32</f>
        <v>0.6666666666666666</v>
      </c>
      <c r="J33" s="494">
        <f>J31/J32</f>
        <v>0.9871794871794872</v>
      </c>
      <c r="K33" s="697">
        <f t="shared" si="7"/>
        <v>0.9918032786885246</v>
      </c>
      <c r="L33" s="191" t="s">
        <v>63</v>
      </c>
    </row>
    <row r="34" spans="1:12" ht="12.75">
      <c r="A34" s="224">
        <v>10</v>
      </c>
      <c r="B34" s="263" t="s">
        <v>11</v>
      </c>
      <c r="C34" s="682">
        <v>60</v>
      </c>
      <c r="D34" s="682">
        <v>9</v>
      </c>
      <c r="E34" s="682">
        <v>13</v>
      </c>
      <c r="F34" s="683">
        <v>82</v>
      </c>
      <c r="G34" s="682">
        <v>4</v>
      </c>
      <c r="H34" s="682">
        <v>4</v>
      </c>
      <c r="I34" s="682">
        <v>0</v>
      </c>
      <c r="J34" s="684">
        <v>8</v>
      </c>
      <c r="K34" s="688">
        <v>90</v>
      </c>
      <c r="L34" s="189" t="s">
        <v>61</v>
      </c>
    </row>
    <row r="35" spans="1:12" ht="12.75">
      <c r="A35" s="47"/>
      <c r="B35" s="168"/>
      <c r="C35" s="692">
        <v>60</v>
      </c>
      <c r="D35" s="692">
        <v>9</v>
      </c>
      <c r="E35" s="692">
        <v>14</v>
      </c>
      <c r="F35" s="693">
        <v>83</v>
      </c>
      <c r="G35" s="692">
        <v>4</v>
      </c>
      <c r="H35" s="692">
        <v>4</v>
      </c>
      <c r="I35" s="692">
        <v>0</v>
      </c>
      <c r="J35" s="694">
        <v>8</v>
      </c>
      <c r="K35" s="685">
        <v>91</v>
      </c>
      <c r="L35" s="190" t="s">
        <v>62</v>
      </c>
    </row>
    <row r="36" spans="1:12" ht="13.5" thickBot="1">
      <c r="A36" s="213"/>
      <c r="B36" s="269"/>
      <c r="C36" s="689">
        <f>C34/C35</f>
        <v>1</v>
      </c>
      <c r="D36" s="689">
        <f aca="true" t="shared" si="8" ref="D36:K36">D34/D35</f>
        <v>1</v>
      </c>
      <c r="E36" s="689">
        <f t="shared" si="8"/>
        <v>0.9285714285714286</v>
      </c>
      <c r="F36" s="690">
        <f t="shared" si="8"/>
        <v>0.9879518072289156</v>
      </c>
      <c r="G36" s="689">
        <f t="shared" si="8"/>
        <v>1</v>
      </c>
      <c r="H36" s="689">
        <f t="shared" si="8"/>
        <v>1</v>
      </c>
      <c r="I36" s="689">
        <v>1</v>
      </c>
      <c r="J36" s="503">
        <f t="shared" si="8"/>
        <v>1</v>
      </c>
      <c r="K36" s="691">
        <f t="shared" si="8"/>
        <v>0.989010989010989</v>
      </c>
      <c r="L36" s="191" t="s">
        <v>63</v>
      </c>
    </row>
    <row r="37" spans="1:12" ht="12.75">
      <c r="A37" s="220">
        <v>11</v>
      </c>
      <c r="B37" s="264" t="s">
        <v>12</v>
      </c>
      <c r="C37" s="678">
        <v>33</v>
      </c>
      <c r="D37" s="678">
        <v>14</v>
      </c>
      <c r="E37" s="678">
        <v>4</v>
      </c>
      <c r="F37" s="679">
        <v>51</v>
      </c>
      <c r="G37" s="678">
        <v>0</v>
      </c>
      <c r="H37" s="678">
        <v>0</v>
      </c>
      <c r="I37" s="678">
        <v>0</v>
      </c>
      <c r="J37" s="680">
        <v>0</v>
      </c>
      <c r="K37" s="695">
        <v>51</v>
      </c>
      <c r="L37" s="189" t="s">
        <v>61</v>
      </c>
    </row>
    <row r="38" spans="1:12" ht="12.75">
      <c r="A38" s="47"/>
      <c r="B38" s="168"/>
      <c r="C38" s="692">
        <v>33</v>
      </c>
      <c r="D38" s="692">
        <v>14</v>
      </c>
      <c r="E38" s="692">
        <v>4</v>
      </c>
      <c r="F38" s="693">
        <v>51</v>
      </c>
      <c r="G38" s="692">
        <v>0</v>
      </c>
      <c r="H38" s="692">
        <v>0</v>
      </c>
      <c r="I38" s="692">
        <v>0</v>
      </c>
      <c r="J38" s="694"/>
      <c r="K38" s="696">
        <v>51</v>
      </c>
      <c r="L38" s="190" t="s">
        <v>62</v>
      </c>
    </row>
    <row r="39" spans="1:12" ht="13.5" thickBot="1">
      <c r="A39" s="222"/>
      <c r="B39" s="265"/>
      <c r="C39" s="496">
        <f>C38/C37</f>
        <v>1</v>
      </c>
      <c r="D39" s="496">
        <f aca="true" t="shared" si="9" ref="D39:K39">D38/D37</f>
        <v>1</v>
      </c>
      <c r="E39" s="496">
        <f t="shared" si="9"/>
        <v>1</v>
      </c>
      <c r="F39" s="686">
        <f t="shared" si="9"/>
        <v>1</v>
      </c>
      <c r="G39" s="496">
        <v>1</v>
      </c>
      <c r="H39" s="496">
        <v>1</v>
      </c>
      <c r="I39" s="496">
        <v>1</v>
      </c>
      <c r="J39" s="494">
        <v>1</v>
      </c>
      <c r="K39" s="697">
        <f t="shared" si="9"/>
        <v>1</v>
      </c>
      <c r="L39" s="191" t="s">
        <v>63</v>
      </c>
    </row>
    <row r="40" spans="1:12" ht="12.75">
      <c r="A40" s="224">
        <v>12</v>
      </c>
      <c r="B40" s="263" t="s">
        <v>13</v>
      </c>
      <c r="C40" s="682">
        <v>64</v>
      </c>
      <c r="D40" s="682">
        <v>22</v>
      </c>
      <c r="E40" s="682">
        <v>10</v>
      </c>
      <c r="F40" s="683">
        <v>96</v>
      </c>
      <c r="G40" s="682">
        <v>16</v>
      </c>
      <c r="H40" s="682">
        <v>2</v>
      </c>
      <c r="I40" s="682">
        <v>0</v>
      </c>
      <c r="J40" s="684">
        <v>18</v>
      </c>
      <c r="K40" s="688">
        <v>114</v>
      </c>
      <c r="L40" s="189" t="s">
        <v>61</v>
      </c>
    </row>
    <row r="41" spans="1:12" ht="12.75">
      <c r="A41" s="47"/>
      <c r="B41" s="168"/>
      <c r="C41" s="692">
        <v>66</v>
      </c>
      <c r="D41" s="692">
        <v>22</v>
      </c>
      <c r="E41" s="692">
        <v>10</v>
      </c>
      <c r="F41" s="693">
        <v>98</v>
      </c>
      <c r="G41" s="692">
        <v>17</v>
      </c>
      <c r="H41" s="692">
        <v>3</v>
      </c>
      <c r="I41" s="692"/>
      <c r="J41" s="694">
        <v>20</v>
      </c>
      <c r="K41" s="685">
        <v>118</v>
      </c>
      <c r="L41" s="190" t="s">
        <v>62</v>
      </c>
    </row>
    <row r="42" spans="1:12" ht="13.5" thickBot="1">
      <c r="A42" s="213"/>
      <c r="B42" s="269"/>
      <c r="C42" s="689">
        <f>C40/C41</f>
        <v>0.9696969696969697</v>
      </c>
      <c r="D42" s="689">
        <f>D41/D40</f>
        <v>1</v>
      </c>
      <c r="E42" s="689">
        <f>E41/E40</f>
        <v>1</v>
      </c>
      <c r="F42" s="690">
        <f>F40/F41</f>
        <v>0.9795918367346939</v>
      </c>
      <c r="G42" s="689">
        <f>G40/G41</f>
        <v>0.9411764705882353</v>
      </c>
      <c r="H42" s="689">
        <f>H40/H41</f>
        <v>0.6666666666666666</v>
      </c>
      <c r="I42" s="689">
        <v>1</v>
      </c>
      <c r="J42" s="503">
        <f>J40/J41</f>
        <v>0.9</v>
      </c>
      <c r="K42" s="691">
        <f>K40/K41</f>
        <v>0.9661016949152542</v>
      </c>
      <c r="L42" s="191" t="s">
        <v>63</v>
      </c>
    </row>
    <row r="43" spans="1:13" ht="12.75">
      <c r="A43" s="220">
        <v>13</v>
      </c>
      <c r="B43" s="264" t="s">
        <v>14</v>
      </c>
      <c r="C43" s="678">
        <v>98</v>
      </c>
      <c r="D43" s="678">
        <v>35</v>
      </c>
      <c r="E43" s="678">
        <v>52</v>
      </c>
      <c r="F43" s="679">
        <v>185</v>
      </c>
      <c r="G43" s="678">
        <v>12</v>
      </c>
      <c r="H43" s="678">
        <v>4</v>
      </c>
      <c r="I43" s="678">
        <v>6</v>
      </c>
      <c r="J43" s="680">
        <v>22</v>
      </c>
      <c r="K43" s="695">
        <v>207</v>
      </c>
      <c r="L43" s="189" t="s">
        <v>61</v>
      </c>
      <c r="M43" s="21"/>
    </row>
    <row r="44" spans="1:13" ht="12.75">
      <c r="A44" s="47"/>
      <c r="B44" s="168"/>
      <c r="C44" s="692">
        <v>99</v>
      </c>
      <c r="D44" s="692">
        <v>35</v>
      </c>
      <c r="E44" s="692">
        <v>52</v>
      </c>
      <c r="F44" s="693">
        <v>186</v>
      </c>
      <c r="G44" s="692">
        <v>12</v>
      </c>
      <c r="H44" s="692">
        <v>4</v>
      </c>
      <c r="I44" s="692">
        <v>6</v>
      </c>
      <c r="J44" s="694">
        <v>22</v>
      </c>
      <c r="K44" s="696">
        <v>208</v>
      </c>
      <c r="L44" s="190" t="s">
        <v>62</v>
      </c>
      <c r="M44" s="21"/>
    </row>
    <row r="45" spans="1:13" ht="13.5" thickBot="1">
      <c r="A45" s="222"/>
      <c r="B45" s="265"/>
      <c r="C45" s="496">
        <f>C43/C44</f>
        <v>0.98989898989899</v>
      </c>
      <c r="D45" s="496">
        <f>D44/D43</f>
        <v>1</v>
      </c>
      <c r="E45" s="496">
        <f aca="true" t="shared" si="10" ref="E45:J45">E44/E43</f>
        <v>1</v>
      </c>
      <c r="F45" s="686">
        <f>F43/F44</f>
        <v>0.9946236559139785</v>
      </c>
      <c r="G45" s="496">
        <f t="shared" si="10"/>
        <v>1</v>
      </c>
      <c r="H45" s="496">
        <f t="shared" si="10"/>
        <v>1</v>
      </c>
      <c r="I45" s="496">
        <f t="shared" si="10"/>
        <v>1</v>
      </c>
      <c r="J45" s="494">
        <f t="shared" si="10"/>
        <v>1</v>
      </c>
      <c r="K45" s="697">
        <f>K43/K44</f>
        <v>0.9951923076923077</v>
      </c>
      <c r="L45" s="191" t="s">
        <v>63</v>
      </c>
      <c r="M45" s="21"/>
    </row>
    <row r="46" spans="1:12" ht="12.75">
      <c r="A46" s="224">
        <v>14</v>
      </c>
      <c r="B46" s="651" t="s">
        <v>15</v>
      </c>
      <c r="C46" s="682">
        <v>431</v>
      </c>
      <c r="D46" s="682">
        <v>86</v>
      </c>
      <c r="E46" s="682">
        <v>35</v>
      </c>
      <c r="F46" s="683">
        <v>552</v>
      </c>
      <c r="G46" s="682">
        <v>97</v>
      </c>
      <c r="H46" s="682">
        <v>10</v>
      </c>
      <c r="I46" s="682">
        <v>0</v>
      </c>
      <c r="J46" s="684">
        <v>107</v>
      </c>
      <c r="K46" s="688">
        <v>659</v>
      </c>
      <c r="L46" s="189" t="s">
        <v>61</v>
      </c>
    </row>
    <row r="47" spans="1:12" ht="12.75">
      <c r="A47" s="47"/>
      <c r="B47" s="169"/>
      <c r="C47" s="692">
        <v>433</v>
      </c>
      <c r="D47" s="692">
        <v>86</v>
      </c>
      <c r="E47" s="692">
        <v>35</v>
      </c>
      <c r="F47" s="693">
        <v>554</v>
      </c>
      <c r="G47" s="692">
        <v>98</v>
      </c>
      <c r="H47" s="692">
        <v>10</v>
      </c>
      <c r="I47" s="692">
        <v>0</v>
      </c>
      <c r="J47" s="694">
        <v>108</v>
      </c>
      <c r="K47" s="685">
        <v>662</v>
      </c>
      <c r="L47" s="190" t="s">
        <v>62</v>
      </c>
    </row>
    <row r="48" spans="1:12" ht="13.5" thickBot="1">
      <c r="A48" s="213"/>
      <c r="B48" s="652"/>
      <c r="C48" s="698">
        <f>C46/C47</f>
        <v>0.9953810623556582</v>
      </c>
      <c r="D48" s="698">
        <f aca="true" t="shared" si="11" ref="D48:K48">D46/D47</f>
        <v>1</v>
      </c>
      <c r="E48" s="698">
        <f t="shared" si="11"/>
        <v>1</v>
      </c>
      <c r="F48" s="699">
        <f t="shared" si="11"/>
        <v>0.9963898916967509</v>
      </c>
      <c r="G48" s="698">
        <f t="shared" si="11"/>
        <v>0.9897959183673469</v>
      </c>
      <c r="H48" s="698">
        <f t="shared" si="11"/>
        <v>1</v>
      </c>
      <c r="I48" s="698">
        <v>1</v>
      </c>
      <c r="J48" s="509">
        <f t="shared" si="11"/>
        <v>0.9907407407407407</v>
      </c>
      <c r="K48" s="700">
        <f t="shared" si="11"/>
        <v>0.9954682779456193</v>
      </c>
      <c r="L48" s="191" t="s">
        <v>63</v>
      </c>
    </row>
    <row r="49" spans="1:12" ht="12.75">
      <c r="A49" s="220">
        <v>15</v>
      </c>
      <c r="B49" s="270" t="s">
        <v>16</v>
      </c>
      <c r="C49" s="678">
        <v>45</v>
      </c>
      <c r="D49" s="678">
        <v>9</v>
      </c>
      <c r="E49" s="678">
        <v>9</v>
      </c>
      <c r="F49" s="679">
        <v>63</v>
      </c>
      <c r="G49" s="678">
        <v>9</v>
      </c>
      <c r="H49" s="678">
        <v>2</v>
      </c>
      <c r="I49" s="678">
        <v>1</v>
      </c>
      <c r="J49" s="680">
        <v>12</v>
      </c>
      <c r="K49" s="695">
        <v>75</v>
      </c>
      <c r="L49" s="189" t="s">
        <v>61</v>
      </c>
    </row>
    <row r="50" spans="1:12" ht="12.75">
      <c r="A50" s="47"/>
      <c r="B50" s="169"/>
      <c r="C50" s="692">
        <v>45</v>
      </c>
      <c r="D50" s="692">
        <v>9</v>
      </c>
      <c r="E50" s="692">
        <v>9</v>
      </c>
      <c r="F50" s="693">
        <v>63</v>
      </c>
      <c r="G50" s="692">
        <v>9</v>
      </c>
      <c r="H50" s="692">
        <v>2</v>
      </c>
      <c r="I50" s="692">
        <v>1</v>
      </c>
      <c r="J50" s="694">
        <v>12</v>
      </c>
      <c r="K50" s="696">
        <v>75</v>
      </c>
      <c r="L50" s="190" t="s">
        <v>62</v>
      </c>
    </row>
    <row r="51" spans="1:12" ht="13.5" thickBot="1">
      <c r="A51" s="222"/>
      <c r="B51" s="271"/>
      <c r="C51" s="701">
        <f>C50/C49</f>
        <v>1</v>
      </c>
      <c r="D51" s="701">
        <f aca="true" t="shared" si="12" ref="D51:K51">D50/D49</f>
        <v>1</v>
      </c>
      <c r="E51" s="701">
        <f t="shared" si="12"/>
        <v>1</v>
      </c>
      <c r="F51" s="702">
        <f t="shared" si="12"/>
        <v>1</v>
      </c>
      <c r="G51" s="701">
        <f t="shared" si="12"/>
        <v>1</v>
      </c>
      <c r="H51" s="701">
        <f t="shared" si="12"/>
        <v>1</v>
      </c>
      <c r="I51" s="701">
        <f t="shared" si="12"/>
        <v>1</v>
      </c>
      <c r="J51" s="476">
        <f t="shared" si="12"/>
        <v>1</v>
      </c>
      <c r="K51" s="703">
        <f t="shared" si="12"/>
        <v>1</v>
      </c>
      <c r="L51" s="191" t="s">
        <v>63</v>
      </c>
    </row>
    <row r="52" spans="1:12" ht="13.5" customHeight="1">
      <c r="A52" s="224">
        <v>16</v>
      </c>
      <c r="B52" s="651" t="s">
        <v>17</v>
      </c>
      <c r="C52" s="682">
        <v>24</v>
      </c>
      <c r="D52" s="682">
        <v>7</v>
      </c>
      <c r="E52" s="682">
        <v>1</v>
      </c>
      <c r="F52" s="683">
        <v>32</v>
      </c>
      <c r="G52" s="682">
        <v>1</v>
      </c>
      <c r="H52" s="682">
        <v>0</v>
      </c>
      <c r="I52" s="682">
        <v>0</v>
      </c>
      <c r="J52" s="684">
        <v>1</v>
      </c>
      <c r="K52" s="688">
        <v>33</v>
      </c>
      <c r="L52" s="189" t="s">
        <v>61</v>
      </c>
    </row>
    <row r="53" spans="1:12" ht="13.5" customHeight="1">
      <c r="A53" s="47"/>
      <c r="B53" s="169"/>
      <c r="C53" s="692">
        <v>24</v>
      </c>
      <c r="D53" s="692">
        <v>7</v>
      </c>
      <c r="E53" s="692">
        <v>1</v>
      </c>
      <c r="F53" s="693">
        <v>32</v>
      </c>
      <c r="G53" s="692">
        <v>1</v>
      </c>
      <c r="H53" s="692">
        <v>0</v>
      </c>
      <c r="I53" s="692">
        <v>0</v>
      </c>
      <c r="J53" s="694">
        <v>1</v>
      </c>
      <c r="K53" s="685">
        <v>33</v>
      </c>
      <c r="L53" s="190" t="s">
        <v>62</v>
      </c>
    </row>
    <row r="54" spans="1:12" ht="13.5" customHeight="1" thickBot="1">
      <c r="A54" s="213"/>
      <c r="B54" s="652"/>
      <c r="C54" s="698">
        <f>C53/C52</f>
        <v>1</v>
      </c>
      <c r="D54" s="698">
        <f aca="true" t="shared" si="13" ref="D54:K54">D53/D52</f>
        <v>1</v>
      </c>
      <c r="E54" s="698">
        <f t="shared" si="13"/>
        <v>1</v>
      </c>
      <c r="F54" s="699">
        <f t="shared" si="13"/>
        <v>1</v>
      </c>
      <c r="G54" s="698">
        <f t="shared" si="13"/>
        <v>1</v>
      </c>
      <c r="H54" s="698">
        <v>1</v>
      </c>
      <c r="I54" s="698">
        <v>1</v>
      </c>
      <c r="J54" s="509">
        <f t="shared" si="13"/>
        <v>1</v>
      </c>
      <c r="K54" s="700">
        <f t="shared" si="13"/>
        <v>1</v>
      </c>
      <c r="L54" s="191" t="s">
        <v>63</v>
      </c>
    </row>
    <row r="55" spans="1:12" ht="12.75">
      <c r="A55" s="220">
        <v>17</v>
      </c>
      <c r="B55" s="264" t="s">
        <v>18</v>
      </c>
      <c r="C55" s="678">
        <v>29</v>
      </c>
      <c r="D55" s="678">
        <v>12</v>
      </c>
      <c r="E55" s="678">
        <v>2</v>
      </c>
      <c r="F55" s="679">
        <v>43</v>
      </c>
      <c r="G55" s="678">
        <v>3</v>
      </c>
      <c r="H55" s="678">
        <v>3</v>
      </c>
      <c r="I55" s="678">
        <v>0</v>
      </c>
      <c r="J55" s="680">
        <v>6</v>
      </c>
      <c r="K55" s="695">
        <v>49</v>
      </c>
      <c r="L55" s="189" t="s">
        <v>61</v>
      </c>
    </row>
    <row r="56" spans="1:12" ht="12.75">
      <c r="A56" s="47"/>
      <c r="B56" s="168"/>
      <c r="C56" s="692">
        <v>29</v>
      </c>
      <c r="D56" s="692">
        <v>12</v>
      </c>
      <c r="E56" s="692">
        <v>2</v>
      </c>
      <c r="F56" s="693">
        <v>43</v>
      </c>
      <c r="G56" s="692">
        <v>3</v>
      </c>
      <c r="H56" s="692">
        <v>3</v>
      </c>
      <c r="I56" s="692"/>
      <c r="J56" s="694">
        <v>6</v>
      </c>
      <c r="K56" s="696">
        <v>49</v>
      </c>
      <c r="L56" s="190" t="s">
        <v>62</v>
      </c>
    </row>
    <row r="57" spans="1:12" ht="13.5" thickBot="1">
      <c r="A57" s="222"/>
      <c r="B57" s="265"/>
      <c r="C57" s="701">
        <f>C56/C55</f>
        <v>1</v>
      </c>
      <c r="D57" s="701">
        <f aca="true" t="shared" si="14" ref="D57:K57">D56/D55</f>
        <v>1</v>
      </c>
      <c r="E57" s="701">
        <f t="shared" si="14"/>
        <v>1</v>
      </c>
      <c r="F57" s="702">
        <f t="shared" si="14"/>
        <v>1</v>
      </c>
      <c r="G57" s="701">
        <f t="shared" si="14"/>
        <v>1</v>
      </c>
      <c r="H57" s="701">
        <f t="shared" si="14"/>
        <v>1</v>
      </c>
      <c r="I57" s="701">
        <v>1</v>
      </c>
      <c r="J57" s="476">
        <f t="shared" si="14"/>
        <v>1</v>
      </c>
      <c r="K57" s="703">
        <f t="shared" si="14"/>
        <v>1</v>
      </c>
      <c r="L57" s="191" t="s">
        <v>63</v>
      </c>
    </row>
    <row r="58" spans="1:12" ht="12.75">
      <c r="A58" s="224">
        <v>18</v>
      </c>
      <c r="B58" s="263" t="s">
        <v>19</v>
      </c>
      <c r="C58" s="682">
        <v>14</v>
      </c>
      <c r="D58" s="682">
        <v>10</v>
      </c>
      <c r="E58" s="682">
        <v>0</v>
      </c>
      <c r="F58" s="683">
        <v>24</v>
      </c>
      <c r="G58" s="682">
        <v>1</v>
      </c>
      <c r="H58" s="682">
        <v>0</v>
      </c>
      <c r="I58" s="682">
        <v>0</v>
      </c>
      <c r="J58" s="684">
        <v>1</v>
      </c>
      <c r="K58" s="688">
        <v>25</v>
      </c>
      <c r="L58" s="189" t="s">
        <v>61</v>
      </c>
    </row>
    <row r="59" spans="1:12" ht="12.75">
      <c r="A59" s="47"/>
      <c r="B59" s="168"/>
      <c r="C59" s="692">
        <v>14</v>
      </c>
      <c r="D59" s="692">
        <v>10</v>
      </c>
      <c r="E59" s="692"/>
      <c r="F59" s="693">
        <v>24</v>
      </c>
      <c r="G59" s="692">
        <v>1</v>
      </c>
      <c r="H59" s="692">
        <v>0</v>
      </c>
      <c r="I59" s="692">
        <v>0</v>
      </c>
      <c r="J59" s="694">
        <v>1</v>
      </c>
      <c r="K59" s="685">
        <v>25</v>
      </c>
      <c r="L59" s="190" t="s">
        <v>62</v>
      </c>
    </row>
    <row r="60" spans="1:12" ht="13.5" thickBot="1">
      <c r="A60" s="213"/>
      <c r="B60" s="269"/>
      <c r="C60" s="698">
        <f>C59/C58</f>
        <v>1</v>
      </c>
      <c r="D60" s="698">
        <f aca="true" t="shared" si="15" ref="D60:K60">D59/D58</f>
        <v>1</v>
      </c>
      <c r="E60" s="698">
        <v>1</v>
      </c>
      <c r="F60" s="699">
        <f t="shared" si="15"/>
        <v>1</v>
      </c>
      <c r="G60" s="698">
        <f t="shared" si="15"/>
        <v>1</v>
      </c>
      <c r="H60" s="698">
        <v>1</v>
      </c>
      <c r="I60" s="698">
        <v>1</v>
      </c>
      <c r="J60" s="509">
        <f t="shared" si="15"/>
        <v>1</v>
      </c>
      <c r="K60" s="700">
        <f t="shared" si="15"/>
        <v>1</v>
      </c>
      <c r="L60" s="191" t="s">
        <v>63</v>
      </c>
    </row>
    <row r="61" spans="1:12" ht="12.75">
      <c r="A61" s="220">
        <v>19</v>
      </c>
      <c r="B61" s="270" t="s">
        <v>20</v>
      </c>
      <c r="C61" s="678">
        <v>32</v>
      </c>
      <c r="D61" s="678">
        <v>9</v>
      </c>
      <c r="E61" s="678">
        <v>13</v>
      </c>
      <c r="F61" s="679">
        <v>54</v>
      </c>
      <c r="G61" s="678">
        <v>9</v>
      </c>
      <c r="H61" s="678">
        <v>2</v>
      </c>
      <c r="I61" s="678">
        <v>0</v>
      </c>
      <c r="J61" s="680">
        <v>11</v>
      </c>
      <c r="K61" s="695">
        <v>65</v>
      </c>
      <c r="L61" s="189" t="s">
        <v>61</v>
      </c>
    </row>
    <row r="62" spans="1:12" ht="12.75">
      <c r="A62" s="47"/>
      <c r="B62" s="169"/>
      <c r="C62" s="692">
        <v>31</v>
      </c>
      <c r="D62" s="692">
        <v>9</v>
      </c>
      <c r="E62" s="692">
        <v>13</v>
      </c>
      <c r="F62" s="693">
        <v>53</v>
      </c>
      <c r="G62" s="692">
        <v>10</v>
      </c>
      <c r="H62" s="692">
        <v>2</v>
      </c>
      <c r="I62" s="692">
        <v>0</v>
      </c>
      <c r="J62" s="694">
        <v>12</v>
      </c>
      <c r="K62" s="696">
        <v>65</v>
      </c>
      <c r="L62" s="190" t="s">
        <v>62</v>
      </c>
    </row>
    <row r="63" spans="1:12" ht="13.5" thickBot="1">
      <c r="A63" s="222"/>
      <c r="B63" s="271"/>
      <c r="C63" s="701">
        <f>C62/C61</f>
        <v>0.96875</v>
      </c>
      <c r="D63" s="701">
        <f aca="true" t="shared" si="16" ref="D63:K63">D62/D61</f>
        <v>1</v>
      </c>
      <c r="E63" s="701">
        <f t="shared" si="16"/>
        <v>1</v>
      </c>
      <c r="F63" s="702">
        <f t="shared" si="16"/>
        <v>0.9814814814814815</v>
      </c>
      <c r="G63" s="701">
        <f>G61/G62</f>
        <v>0.9</v>
      </c>
      <c r="H63" s="701">
        <f t="shared" si="16"/>
        <v>1</v>
      </c>
      <c r="I63" s="701">
        <v>1</v>
      </c>
      <c r="J63" s="476">
        <f>J61/J62</f>
        <v>0.9166666666666666</v>
      </c>
      <c r="K63" s="703">
        <f t="shared" si="16"/>
        <v>1</v>
      </c>
      <c r="L63" s="191" t="s">
        <v>63</v>
      </c>
    </row>
    <row r="64" spans="1:12" ht="12.75">
      <c r="A64" s="224">
        <v>20</v>
      </c>
      <c r="B64" s="263" t="s">
        <v>21</v>
      </c>
      <c r="C64" s="682">
        <v>65</v>
      </c>
      <c r="D64" s="682">
        <v>18</v>
      </c>
      <c r="E64" s="682">
        <v>7</v>
      </c>
      <c r="F64" s="683">
        <v>90</v>
      </c>
      <c r="G64" s="682">
        <v>5</v>
      </c>
      <c r="H64" s="682">
        <v>5</v>
      </c>
      <c r="I64" s="682">
        <v>0</v>
      </c>
      <c r="J64" s="684">
        <v>10</v>
      </c>
      <c r="K64" s="688">
        <v>100</v>
      </c>
      <c r="L64" s="189" t="s">
        <v>61</v>
      </c>
    </row>
    <row r="65" spans="1:12" ht="12.75">
      <c r="A65" s="47"/>
      <c r="B65" s="168"/>
      <c r="C65" s="692">
        <v>66</v>
      </c>
      <c r="D65" s="692">
        <v>17</v>
      </c>
      <c r="E65" s="692">
        <v>8</v>
      </c>
      <c r="F65" s="693">
        <v>91</v>
      </c>
      <c r="G65" s="692">
        <v>5</v>
      </c>
      <c r="H65" s="692">
        <v>5</v>
      </c>
      <c r="I65" s="692">
        <v>0</v>
      </c>
      <c r="J65" s="694">
        <v>10</v>
      </c>
      <c r="K65" s="685">
        <v>101</v>
      </c>
      <c r="L65" s="190" t="s">
        <v>62</v>
      </c>
    </row>
    <row r="66" spans="1:12" ht="13.5" thickBot="1">
      <c r="A66" s="213"/>
      <c r="B66" s="269"/>
      <c r="C66" s="698">
        <f>C64/C65</f>
        <v>0.9848484848484849</v>
      </c>
      <c r="D66" s="698">
        <f>D65/D64</f>
        <v>0.9444444444444444</v>
      </c>
      <c r="E66" s="698">
        <f>E64/E65</f>
        <v>0.875</v>
      </c>
      <c r="F66" s="699">
        <f>F64/F65</f>
        <v>0.989010989010989</v>
      </c>
      <c r="G66" s="698">
        <f>G65/G64</f>
        <v>1</v>
      </c>
      <c r="H66" s="698">
        <f>H65/H64</f>
        <v>1</v>
      </c>
      <c r="I66" s="698">
        <v>1</v>
      </c>
      <c r="J66" s="509">
        <f>J65/J64</f>
        <v>1</v>
      </c>
      <c r="K66" s="700">
        <f>K64/K65</f>
        <v>0.9900990099009901</v>
      </c>
      <c r="L66" s="197" t="s">
        <v>63</v>
      </c>
    </row>
    <row r="67" spans="1:12" ht="12.75">
      <c r="A67" s="220">
        <v>21</v>
      </c>
      <c r="B67" s="264" t="s">
        <v>22</v>
      </c>
      <c r="C67" s="678">
        <v>29</v>
      </c>
      <c r="D67" s="678">
        <v>13</v>
      </c>
      <c r="E67" s="678">
        <v>9</v>
      </c>
      <c r="F67" s="679">
        <v>51</v>
      </c>
      <c r="G67" s="678">
        <v>8</v>
      </c>
      <c r="H67" s="678">
        <v>0</v>
      </c>
      <c r="I67" s="678">
        <v>1</v>
      </c>
      <c r="J67" s="680">
        <v>9</v>
      </c>
      <c r="K67" s="681">
        <v>60</v>
      </c>
      <c r="L67" s="189" t="s">
        <v>61</v>
      </c>
    </row>
    <row r="68" spans="1:12" ht="12.75">
      <c r="A68" s="47"/>
      <c r="B68" s="168"/>
      <c r="C68" s="692">
        <v>31</v>
      </c>
      <c r="D68" s="692">
        <v>13</v>
      </c>
      <c r="E68" s="692">
        <v>10</v>
      </c>
      <c r="F68" s="693">
        <v>54</v>
      </c>
      <c r="G68" s="692">
        <v>8</v>
      </c>
      <c r="H68" s="692"/>
      <c r="I68" s="692">
        <v>1</v>
      </c>
      <c r="J68" s="694">
        <v>9</v>
      </c>
      <c r="K68" s="685">
        <v>63</v>
      </c>
      <c r="L68" s="190" t="s">
        <v>62</v>
      </c>
    </row>
    <row r="69" spans="1:12" ht="13.5" thickBot="1">
      <c r="A69" s="222"/>
      <c r="B69" s="265"/>
      <c r="C69" s="701">
        <f>C67/C68</f>
        <v>0.9354838709677419</v>
      </c>
      <c r="D69" s="701">
        <f>D68/D67</f>
        <v>1</v>
      </c>
      <c r="E69" s="701">
        <f>E67/E68</f>
        <v>0.9</v>
      </c>
      <c r="F69" s="702">
        <f>F67/F68</f>
        <v>0.9444444444444444</v>
      </c>
      <c r="G69" s="701">
        <f>G68/G67</f>
        <v>1</v>
      </c>
      <c r="H69" s="701">
        <v>1</v>
      </c>
      <c r="I69" s="701">
        <v>1</v>
      </c>
      <c r="J69" s="476">
        <f>J68/J67</f>
        <v>1</v>
      </c>
      <c r="K69" s="704">
        <f>K67/K68</f>
        <v>0.9523809523809523</v>
      </c>
      <c r="L69" s="191" t="s">
        <v>63</v>
      </c>
    </row>
    <row r="70" spans="1:12" ht="12.75">
      <c r="A70" s="224">
        <v>22</v>
      </c>
      <c r="B70" s="263" t="s">
        <v>23</v>
      </c>
      <c r="C70" s="682">
        <v>58</v>
      </c>
      <c r="D70" s="682">
        <v>24</v>
      </c>
      <c r="E70" s="682">
        <v>6</v>
      </c>
      <c r="F70" s="683">
        <v>88</v>
      </c>
      <c r="G70" s="682">
        <v>23</v>
      </c>
      <c r="H70" s="682">
        <v>6</v>
      </c>
      <c r="I70" s="682">
        <v>2</v>
      </c>
      <c r="J70" s="684">
        <v>31</v>
      </c>
      <c r="K70" s="688">
        <v>119</v>
      </c>
      <c r="L70" s="582" t="s">
        <v>61</v>
      </c>
    </row>
    <row r="71" spans="1:12" ht="12.75">
      <c r="A71" s="47"/>
      <c r="B71" s="168"/>
      <c r="C71" s="692">
        <v>58</v>
      </c>
      <c r="D71" s="692">
        <v>24</v>
      </c>
      <c r="E71" s="692">
        <v>6</v>
      </c>
      <c r="F71" s="693">
        <v>88</v>
      </c>
      <c r="G71" s="692">
        <v>23</v>
      </c>
      <c r="H71" s="692">
        <v>6</v>
      </c>
      <c r="I71" s="692">
        <v>2</v>
      </c>
      <c r="J71" s="694">
        <v>31</v>
      </c>
      <c r="K71" s="685">
        <v>119</v>
      </c>
      <c r="L71" s="190" t="s">
        <v>62</v>
      </c>
    </row>
    <row r="72" spans="1:12" ht="13.5" thickBot="1">
      <c r="A72" s="213"/>
      <c r="B72" s="269"/>
      <c r="C72" s="698">
        <f>C71/C70</f>
        <v>1</v>
      </c>
      <c r="D72" s="698">
        <f aca="true" t="shared" si="17" ref="D72:K72">D71/D70</f>
        <v>1</v>
      </c>
      <c r="E72" s="698">
        <f t="shared" si="17"/>
        <v>1</v>
      </c>
      <c r="F72" s="699">
        <f t="shared" si="17"/>
        <v>1</v>
      </c>
      <c r="G72" s="698">
        <f t="shared" si="17"/>
        <v>1</v>
      </c>
      <c r="H72" s="698">
        <f t="shared" si="17"/>
        <v>1</v>
      </c>
      <c r="I72" s="698">
        <f t="shared" si="17"/>
        <v>1</v>
      </c>
      <c r="J72" s="509">
        <f t="shared" si="17"/>
        <v>1</v>
      </c>
      <c r="K72" s="700">
        <f t="shared" si="17"/>
        <v>1</v>
      </c>
      <c r="L72" s="191" t="s">
        <v>63</v>
      </c>
    </row>
    <row r="73" spans="1:12" ht="12.75">
      <c r="A73" s="220">
        <v>23</v>
      </c>
      <c r="B73" s="264" t="s">
        <v>24</v>
      </c>
      <c r="C73" s="678">
        <v>4</v>
      </c>
      <c r="D73" s="678">
        <v>3</v>
      </c>
      <c r="E73" s="678">
        <v>0</v>
      </c>
      <c r="F73" s="679">
        <v>7</v>
      </c>
      <c r="G73" s="678">
        <v>2</v>
      </c>
      <c r="H73" s="678">
        <v>1</v>
      </c>
      <c r="I73" s="678">
        <v>0</v>
      </c>
      <c r="J73" s="680">
        <v>3</v>
      </c>
      <c r="K73" s="695">
        <v>10</v>
      </c>
      <c r="L73" s="189" t="s">
        <v>61</v>
      </c>
    </row>
    <row r="74" spans="1:12" ht="12.75">
      <c r="A74" s="47"/>
      <c r="B74" s="168"/>
      <c r="C74" s="692">
        <v>4</v>
      </c>
      <c r="D74" s="692">
        <v>2</v>
      </c>
      <c r="E74" s="692">
        <v>0</v>
      </c>
      <c r="F74" s="693">
        <v>6</v>
      </c>
      <c r="G74" s="692">
        <v>2</v>
      </c>
      <c r="H74" s="692">
        <v>2</v>
      </c>
      <c r="I74" s="692"/>
      <c r="J74" s="694">
        <v>4</v>
      </c>
      <c r="K74" s="696">
        <v>10</v>
      </c>
      <c r="L74" s="190" t="s">
        <v>62</v>
      </c>
    </row>
    <row r="75" spans="1:12" ht="13.5" thickBot="1">
      <c r="A75" s="222"/>
      <c r="B75" s="265"/>
      <c r="C75" s="701">
        <f>C74/C73</f>
        <v>1</v>
      </c>
      <c r="D75" s="701">
        <f aca="true" t="shared" si="18" ref="D75:K75">D74/D73</f>
        <v>0.6666666666666666</v>
      </c>
      <c r="E75" s="701">
        <v>1</v>
      </c>
      <c r="F75" s="702">
        <f t="shared" si="18"/>
        <v>0.8571428571428571</v>
      </c>
      <c r="G75" s="701">
        <f t="shared" si="18"/>
        <v>1</v>
      </c>
      <c r="H75" s="701">
        <f>H73/H74</f>
        <v>0.5</v>
      </c>
      <c r="I75" s="701">
        <v>1</v>
      </c>
      <c r="J75" s="476">
        <f>J73/J74</f>
        <v>0.75</v>
      </c>
      <c r="K75" s="703">
        <f t="shared" si="18"/>
        <v>1</v>
      </c>
      <c r="L75" s="191" t="s">
        <v>63</v>
      </c>
    </row>
    <row r="76" spans="1:12" ht="12.75">
      <c r="A76" s="224">
        <v>24</v>
      </c>
      <c r="B76" s="263" t="s">
        <v>25</v>
      </c>
      <c r="C76" s="682">
        <v>52</v>
      </c>
      <c r="D76" s="682">
        <v>24</v>
      </c>
      <c r="E76" s="682">
        <v>9</v>
      </c>
      <c r="F76" s="683">
        <v>85</v>
      </c>
      <c r="G76" s="682">
        <v>8</v>
      </c>
      <c r="H76" s="682">
        <v>4</v>
      </c>
      <c r="I76" s="682">
        <v>0</v>
      </c>
      <c r="J76" s="684">
        <v>12</v>
      </c>
      <c r="K76" s="688">
        <v>97</v>
      </c>
      <c r="L76" s="189" t="s">
        <v>61</v>
      </c>
    </row>
    <row r="77" spans="1:12" ht="12.75">
      <c r="A77" s="47"/>
      <c r="B77" s="168"/>
      <c r="C77" s="692">
        <v>53</v>
      </c>
      <c r="D77" s="692">
        <v>23</v>
      </c>
      <c r="E77" s="692">
        <v>9</v>
      </c>
      <c r="F77" s="693">
        <v>85</v>
      </c>
      <c r="G77" s="692">
        <v>8</v>
      </c>
      <c r="H77" s="692">
        <v>4</v>
      </c>
      <c r="I77" s="692">
        <v>0</v>
      </c>
      <c r="J77" s="694">
        <v>12</v>
      </c>
      <c r="K77" s="685">
        <v>97</v>
      </c>
      <c r="L77" s="190" t="s">
        <v>62</v>
      </c>
    </row>
    <row r="78" spans="1:12" ht="13.5" thickBot="1">
      <c r="A78" s="213"/>
      <c r="B78" s="269"/>
      <c r="C78" s="698">
        <f>C76/C77</f>
        <v>0.9811320754716981</v>
      </c>
      <c r="D78" s="698">
        <f>D77/D76</f>
        <v>0.9583333333333334</v>
      </c>
      <c r="E78" s="698">
        <f aca="true" t="shared" si="19" ref="E78:K78">E77/E76</f>
        <v>1</v>
      </c>
      <c r="F78" s="699">
        <f t="shared" si="19"/>
        <v>1</v>
      </c>
      <c r="G78" s="698">
        <f t="shared" si="19"/>
        <v>1</v>
      </c>
      <c r="H78" s="698">
        <f t="shared" si="19"/>
        <v>1</v>
      </c>
      <c r="I78" s="698">
        <v>1</v>
      </c>
      <c r="J78" s="509">
        <f t="shared" si="19"/>
        <v>1</v>
      </c>
      <c r="K78" s="700">
        <f t="shared" si="19"/>
        <v>1</v>
      </c>
      <c r="L78" s="197" t="s">
        <v>63</v>
      </c>
    </row>
    <row r="79" spans="1:12" ht="12.75">
      <c r="A79" s="220">
        <v>25</v>
      </c>
      <c r="B79" s="264" t="s">
        <v>26</v>
      </c>
      <c r="C79" s="678">
        <v>152</v>
      </c>
      <c r="D79" s="678">
        <v>31</v>
      </c>
      <c r="E79" s="678">
        <v>29</v>
      </c>
      <c r="F79" s="679">
        <v>212</v>
      </c>
      <c r="G79" s="678">
        <v>42</v>
      </c>
      <c r="H79" s="678">
        <v>8</v>
      </c>
      <c r="I79" s="678">
        <v>1</v>
      </c>
      <c r="J79" s="680">
        <v>51</v>
      </c>
      <c r="K79" s="681">
        <v>263</v>
      </c>
      <c r="L79" s="189" t="s">
        <v>61</v>
      </c>
    </row>
    <row r="80" spans="1:12" ht="12.75">
      <c r="A80" s="213"/>
      <c r="B80" s="168"/>
      <c r="C80" s="692">
        <v>155</v>
      </c>
      <c r="D80" s="692">
        <v>31</v>
      </c>
      <c r="E80" s="692">
        <v>29</v>
      </c>
      <c r="F80" s="693">
        <v>215</v>
      </c>
      <c r="G80" s="692">
        <v>45</v>
      </c>
      <c r="H80" s="692">
        <v>8</v>
      </c>
      <c r="I80" s="692">
        <v>1</v>
      </c>
      <c r="J80" s="694">
        <v>54</v>
      </c>
      <c r="K80" s="685">
        <v>269</v>
      </c>
      <c r="L80" s="190" t="s">
        <v>62</v>
      </c>
    </row>
    <row r="81" spans="1:12" ht="13.5" thickBot="1">
      <c r="A81" s="222"/>
      <c r="B81" s="265"/>
      <c r="C81" s="701">
        <f>C79/C80</f>
        <v>0.9806451612903225</v>
      </c>
      <c r="D81" s="701">
        <f>D80/D79</f>
        <v>1</v>
      </c>
      <c r="E81" s="701">
        <f>E80/E79</f>
        <v>1</v>
      </c>
      <c r="F81" s="702">
        <f aca="true" t="shared" si="20" ref="F81:K81">F79/F80</f>
        <v>0.986046511627907</v>
      </c>
      <c r="G81" s="701">
        <f t="shared" si="20"/>
        <v>0.9333333333333333</v>
      </c>
      <c r="H81" s="701">
        <f t="shared" si="20"/>
        <v>1</v>
      </c>
      <c r="I81" s="701">
        <f t="shared" si="20"/>
        <v>1</v>
      </c>
      <c r="J81" s="476">
        <f t="shared" si="20"/>
        <v>0.9444444444444444</v>
      </c>
      <c r="K81" s="704">
        <f t="shared" si="20"/>
        <v>0.9776951672862454</v>
      </c>
      <c r="L81" s="191" t="s">
        <v>63</v>
      </c>
    </row>
    <row r="82" spans="1:12" ht="12.75">
      <c r="A82" s="283">
        <v>26</v>
      </c>
      <c r="B82" s="705" t="s">
        <v>77</v>
      </c>
      <c r="C82" s="454">
        <v>66</v>
      </c>
      <c r="D82" s="454">
        <v>43</v>
      </c>
      <c r="E82" s="454">
        <v>4</v>
      </c>
      <c r="F82" s="706">
        <v>113</v>
      </c>
      <c r="G82" s="454">
        <v>9</v>
      </c>
      <c r="H82" s="454">
        <v>3</v>
      </c>
      <c r="I82" s="454">
        <v>4</v>
      </c>
      <c r="J82" s="680">
        <v>16</v>
      </c>
      <c r="K82" s="695">
        <v>129</v>
      </c>
      <c r="L82" s="189" t="s">
        <v>61</v>
      </c>
    </row>
    <row r="83" spans="1:12" ht="12.75">
      <c r="A83" s="213"/>
      <c r="B83" s="168"/>
      <c r="C83" s="692">
        <v>57</v>
      </c>
      <c r="D83" s="692">
        <v>39</v>
      </c>
      <c r="E83" s="692">
        <v>10</v>
      </c>
      <c r="F83" s="693">
        <v>106</v>
      </c>
      <c r="G83" s="692">
        <v>7</v>
      </c>
      <c r="H83" s="692">
        <v>6</v>
      </c>
      <c r="I83" s="692">
        <v>2</v>
      </c>
      <c r="J83" s="694">
        <v>15</v>
      </c>
      <c r="K83" s="696">
        <v>121</v>
      </c>
      <c r="L83" s="190" t="s">
        <v>62</v>
      </c>
    </row>
    <row r="84" spans="1:12" ht="13.5" thickBot="1">
      <c r="A84" s="222"/>
      <c r="B84" s="265"/>
      <c r="C84" s="701">
        <f>C83/C82</f>
        <v>0.8636363636363636</v>
      </c>
      <c r="D84" s="701">
        <f aca="true" t="shared" si="21" ref="D84:K84">D83/D82</f>
        <v>0.9069767441860465</v>
      </c>
      <c r="E84" s="701">
        <f>E82/E83</f>
        <v>0.4</v>
      </c>
      <c r="F84" s="702">
        <f t="shared" si="21"/>
        <v>0.9380530973451328</v>
      </c>
      <c r="G84" s="701">
        <f t="shared" si="21"/>
        <v>0.7777777777777778</v>
      </c>
      <c r="H84" s="701">
        <f>H82/H83</f>
        <v>0.5</v>
      </c>
      <c r="I84" s="701">
        <f t="shared" si="21"/>
        <v>0.5</v>
      </c>
      <c r="J84" s="476">
        <f t="shared" si="21"/>
        <v>0.9375</v>
      </c>
      <c r="K84" s="704">
        <f t="shared" si="21"/>
        <v>0.937984496124031</v>
      </c>
      <c r="L84" s="191" t="s">
        <v>63</v>
      </c>
    </row>
    <row r="85" spans="1:12" ht="12.75">
      <c r="A85" s="468">
        <v>27</v>
      </c>
      <c r="B85" s="263" t="s">
        <v>52</v>
      </c>
      <c r="C85" s="682">
        <v>5</v>
      </c>
      <c r="D85" s="682">
        <v>0</v>
      </c>
      <c r="E85" s="682">
        <v>0</v>
      </c>
      <c r="F85" s="683">
        <v>5</v>
      </c>
      <c r="G85" s="682">
        <v>2</v>
      </c>
      <c r="H85" s="682">
        <v>0</v>
      </c>
      <c r="I85" s="682">
        <v>0</v>
      </c>
      <c r="J85" s="684">
        <v>2</v>
      </c>
      <c r="K85" s="688">
        <v>7</v>
      </c>
      <c r="L85" s="189" t="s">
        <v>61</v>
      </c>
    </row>
    <row r="86" spans="1:12" ht="12.75">
      <c r="A86" s="213"/>
      <c r="B86" s="168"/>
      <c r="C86" s="692">
        <v>4</v>
      </c>
      <c r="D86" s="692">
        <v>0</v>
      </c>
      <c r="E86" s="692">
        <v>0</v>
      </c>
      <c r="F86" s="693">
        <v>4</v>
      </c>
      <c r="G86" s="692">
        <v>0</v>
      </c>
      <c r="H86" s="692">
        <v>0</v>
      </c>
      <c r="I86" s="692">
        <v>0</v>
      </c>
      <c r="J86" s="694">
        <v>0</v>
      </c>
      <c r="K86" s="685">
        <v>4</v>
      </c>
      <c r="L86" s="190" t="s">
        <v>62</v>
      </c>
    </row>
    <row r="87" spans="1:12" ht="13.5" thickBot="1">
      <c r="A87" s="156"/>
      <c r="B87" s="70"/>
      <c r="C87" s="707">
        <f>C86/C85</f>
        <v>0.8</v>
      </c>
      <c r="D87" s="707">
        <v>1</v>
      </c>
      <c r="E87" s="707">
        <v>1</v>
      </c>
      <c r="F87" s="708">
        <f>F86/F85</f>
        <v>0.8</v>
      </c>
      <c r="G87" s="707">
        <v>0</v>
      </c>
      <c r="H87" s="707">
        <v>1</v>
      </c>
      <c r="I87" s="707">
        <v>1</v>
      </c>
      <c r="J87" s="709">
        <v>0</v>
      </c>
      <c r="K87" s="710">
        <f>K86/K85</f>
        <v>0.5714285714285714</v>
      </c>
      <c r="L87" s="191" t="s">
        <v>63</v>
      </c>
    </row>
    <row r="88" spans="1:12" ht="27.75" customHeight="1" thickBot="1">
      <c r="A88" s="777" t="s">
        <v>89</v>
      </c>
      <c r="B88" s="778"/>
      <c r="C88" s="711">
        <v>2138</v>
      </c>
      <c r="D88" s="712">
        <v>567</v>
      </c>
      <c r="E88" s="713">
        <v>507</v>
      </c>
      <c r="F88" s="714">
        <v>3212</v>
      </c>
      <c r="G88" s="711">
        <v>421</v>
      </c>
      <c r="H88" s="712">
        <v>94</v>
      </c>
      <c r="I88" s="713">
        <v>39</v>
      </c>
      <c r="J88" s="714">
        <v>554</v>
      </c>
      <c r="K88" s="715">
        <v>3766</v>
      </c>
      <c r="L88" s="515" t="s">
        <v>64</v>
      </c>
    </row>
    <row r="89" spans="3:12" ht="15.75">
      <c r="C89" s="716">
        <f>C8+C11+C14+C17+C20+C23+C26+C29+C32+C35+C38+C41+C44+C47+C50+C53+C56+C59+C62+C65+C68+C71+C74+C77+C80+C83+C86</f>
        <v>2143</v>
      </c>
      <c r="D89" s="717">
        <f aca="true" t="shared" si="22" ref="D89:K89">D8+D11+D14+D17+D20+D23+D26+D29+D32+D35+D38+D41+D44+D47+D50+D53+D56+D59+D62+D65+D68+D71+D74+D77+D80+D83+D86</f>
        <v>559</v>
      </c>
      <c r="E89" s="718">
        <f t="shared" si="22"/>
        <v>514</v>
      </c>
      <c r="F89" s="719">
        <f t="shared" si="22"/>
        <v>3216</v>
      </c>
      <c r="G89" s="716">
        <f t="shared" si="22"/>
        <v>428</v>
      </c>
      <c r="H89" s="717">
        <f t="shared" si="22"/>
        <v>98</v>
      </c>
      <c r="I89" s="718">
        <f t="shared" si="22"/>
        <v>40</v>
      </c>
      <c r="J89" s="719">
        <f t="shared" si="22"/>
        <v>566</v>
      </c>
      <c r="K89" s="720">
        <f t="shared" si="22"/>
        <v>3782</v>
      </c>
      <c r="L89" s="521" t="s">
        <v>62</v>
      </c>
    </row>
    <row r="90" spans="1:12" ht="16.5" thickBot="1">
      <c r="A90" s="634"/>
      <c r="B90" s="638"/>
      <c r="C90" s="721">
        <f>C88/C89</f>
        <v>0.9976668222118525</v>
      </c>
      <c r="D90" s="722">
        <f>D89/D88</f>
        <v>0.9858906525573192</v>
      </c>
      <c r="E90" s="723">
        <f aca="true" t="shared" si="23" ref="E90:K90">E88/E89</f>
        <v>0.9863813229571985</v>
      </c>
      <c r="F90" s="724">
        <f t="shared" si="23"/>
        <v>0.9987562189054726</v>
      </c>
      <c r="G90" s="721">
        <f t="shared" si="23"/>
        <v>0.9836448598130841</v>
      </c>
      <c r="H90" s="722">
        <f t="shared" si="23"/>
        <v>0.9591836734693877</v>
      </c>
      <c r="I90" s="723">
        <f t="shared" si="23"/>
        <v>0.975</v>
      </c>
      <c r="J90" s="724">
        <f t="shared" si="23"/>
        <v>0.9787985865724381</v>
      </c>
      <c r="K90" s="725">
        <f t="shared" si="23"/>
        <v>0.9957694341618192</v>
      </c>
      <c r="L90" s="637" t="s">
        <v>63</v>
      </c>
    </row>
    <row r="91" spans="1:11" ht="12.75">
      <c r="A91" s="634"/>
      <c r="B91" s="638"/>
      <c r="C91" s="119"/>
      <c r="D91" s="119"/>
      <c r="E91" s="119"/>
      <c r="F91" s="726"/>
      <c r="G91" s="119"/>
      <c r="H91" s="119"/>
      <c r="I91" s="119"/>
      <c r="J91" s="726"/>
      <c r="K91" s="726"/>
    </row>
    <row r="92" spans="1:11" ht="12.75">
      <c r="A92" s="634"/>
      <c r="B92" s="635"/>
      <c r="C92" s="119"/>
      <c r="D92" s="119"/>
      <c r="E92" s="119"/>
      <c r="F92" s="726"/>
      <c r="G92" s="119"/>
      <c r="H92" s="119"/>
      <c r="I92" s="119"/>
      <c r="J92" s="726"/>
      <c r="K92" s="726"/>
    </row>
    <row r="93" spans="1:11" ht="12.75">
      <c r="A93" s="738"/>
      <c r="B93" s="738"/>
      <c r="C93" s="119"/>
      <c r="D93" s="119"/>
      <c r="E93" s="119"/>
      <c r="F93" s="726"/>
      <c r="G93" s="119"/>
      <c r="H93" s="119"/>
      <c r="I93" s="119"/>
      <c r="J93" s="726"/>
      <c r="K93" s="726"/>
    </row>
    <row r="94" spans="1:11" ht="12.75">
      <c r="A94" s="738"/>
      <c r="B94" s="738"/>
      <c r="C94" s="531"/>
      <c r="D94" s="531"/>
      <c r="E94" s="531"/>
      <c r="F94" s="530"/>
      <c r="G94" s="531"/>
      <c r="H94" s="531"/>
      <c r="I94" s="531"/>
      <c r="J94" s="530"/>
      <c r="K94" s="530"/>
    </row>
    <row r="95" spans="1:11" ht="12.75">
      <c r="A95" s="738"/>
      <c r="B95" s="73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5">
      <c r="A96" s="119"/>
      <c r="B96" s="674"/>
      <c r="C96" s="727"/>
      <c r="D96" s="727"/>
      <c r="E96" s="727"/>
      <c r="F96" s="727"/>
      <c r="G96" s="727"/>
      <c r="H96" s="727"/>
      <c r="I96" s="727"/>
      <c r="J96" s="727"/>
      <c r="K96" s="727"/>
    </row>
    <row r="97" spans="1:11" ht="15">
      <c r="A97" s="119"/>
      <c r="B97" s="674"/>
      <c r="C97" s="727"/>
      <c r="D97" s="727"/>
      <c r="E97" s="727"/>
      <c r="F97" s="28"/>
      <c r="G97" s="28"/>
      <c r="H97" s="28"/>
      <c r="I97" s="28"/>
      <c r="J97" s="28"/>
      <c r="K97" s="28"/>
    </row>
    <row r="98" spans="1:5" ht="15">
      <c r="A98" s="119"/>
      <c r="B98" s="674"/>
      <c r="C98" s="727"/>
      <c r="D98" s="727"/>
      <c r="E98" s="727"/>
    </row>
    <row r="99" spans="1:5" ht="15">
      <c r="A99" s="119"/>
      <c r="B99" s="674"/>
      <c r="C99" s="727"/>
      <c r="D99" s="727"/>
      <c r="E99" s="727"/>
    </row>
    <row r="100" spans="1:5" ht="15">
      <c r="A100" s="119"/>
      <c r="B100" s="674"/>
      <c r="C100" s="727"/>
      <c r="D100" s="727"/>
      <c r="E100" s="727"/>
    </row>
    <row r="101" spans="1:5" ht="15">
      <c r="A101" s="119"/>
      <c r="B101" s="674"/>
      <c r="C101" s="727"/>
      <c r="D101" s="727"/>
      <c r="E101" s="727"/>
    </row>
    <row r="102" spans="1:5" ht="15">
      <c r="A102" s="119"/>
      <c r="B102" s="674"/>
      <c r="C102" s="727"/>
      <c r="D102" s="727"/>
      <c r="E102" s="727"/>
    </row>
    <row r="103" spans="1:5" ht="15">
      <c r="A103" s="119"/>
      <c r="B103" s="674"/>
      <c r="C103" s="727"/>
      <c r="D103" s="727"/>
      <c r="E103" s="727"/>
    </row>
    <row r="104" spans="1:5" ht="15">
      <c r="A104" s="120"/>
      <c r="B104" s="676"/>
      <c r="C104" s="727"/>
      <c r="D104" s="727"/>
      <c r="E104" s="727"/>
    </row>
    <row r="105" spans="1:5" ht="15">
      <c r="A105" s="119"/>
      <c r="B105" s="674"/>
      <c r="C105" s="727"/>
      <c r="D105" s="727"/>
      <c r="E105" s="727"/>
    </row>
    <row r="106" spans="1:5" ht="15">
      <c r="A106" s="119"/>
      <c r="B106" s="674"/>
      <c r="C106" s="727"/>
      <c r="D106" s="727"/>
      <c r="E106" s="727"/>
    </row>
    <row r="107" spans="1:5" ht="15">
      <c r="A107" s="119"/>
      <c r="B107" s="674"/>
      <c r="C107" s="727"/>
      <c r="D107" s="727"/>
      <c r="E107" s="727"/>
    </row>
    <row r="108" spans="1:5" ht="15">
      <c r="A108" s="119"/>
      <c r="B108" s="674"/>
      <c r="C108" s="727"/>
      <c r="D108" s="727"/>
      <c r="E108" s="727"/>
    </row>
    <row r="109" spans="1:5" ht="15">
      <c r="A109" s="119"/>
      <c r="B109" s="674"/>
      <c r="C109" s="727"/>
      <c r="D109" s="727"/>
      <c r="E109" s="727"/>
    </row>
    <row r="110" spans="1:5" ht="15">
      <c r="A110" s="120"/>
      <c r="B110" s="676"/>
      <c r="C110" s="727"/>
      <c r="D110" s="727"/>
      <c r="E110" s="727"/>
    </row>
    <row r="111" spans="1:5" ht="15">
      <c r="A111" s="120"/>
      <c r="B111" s="676"/>
      <c r="C111" s="727"/>
      <c r="D111" s="727"/>
      <c r="E111" s="727"/>
    </row>
    <row r="112" spans="1:5" ht="15">
      <c r="A112" s="120"/>
      <c r="B112" s="676"/>
      <c r="C112" s="727"/>
      <c r="D112" s="727"/>
      <c r="E112" s="727"/>
    </row>
    <row r="113" spans="1:5" ht="15">
      <c r="A113" s="119"/>
      <c r="B113" s="674"/>
      <c r="C113" s="727"/>
      <c r="D113" s="727"/>
      <c r="E113" s="727"/>
    </row>
    <row r="114" spans="1:5" ht="15">
      <c r="A114" s="119"/>
      <c r="B114" s="674"/>
      <c r="C114" s="727"/>
      <c r="D114" s="727"/>
      <c r="E114" s="727"/>
    </row>
    <row r="115" spans="1:5" ht="15">
      <c r="A115" s="120"/>
      <c r="B115" s="676"/>
      <c r="C115" s="727"/>
      <c r="D115" s="727"/>
      <c r="E115" s="727"/>
    </row>
    <row r="116" spans="1:5" ht="15">
      <c r="A116" s="119"/>
      <c r="B116" s="674"/>
      <c r="C116" s="727"/>
      <c r="D116" s="727"/>
      <c r="E116" s="727"/>
    </row>
    <row r="117" spans="1:5" ht="15">
      <c r="A117" s="119"/>
      <c r="B117" s="674"/>
      <c r="C117" s="727"/>
      <c r="D117" s="727"/>
      <c r="E117" s="727"/>
    </row>
    <row r="118" spans="1:5" ht="15">
      <c r="A118" s="119"/>
      <c r="B118" s="674"/>
      <c r="C118" s="727"/>
      <c r="D118" s="727"/>
      <c r="E118" s="727"/>
    </row>
    <row r="119" spans="1:5" ht="15">
      <c r="A119" s="119"/>
      <c r="B119" s="674"/>
      <c r="C119" s="727"/>
      <c r="D119" s="727"/>
      <c r="E119" s="727"/>
    </row>
    <row r="120" spans="1:5" ht="15">
      <c r="A120" s="119"/>
      <c r="B120" s="674"/>
      <c r="C120" s="727"/>
      <c r="D120" s="727"/>
      <c r="E120" s="727"/>
    </row>
    <row r="121" spans="1:5" ht="15">
      <c r="A121" s="119"/>
      <c r="B121" s="674"/>
      <c r="C121" s="727"/>
      <c r="D121" s="727"/>
      <c r="E121" s="727"/>
    </row>
    <row r="122" spans="1:5" ht="15">
      <c r="A122" s="119"/>
      <c r="B122" s="674"/>
      <c r="C122" s="727"/>
      <c r="D122" s="727"/>
      <c r="E122" s="727"/>
    </row>
    <row r="123" spans="1:5" ht="15">
      <c r="A123" s="119"/>
      <c r="B123" s="537"/>
      <c r="C123" s="727"/>
      <c r="D123" s="727"/>
      <c r="E123" s="727"/>
    </row>
    <row r="124" spans="1:5" ht="15">
      <c r="A124" s="119"/>
      <c r="B124" s="638"/>
      <c r="C124" s="727"/>
      <c r="D124" s="727"/>
      <c r="E124" s="727"/>
    </row>
    <row r="125" spans="1:5" ht="15.75">
      <c r="A125" s="728"/>
      <c r="B125" s="728"/>
      <c r="C125" s="727"/>
      <c r="D125" s="727"/>
      <c r="E125" s="727"/>
    </row>
    <row r="127" spans="3:4" ht="15">
      <c r="C127" s="727"/>
      <c r="D127" s="727"/>
    </row>
  </sheetData>
  <sheetProtection/>
  <mergeCells count="13">
    <mergeCell ref="G4:J5"/>
    <mergeCell ref="K4:K5"/>
    <mergeCell ref="C5:F5"/>
    <mergeCell ref="A88:B88"/>
    <mergeCell ref="A93:A95"/>
    <mergeCell ref="B93:B95"/>
    <mergeCell ref="A125:B125"/>
    <mergeCell ref="A1:K1"/>
    <mergeCell ref="C2:K3"/>
    <mergeCell ref="A3:B3"/>
    <mergeCell ref="A4:A6"/>
    <mergeCell ref="B4:B6"/>
    <mergeCell ref="C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12.8515625" style="0" customWidth="1"/>
    <col min="4" max="4" width="12.7109375" style="0" customWidth="1"/>
    <col min="5" max="5" width="10.421875" style="0" customWidth="1"/>
    <col min="6" max="6" width="13.421875" style="0" customWidth="1"/>
    <col min="7" max="7" width="11.8515625" style="0" customWidth="1"/>
    <col min="8" max="8" width="11.57421875" style="0" bestFit="1" customWidth="1"/>
    <col min="9" max="9" width="19.00390625" style="0" customWidth="1"/>
    <col min="10" max="10" width="21.7109375" style="0" customWidth="1"/>
    <col min="11" max="11" width="10.421875" style="0" customWidth="1"/>
    <col min="12" max="12" width="10.00390625" style="0" customWidth="1"/>
  </cols>
  <sheetData>
    <row r="1" spans="1:9" ht="12" customHeight="1">
      <c r="A1" s="390"/>
      <c r="B1" s="390"/>
      <c r="C1" s="390"/>
      <c r="D1" s="390"/>
      <c r="E1" s="390"/>
      <c r="F1" s="390"/>
      <c r="G1" s="390"/>
      <c r="H1" s="390"/>
      <c r="I1" s="390"/>
    </row>
    <row r="2" spans="1:9" ht="27" customHeight="1" thickBot="1">
      <c r="A2" s="791" t="s">
        <v>66</v>
      </c>
      <c r="B2" s="791"/>
      <c r="C2" s="791"/>
      <c r="D2" s="791"/>
      <c r="E2" s="791"/>
      <c r="F2" s="791"/>
      <c r="G2" s="791"/>
      <c r="H2" s="791"/>
      <c r="I2" s="791"/>
    </row>
    <row r="3" spans="1:9" ht="15.75" customHeight="1" thickBot="1">
      <c r="A3" s="786" t="s">
        <v>67</v>
      </c>
      <c r="B3" s="787"/>
      <c r="C3" s="788" t="s">
        <v>68</v>
      </c>
      <c r="D3" s="789"/>
      <c r="E3" s="790"/>
      <c r="F3" s="789"/>
      <c r="G3" s="789"/>
      <c r="H3" s="789"/>
      <c r="I3" s="390"/>
    </row>
    <row r="4" spans="1:9" ht="12.75" customHeight="1">
      <c r="A4" s="798" t="s">
        <v>69</v>
      </c>
      <c r="B4" s="800" t="s">
        <v>1</v>
      </c>
      <c r="C4" s="782" t="s">
        <v>70</v>
      </c>
      <c r="D4" s="784" t="s">
        <v>71</v>
      </c>
      <c r="E4" s="784" t="s">
        <v>72</v>
      </c>
      <c r="F4" s="784" t="s">
        <v>73</v>
      </c>
      <c r="G4" s="792" t="s">
        <v>74</v>
      </c>
      <c r="H4" s="794" t="s">
        <v>75</v>
      </c>
      <c r="I4" s="796" t="s">
        <v>76</v>
      </c>
    </row>
    <row r="5" spans="1:9" ht="38.25" customHeight="1" thickBot="1">
      <c r="A5" s="799"/>
      <c r="B5" s="801"/>
      <c r="C5" s="783"/>
      <c r="D5" s="785"/>
      <c r="E5" s="785"/>
      <c r="F5" s="785"/>
      <c r="G5" s="793"/>
      <c r="H5" s="795"/>
      <c r="I5" s="797"/>
    </row>
    <row r="6" spans="1:10" ht="12.75">
      <c r="A6" s="425">
        <v>1</v>
      </c>
      <c r="B6" s="426" t="s">
        <v>2</v>
      </c>
      <c r="C6" s="401">
        <v>22</v>
      </c>
      <c r="D6" s="402">
        <v>21</v>
      </c>
      <c r="E6" s="402">
        <v>21</v>
      </c>
      <c r="F6" s="402">
        <v>28</v>
      </c>
      <c r="G6" s="402">
        <v>6</v>
      </c>
      <c r="H6" s="403">
        <v>2</v>
      </c>
      <c r="I6" s="421">
        <v>100</v>
      </c>
      <c r="J6" s="189" t="s">
        <v>61</v>
      </c>
    </row>
    <row r="7" spans="1:10" ht="12.75">
      <c r="A7" s="391"/>
      <c r="B7" s="392"/>
      <c r="C7" s="393">
        <v>26</v>
      </c>
      <c r="D7" s="409">
        <v>25</v>
      </c>
      <c r="E7" s="394">
        <v>22</v>
      </c>
      <c r="F7" s="409">
        <v>38</v>
      </c>
      <c r="G7" s="409">
        <v>15</v>
      </c>
      <c r="H7" s="416">
        <v>1</v>
      </c>
      <c r="I7" s="415">
        <f>SUM(C7:H7)</f>
        <v>127</v>
      </c>
      <c r="J7" s="190" t="s">
        <v>62</v>
      </c>
    </row>
    <row r="8" spans="1:10" ht="13.5" thickBot="1">
      <c r="A8" s="397"/>
      <c r="B8" s="427"/>
      <c r="C8" s="417">
        <f>C6/C7</f>
        <v>0.8461538461538461</v>
      </c>
      <c r="D8" s="418">
        <f>D6/D7</f>
        <v>0.84</v>
      </c>
      <c r="E8" s="422">
        <f>E6/E7</f>
        <v>0.9545454545454546</v>
      </c>
      <c r="F8" s="418">
        <f>F6/F7</f>
        <v>0.7368421052631579</v>
      </c>
      <c r="G8" s="418">
        <f>G6/G7</f>
        <v>0.4</v>
      </c>
      <c r="H8" s="419">
        <v>0.5</v>
      </c>
      <c r="I8" s="423">
        <f>I6/I7</f>
        <v>0.7874015748031497</v>
      </c>
      <c r="J8" s="191" t="s">
        <v>63</v>
      </c>
    </row>
    <row r="9" spans="1:10" ht="12.75">
      <c r="A9" s="424">
        <v>2</v>
      </c>
      <c r="B9" s="406" t="s">
        <v>3</v>
      </c>
      <c r="C9" s="393">
        <v>13</v>
      </c>
      <c r="D9" s="409">
        <v>9</v>
      </c>
      <c r="E9" s="409">
        <v>16</v>
      </c>
      <c r="F9" s="409">
        <v>31</v>
      </c>
      <c r="G9" s="409">
        <v>16</v>
      </c>
      <c r="H9" s="416">
        <v>0</v>
      </c>
      <c r="I9" s="415">
        <v>85</v>
      </c>
      <c r="J9" s="189" t="s">
        <v>61</v>
      </c>
    </row>
    <row r="10" spans="1:10" ht="12.75">
      <c r="A10" s="391"/>
      <c r="B10" s="392"/>
      <c r="C10" s="404">
        <v>21</v>
      </c>
      <c r="D10" s="394">
        <v>15</v>
      </c>
      <c r="E10" s="394">
        <v>25</v>
      </c>
      <c r="F10" s="394">
        <v>46</v>
      </c>
      <c r="G10" s="394">
        <v>34</v>
      </c>
      <c r="H10" s="405">
        <v>0</v>
      </c>
      <c r="I10" s="415">
        <f>SUM(C10:H10)</f>
        <v>141</v>
      </c>
      <c r="J10" s="190" t="s">
        <v>62</v>
      </c>
    </row>
    <row r="11" spans="1:10" ht="13.5" thickBot="1">
      <c r="A11" s="410"/>
      <c r="B11" s="428"/>
      <c r="C11" s="429">
        <f>C9/C10</f>
        <v>0.6190476190476191</v>
      </c>
      <c r="D11" s="430">
        <f aca="true" t="shared" si="0" ref="D11:I11">D9/D10</f>
        <v>0.6</v>
      </c>
      <c r="E11" s="430">
        <f t="shared" si="0"/>
        <v>0.64</v>
      </c>
      <c r="F11" s="430">
        <f t="shared" si="0"/>
        <v>0.6739130434782609</v>
      </c>
      <c r="G11" s="430">
        <f t="shared" si="0"/>
        <v>0.47058823529411764</v>
      </c>
      <c r="H11" s="431">
        <v>0</v>
      </c>
      <c r="I11" s="432">
        <f t="shared" si="0"/>
        <v>0.6028368794326241</v>
      </c>
      <c r="J11" s="191" t="s">
        <v>63</v>
      </c>
    </row>
    <row r="12" spans="1:10" ht="12.75">
      <c r="A12" s="425">
        <v>3</v>
      </c>
      <c r="B12" s="426" t="s">
        <v>4</v>
      </c>
      <c r="C12" s="401">
        <v>212</v>
      </c>
      <c r="D12" s="402">
        <v>41</v>
      </c>
      <c r="E12" s="402">
        <v>113</v>
      </c>
      <c r="F12" s="402">
        <v>71</v>
      </c>
      <c r="G12" s="402">
        <v>104</v>
      </c>
      <c r="H12" s="403">
        <v>5</v>
      </c>
      <c r="I12" s="421">
        <v>546</v>
      </c>
      <c r="J12" s="189" t="s">
        <v>61</v>
      </c>
    </row>
    <row r="13" spans="1:10" ht="12.75">
      <c r="A13" s="391"/>
      <c r="B13" s="392"/>
      <c r="C13" s="404">
        <v>232</v>
      </c>
      <c r="D13" s="394">
        <v>42</v>
      </c>
      <c r="E13" s="394">
        <v>116</v>
      </c>
      <c r="F13" s="394">
        <v>130</v>
      </c>
      <c r="G13" s="394">
        <v>136</v>
      </c>
      <c r="H13" s="405">
        <v>9</v>
      </c>
      <c r="I13" s="415">
        <f>SUM(C13:H13)</f>
        <v>665</v>
      </c>
      <c r="J13" s="190" t="s">
        <v>62</v>
      </c>
    </row>
    <row r="14" spans="1:10" ht="13.5" thickBot="1">
      <c r="A14" s="397"/>
      <c r="B14" s="427"/>
      <c r="C14" s="417">
        <f>C12/C13</f>
        <v>0.9137931034482759</v>
      </c>
      <c r="D14" s="418">
        <f aca="true" t="shared" si="1" ref="D14:I14">D12/D13</f>
        <v>0.9761904761904762</v>
      </c>
      <c r="E14" s="418">
        <f t="shared" si="1"/>
        <v>0.9741379310344828</v>
      </c>
      <c r="F14" s="418">
        <f t="shared" si="1"/>
        <v>0.5461538461538461</v>
      </c>
      <c r="G14" s="418">
        <f t="shared" si="1"/>
        <v>0.7647058823529411</v>
      </c>
      <c r="H14" s="419">
        <f t="shared" si="1"/>
        <v>0.5555555555555556</v>
      </c>
      <c r="I14" s="423">
        <f t="shared" si="1"/>
        <v>0.8210526315789474</v>
      </c>
      <c r="J14" s="191" t="s">
        <v>63</v>
      </c>
    </row>
    <row r="15" spans="1:10" ht="12.75">
      <c r="A15" s="424">
        <v>4</v>
      </c>
      <c r="B15" s="406" t="s">
        <v>5</v>
      </c>
      <c r="C15" s="393">
        <v>65</v>
      </c>
      <c r="D15" s="409">
        <v>4</v>
      </c>
      <c r="E15" s="409">
        <v>30</v>
      </c>
      <c r="F15" s="409">
        <v>30</v>
      </c>
      <c r="G15" s="409">
        <v>73</v>
      </c>
      <c r="H15" s="416">
        <v>4</v>
      </c>
      <c r="I15" s="415">
        <v>206</v>
      </c>
      <c r="J15" s="189" t="s">
        <v>61</v>
      </c>
    </row>
    <row r="16" spans="1:10" ht="12.75">
      <c r="A16" s="391"/>
      <c r="B16" s="392"/>
      <c r="C16" s="404">
        <v>65</v>
      </c>
      <c r="D16" s="394">
        <v>4</v>
      </c>
      <c r="E16" s="394">
        <v>45</v>
      </c>
      <c r="F16" s="394">
        <v>39</v>
      </c>
      <c r="G16" s="394">
        <v>84</v>
      </c>
      <c r="H16" s="405">
        <v>3</v>
      </c>
      <c r="I16" s="415">
        <f>SUM(C16:H16)</f>
        <v>240</v>
      </c>
      <c r="J16" s="190" t="s">
        <v>62</v>
      </c>
    </row>
    <row r="17" spans="1:10" ht="13.5" thickBot="1">
      <c r="A17" s="410"/>
      <c r="B17" s="428"/>
      <c r="C17" s="429">
        <f>C15/C16</f>
        <v>1</v>
      </c>
      <c r="D17" s="430">
        <f>D15/D16</f>
        <v>1</v>
      </c>
      <c r="E17" s="430">
        <f>E15/E16</f>
        <v>0.6666666666666666</v>
      </c>
      <c r="F17" s="430">
        <f>F15/F16</f>
        <v>0.7692307692307693</v>
      </c>
      <c r="G17" s="430">
        <f>G15/G16</f>
        <v>0.8690476190476191</v>
      </c>
      <c r="H17" s="431">
        <f>H16/H15</f>
        <v>0.75</v>
      </c>
      <c r="I17" s="432">
        <f>I15/I16</f>
        <v>0.8583333333333333</v>
      </c>
      <c r="J17" s="191" t="s">
        <v>63</v>
      </c>
    </row>
    <row r="18" spans="1:10" ht="12.75">
      <c r="A18" s="425">
        <v>5</v>
      </c>
      <c r="B18" s="426" t="s">
        <v>6</v>
      </c>
      <c r="C18" s="401">
        <v>34</v>
      </c>
      <c r="D18" s="402">
        <v>3</v>
      </c>
      <c r="E18" s="402">
        <v>23</v>
      </c>
      <c r="F18" s="402">
        <v>32</v>
      </c>
      <c r="G18" s="402">
        <v>10</v>
      </c>
      <c r="H18" s="403">
        <v>0</v>
      </c>
      <c r="I18" s="421">
        <v>102</v>
      </c>
      <c r="J18" s="189" t="s">
        <v>61</v>
      </c>
    </row>
    <row r="19" spans="1:10" ht="12.75">
      <c r="A19" s="391"/>
      <c r="B19" s="392"/>
      <c r="C19" s="404">
        <v>38</v>
      </c>
      <c r="D19" s="394">
        <v>2</v>
      </c>
      <c r="E19" s="394">
        <v>30</v>
      </c>
      <c r="F19" s="394">
        <v>41</v>
      </c>
      <c r="G19" s="394">
        <v>11</v>
      </c>
      <c r="H19" s="405">
        <v>0</v>
      </c>
      <c r="I19" s="415">
        <f>SUM(C19:H19)</f>
        <v>122</v>
      </c>
      <c r="J19" s="190" t="s">
        <v>62</v>
      </c>
    </row>
    <row r="20" spans="1:10" ht="13.5" thickBot="1">
      <c r="A20" s="397"/>
      <c r="B20" s="427"/>
      <c r="C20" s="417">
        <f>C18/C19</f>
        <v>0.8947368421052632</v>
      </c>
      <c r="D20" s="418">
        <f>D19/D18</f>
        <v>0.6666666666666666</v>
      </c>
      <c r="E20" s="418">
        <f>E18/E19</f>
        <v>0.7666666666666667</v>
      </c>
      <c r="F20" s="418">
        <f>F18/F19</f>
        <v>0.7804878048780488</v>
      </c>
      <c r="G20" s="418">
        <f>G18/G19</f>
        <v>0.9090909090909091</v>
      </c>
      <c r="H20" s="419">
        <v>1</v>
      </c>
      <c r="I20" s="423">
        <f>I18/I19</f>
        <v>0.8360655737704918</v>
      </c>
      <c r="J20" s="191" t="s">
        <v>63</v>
      </c>
    </row>
    <row r="21" spans="1:10" ht="12.75">
      <c r="A21" s="424">
        <v>6</v>
      </c>
      <c r="B21" s="406" t="s">
        <v>7</v>
      </c>
      <c r="C21" s="393">
        <v>43</v>
      </c>
      <c r="D21" s="409">
        <v>1</v>
      </c>
      <c r="E21" s="409">
        <v>27</v>
      </c>
      <c r="F21" s="409">
        <v>41</v>
      </c>
      <c r="G21" s="409">
        <v>22</v>
      </c>
      <c r="H21" s="416">
        <v>0</v>
      </c>
      <c r="I21" s="415">
        <v>134</v>
      </c>
      <c r="J21" s="189" t="s">
        <v>61</v>
      </c>
    </row>
    <row r="22" spans="1:10" ht="12.75">
      <c r="A22" s="391"/>
      <c r="B22" s="392"/>
      <c r="C22" s="404">
        <v>33</v>
      </c>
      <c r="D22" s="394">
        <v>0</v>
      </c>
      <c r="E22" s="394">
        <v>20</v>
      </c>
      <c r="F22" s="394">
        <v>41</v>
      </c>
      <c r="G22" s="394">
        <v>33</v>
      </c>
      <c r="H22" s="405">
        <v>0</v>
      </c>
      <c r="I22" s="415">
        <f>SUM(C22:H22)</f>
        <v>127</v>
      </c>
      <c r="J22" s="190" t="s">
        <v>62</v>
      </c>
    </row>
    <row r="23" spans="1:10" ht="13.5" thickBot="1">
      <c r="A23" s="410"/>
      <c r="B23" s="428"/>
      <c r="C23" s="429">
        <f>C22/C21</f>
        <v>0.7674418604651163</v>
      </c>
      <c r="D23" s="430">
        <f aca="true" t="shared" si="2" ref="D23:I23">D22/D21</f>
        <v>0</v>
      </c>
      <c r="E23" s="430">
        <f t="shared" si="2"/>
        <v>0.7407407407407407</v>
      </c>
      <c r="F23" s="430">
        <f t="shared" si="2"/>
        <v>1</v>
      </c>
      <c r="G23" s="430">
        <f>G21/G22</f>
        <v>0.6666666666666666</v>
      </c>
      <c r="H23" s="431">
        <v>1</v>
      </c>
      <c r="I23" s="432">
        <f t="shared" si="2"/>
        <v>0.9477611940298507</v>
      </c>
      <c r="J23" s="191" t="s">
        <v>63</v>
      </c>
    </row>
    <row r="24" spans="1:10" ht="12.75">
      <c r="A24" s="425">
        <v>7</v>
      </c>
      <c r="B24" s="426" t="s">
        <v>8</v>
      </c>
      <c r="C24" s="401">
        <v>42</v>
      </c>
      <c r="D24" s="402">
        <v>42</v>
      </c>
      <c r="E24" s="402">
        <v>23</v>
      </c>
      <c r="F24" s="402">
        <v>29</v>
      </c>
      <c r="G24" s="402">
        <v>26</v>
      </c>
      <c r="H24" s="403">
        <v>4</v>
      </c>
      <c r="I24" s="421">
        <v>166</v>
      </c>
      <c r="J24" s="189" t="s">
        <v>61</v>
      </c>
    </row>
    <row r="25" spans="1:10" ht="12.75">
      <c r="A25" s="391"/>
      <c r="B25" s="392"/>
      <c r="C25" s="404">
        <v>36</v>
      </c>
      <c r="D25" s="394">
        <v>39</v>
      </c>
      <c r="E25" s="394">
        <v>12</v>
      </c>
      <c r="F25" s="394">
        <v>39</v>
      </c>
      <c r="G25" s="394">
        <v>33</v>
      </c>
      <c r="H25" s="405">
        <v>2</v>
      </c>
      <c r="I25" s="415">
        <f>SUM(C25:H25)</f>
        <v>161</v>
      </c>
      <c r="J25" s="190" t="s">
        <v>62</v>
      </c>
    </row>
    <row r="26" spans="1:10" ht="13.5" thickBot="1">
      <c r="A26" s="397"/>
      <c r="B26" s="427"/>
      <c r="C26" s="417">
        <f>C25/C24</f>
        <v>0.8571428571428571</v>
      </c>
      <c r="D26" s="418">
        <f>D25/D24</f>
        <v>0.9285714285714286</v>
      </c>
      <c r="E26" s="418">
        <f>E25/E24</f>
        <v>0.5217391304347826</v>
      </c>
      <c r="F26" s="418">
        <f>F24/F25</f>
        <v>0.7435897435897436</v>
      </c>
      <c r="G26" s="418">
        <f>G24/G25</f>
        <v>0.7878787878787878</v>
      </c>
      <c r="H26" s="419">
        <f>H25/H24</f>
        <v>0.5</v>
      </c>
      <c r="I26" s="423">
        <f>I25/I24</f>
        <v>0.9698795180722891</v>
      </c>
      <c r="J26" s="191" t="s">
        <v>63</v>
      </c>
    </row>
    <row r="27" spans="1:10" ht="12.75">
      <c r="A27" s="433">
        <v>8</v>
      </c>
      <c r="B27" s="434" t="s">
        <v>9</v>
      </c>
      <c r="C27" s="393">
        <v>26</v>
      </c>
      <c r="D27" s="409">
        <v>3</v>
      </c>
      <c r="E27" s="409">
        <v>24</v>
      </c>
      <c r="F27" s="409">
        <v>5</v>
      </c>
      <c r="G27" s="409">
        <v>24</v>
      </c>
      <c r="H27" s="416">
        <v>0</v>
      </c>
      <c r="I27" s="415">
        <v>82</v>
      </c>
      <c r="J27" s="189" t="s">
        <v>61</v>
      </c>
    </row>
    <row r="28" spans="1:10" ht="12.75">
      <c r="A28" s="395"/>
      <c r="B28" s="396"/>
      <c r="C28" s="404">
        <v>24</v>
      </c>
      <c r="D28" s="394">
        <v>9</v>
      </c>
      <c r="E28" s="394">
        <v>23</v>
      </c>
      <c r="F28" s="394">
        <v>40</v>
      </c>
      <c r="G28" s="394">
        <v>12</v>
      </c>
      <c r="H28" s="405">
        <v>2</v>
      </c>
      <c r="I28" s="415">
        <f>SUM(C28:H28)</f>
        <v>110</v>
      </c>
      <c r="J28" s="190" t="s">
        <v>62</v>
      </c>
    </row>
    <row r="29" spans="1:10" ht="13.5" thickBot="1">
      <c r="A29" s="435"/>
      <c r="B29" s="436"/>
      <c r="C29" s="429">
        <f>C28/C27</f>
        <v>0.9230769230769231</v>
      </c>
      <c r="D29" s="430">
        <f>D27/D28</f>
        <v>0.3333333333333333</v>
      </c>
      <c r="E29" s="430">
        <f>E28/E27</f>
        <v>0.9583333333333334</v>
      </c>
      <c r="F29" s="430">
        <f>F27/F28</f>
        <v>0.125</v>
      </c>
      <c r="G29" s="430">
        <f>G28/G27</f>
        <v>0.5</v>
      </c>
      <c r="H29" s="431">
        <v>0</v>
      </c>
      <c r="I29" s="432">
        <f>I27/I28</f>
        <v>0.7454545454545455</v>
      </c>
      <c r="J29" s="191" t="s">
        <v>63</v>
      </c>
    </row>
    <row r="30" spans="1:10" ht="12.75">
      <c r="A30" s="425">
        <v>9</v>
      </c>
      <c r="B30" s="426" t="s">
        <v>10</v>
      </c>
      <c r="C30" s="401">
        <v>26</v>
      </c>
      <c r="D30" s="402">
        <v>29</v>
      </c>
      <c r="E30" s="402">
        <v>19</v>
      </c>
      <c r="F30" s="402">
        <v>12</v>
      </c>
      <c r="G30" s="402">
        <v>33</v>
      </c>
      <c r="H30" s="403">
        <v>5</v>
      </c>
      <c r="I30" s="421">
        <v>124</v>
      </c>
      <c r="J30" s="189" t="s">
        <v>61</v>
      </c>
    </row>
    <row r="31" spans="1:10" ht="12.75">
      <c r="A31" s="391"/>
      <c r="B31" s="392"/>
      <c r="C31" s="404">
        <v>31</v>
      </c>
      <c r="D31" s="394">
        <v>24</v>
      </c>
      <c r="E31" s="394">
        <v>35</v>
      </c>
      <c r="F31" s="394">
        <v>23</v>
      </c>
      <c r="G31" s="394">
        <v>47</v>
      </c>
      <c r="H31" s="405">
        <v>2</v>
      </c>
      <c r="I31" s="415">
        <f>SUM(C31:H31)</f>
        <v>162</v>
      </c>
      <c r="J31" s="190" t="s">
        <v>62</v>
      </c>
    </row>
    <row r="32" spans="1:10" ht="13.5" thickBot="1">
      <c r="A32" s="397"/>
      <c r="B32" s="427"/>
      <c r="C32" s="417">
        <f>C30/C31</f>
        <v>0.8387096774193549</v>
      </c>
      <c r="D32" s="418">
        <f>D31/D30</f>
        <v>0.8275862068965517</v>
      </c>
      <c r="E32" s="418">
        <f>E30/E31</f>
        <v>0.5428571428571428</v>
      </c>
      <c r="F32" s="418">
        <f>F30/F31</f>
        <v>0.5217391304347826</v>
      </c>
      <c r="G32" s="418">
        <f>G30/G31</f>
        <v>0.7021276595744681</v>
      </c>
      <c r="H32" s="419">
        <f>H31/H30</f>
        <v>0.4</v>
      </c>
      <c r="I32" s="423">
        <f>I30/I31</f>
        <v>0.7654320987654321</v>
      </c>
      <c r="J32" s="191" t="s">
        <v>63</v>
      </c>
    </row>
    <row r="33" spans="1:10" ht="12.75">
      <c r="A33" s="424">
        <v>10</v>
      </c>
      <c r="B33" s="406" t="s">
        <v>11</v>
      </c>
      <c r="C33" s="393">
        <v>24</v>
      </c>
      <c r="D33" s="409">
        <v>12</v>
      </c>
      <c r="E33" s="409">
        <v>11</v>
      </c>
      <c r="F33" s="409">
        <v>19</v>
      </c>
      <c r="G33" s="409">
        <v>17</v>
      </c>
      <c r="H33" s="416">
        <v>0</v>
      </c>
      <c r="I33" s="415">
        <v>83</v>
      </c>
      <c r="J33" s="189" t="s">
        <v>61</v>
      </c>
    </row>
    <row r="34" spans="1:10" ht="12.75">
      <c r="A34" s="391"/>
      <c r="B34" s="392"/>
      <c r="C34" s="404">
        <v>31</v>
      </c>
      <c r="D34" s="394">
        <v>12</v>
      </c>
      <c r="E34" s="394">
        <v>25</v>
      </c>
      <c r="F34" s="394">
        <v>25</v>
      </c>
      <c r="G34" s="394">
        <v>34</v>
      </c>
      <c r="H34" s="405">
        <v>0</v>
      </c>
      <c r="I34" s="415">
        <f>SUM(C34:H34)</f>
        <v>127</v>
      </c>
      <c r="J34" s="190" t="s">
        <v>62</v>
      </c>
    </row>
    <row r="35" spans="1:10" ht="13.5" thickBot="1">
      <c r="A35" s="410"/>
      <c r="B35" s="428"/>
      <c r="C35" s="429">
        <f>C33/C34</f>
        <v>0.7741935483870968</v>
      </c>
      <c r="D35" s="430">
        <f aca="true" t="shared" si="3" ref="D35:I35">D33/D34</f>
        <v>1</v>
      </c>
      <c r="E35" s="430">
        <f t="shared" si="3"/>
        <v>0.44</v>
      </c>
      <c r="F35" s="430">
        <f t="shared" si="3"/>
        <v>0.76</v>
      </c>
      <c r="G35" s="430">
        <f t="shared" si="3"/>
        <v>0.5</v>
      </c>
      <c r="H35" s="431">
        <v>1</v>
      </c>
      <c r="I35" s="432">
        <f t="shared" si="3"/>
        <v>0.6535433070866141</v>
      </c>
      <c r="J35" s="191" t="s">
        <v>63</v>
      </c>
    </row>
    <row r="36" spans="1:10" ht="12.75">
      <c r="A36" s="425">
        <v>11</v>
      </c>
      <c r="B36" s="426" t="s">
        <v>12</v>
      </c>
      <c r="C36" s="401">
        <v>15</v>
      </c>
      <c r="D36" s="402">
        <v>13</v>
      </c>
      <c r="E36" s="402">
        <v>16</v>
      </c>
      <c r="F36" s="402">
        <v>9</v>
      </c>
      <c r="G36" s="402">
        <v>14</v>
      </c>
      <c r="H36" s="403">
        <v>8</v>
      </c>
      <c r="I36" s="421">
        <v>75</v>
      </c>
      <c r="J36" s="189" t="s">
        <v>61</v>
      </c>
    </row>
    <row r="37" spans="1:10" ht="12.75">
      <c r="A37" s="391"/>
      <c r="B37" s="392"/>
      <c r="C37" s="404">
        <v>12</v>
      </c>
      <c r="D37" s="394">
        <v>14</v>
      </c>
      <c r="E37" s="394">
        <v>22</v>
      </c>
      <c r="F37" s="394">
        <v>25</v>
      </c>
      <c r="G37" s="394">
        <v>32</v>
      </c>
      <c r="H37" s="405">
        <v>3</v>
      </c>
      <c r="I37" s="415">
        <f>SUM(C37:H37)</f>
        <v>108</v>
      </c>
      <c r="J37" s="190" t="s">
        <v>62</v>
      </c>
    </row>
    <row r="38" spans="1:10" ht="13.5" thickBot="1">
      <c r="A38" s="397"/>
      <c r="B38" s="427"/>
      <c r="C38" s="417">
        <f>C37/C36</f>
        <v>0.8</v>
      </c>
      <c r="D38" s="418">
        <f aca="true" t="shared" si="4" ref="D38:I38">D36/D37</f>
        <v>0.9285714285714286</v>
      </c>
      <c r="E38" s="418">
        <f t="shared" si="4"/>
        <v>0.7272727272727273</v>
      </c>
      <c r="F38" s="418">
        <f t="shared" si="4"/>
        <v>0.36</v>
      </c>
      <c r="G38" s="418">
        <f t="shared" si="4"/>
        <v>0.4375</v>
      </c>
      <c r="H38" s="419">
        <f>H37/H36</f>
        <v>0.375</v>
      </c>
      <c r="I38" s="423">
        <f t="shared" si="4"/>
        <v>0.6944444444444444</v>
      </c>
      <c r="J38" s="191" t="s">
        <v>63</v>
      </c>
    </row>
    <row r="39" spans="1:10" ht="12.75">
      <c r="A39" s="424">
        <v>12</v>
      </c>
      <c r="B39" s="406" t="s">
        <v>13</v>
      </c>
      <c r="C39" s="393">
        <v>27</v>
      </c>
      <c r="D39" s="409">
        <v>18</v>
      </c>
      <c r="E39" s="409">
        <v>36</v>
      </c>
      <c r="F39" s="409">
        <v>25</v>
      </c>
      <c r="G39" s="409">
        <v>13</v>
      </c>
      <c r="H39" s="416">
        <v>3</v>
      </c>
      <c r="I39" s="415">
        <v>122</v>
      </c>
      <c r="J39" s="189" t="s">
        <v>61</v>
      </c>
    </row>
    <row r="40" spans="1:10" ht="12.75">
      <c r="A40" s="391"/>
      <c r="B40" s="392"/>
      <c r="C40" s="404">
        <v>42</v>
      </c>
      <c r="D40" s="394">
        <v>28</v>
      </c>
      <c r="E40" s="394">
        <v>32</v>
      </c>
      <c r="F40" s="394">
        <v>46</v>
      </c>
      <c r="G40" s="394">
        <v>26</v>
      </c>
      <c r="H40" s="405">
        <v>1</v>
      </c>
      <c r="I40" s="415">
        <f>SUM(C40:H40)</f>
        <v>175</v>
      </c>
      <c r="J40" s="190" t="s">
        <v>62</v>
      </c>
    </row>
    <row r="41" spans="1:10" ht="13.5" thickBot="1">
      <c r="A41" s="410"/>
      <c r="B41" s="428"/>
      <c r="C41" s="429">
        <f>C39/C40</f>
        <v>0.6428571428571429</v>
      </c>
      <c r="D41" s="430">
        <f aca="true" t="shared" si="5" ref="D41:I41">D39/D40</f>
        <v>0.6428571428571429</v>
      </c>
      <c r="E41" s="430">
        <f>E40/E39</f>
        <v>0.8888888888888888</v>
      </c>
      <c r="F41" s="430">
        <f t="shared" si="5"/>
        <v>0.5434782608695652</v>
      </c>
      <c r="G41" s="430">
        <f t="shared" si="5"/>
        <v>0.5</v>
      </c>
      <c r="H41" s="431">
        <f>H40/H39</f>
        <v>0.3333333333333333</v>
      </c>
      <c r="I41" s="432">
        <f t="shared" si="5"/>
        <v>0.6971428571428572</v>
      </c>
      <c r="J41" s="191" t="s">
        <v>63</v>
      </c>
    </row>
    <row r="42" spans="1:10" ht="12.75">
      <c r="A42" s="425">
        <v>13</v>
      </c>
      <c r="B42" s="426" t="s">
        <v>14</v>
      </c>
      <c r="C42" s="401">
        <v>63</v>
      </c>
      <c r="D42" s="402">
        <v>20</v>
      </c>
      <c r="E42" s="402">
        <v>18</v>
      </c>
      <c r="F42" s="402">
        <v>27</v>
      </c>
      <c r="G42" s="402">
        <v>8</v>
      </c>
      <c r="H42" s="403">
        <v>1</v>
      </c>
      <c r="I42" s="421">
        <v>137</v>
      </c>
      <c r="J42" s="189" t="s">
        <v>61</v>
      </c>
    </row>
    <row r="43" spans="1:10" ht="12.75">
      <c r="A43" s="391"/>
      <c r="B43" s="392"/>
      <c r="C43" s="404">
        <v>77</v>
      </c>
      <c r="D43" s="394">
        <v>21</v>
      </c>
      <c r="E43" s="394">
        <v>31</v>
      </c>
      <c r="F43" s="394">
        <v>51</v>
      </c>
      <c r="G43" s="394">
        <v>11</v>
      </c>
      <c r="H43" s="405">
        <v>3</v>
      </c>
      <c r="I43" s="415">
        <f>SUM(C43:H43)</f>
        <v>194</v>
      </c>
      <c r="J43" s="190" t="s">
        <v>62</v>
      </c>
    </row>
    <row r="44" spans="1:10" ht="13.5" thickBot="1">
      <c r="A44" s="397"/>
      <c r="B44" s="427"/>
      <c r="C44" s="417">
        <f aca="true" t="shared" si="6" ref="C44:I44">C42/C43</f>
        <v>0.8181818181818182</v>
      </c>
      <c r="D44" s="418">
        <f t="shared" si="6"/>
        <v>0.9523809523809523</v>
      </c>
      <c r="E44" s="418">
        <f t="shared" si="6"/>
        <v>0.5806451612903226</v>
      </c>
      <c r="F44" s="418">
        <f t="shared" si="6"/>
        <v>0.5294117647058824</v>
      </c>
      <c r="G44" s="418">
        <f t="shared" si="6"/>
        <v>0.7272727272727273</v>
      </c>
      <c r="H44" s="419">
        <f t="shared" si="6"/>
        <v>0.3333333333333333</v>
      </c>
      <c r="I44" s="423">
        <f t="shared" si="6"/>
        <v>0.7061855670103093</v>
      </c>
      <c r="J44" s="191" t="s">
        <v>63</v>
      </c>
    </row>
    <row r="45" spans="1:10" ht="12.75">
      <c r="A45" s="433">
        <v>14</v>
      </c>
      <c r="B45" s="434" t="s">
        <v>15</v>
      </c>
      <c r="C45" s="393">
        <v>133</v>
      </c>
      <c r="D45" s="409">
        <v>0</v>
      </c>
      <c r="E45" s="409">
        <v>60</v>
      </c>
      <c r="F45" s="409">
        <v>36</v>
      </c>
      <c r="G45" s="409">
        <v>54</v>
      </c>
      <c r="H45" s="416">
        <v>0</v>
      </c>
      <c r="I45" s="415">
        <v>283</v>
      </c>
      <c r="J45" s="189" t="s">
        <v>61</v>
      </c>
    </row>
    <row r="46" spans="1:10" ht="12.75">
      <c r="A46" s="395"/>
      <c r="B46" s="396"/>
      <c r="C46" s="404">
        <v>68</v>
      </c>
      <c r="D46" s="394">
        <v>59</v>
      </c>
      <c r="E46" s="394">
        <v>39</v>
      </c>
      <c r="F46" s="394">
        <v>53</v>
      </c>
      <c r="G46" s="394">
        <v>68</v>
      </c>
      <c r="H46" s="405">
        <v>1</v>
      </c>
      <c r="I46" s="415">
        <f>SUM(C46:H46)</f>
        <v>288</v>
      </c>
      <c r="J46" s="190" t="s">
        <v>62</v>
      </c>
    </row>
    <row r="47" spans="1:10" ht="13.5" thickBot="1">
      <c r="A47" s="435"/>
      <c r="B47" s="436"/>
      <c r="C47" s="429">
        <f>C46/C45</f>
        <v>0.5112781954887218</v>
      </c>
      <c r="D47" s="430">
        <v>0</v>
      </c>
      <c r="E47" s="430">
        <f>E46/E45</f>
        <v>0.65</v>
      </c>
      <c r="F47" s="430">
        <f>F45/F46</f>
        <v>0.6792452830188679</v>
      </c>
      <c r="G47" s="430">
        <f>G45/G46</f>
        <v>0.7941176470588235</v>
      </c>
      <c r="H47" s="431">
        <v>0</v>
      </c>
      <c r="I47" s="432">
        <f>I45/I46</f>
        <v>0.9826388888888888</v>
      </c>
      <c r="J47" s="191" t="s">
        <v>63</v>
      </c>
    </row>
    <row r="48" spans="1:10" ht="12.75">
      <c r="A48" s="437">
        <v>15</v>
      </c>
      <c r="B48" s="438" t="s">
        <v>16</v>
      </c>
      <c r="C48" s="401">
        <v>56</v>
      </c>
      <c r="D48" s="402">
        <v>1</v>
      </c>
      <c r="E48" s="402">
        <v>33</v>
      </c>
      <c r="F48" s="402">
        <v>40</v>
      </c>
      <c r="G48" s="402">
        <v>23</v>
      </c>
      <c r="H48" s="403">
        <v>1</v>
      </c>
      <c r="I48" s="421">
        <v>154</v>
      </c>
      <c r="J48" s="189" t="s">
        <v>61</v>
      </c>
    </row>
    <row r="49" spans="1:10" ht="12.75">
      <c r="A49" s="395"/>
      <c r="B49" s="396"/>
      <c r="C49" s="404">
        <v>67</v>
      </c>
      <c r="D49" s="394">
        <v>0</v>
      </c>
      <c r="E49" s="394">
        <v>42</v>
      </c>
      <c r="F49" s="394">
        <v>59</v>
      </c>
      <c r="G49" s="394">
        <v>29</v>
      </c>
      <c r="H49" s="405">
        <v>1</v>
      </c>
      <c r="I49" s="415">
        <f>SUM(C49:H49)</f>
        <v>198</v>
      </c>
      <c r="J49" s="190" t="s">
        <v>62</v>
      </c>
    </row>
    <row r="50" spans="1:10" ht="13.5" thickBot="1">
      <c r="A50" s="439"/>
      <c r="B50" s="440"/>
      <c r="C50" s="417">
        <f>C48/C49</f>
        <v>0.835820895522388</v>
      </c>
      <c r="D50" s="418">
        <v>0</v>
      </c>
      <c r="E50" s="418">
        <f>E48/E49</f>
        <v>0.7857142857142857</v>
      </c>
      <c r="F50" s="418">
        <f>F48/F49</f>
        <v>0.6779661016949152</v>
      </c>
      <c r="G50" s="418">
        <f>G48/G49</f>
        <v>0.7931034482758621</v>
      </c>
      <c r="H50" s="419">
        <f>H48/H49</f>
        <v>1</v>
      </c>
      <c r="I50" s="423">
        <f>I48/I49</f>
        <v>0.7777777777777778</v>
      </c>
      <c r="J50" s="191" t="s">
        <v>63</v>
      </c>
    </row>
    <row r="51" spans="1:10" ht="12.75">
      <c r="A51" s="433">
        <v>16</v>
      </c>
      <c r="B51" s="434" t="s">
        <v>17</v>
      </c>
      <c r="C51" s="393">
        <v>12</v>
      </c>
      <c r="D51" s="409">
        <v>7</v>
      </c>
      <c r="E51" s="409">
        <v>7</v>
      </c>
      <c r="F51" s="409">
        <v>15</v>
      </c>
      <c r="G51" s="409">
        <v>4</v>
      </c>
      <c r="H51" s="416">
        <v>2</v>
      </c>
      <c r="I51" s="415">
        <v>47</v>
      </c>
      <c r="J51" s="189" t="s">
        <v>61</v>
      </c>
    </row>
    <row r="52" spans="1:10" ht="12.75">
      <c r="A52" s="395"/>
      <c r="B52" s="396"/>
      <c r="C52" s="404">
        <v>17</v>
      </c>
      <c r="D52" s="394">
        <v>8</v>
      </c>
      <c r="E52" s="394">
        <v>6</v>
      </c>
      <c r="F52" s="394">
        <v>20</v>
      </c>
      <c r="G52" s="394">
        <v>8</v>
      </c>
      <c r="H52" s="405">
        <v>0</v>
      </c>
      <c r="I52" s="415">
        <f>SUM(C52:H52)</f>
        <v>59</v>
      </c>
      <c r="J52" s="190" t="s">
        <v>62</v>
      </c>
    </row>
    <row r="53" spans="1:10" ht="13.5" thickBot="1">
      <c r="A53" s="435"/>
      <c r="B53" s="436"/>
      <c r="C53" s="429">
        <f>C51/C52</f>
        <v>0.7058823529411765</v>
      </c>
      <c r="D53" s="430">
        <f aca="true" t="shared" si="7" ref="D53:I53">D51/D52</f>
        <v>0.875</v>
      </c>
      <c r="E53" s="430">
        <f>E52/E51</f>
        <v>0.8571428571428571</v>
      </c>
      <c r="F53" s="430">
        <f t="shared" si="7"/>
        <v>0.75</v>
      </c>
      <c r="G53" s="430">
        <f t="shared" si="7"/>
        <v>0.5</v>
      </c>
      <c r="H53" s="431">
        <v>0</v>
      </c>
      <c r="I53" s="432">
        <f t="shared" si="7"/>
        <v>0.7966101694915254</v>
      </c>
      <c r="J53" s="191" t="s">
        <v>63</v>
      </c>
    </row>
    <row r="54" spans="1:10" ht="12.75">
      <c r="A54" s="425">
        <v>17</v>
      </c>
      <c r="B54" s="426" t="s">
        <v>18</v>
      </c>
      <c r="C54" s="401">
        <v>33</v>
      </c>
      <c r="D54" s="402">
        <v>6</v>
      </c>
      <c r="E54" s="402">
        <v>14</v>
      </c>
      <c r="F54" s="402">
        <v>15</v>
      </c>
      <c r="G54" s="402">
        <v>20</v>
      </c>
      <c r="H54" s="403">
        <v>0</v>
      </c>
      <c r="I54" s="421">
        <v>88</v>
      </c>
      <c r="J54" s="189" t="s">
        <v>61</v>
      </c>
    </row>
    <row r="55" spans="1:10" ht="12.75">
      <c r="A55" s="391"/>
      <c r="B55" s="392"/>
      <c r="C55" s="404">
        <v>33</v>
      </c>
      <c r="D55" s="394">
        <v>8</v>
      </c>
      <c r="E55" s="394">
        <v>9</v>
      </c>
      <c r="F55" s="394">
        <v>22</v>
      </c>
      <c r="G55" s="394">
        <v>15</v>
      </c>
      <c r="H55" s="405">
        <v>3</v>
      </c>
      <c r="I55" s="415">
        <f>SUM(C55:H55)</f>
        <v>90</v>
      </c>
      <c r="J55" s="190" t="s">
        <v>62</v>
      </c>
    </row>
    <row r="56" spans="1:10" ht="13.5" thickBot="1">
      <c r="A56" s="397"/>
      <c r="B56" s="427"/>
      <c r="C56" s="417">
        <f>C54/C55</f>
        <v>1</v>
      </c>
      <c r="D56" s="418">
        <f aca="true" t="shared" si="8" ref="D56:I56">D54/D55</f>
        <v>0.75</v>
      </c>
      <c r="E56" s="418">
        <f>E55/E54</f>
        <v>0.6428571428571429</v>
      </c>
      <c r="F56" s="418">
        <f t="shared" si="8"/>
        <v>0.6818181818181818</v>
      </c>
      <c r="G56" s="418">
        <f>G55/G54</f>
        <v>0.75</v>
      </c>
      <c r="H56" s="419">
        <f t="shared" si="8"/>
        <v>0</v>
      </c>
      <c r="I56" s="423">
        <f t="shared" si="8"/>
        <v>0.9777777777777777</v>
      </c>
      <c r="J56" s="191" t="s">
        <v>63</v>
      </c>
    </row>
    <row r="57" spans="1:10" ht="12.75">
      <c r="A57" s="424">
        <v>18</v>
      </c>
      <c r="B57" s="406" t="s">
        <v>19</v>
      </c>
      <c r="C57" s="393">
        <v>12</v>
      </c>
      <c r="D57" s="409">
        <v>4</v>
      </c>
      <c r="E57" s="409">
        <v>6</v>
      </c>
      <c r="F57" s="409">
        <v>11</v>
      </c>
      <c r="G57" s="409">
        <v>2</v>
      </c>
      <c r="H57" s="416">
        <v>0</v>
      </c>
      <c r="I57" s="415">
        <v>35</v>
      </c>
      <c r="J57" s="189" t="s">
        <v>61</v>
      </c>
    </row>
    <row r="58" spans="1:10" ht="12.75">
      <c r="A58" s="391"/>
      <c r="B58" s="392"/>
      <c r="C58" s="404">
        <v>15</v>
      </c>
      <c r="D58" s="394">
        <v>7</v>
      </c>
      <c r="E58" s="394">
        <v>7</v>
      </c>
      <c r="F58" s="394">
        <v>18</v>
      </c>
      <c r="G58" s="394">
        <v>3</v>
      </c>
      <c r="H58" s="405">
        <v>0</v>
      </c>
      <c r="I58" s="415">
        <f>SUM(C58:H58)</f>
        <v>50</v>
      </c>
      <c r="J58" s="190" t="s">
        <v>62</v>
      </c>
    </row>
    <row r="59" spans="1:10" ht="13.5" thickBot="1">
      <c r="A59" s="410"/>
      <c r="B59" s="428"/>
      <c r="C59" s="429">
        <f>C57/C58</f>
        <v>0.8</v>
      </c>
      <c r="D59" s="430">
        <f aca="true" t="shared" si="9" ref="D59:I59">D57/D58</f>
        <v>0.5714285714285714</v>
      </c>
      <c r="E59" s="430">
        <f t="shared" si="9"/>
        <v>0.8571428571428571</v>
      </c>
      <c r="F59" s="430">
        <f t="shared" si="9"/>
        <v>0.6111111111111112</v>
      </c>
      <c r="G59" s="430">
        <f t="shared" si="9"/>
        <v>0.6666666666666666</v>
      </c>
      <c r="H59" s="431">
        <v>1</v>
      </c>
      <c r="I59" s="432">
        <f t="shared" si="9"/>
        <v>0.7</v>
      </c>
      <c r="J59" s="191" t="s">
        <v>63</v>
      </c>
    </row>
    <row r="60" spans="1:10" ht="12.75">
      <c r="A60" s="437">
        <v>19</v>
      </c>
      <c r="B60" s="438" t="s">
        <v>20</v>
      </c>
      <c r="C60" s="401">
        <v>62</v>
      </c>
      <c r="D60" s="402">
        <v>24</v>
      </c>
      <c r="E60" s="402">
        <v>30</v>
      </c>
      <c r="F60" s="402">
        <v>20</v>
      </c>
      <c r="G60" s="402">
        <v>28</v>
      </c>
      <c r="H60" s="403">
        <v>1</v>
      </c>
      <c r="I60" s="421">
        <v>165</v>
      </c>
      <c r="J60" s="189" t="s">
        <v>61</v>
      </c>
    </row>
    <row r="61" spans="1:10" ht="12.75">
      <c r="A61" s="395"/>
      <c r="B61" s="396"/>
      <c r="C61" s="404">
        <v>71</v>
      </c>
      <c r="D61" s="394">
        <v>15</v>
      </c>
      <c r="E61" s="394">
        <v>37</v>
      </c>
      <c r="F61" s="394">
        <v>32</v>
      </c>
      <c r="G61" s="394">
        <v>36</v>
      </c>
      <c r="H61" s="405">
        <v>1</v>
      </c>
      <c r="I61" s="415">
        <f>SUM(C61:H61)</f>
        <v>192</v>
      </c>
      <c r="J61" s="190" t="s">
        <v>62</v>
      </c>
    </row>
    <row r="62" spans="1:10" ht="13.5" thickBot="1">
      <c r="A62" s="439"/>
      <c r="B62" s="440"/>
      <c r="C62" s="417">
        <f>C60/C61</f>
        <v>0.8732394366197183</v>
      </c>
      <c r="D62" s="418">
        <f>D61/D60</f>
        <v>0.625</v>
      </c>
      <c r="E62" s="418">
        <f>E60/E61</f>
        <v>0.8108108108108109</v>
      </c>
      <c r="F62" s="418">
        <f>F60/F61</f>
        <v>0.625</v>
      </c>
      <c r="G62" s="418">
        <f>G60/G61</f>
        <v>0.7777777777777778</v>
      </c>
      <c r="H62" s="419">
        <f>H60/H61</f>
        <v>1</v>
      </c>
      <c r="I62" s="423">
        <f>I60/I61</f>
        <v>0.859375</v>
      </c>
      <c r="J62" s="191" t="s">
        <v>63</v>
      </c>
    </row>
    <row r="63" spans="1:10" ht="12.75">
      <c r="A63" s="424">
        <v>20</v>
      </c>
      <c r="B63" s="406" t="s">
        <v>21</v>
      </c>
      <c r="C63" s="393">
        <v>45</v>
      </c>
      <c r="D63" s="409">
        <v>26</v>
      </c>
      <c r="E63" s="409">
        <v>27</v>
      </c>
      <c r="F63" s="409">
        <v>24</v>
      </c>
      <c r="G63" s="409">
        <v>21</v>
      </c>
      <c r="H63" s="416">
        <v>1</v>
      </c>
      <c r="I63" s="415">
        <v>144</v>
      </c>
      <c r="J63" s="189" t="s">
        <v>61</v>
      </c>
    </row>
    <row r="64" spans="1:10" ht="12.75">
      <c r="A64" s="391"/>
      <c r="B64" s="392"/>
      <c r="C64" s="404">
        <v>52</v>
      </c>
      <c r="D64" s="394">
        <v>33</v>
      </c>
      <c r="E64" s="394">
        <v>36</v>
      </c>
      <c r="F64" s="394">
        <v>40</v>
      </c>
      <c r="G64" s="394">
        <v>26</v>
      </c>
      <c r="H64" s="405">
        <v>1</v>
      </c>
      <c r="I64" s="415">
        <f>SUM(C64:H64)</f>
        <v>188</v>
      </c>
      <c r="J64" s="190" t="s">
        <v>62</v>
      </c>
    </row>
    <row r="65" spans="1:10" ht="13.5" thickBot="1">
      <c r="A65" s="410"/>
      <c r="B65" s="428"/>
      <c r="C65" s="429">
        <f>C63/C64</f>
        <v>0.8653846153846154</v>
      </c>
      <c r="D65" s="430">
        <f aca="true" t="shared" si="10" ref="D65:I65">D63/D64</f>
        <v>0.7878787878787878</v>
      </c>
      <c r="E65" s="430">
        <f t="shared" si="10"/>
        <v>0.75</v>
      </c>
      <c r="F65" s="430">
        <f t="shared" si="10"/>
        <v>0.6</v>
      </c>
      <c r="G65" s="430">
        <f t="shared" si="10"/>
        <v>0.8076923076923077</v>
      </c>
      <c r="H65" s="431">
        <f t="shared" si="10"/>
        <v>1</v>
      </c>
      <c r="I65" s="432">
        <f t="shared" si="10"/>
        <v>0.7659574468085106</v>
      </c>
      <c r="J65" s="191" t="s">
        <v>63</v>
      </c>
    </row>
    <row r="66" spans="1:10" ht="12.75">
      <c r="A66" s="425">
        <v>21</v>
      </c>
      <c r="B66" s="426" t="s">
        <v>22</v>
      </c>
      <c r="C66" s="401">
        <v>33</v>
      </c>
      <c r="D66" s="402">
        <v>1</v>
      </c>
      <c r="E66" s="402">
        <v>31</v>
      </c>
      <c r="F66" s="402">
        <v>29</v>
      </c>
      <c r="G66" s="402">
        <v>6</v>
      </c>
      <c r="H66" s="403">
        <v>2</v>
      </c>
      <c r="I66" s="421">
        <v>102</v>
      </c>
      <c r="J66" s="189" t="s">
        <v>61</v>
      </c>
    </row>
    <row r="67" spans="1:10" ht="12.75">
      <c r="A67" s="391"/>
      <c r="B67" s="392"/>
      <c r="C67" s="404">
        <v>29</v>
      </c>
      <c r="D67" s="394">
        <v>2</v>
      </c>
      <c r="E67" s="394">
        <v>41</v>
      </c>
      <c r="F67" s="394">
        <v>33</v>
      </c>
      <c r="G67" s="394">
        <v>12</v>
      </c>
      <c r="H67" s="405">
        <v>1</v>
      </c>
      <c r="I67" s="415">
        <f>SUM(C67:H67)</f>
        <v>118</v>
      </c>
      <c r="J67" s="190" t="s">
        <v>62</v>
      </c>
    </row>
    <row r="68" spans="1:10" ht="13.5" thickBot="1">
      <c r="A68" s="397"/>
      <c r="B68" s="427"/>
      <c r="C68" s="417">
        <f>C67/C66</f>
        <v>0.8787878787878788</v>
      </c>
      <c r="D68" s="418">
        <f>D66/D67</f>
        <v>0.5</v>
      </c>
      <c r="E68" s="418">
        <f>E66/E67</f>
        <v>0.7560975609756098</v>
      </c>
      <c r="F68" s="418">
        <f>F66/F67</f>
        <v>0.8787878787878788</v>
      </c>
      <c r="G68" s="418">
        <f>G66/G67</f>
        <v>0.5</v>
      </c>
      <c r="H68" s="419">
        <f>H67/H66</f>
        <v>0.5</v>
      </c>
      <c r="I68" s="423">
        <f>I66/I67</f>
        <v>0.864406779661017</v>
      </c>
      <c r="J68" s="191" t="s">
        <v>63</v>
      </c>
    </row>
    <row r="69" spans="1:10" ht="12.75">
      <c r="A69" s="424">
        <v>22</v>
      </c>
      <c r="B69" s="406" t="s">
        <v>23</v>
      </c>
      <c r="C69" s="393">
        <v>16</v>
      </c>
      <c r="D69" s="409">
        <v>8</v>
      </c>
      <c r="E69" s="409">
        <v>16</v>
      </c>
      <c r="F69" s="409">
        <v>6</v>
      </c>
      <c r="G69" s="409">
        <v>5</v>
      </c>
      <c r="H69" s="416">
        <v>2</v>
      </c>
      <c r="I69" s="415">
        <v>53</v>
      </c>
      <c r="J69" s="189" t="s">
        <v>61</v>
      </c>
    </row>
    <row r="70" spans="1:10" ht="12.75">
      <c r="A70" s="391"/>
      <c r="B70" s="392"/>
      <c r="C70" s="404">
        <v>24</v>
      </c>
      <c r="D70" s="394">
        <v>14</v>
      </c>
      <c r="E70" s="394">
        <v>28</v>
      </c>
      <c r="F70" s="394">
        <v>20</v>
      </c>
      <c r="G70" s="394">
        <v>17</v>
      </c>
      <c r="H70" s="405">
        <v>1</v>
      </c>
      <c r="I70" s="415">
        <f>SUM(C70:H70)</f>
        <v>104</v>
      </c>
      <c r="J70" s="190" t="s">
        <v>62</v>
      </c>
    </row>
    <row r="71" spans="1:10" ht="13.5" thickBot="1">
      <c r="A71" s="410"/>
      <c r="B71" s="428"/>
      <c r="C71" s="429">
        <f>C69/C70</f>
        <v>0.6666666666666666</v>
      </c>
      <c r="D71" s="430">
        <f aca="true" t="shared" si="11" ref="D71:I71">D69/D70</f>
        <v>0.5714285714285714</v>
      </c>
      <c r="E71" s="430">
        <f t="shared" si="11"/>
        <v>0.5714285714285714</v>
      </c>
      <c r="F71" s="430">
        <f t="shared" si="11"/>
        <v>0.3</v>
      </c>
      <c r="G71" s="430">
        <f t="shared" si="11"/>
        <v>0.29411764705882354</v>
      </c>
      <c r="H71" s="431">
        <f>H70/H69</f>
        <v>0.5</v>
      </c>
      <c r="I71" s="432">
        <f t="shared" si="11"/>
        <v>0.5096153846153846</v>
      </c>
      <c r="J71" s="191" t="s">
        <v>63</v>
      </c>
    </row>
    <row r="72" spans="1:10" ht="12.75">
      <c r="A72" s="425">
        <v>23</v>
      </c>
      <c r="B72" s="426" t="s">
        <v>24</v>
      </c>
      <c r="C72" s="401">
        <v>12</v>
      </c>
      <c r="D72" s="402">
        <v>4</v>
      </c>
      <c r="E72" s="402">
        <v>10</v>
      </c>
      <c r="F72" s="402">
        <v>2</v>
      </c>
      <c r="G72" s="402">
        <v>8</v>
      </c>
      <c r="H72" s="403">
        <v>1</v>
      </c>
      <c r="I72" s="421">
        <v>37</v>
      </c>
      <c r="J72" s="189" t="s">
        <v>61</v>
      </c>
    </row>
    <row r="73" spans="1:10" ht="12.75">
      <c r="A73" s="391"/>
      <c r="B73" s="392"/>
      <c r="C73" s="404">
        <v>15</v>
      </c>
      <c r="D73" s="394">
        <v>4</v>
      </c>
      <c r="E73" s="394">
        <v>5</v>
      </c>
      <c r="F73" s="394">
        <v>8</v>
      </c>
      <c r="G73" s="394">
        <v>9</v>
      </c>
      <c r="H73" s="405">
        <v>0</v>
      </c>
      <c r="I73" s="415">
        <f>SUM(C73:H73)</f>
        <v>41</v>
      </c>
      <c r="J73" s="190" t="s">
        <v>62</v>
      </c>
    </row>
    <row r="74" spans="1:10" ht="13.5" thickBot="1">
      <c r="A74" s="397"/>
      <c r="B74" s="427"/>
      <c r="C74" s="417">
        <f>C72/C73</f>
        <v>0.8</v>
      </c>
      <c r="D74" s="418">
        <f aca="true" t="shared" si="12" ref="D74:I74">D72/D73</f>
        <v>1</v>
      </c>
      <c r="E74" s="418">
        <f>E73/E72</f>
        <v>0.5</v>
      </c>
      <c r="F74" s="418">
        <f t="shared" si="12"/>
        <v>0.25</v>
      </c>
      <c r="G74" s="418">
        <f t="shared" si="12"/>
        <v>0.8888888888888888</v>
      </c>
      <c r="H74" s="419">
        <v>0</v>
      </c>
      <c r="I74" s="423">
        <f t="shared" si="12"/>
        <v>0.9024390243902439</v>
      </c>
      <c r="J74" s="191" t="s">
        <v>63</v>
      </c>
    </row>
    <row r="75" spans="1:10" ht="12.75">
      <c r="A75" s="424">
        <v>24</v>
      </c>
      <c r="B75" s="406" t="s">
        <v>25</v>
      </c>
      <c r="C75" s="393">
        <v>36</v>
      </c>
      <c r="D75" s="409">
        <v>20</v>
      </c>
      <c r="E75" s="409">
        <v>30</v>
      </c>
      <c r="F75" s="409">
        <v>44</v>
      </c>
      <c r="G75" s="409">
        <v>29</v>
      </c>
      <c r="H75" s="416">
        <v>0</v>
      </c>
      <c r="I75" s="415">
        <v>159</v>
      </c>
      <c r="J75" s="189" t="s">
        <v>61</v>
      </c>
    </row>
    <row r="76" spans="1:10" ht="12.75">
      <c r="A76" s="391"/>
      <c r="B76" s="392"/>
      <c r="C76" s="404">
        <v>36</v>
      </c>
      <c r="D76" s="394">
        <v>16</v>
      </c>
      <c r="E76" s="394">
        <v>46</v>
      </c>
      <c r="F76" s="394">
        <v>76</v>
      </c>
      <c r="G76" s="394">
        <v>41</v>
      </c>
      <c r="H76" s="405">
        <v>1</v>
      </c>
      <c r="I76" s="415">
        <f>SUM(C76:H76)</f>
        <v>216</v>
      </c>
      <c r="J76" s="190" t="s">
        <v>62</v>
      </c>
    </row>
    <row r="77" spans="1:10" ht="13.5" thickBot="1">
      <c r="A77" s="410"/>
      <c r="B77" s="428"/>
      <c r="C77" s="429">
        <f>C75/C76</f>
        <v>1</v>
      </c>
      <c r="D77" s="430">
        <f>D76/D75</f>
        <v>0.8</v>
      </c>
      <c r="E77" s="430">
        <f>E75/E76</f>
        <v>0.6521739130434783</v>
      </c>
      <c r="F77" s="430">
        <f>F75/F76</f>
        <v>0.5789473684210527</v>
      </c>
      <c r="G77" s="430">
        <f>G75/G76</f>
        <v>0.7073170731707317</v>
      </c>
      <c r="H77" s="431">
        <f>H75/H76</f>
        <v>0</v>
      </c>
      <c r="I77" s="432">
        <f>I75/I76</f>
        <v>0.7361111111111112</v>
      </c>
      <c r="J77" s="191" t="s">
        <v>63</v>
      </c>
    </row>
    <row r="78" spans="1:10" ht="12.75">
      <c r="A78" s="425">
        <v>25</v>
      </c>
      <c r="B78" s="426" t="s">
        <v>26</v>
      </c>
      <c r="C78" s="401">
        <v>20</v>
      </c>
      <c r="D78" s="402">
        <v>21</v>
      </c>
      <c r="E78" s="402">
        <v>23</v>
      </c>
      <c r="F78" s="402">
        <v>18</v>
      </c>
      <c r="G78" s="402">
        <v>58</v>
      </c>
      <c r="H78" s="403">
        <v>3</v>
      </c>
      <c r="I78" s="421">
        <v>143</v>
      </c>
      <c r="J78" s="189" t="s">
        <v>61</v>
      </c>
    </row>
    <row r="79" spans="1:10" ht="12.75">
      <c r="A79" s="391"/>
      <c r="B79" s="392"/>
      <c r="C79" s="404">
        <v>14</v>
      </c>
      <c r="D79" s="394">
        <v>38</v>
      </c>
      <c r="E79" s="394">
        <v>31</v>
      </c>
      <c r="F79" s="394">
        <v>38</v>
      </c>
      <c r="G79" s="394">
        <v>65</v>
      </c>
      <c r="H79" s="405">
        <v>4</v>
      </c>
      <c r="I79" s="415">
        <f>SUM(C79:H79)</f>
        <v>190</v>
      </c>
      <c r="J79" s="190" t="s">
        <v>62</v>
      </c>
    </row>
    <row r="80" spans="1:10" ht="13.5" thickBot="1">
      <c r="A80" s="397"/>
      <c r="B80" s="427"/>
      <c r="C80" s="417">
        <f>C79/C78</f>
        <v>0.7</v>
      </c>
      <c r="D80" s="418">
        <f aca="true" t="shared" si="13" ref="D80:I80">D78/D79</f>
        <v>0.5526315789473685</v>
      </c>
      <c r="E80" s="418">
        <f t="shared" si="13"/>
        <v>0.7419354838709677</v>
      </c>
      <c r="F80" s="418">
        <f t="shared" si="13"/>
        <v>0.47368421052631576</v>
      </c>
      <c r="G80" s="418">
        <f t="shared" si="13"/>
        <v>0.8923076923076924</v>
      </c>
      <c r="H80" s="419">
        <f t="shared" si="13"/>
        <v>0.75</v>
      </c>
      <c r="I80" s="423">
        <f t="shared" si="13"/>
        <v>0.7526315789473684</v>
      </c>
      <c r="J80" s="191" t="s">
        <v>63</v>
      </c>
    </row>
    <row r="81" spans="1:10" ht="13.5" customHeight="1">
      <c r="A81" s="424">
        <v>26</v>
      </c>
      <c r="B81" s="441" t="s">
        <v>77</v>
      </c>
      <c r="C81" s="393">
        <v>50</v>
      </c>
      <c r="D81" s="409">
        <v>34</v>
      </c>
      <c r="E81" s="409">
        <v>6</v>
      </c>
      <c r="F81" s="409">
        <v>55</v>
      </c>
      <c r="G81" s="409">
        <v>17</v>
      </c>
      <c r="H81" s="416">
        <v>114</v>
      </c>
      <c r="I81" s="415">
        <v>276</v>
      </c>
      <c r="J81" s="189" t="s">
        <v>61</v>
      </c>
    </row>
    <row r="82" spans="1:10" ht="13.5" customHeight="1">
      <c r="A82" s="410"/>
      <c r="B82" s="398"/>
      <c r="C82" s="404">
        <v>25</v>
      </c>
      <c r="D82" s="394">
        <v>43</v>
      </c>
      <c r="E82" s="394">
        <v>24</v>
      </c>
      <c r="F82" s="394">
        <v>91</v>
      </c>
      <c r="G82" s="394">
        <v>6</v>
      </c>
      <c r="H82" s="405">
        <v>15</v>
      </c>
      <c r="I82" s="415">
        <f>SUM(C82:H82)</f>
        <v>204</v>
      </c>
      <c r="J82" s="190" t="s">
        <v>62</v>
      </c>
    </row>
    <row r="83" spans="1:10" ht="13.5" customHeight="1" thickBot="1">
      <c r="A83" s="410"/>
      <c r="B83" s="398"/>
      <c r="C83" s="429">
        <f>C82/C81</f>
        <v>0.5</v>
      </c>
      <c r="D83" s="430">
        <f>D81/D82</f>
        <v>0.7906976744186046</v>
      </c>
      <c r="E83" s="430">
        <f>E81/E82</f>
        <v>0.25</v>
      </c>
      <c r="F83" s="430">
        <f>F81/F82</f>
        <v>0.6043956043956044</v>
      </c>
      <c r="G83" s="430">
        <f>G82/G81</f>
        <v>0.35294117647058826</v>
      </c>
      <c r="H83" s="431">
        <f>H82/H81</f>
        <v>0.13157894736842105</v>
      </c>
      <c r="I83" s="432">
        <f>I82/I81</f>
        <v>0.7391304347826086</v>
      </c>
      <c r="J83" s="191" t="s">
        <v>63</v>
      </c>
    </row>
    <row r="84" spans="1:10" ht="13.5" customHeight="1">
      <c r="A84" s="425">
        <v>27</v>
      </c>
      <c r="B84" s="442" t="s">
        <v>52</v>
      </c>
      <c r="C84" s="401">
        <v>2</v>
      </c>
      <c r="D84" s="402">
        <v>0</v>
      </c>
      <c r="E84" s="402">
        <v>0</v>
      </c>
      <c r="F84" s="402">
        <v>0</v>
      </c>
      <c r="G84" s="402">
        <v>0</v>
      </c>
      <c r="H84" s="403">
        <v>0</v>
      </c>
      <c r="I84" s="421">
        <v>2</v>
      </c>
      <c r="J84" s="189" t="s">
        <v>61</v>
      </c>
    </row>
    <row r="85" spans="1:10" ht="13.5" customHeight="1">
      <c r="A85" s="411"/>
      <c r="B85" s="412"/>
      <c r="C85" s="404">
        <v>0</v>
      </c>
      <c r="D85" s="394">
        <v>0</v>
      </c>
      <c r="E85" s="394">
        <v>0</v>
      </c>
      <c r="F85" s="394">
        <v>0</v>
      </c>
      <c r="G85" s="394">
        <v>0</v>
      </c>
      <c r="H85" s="405">
        <v>0</v>
      </c>
      <c r="I85" s="443">
        <v>0</v>
      </c>
      <c r="J85" s="190" t="s">
        <v>62</v>
      </c>
    </row>
    <row r="86" spans="1:10" ht="12.75" customHeight="1" thickBot="1">
      <c r="A86" s="397"/>
      <c r="B86" s="444"/>
      <c r="C86" s="417">
        <v>0</v>
      </c>
      <c r="D86" s="418">
        <v>0</v>
      </c>
      <c r="E86" s="418">
        <v>0</v>
      </c>
      <c r="F86" s="418">
        <v>0</v>
      </c>
      <c r="G86" s="418">
        <v>0</v>
      </c>
      <c r="H86" s="419">
        <v>0</v>
      </c>
      <c r="I86" s="423">
        <v>0</v>
      </c>
      <c r="J86" s="191" t="s">
        <v>63</v>
      </c>
    </row>
    <row r="87" spans="3:10" ht="13.5" thickBot="1">
      <c r="C87" s="399">
        <v>1134</v>
      </c>
      <c r="D87" s="400">
        <v>372</v>
      </c>
      <c r="E87" s="400">
        <v>350</v>
      </c>
      <c r="F87" s="400">
        <v>674</v>
      </c>
      <c r="G87" s="400">
        <v>641</v>
      </c>
      <c r="H87" s="407">
        <v>159</v>
      </c>
      <c r="I87" s="408">
        <v>3650</v>
      </c>
      <c r="J87" s="413" t="s">
        <v>64</v>
      </c>
    </row>
    <row r="88" spans="3:10" ht="13.5" thickBot="1">
      <c r="C88" s="399">
        <f>C7+C10+C13+C16+C19+C22+C25+C28+C31+C34+C37+C40+C43+C46+C49+C52+C55+C58+C61+C64+C67+C70+C73+C76+C79+C82+C85</f>
        <v>1134</v>
      </c>
      <c r="D88" s="399">
        <f aca="true" t="shared" si="14" ref="D88:I88">D7+D10+D13+D16+D19+D22+D25+D28+D31+D34+D37+D40+D43+D46+D49+D52+D55+D58+D61+D64+D67+D70+D73+D76+D79+D82+D85</f>
        <v>482</v>
      </c>
      <c r="E88" s="399">
        <f t="shared" si="14"/>
        <v>789</v>
      </c>
      <c r="F88" s="399">
        <f t="shared" si="14"/>
        <v>1094</v>
      </c>
      <c r="G88" s="399">
        <f t="shared" si="14"/>
        <v>843</v>
      </c>
      <c r="H88" s="399">
        <f t="shared" si="14"/>
        <v>55</v>
      </c>
      <c r="I88" s="399">
        <f t="shared" si="14"/>
        <v>4397</v>
      </c>
      <c r="J88" s="414" t="s">
        <v>62</v>
      </c>
    </row>
    <row r="89" spans="3:10" ht="13.5" thickBot="1">
      <c r="C89" s="420">
        <f>C87/C88</f>
        <v>1</v>
      </c>
      <c r="D89" s="420">
        <f aca="true" t="shared" si="15" ref="D89:I89">D87/D88</f>
        <v>0.7717842323651453</v>
      </c>
      <c r="E89" s="420">
        <f t="shared" si="15"/>
        <v>0.4435994930291508</v>
      </c>
      <c r="F89" s="420">
        <f t="shared" si="15"/>
        <v>0.6160877513711152</v>
      </c>
      <c r="G89" s="420">
        <f t="shared" si="15"/>
        <v>0.7603795966785291</v>
      </c>
      <c r="H89" s="420">
        <f>H88/H87</f>
        <v>0.34591194968553457</v>
      </c>
      <c r="I89" s="420">
        <f t="shared" si="15"/>
        <v>0.8301114396179213</v>
      </c>
      <c r="J89" s="414" t="s">
        <v>63</v>
      </c>
    </row>
  </sheetData>
  <sheetProtection/>
  <mergeCells count="12">
    <mergeCell ref="A4:A5"/>
    <mergeCell ref="B4:B5"/>
    <mergeCell ref="C4:C5"/>
    <mergeCell ref="D4:D5"/>
    <mergeCell ref="A3:B3"/>
    <mergeCell ref="C3:H3"/>
    <mergeCell ref="A2:I2"/>
    <mergeCell ref="E4:E5"/>
    <mergeCell ref="G4:G5"/>
    <mergeCell ref="H4:H5"/>
    <mergeCell ref="I4:I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3"/>
  <sheetViews>
    <sheetView zoomScale="90" zoomScaleNormal="90" zoomScalePageLayoutView="0" workbookViewId="0" topLeftCell="A157">
      <pane ySplit="10" topLeftCell="A167" activePane="bottomLeft" state="frozen"/>
      <selection pane="topLeft" activeCell="A157" sqref="A157"/>
      <selection pane="bottomLeft" activeCell="U175" sqref="U175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1.28125" style="0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140625" style="0" customWidth="1"/>
  </cols>
  <sheetData>
    <row r="2" spans="1:13" ht="30.75" customHeight="1">
      <c r="A2" s="779" t="s">
        <v>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</row>
    <row r="3" spans="1:13" ht="20.25" thickBot="1">
      <c r="A3" s="802" t="s">
        <v>44</v>
      </c>
      <c r="B3" s="802"/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 thickBot="1">
      <c r="A4" s="9" t="s">
        <v>49</v>
      </c>
      <c r="B4" s="10"/>
      <c r="C4" s="12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6.5" thickBot="1">
      <c r="A5" s="803" t="s">
        <v>40</v>
      </c>
      <c r="B5" s="804"/>
      <c r="C5" s="805" t="s">
        <v>59</v>
      </c>
      <c r="D5" s="805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739" t="s">
        <v>0</v>
      </c>
      <c r="B6" s="739" t="s">
        <v>1</v>
      </c>
      <c r="C6" s="739" t="s">
        <v>27</v>
      </c>
      <c r="D6" s="739" t="s">
        <v>29</v>
      </c>
      <c r="E6" s="745" t="s">
        <v>28</v>
      </c>
      <c r="F6" s="747"/>
      <c r="G6" s="745" t="s">
        <v>35</v>
      </c>
      <c r="H6" s="746"/>
      <c r="I6" s="747"/>
      <c r="J6" s="739" t="s">
        <v>36</v>
      </c>
      <c r="K6" s="739" t="s">
        <v>37</v>
      </c>
      <c r="L6" s="739" t="s">
        <v>38</v>
      </c>
      <c r="M6" s="739" t="s">
        <v>39</v>
      </c>
    </row>
    <row r="7" spans="1:13" ht="13.5" customHeight="1" thickBot="1">
      <c r="A7" s="740"/>
      <c r="B7" s="740"/>
      <c r="C7" s="740"/>
      <c r="D7" s="740"/>
      <c r="E7" s="742"/>
      <c r="F7" s="749"/>
      <c r="G7" s="742"/>
      <c r="H7" s="748"/>
      <c r="I7" s="749"/>
      <c r="J7" s="740"/>
      <c r="K7" s="740"/>
      <c r="L7" s="740"/>
      <c r="M7" s="740"/>
    </row>
    <row r="8" spans="1:13" ht="12.75">
      <c r="A8" s="740"/>
      <c r="B8" s="740"/>
      <c r="C8" s="740"/>
      <c r="D8" s="740"/>
      <c r="E8" s="739" t="s">
        <v>30</v>
      </c>
      <c r="F8" s="739" t="s">
        <v>31</v>
      </c>
      <c r="G8" s="808" t="s">
        <v>32</v>
      </c>
      <c r="H8" s="808" t="s">
        <v>33</v>
      </c>
      <c r="I8" s="808" t="s">
        <v>34</v>
      </c>
      <c r="J8" s="740"/>
      <c r="K8" s="740"/>
      <c r="L8" s="740"/>
      <c r="M8" s="740"/>
    </row>
    <row r="9" spans="1:13" ht="12.75">
      <c r="A9" s="740"/>
      <c r="B9" s="740"/>
      <c r="C9" s="740"/>
      <c r="D9" s="740"/>
      <c r="E9" s="740"/>
      <c r="F9" s="740"/>
      <c r="G9" s="809"/>
      <c r="H9" s="809"/>
      <c r="I9" s="809"/>
      <c r="J9" s="740"/>
      <c r="K9" s="740"/>
      <c r="L9" s="740"/>
      <c r="M9" s="740"/>
    </row>
    <row r="10" spans="1:13" ht="13.5" thickBot="1">
      <c r="A10" s="741"/>
      <c r="B10" s="741"/>
      <c r="C10" s="741"/>
      <c r="D10" s="741"/>
      <c r="E10" s="741"/>
      <c r="F10" s="741"/>
      <c r="G10" s="810"/>
      <c r="H10" s="810"/>
      <c r="I10" s="810"/>
      <c r="J10" s="741"/>
      <c r="K10" s="741"/>
      <c r="L10" s="741"/>
      <c r="M10" s="741"/>
    </row>
    <row r="11" spans="1:13" s="17" customFormat="1" ht="13.5" thickBot="1">
      <c r="A11" s="47">
        <v>1</v>
      </c>
      <c r="B11" s="49" t="s">
        <v>2</v>
      </c>
      <c r="C11" s="19">
        <v>47</v>
      </c>
      <c r="D11" s="20">
        <v>34</v>
      </c>
      <c r="E11" s="5">
        <v>4</v>
      </c>
      <c r="F11" s="5">
        <v>1</v>
      </c>
      <c r="G11" s="5">
        <v>8</v>
      </c>
      <c r="H11" s="5">
        <v>0</v>
      </c>
      <c r="I11" s="5">
        <v>32</v>
      </c>
      <c r="J11" s="5">
        <v>11</v>
      </c>
      <c r="K11" s="5">
        <v>0</v>
      </c>
      <c r="L11" s="65">
        <v>0</v>
      </c>
      <c r="M11" s="57">
        <f aca="true" t="shared" si="0" ref="M11:M37">SUM(C11:L11)</f>
        <v>137</v>
      </c>
    </row>
    <row r="12" spans="1:13" s="17" customFormat="1" ht="13.5" thickBot="1">
      <c r="A12" s="47">
        <v>2</v>
      </c>
      <c r="B12" s="49" t="s">
        <v>3</v>
      </c>
      <c r="C12" s="19">
        <v>48</v>
      </c>
      <c r="D12" s="20">
        <v>37</v>
      </c>
      <c r="E12" s="5">
        <v>4</v>
      </c>
      <c r="F12" s="5">
        <v>6</v>
      </c>
      <c r="G12" s="5">
        <v>5</v>
      </c>
      <c r="H12" s="5">
        <v>0</v>
      </c>
      <c r="I12" s="5">
        <v>16</v>
      </c>
      <c r="J12" s="5">
        <v>10</v>
      </c>
      <c r="K12" s="5">
        <v>0</v>
      </c>
      <c r="L12" s="65">
        <v>0</v>
      </c>
      <c r="M12" s="57">
        <f t="shared" si="0"/>
        <v>126</v>
      </c>
    </row>
    <row r="13" spans="1:13" s="17" customFormat="1" ht="13.5" thickBot="1">
      <c r="A13" s="47">
        <v>3</v>
      </c>
      <c r="B13" s="49" t="s">
        <v>4</v>
      </c>
      <c r="C13" s="19">
        <v>101</v>
      </c>
      <c r="D13" s="20">
        <v>56</v>
      </c>
      <c r="E13" s="5">
        <v>12</v>
      </c>
      <c r="F13" s="5">
        <v>26</v>
      </c>
      <c r="G13" s="5">
        <v>25</v>
      </c>
      <c r="H13" s="5">
        <v>11</v>
      </c>
      <c r="I13" s="5">
        <v>114</v>
      </c>
      <c r="J13" s="5">
        <v>18</v>
      </c>
      <c r="K13" s="5">
        <v>0</v>
      </c>
      <c r="L13" s="65">
        <v>0</v>
      </c>
      <c r="M13" s="57">
        <f t="shared" si="0"/>
        <v>363</v>
      </c>
    </row>
    <row r="14" spans="1:13" s="17" customFormat="1" ht="13.5" thickBot="1">
      <c r="A14" s="47">
        <v>4</v>
      </c>
      <c r="B14" s="49" t="s">
        <v>5</v>
      </c>
      <c r="C14" s="19">
        <v>54</v>
      </c>
      <c r="D14" s="20">
        <v>0</v>
      </c>
      <c r="E14" s="5">
        <v>8</v>
      </c>
      <c r="F14" s="5">
        <v>13</v>
      </c>
      <c r="G14" s="5">
        <v>20</v>
      </c>
      <c r="H14" s="5">
        <v>1</v>
      </c>
      <c r="I14" s="5">
        <v>40</v>
      </c>
      <c r="J14" s="5">
        <v>10</v>
      </c>
      <c r="K14" s="5">
        <v>0</v>
      </c>
      <c r="L14" s="65">
        <v>0</v>
      </c>
      <c r="M14" s="57">
        <f t="shared" si="0"/>
        <v>146</v>
      </c>
    </row>
    <row r="15" spans="1:13" ht="13.5" thickBot="1">
      <c r="A15" s="47">
        <v>5</v>
      </c>
      <c r="B15" s="49" t="s">
        <v>6</v>
      </c>
      <c r="C15" s="19">
        <v>55</v>
      </c>
      <c r="D15" s="20">
        <v>9</v>
      </c>
      <c r="E15" s="5">
        <v>3</v>
      </c>
      <c r="F15" s="5">
        <v>6</v>
      </c>
      <c r="G15" s="5">
        <v>15</v>
      </c>
      <c r="H15" s="5">
        <v>2</v>
      </c>
      <c r="I15" s="5">
        <v>16</v>
      </c>
      <c r="J15" s="5">
        <v>8</v>
      </c>
      <c r="K15" s="5">
        <v>0</v>
      </c>
      <c r="L15" s="65">
        <v>0</v>
      </c>
      <c r="M15" s="57">
        <f t="shared" si="0"/>
        <v>114</v>
      </c>
    </row>
    <row r="16" spans="1:13" s="17" customFormat="1" ht="13.5" thickBot="1">
      <c r="A16" s="47">
        <v>6</v>
      </c>
      <c r="B16" s="49" t="s">
        <v>7</v>
      </c>
      <c r="C16" s="19">
        <v>77</v>
      </c>
      <c r="D16" s="20">
        <v>2</v>
      </c>
      <c r="E16" s="5">
        <v>1</v>
      </c>
      <c r="F16" s="5">
        <v>1</v>
      </c>
      <c r="G16" s="5">
        <v>6</v>
      </c>
      <c r="H16" s="5">
        <v>2</v>
      </c>
      <c r="I16" s="5">
        <v>44</v>
      </c>
      <c r="J16" s="5">
        <v>13</v>
      </c>
      <c r="K16" s="5">
        <v>0</v>
      </c>
      <c r="L16" s="65">
        <v>0</v>
      </c>
      <c r="M16" s="57">
        <f t="shared" si="0"/>
        <v>146</v>
      </c>
    </row>
    <row r="17" spans="1:13" s="17" customFormat="1" ht="13.5" thickBot="1">
      <c r="A17" s="47">
        <v>7</v>
      </c>
      <c r="B17" s="49" t="s">
        <v>8</v>
      </c>
      <c r="C17" s="19">
        <v>38</v>
      </c>
      <c r="D17" s="20">
        <v>42</v>
      </c>
      <c r="E17" s="5">
        <v>10</v>
      </c>
      <c r="F17" s="5">
        <v>6</v>
      </c>
      <c r="G17" s="5">
        <v>14</v>
      </c>
      <c r="H17" s="5">
        <v>1</v>
      </c>
      <c r="I17" s="5">
        <v>48</v>
      </c>
      <c r="J17" s="5">
        <v>15</v>
      </c>
      <c r="K17" s="5">
        <v>0</v>
      </c>
      <c r="L17" s="65">
        <v>0</v>
      </c>
      <c r="M17" s="57">
        <f t="shared" si="0"/>
        <v>174</v>
      </c>
    </row>
    <row r="18" spans="1:13" s="17" customFormat="1" ht="13.5" thickBot="1">
      <c r="A18" s="47">
        <v>8</v>
      </c>
      <c r="B18" s="49" t="s">
        <v>9</v>
      </c>
      <c r="C18" s="19">
        <v>60</v>
      </c>
      <c r="D18" s="20">
        <v>13</v>
      </c>
      <c r="E18" s="5">
        <v>7</v>
      </c>
      <c r="F18" s="5">
        <v>2</v>
      </c>
      <c r="G18" s="5">
        <v>6</v>
      </c>
      <c r="H18" s="5">
        <v>7</v>
      </c>
      <c r="I18" s="5">
        <v>13</v>
      </c>
      <c r="J18" s="5">
        <v>11</v>
      </c>
      <c r="K18" s="5">
        <v>0</v>
      </c>
      <c r="L18" s="65">
        <v>0</v>
      </c>
      <c r="M18" s="57">
        <f t="shared" si="0"/>
        <v>119</v>
      </c>
    </row>
    <row r="19" spans="1:13" s="17" customFormat="1" ht="13.5" thickBot="1">
      <c r="A19" s="47">
        <v>9</v>
      </c>
      <c r="B19" s="49" t="s">
        <v>10</v>
      </c>
      <c r="C19" s="19">
        <v>17</v>
      </c>
      <c r="D19" s="20">
        <v>71</v>
      </c>
      <c r="E19" s="5">
        <v>6</v>
      </c>
      <c r="F19" s="5">
        <v>6</v>
      </c>
      <c r="G19" s="5">
        <v>8</v>
      </c>
      <c r="H19" s="5">
        <v>5</v>
      </c>
      <c r="I19" s="5">
        <v>48</v>
      </c>
      <c r="J19" s="5">
        <v>13</v>
      </c>
      <c r="K19" s="5">
        <v>0</v>
      </c>
      <c r="L19" s="65">
        <v>0</v>
      </c>
      <c r="M19" s="57">
        <f t="shared" si="0"/>
        <v>174</v>
      </c>
    </row>
    <row r="20" spans="1:13" s="17" customFormat="1" ht="13.5" thickBot="1">
      <c r="A20" s="47">
        <v>10</v>
      </c>
      <c r="B20" s="49" t="s">
        <v>11</v>
      </c>
      <c r="C20" s="19">
        <v>30</v>
      </c>
      <c r="D20" s="20">
        <v>46</v>
      </c>
      <c r="E20" s="5">
        <v>12</v>
      </c>
      <c r="F20" s="5">
        <v>7</v>
      </c>
      <c r="G20" s="5">
        <v>8</v>
      </c>
      <c r="H20" s="5">
        <v>1</v>
      </c>
      <c r="I20" s="5">
        <v>41</v>
      </c>
      <c r="J20" s="5">
        <v>11</v>
      </c>
      <c r="K20" s="5">
        <v>0</v>
      </c>
      <c r="L20" s="65">
        <v>0</v>
      </c>
      <c r="M20" s="57">
        <f t="shared" si="0"/>
        <v>156</v>
      </c>
    </row>
    <row r="21" spans="1:13" s="17" customFormat="1" ht="13.5" thickBot="1">
      <c r="A21" s="47">
        <v>11</v>
      </c>
      <c r="B21" s="49" t="s">
        <v>12</v>
      </c>
      <c r="C21" s="19">
        <v>6</v>
      </c>
      <c r="D21" s="20">
        <v>10</v>
      </c>
      <c r="E21" s="5">
        <v>5</v>
      </c>
      <c r="F21" s="5">
        <v>0</v>
      </c>
      <c r="G21" s="5">
        <v>9</v>
      </c>
      <c r="H21" s="5">
        <v>1</v>
      </c>
      <c r="I21" s="5">
        <v>12</v>
      </c>
      <c r="J21" s="5">
        <v>3</v>
      </c>
      <c r="K21" s="5">
        <v>0</v>
      </c>
      <c r="L21" s="65">
        <v>1</v>
      </c>
      <c r="M21" s="57">
        <f t="shared" si="0"/>
        <v>47</v>
      </c>
    </row>
    <row r="22" spans="1:13" s="17" customFormat="1" ht="13.5" thickBot="1">
      <c r="A22" s="47">
        <v>12</v>
      </c>
      <c r="B22" s="49" t="s">
        <v>13</v>
      </c>
      <c r="C22" s="19">
        <v>75</v>
      </c>
      <c r="D22" s="20">
        <v>91</v>
      </c>
      <c r="E22" s="5">
        <v>9</v>
      </c>
      <c r="F22" s="5">
        <v>6</v>
      </c>
      <c r="G22" s="5">
        <v>23</v>
      </c>
      <c r="H22" s="5">
        <v>2</v>
      </c>
      <c r="I22" s="5">
        <v>58</v>
      </c>
      <c r="J22" s="5">
        <v>20</v>
      </c>
      <c r="K22" s="5">
        <v>0</v>
      </c>
      <c r="L22" s="65">
        <v>0</v>
      </c>
      <c r="M22" s="57">
        <f t="shared" si="0"/>
        <v>284</v>
      </c>
    </row>
    <row r="23" spans="1:13" ht="13.5" thickBot="1">
      <c r="A23" s="47">
        <v>13</v>
      </c>
      <c r="B23" s="49" t="s">
        <v>14</v>
      </c>
      <c r="C23" s="19">
        <v>50</v>
      </c>
      <c r="D23" s="20">
        <v>28</v>
      </c>
      <c r="E23" s="5">
        <v>2</v>
      </c>
      <c r="F23" s="5">
        <v>5</v>
      </c>
      <c r="G23" s="5">
        <v>2</v>
      </c>
      <c r="H23" s="5">
        <v>3</v>
      </c>
      <c r="I23" s="5">
        <v>37</v>
      </c>
      <c r="J23" s="5">
        <v>10</v>
      </c>
      <c r="K23" s="5">
        <v>0</v>
      </c>
      <c r="L23" s="65">
        <v>0</v>
      </c>
      <c r="M23" s="57">
        <f t="shared" si="0"/>
        <v>137</v>
      </c>
    </row>
    <row r="24" spans="1:13" s="17" customFormat="1" ht="13.5" thickBot="1">
      <c r="A24" s="47">
        <v>14</v>
      </c>
      <c r="B24" s="49" t="s">
        <v>15</v>
      </c>
      <c r="C24" s="19">
        <v>186</v>
      </c>
      <c r="D24" s="20">
        <v>3</v>
      </c>
      <c r="E24" s="5">
        <v>13</v>
      </c>
      <c r="F24" s="5">
        <v>24</v>
      </c>
      <c r="G24" s="5">
        <v>16</v>
      </c>
      <c r="H24" s="5">
        <v>4</v>
      </c>
      <c r="I24" s="5">
        <v>94</v>
      </c>
      <c r="J24" s="5">
        <v>25</v>
      </c>
      <c r="K24" s="5">
        <v>1</v>
      </c>
      <c r="L24" s="65">
        <v>0</v>
      </c>
      <c r="M24" s="57">
        <f t="shared" si="0"/>
        <v>366</v>
      </c>
    </row>
    <row r="25" spans="1:13" s="17" customFormat="1" ht="13.5" thickBot="1">
      <c r="A25" s="47">
        <v>15</v>
      </c>
      <c r="B25" s="49" t="s">
        <v>16</v>
      </c>
      <c r="C25" s="19">
        <v>52</v>
      </c>
      <c r="D25" s="20">
        <v>9</v>
      </c>
      <c r="E25" s="5">
        <v>4</v>
      </c>
      <c r="F25" s="5">
        <v>4</v>
      </c>
      <c r="G25" s="5">
        <v>7</v>
      </c>
      <c r="H25" s="5">
        <v>0</v>
      </c>
      <c r="I25" s="5">
        <v>36</v>
      </c>
      <c r="J25" s="5">
        <v>12</v>
      </c>
      <c r="K25" s="5">
        <v>1</v>
      </c>
      <c r="L25" s="65">
        <v>0</v>
      </c>
      <c r="M25" s="57">
        <f t="shared" si="0"/>
        <v>125</v>
      </c>
    </row>
    <row r="26" spans="1:13" ht="13.5" thickBot="1">
      <c r="A26" s="47">
        <v>16</v>
      </c>
      <c r="B26" s="49" t="s">
        <v>17</v>
      </c>
      <c r="C26" s="19">
        <v>39</v>
      </c>
      <c r="D26" s="20">
        <v>32</v>
      </c>
      <c r="E26" s="5">
        <v>8</v>
      </c>
      <c r="F26" s="5">
        <v>5</v>
      </c>
      <c r="G26" s="5">
        <v>6</v>
      </c>
      <c r="H26" s="5">
        <v>0</v>
      </c>
      <c r="I26" s="5">
        <v>10</v>
      </c>
      <c r="J26" s="5">
        <v>3</v>
      </c>
      <c r="K26" s="5">
        <v>1</v>
      </c>
      <c r="L26" s="65">
        <v>0</v>
      </c>
      <c r="M26" s="57">
        <f t="shared" si="0"/>
        <v>104</v>
      </c>
    </row>
    <row r="27" spans="1:13" s="17" customFormat="1" ht="13.5" thickBot="1">
      <c r="A27" s="47">
        <v>17</v>
      </c>
      <c r="B27" s="49" t="s">
        <v>18</v>
      </c>
      <c r="C27" s="19">
        <v>53</v>
      </c>
      <c r="D27" s="20">
        <v>15</v>
      </c>
      <c r="E27" s="5">
        <v>11</v>
      </c>
      <c r="F27" s="5">
        <v>6</v>
      </c>
      <c r="G27" s="5">
        <v>12</v>
      </c>
      <c r="H27" s="5">
        <v>0</v>
      </c>
      <c r="I27" s="5">
        <v>18</v>
      </c>
      <c r="J27" s="5">
        <v>8</v>
      </c>
      <c r="K27" s="5">
        <v>0</v>
      </c>
      <c r="L27" s="65">
        <v>0</v>
      </c>
      <c r="M27" s="57">
        <f t="shared" si="0"/>
        <v>123</v>
      </c>
    </row>
    <row r="28" spans="1:13" s="17" customFormat="1" ht="13.5" thickBot="1">
      <c r="A28" s="47">
        <v>18</v>
      </c>
      <c r="B28" s="49" t="s">
        <v>19</v>
      </c>
      <c r="C28" s="19">
        <v>10</v>
      </c>
      <c r="D28" s="20">
        <v>40</v>
      </c>
      <c r="E28" s="5">
        <v>3</v>
      </c>
      <c r="F28" s="5">
        <v>1</v>
      </c>
      <c r="G28" s="5">
        <v>1</v>
      </c>
      <c r="H28" s="5">
        <v>1</v>
      </c>
      <c r="I28" s="5">
        <v>11</v>
      </c>
      <c r="J28" s="5">
        <v>1</v>
      </c>
      <c r="K28" s="5">
        <v>0</v>
      </c>
      <c r="L28" s="65">
        <v>0</v>
      </c>
      <c r="M28" s="57">
        <f t="shared" si="0"/>
        <v>68</v>
      </c>
    </row>
    <row r="29" spans="1:13" s="17" customFormat="1" ht="13.5" thickBot="1">
      <c r="A29" s="47">
        <v>19</v>
      </c>
      <c r="B29" s="49" t="s">
        <v>20</v>
      </c>
      <c r="C29" s="19">
        <v>58</v>
      </c>
      <c r="D29" s="20">
        <v>40</v>
      </c>
      <c r="E29" s="5">
        <v>8</v>
      </c>
      <c r="F29" s="5">
        <v>5</v>
      </c>
      <c r="G29" s="5">
        <v>13</v>
      </c>
      <c r="H29" s="5">
        <v>2</v>
      </c>
      <c r="I29" s="5">
        <v>60</v>
      </c>
      <c r="J29" s="5">
        <v>9</v>
      </c>
      <c r="K29" s="5">
        <v>0</v>
      </c>
      <c r="L29" s="65">
        <v>0</v>
      </c>
      <c r="M29" s="57">
        <f t="shared" si="0"/>
        <v>195</v>
      </c>
    </row>
    <row r="30" spans="1:13" s="17" customFormat="1" ht="13.5" thickBot="1">
      <c r="A30" s="47">
        <v>20</v>
      </c>
      <c r="B30" s="49" t="s">
        <v>21</v>
      </c>
      <c r="C30" s="19">
        <v>17</v>
      </c>
      <c r="D30" s="20">
        <v>35</v>
      </c>
      <c r="E30" s="5">
        <v>1</v>
      </c>
      <c r="F30" s="5">
        <v>4</v>
      </c>
      <c r="G30" s="5">
        <v>10</v>
      </c>
      <c r="H30" s="5">
        <v>1</v>
      </c>
      <c r="I30" s="5">
        <v>38</v>
      </c>
      <c r="J30" s="5">
        <v>9</v>
      </c>
      <c r="K30" s="5">
        <v>0</v>
      </c>
      <c r="L30" s="65">
        <v>0</v>
      </c>
      <c r="M30" s="57">
        <f t="shared" si="0"/>
        <v>115</v>
      </c>
    </row>
    <row r="31" spans="1:13" s="17" customFormat="1" ht="13.5" thickBot="1">
      <c r="A31" s="47">
        <v>21</v>
      </c>
      <c r="B31" s="49" t="s">
        <v>22</v>
      </c>
      <c r="C31" s="19">
        <v>58</v>
      </c>
      <c r="D31" s="20">
        <v>0</v>
      </c>
      <c r="E31" s="5">
        <v>7</v>
      </c>
      <c r="F31" s="5">
        <v>5</v>
      </c>
      <c r="G31" s="5">
        <v>10</v>
      </c>
      <c r="H31" s="5">
        <v>2</v>
      </c>
      <c r="I31" s="5">
        <v>32</v>
      </c>
      <c r="J31" s="5">
        <v>3</v>
      </c>
      <c r="K31" s="5">
        <v>0</v>
      </c>
      <c r="L31" s="65">
        <v>0</v>
      </c>
      <c r="M31" s="57">
        <f t="shared" si="0"/>
        <v>117</v>
      </c>
    </row>
    <row r="32" spans="1:13" s="17" customFormat="1" ht="13.5" thickBot="1">
      <c r="A32" s="47">
        <v>22</v>
      </c>
      <c r="B32" s="49" t="s">
        <v>23</v>
      </c>
      <c r="C32" s="19">
        <v>19</v>
      </c>
      <c r="D32" s="20">
        <v>37</v>
      </c>
      <c r="E32" s="5">
        <v>7</v>
      </c>
      <c r="F32" s="5">
        <v>4</v>
      </c>
      <c r="G32" s="5">
        <v>7</v>
      </c>
      <c r="H32" s="5">
        <v>0</v>
      </c>
      <c r="I32" s="5">
        <v>30</v>
      </c>
      <c r="J32" s="5">
        <v>4</v>
      </c>
      <c r="K32" s="5">
        <v>0</v>
      </c>
      <c r="L32" s="65">
        <v>0</v>
      </c>
      <c r="M32" s="57">
        <f t="shared" si="0"/>
        <v>108</v>
      </c>
    </row>
    <row r="33" spans="1:13" s="17" customFormat="1" ht="13.5" thickBot="1">
      <c r="A33" s="131">
        <v>23</v>
      </c>
      <c r="B33" s="49" t="s">
        <v>24</v>
      </c>
      <c r="C33" s="19">
        <v>20</v>
      </c>
      <c r="D33" s="20">
        <v>12</v>
      </c>
      <c r="E33" s="5">
        <v>5</v>
      </c>
      <c r="F33" s="5">
        <v>1</v>
      </c>
      <c r="G33" s="5">
        <v>4</v>
      </c>
      <c r="H33" s="5">
        <v>0</v>
      </c>
      <c r="I33" s="5">
        <v>12</v>
      </c>
      <c r="J33" s="5">
        <v>3</v>
      </c>
      <c r="K33" s="5">
        <v>3</v>
      </c>
      <c r="L33" s="65">
        <v>0</v>
      </c>
      <c r="M33" s="57">
        <f t="shared" si="0"/>
        <v>60</v>
      </c>
    </row>
    <row r="34" spans="1:13" s="17" customFormat="1" ht="13.5" thickBot="1">
      <c r="A34" s="47">
        <v>24</v>
      </c>
      <c r="B34" s="49" t="s">
        <v>25</v>
      </c>
      <c r="C34" s="19">
        <v>31</v>
      </c>
      <c r="D34" s="20">
        <v>29</v>
      </c>
      <c r="E34" s="5">
        <v>4</v>
      </c>
      <c r="F34" s="5">
        <v>4</v>
      </c>
      <c r="G34" s="5">
        <v>8</v>
      </c>
      <c r="H34" s="5">
        <v>0</v>
      </c>
      <c r="I34" s="5">
        <v>17</v>
      </c>
      <c r="J34" s="5">
        <v>3</v>
      </c>
      <c r="K34" s="5">
        <v>1</v>
      </c>
      <c r="L34" s="65">
        <v>0</v>
      </c>
      <c r="M34" s="57">
        <f t="shared" si="0"/>
        <v>97</v>
      </c>
    </row>
    <row r="35" spans="1:13" s="17" customFormat="1" ht="13.5" thickBot="1">
      <c r="A35" s="47">
        <v>25</v>
      </c>
      <c r="B35" s="49" t="s">
        <v>26</v>
      </c>
      <c r="C35" s="19">
        <v>50</v>
      </c>
      <c r="D35" s="20">
        <v>61</v>
      </c>
      <c r="E35" s="5">
        <v>3</v>
      </c>
      <c r="F35" s="5">
        <v>7</v>
      </c>
      <c r="G35" s="5">
        <v>9</v>
      </c>
      <c r="H35" s="5">
        <v>8</v>
      </c>
      <c r="I35" s="5">
        <v>33</v>
      </c>
      <c r="J35" s="5">
        <v>16</v>
      </c>
      <c r="K35" s="5">
        <v>0</v>
      </c>
      <c r="L35" s="65">
        <v>0</v>
      </c>
      <c r="M35" s="57">
        <f t="shared" si="0"/>
        <v>187</v>
      </c>
    </row>
    <row r="36" spans="1:13" s="17" customFormat="1" ht="13.5" thickBot="1">
      <c r="A36" s="48">
        <v>26</v>
      </c>
      <c r="B36" s="69" t="s">
        <v>53</v>
      </c>
      <c r="C36" s="19">
        <v>10</v>
      </c>
      <c r="D36" s="90">
        <v>32</v>
      </c>
      <c r="E36" s="5">
        <v>2</v>
      </c>
      <c r="F36" s="5">
        <v>2</v>
      </c>
      <c r="G36" s="5">
        <v>1</v>
      </c>
      <c r="H36" s="5">
        <v>1</v>
      </c>
      <c r="I36" s="5">
        <v>19</v>
      </c>
      <c r="J36" s="5">
        <v>1</v>
      </c>
      <c r="K36" s="5">
        <v>1</v>
      </c>
      <c r="L36" s="65">
        <v>0</v>
      </c>
      <c r="M36" s="57">
        <f t="shared" si="0"/>
        <v>69</v>
      </c>
    </row>
    <row r="37" spans="1:13" s="17" customFormat="1" ht="13.5" thickBot="1">
      <c r="A37" s="132">
        <v>27</v>
      </c>
      <c r="B37" s="70" t="s">
        <v>52</v>
      </c>
      <c r="C37" s="76">
        <v>5</v>
      </c>
      <c r="D37" s="100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41">
        <v>0</v>
      </c>
      <c r="M37" s="57">
        <f t="shared" si="0"/>
        <v>5</v>
      </c>
    </row>
    <row r="38" spans="1:13" ht="13.5" thickBot="1">
      <c r="A38" s="806" t="s">
        <v>55</v>
      </c>
      <c r="B38" s="807"/>
      <c r="C38" s="64">
        <f aca="true" t="shared" si="1" ref="C38:M38">SUM(C11:C37)</f>
        <v>1266</v>
      </c>
      <c r="D38" s="64">
        <f t="shared" si="1"/>
        <v>784</v>
      </c>
      <c r="E38" s="64">
        <f t="shared" si="1"/>
        <v>159</v>
      </c>
      <c r="F38" s="64">
        <f t="shared" si="1"/>
        <v>157</v>
      </c>
      <c r="G38" s="64">
        <f t="shared" si="1"/>
        <v>253</v>
      </c>
      <c r="H38" s="64">
        <f t="shared" si="1"/>
        <v>55</v>
      </c>
      <c r="I38" s="64">
        <f t="shared" si="1"/>
        <v>929</v>
      </c>
      <c r="J38" s="64">
        <f t="shared" si="1"/>
        <v>250</v>
      </c>
      <c r="K38" s="64">
        <f t="shared" si="1"/>
        <v>8</v>
      </c>
      <c r="L38" s="64">
        <f t="shared" si="1"/>
        <v>1</v>
      </c>
      <c r="M38" s="64">
        <f t="shared" si="1"/>
        <v>3862</v>
      </c>
    </row>
    <row r="39" ht="18.75" customHeight="1" thickBot="1">
      <c r="M39" s="115">
        <f>SUM(C38:L38)</f>
        <v>3862</v>
      </c>
    </row>
    <row r="41" spans="1:13" ht="30" customHeight="1">
      <c r="A41" s="779" t="s">
        <v>58</v>
      </c>
      <c r="B41" s="77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</row>
    <row r="42" spans="1:13" ht="20.25" thickBot="1">
      <c r="A42" s="802" t="s">
        <v>44</v>
      </c>
      <c r="B42" s="802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thickBot="1">
      <c r="A43" s="9" t="s">
        <v>49</v>
      </c>
      <c r="B43" s="10"/>
      <c r="C43" s="12"/>
      <c r="D43" s="2"/>
      <c r="E43" s="2"/>
      <c r="F43" s="2"/>
      <c r="G43" s="1"/>
      <c r="H43" s="1"/>
      <c r="I43" s="1"/>
      <c r="J43" s="2"/>
      <c r="K43" s="2"/>
      <c r="L43" s="3"/>
      <c r="M43" s="3"/>
    </row>
    <row r="44" spans="1:13" ht="16.5" thickBot="1">
      <c r="A44" s="803" t="s">
        <v>40</v>
      </c>
      <c r="B44" s="804"/>
      <c r="C44" s="805" t="s">
        <v>46</v>
      </c>
      <c r="D44" s="805"/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739" t="s">
        <v>0</v>
      </c>
      <c r="B45" s="739" t="s">
        <v>1</v>
      </c>
      <c r="C45" s="739" t="s">
        <v>27</v>
      </c>
      <c r="D45" s="739" t="s">
        <v>29</v>
      </c>
      <c r="E45" s="745" t="s">
        <v>28</v>
      </c>
      <c r="F45" s="747"/>
      <c r="G45" s="745" t="s">
        <v>35</v>
      </c>
      <c r="H45" s="746"/>
      <c r="I45" s="747"/>
      <c r="J45" s="739" t="s">
        <v>36</v>
      </c>
      <c r="K45" s="739" t="s">
        <v>37</v>
      </c>
      <c r="L45" s="739" t="s">
        <v>38</v>
      </c>
      <c r="M45" s="739" t="s">
        <v>39</v>
      </c>
    </row>
    <row r="46" spans="1:13" ht="16.5" customHeight="1" thickBot="1">
      <c r="A46" s="740"/>
      <c r="B46" s="740"/>
      <c r="C46" s="740"/>
      <c r="D46" s="740"/>
      <c r="E46" s="742"/>
      <c r="F46" s="749"/>
      <c r="G46" s="742"/>
      <c r="H46" s="748"/>
      <c r="I46" s="749"/>
      <c r="J46" s="740"/>
      <c r="K46" s="740"/>
      <c r="L46" s="740"/>
      <c r="M46" s="740"/>
    </row>
    <row r="47" spans="1:13" ht="10.5" customHeight="1">
      <c r="A47" s="740"/>
      <c r="B47" s="740"/>
      <c r="C47" s="740"/>
      <c r="D47" s="740"/>
      <c r="E47" s="739" t="s">
        <v>30</v>
      </c>
      <c r="F47" s="739" t="s">
        <v>31</v>
      </c>
      <c r="G47" s="808" t="s">
        <v>32</v>
      </c>
      <c r="H47" s="808" t="s">
        <v>33</v>
      </c>
      <c r="I47" s="808" t="s">
        <v>34</v>
      </c>
      <c r="J47" s="740"/>
      <c r="K47" s="740"/>
      <c r="L47" s="740"/>
      <c r="M47" s="740"/>
    </row>
    <row r="48" spans="1:13" ht="16.5" customHeight="1">
      <c r="A48" s="740"/>
      <c r="B48" s="740"/>
      <c r="C48" s="740"/>
      <c r="D48" s="740"/>
      <c r="E48" s="740"/>
      <c r="F48" s="740"/>
      <c r="G48" s="809"/>
      <c r="H48" s="809"/>
      <c r="I48" s="809"/>
      <c r="J48" s="740"/>
      <c r="K48" s="740"/>
      <c r="L48" s="740"/>
      <c r="M48" s="740"/>
    </row>
    <row r="49" spans="1:13" ht="16.5" customHeight="1" thickBot="1">
      <c r="A49" s="741"/>
      <c r="B49" s="741"/>
      <c r="C49" s="741"/>
      <c r="D49" s="741"/>
      <c r="E49" s="741"/>
      <c r="F49" s="741"/>
      <c r="G49" s="810"/>
      <c r="H49" s="810"/>
      <c r="I49" s="810"/>
      <c r="J49" s="741"/>
      <c r="K49" s="741"/>
      <c r="L49" s="741"/>
      <c r="M49" s="741"/>
    </row>
    <row r="50" spans="1:13" s="17" customFormat="1" ht="16.5" customHeight="1" thickBot="1">
      <c r="A50" s="47">
        <v>1</v>
      </c>
      <c r="B50" s="49" t="s">
        <v>2</v>
      </c>
      <c r="C50" s="54">
        <v>46</v>
      </c>
      <c r="D50" s="53">
        <v>20</v>
      </c>
      <c r="E50" s="53">
        <v>2</v>
      </c>
      <c r="F50" s="53">
        <v>1</v>
      </c>
      <c r="G50" s="53">
        <v>13</v>
      </c>
      <c r="H50" s="53">
        <v>2</v>
      </c>
      <c r="I50" s="53">
        <v>41</v>
      </c>
      <c r="J50" s="53">
        <v>5</v>
      </c>
      <c r="K50" s="53">
        <v>0</v>
      </c>
      <c r="L50" s="56">
        <v>0</v>
      </c>
      <c r="M50" s="57">
        <f aca="true" t="shared" si="2" ref="M50:M76">SUM(C50:L50)</f>
        <v>130</v>
      </c>
    </row>
    <row r="51" spans="1:13" s="17" customFormat="1" ht="16.5" customHeight="1" thickBot="1">
      <c r="A51" s="47">
        <v>2</v>
      </c>
      <c r="B51" s="49" t="s">
        <v>3</v>
      </c>
      <c r="C51" s="54">
        <v>29</v>
      </c>
      <c r="D51" s="53">
        <v>41</v>
      </c>
      <c r="E51" s="53">
        <v>3</v>
      </c>
      <c r="F51" s="53">
        <v>4</v>
      </c>
      <c r="G51" s="53">
        <v>4</v>
      </c>
      <c r="H51" s="53">
        <v>1</v>
      </c>
      <c r="I51" s="53">
        <v>16</v>
      </c>
      <c r="J51" s="53">
        <v>3</v>
      </c>
      <c r="K51" s="53">
        <v>0</v>
      </c>
      <c r="L51" s="56">
        <v>0</v>
      </c>
      <c r="M51" s="57">
        <f t="shared" si="2"/>
        <v>101</v>
      </c>
    </row>
    <row r="52" spans="1:13" s="17" customFormat="1" ht="16.5" customHeight="1" thickBot="1">
      <c r="A52" s="47">
        <v>3</v>
      </c>
      <c r="B52" s="49" t="s">
        <v>4</v>
      </c>
      <c r="C52" s="54">
        <v>92</v>
      </c>
      <c r="D52" s="53">
        <v>66</v>
      </c>
      <c r="E52" s="53">
        <v>12</v>
      </c>
      <c r="F52" s="53">
        <v>22</v>
      </c>
      <c r="G52" s="53">
        <v>20</v>
      </c>
      <c r="H52" s="53">
        <v>4</v>
      </c>
      <c r="I52" s="53">
        <v>107</v>
      </c>
      <c r="J52" s="53">
        <v>14</v>
      </c>
      <c r="K52" s="53">
        <v>0</v>
      </c>
      <c r="L52" s="56">
        <v>0</v>
      </c>
      <c r="M52" s="57">
        <f t="shared" si="2"/>
        <v>337</v>
      </c>
    </row>
    <row r="53" spans="1:13" s="17" customFormat="1" ht="16.5" customHeight="1" thickBot="1">
      <c r="A53" s="47">
        <v>4</v>
      </c>
      <c r="B53" s="49" t="s">
        <v>5</v>
      </c>
      <c r="C53" s="54">
        <v>61</v>
      </c>
      <c r="D53" s="53">
        <v>7</v>
      </c>
      <c r="E53" s="53">
        <v>7</v>
      </c>
      <c r="F53" s="53">
        <v>13</v>
      </c>
      <c r="G53" s="53">
        <v>15</v>
      </c>
      <c r="H53" s="53">
        <v>2</v>
      </c>
      <c r="I53" s="53">
        <v>70</v>
      </c>
      <c r="J53" s="53">
        <v>12</v>
      </c>
      <c r="K53" s="53">
        <v>0</v>
      </c>
      <c r="L53" s="56">
        <v>0</v>
      </c>
      <c r="M53" s="57">
        <f t="shared" si="2"/>
        <v>187</v>
      </c>
    </row>
    <row r="54" spans="1:13" ht="16.5" customHeight="1" thickBot="1">
      <c r="A54" s="47">
        <v>5</v>
      </c>
      <c r="B54" s="49" t="s">
        <v>6</v>
      </c>
      <c r="C54" s="54">
        <v>63</v>
      </c>
      <c r="D54" s="53">
        <v>19</v>
      </c>
      <c r="E54" s="53">
        <v>7</v>
      </c>
      <c r="F54" s="53">
        <v>9</v>
      </c>
      <c r="G54" s="53">
        <v>11</v>
      </c>
      <c r="H54" s="53">
        <v>1</v>
      </c>
      <c r="I54" s="53">
        <v>13</v>
      </c>
      <c r="J54" s="53">
        <v>6</v>
      </c>
      <c r="K54" s="53">
        <v>0</v>
      </c>
      <c r="L54" s="56">
        <v>0</v>
      </c>
      <c r="M54" s="57">
        <f t="shared" si="2"/>
        <v>129</v>
      </c>
    </row>
    <row r="55" spans="1:13" s="17" customFormat="1" ht="16.5" customHeight="1" thickBot="1">
      <c r="A55" s="47">
        <v>6</v>
      </c>
      <c r="B55" s="49" t="s">
        <v>7</v>
      </c>
      <c r="C55" s="54">
        <v>76</v>
      </c>
      <c r="D55" s="53">
        <v>4</v>
      </c>
      <c r="E55" s="53">
        <v>2</v>
      </c>
      <c r="F55" s="53">
        <v>1</v>
      </c>
      <c r="G55" s="53">
        <v>7</v>
      </c>
      <c r="H55" s="53">
        <v>2</v>
      </c>
      <c r="I55" s="53">
        <v>31</v>
      </c>
      <c r="J55" s="53">
        <v>15</v>
      </c>
      <c r="K55" s="53">
        <v>0</v>
      </c>
      <c r="L55" s="56">
        <v>0</v>
      </c>
      <c r="M55" s="57">
        <f t="shared" si="2"/>
        <v>138</v>
      </c>
    </row>
    <row r="56" spans="1:13" s="17" customFormat="1" ht="16.5" customHeight="1" thickBot="1">
      <c r="A56" s="47">
        <v>7</v>
      </c>
      <c r="B56" s="49" t="s">
        <v>8</v>
      </c>
      <c r="C56" s="54">
        <v>34</v>
      </c>
      <c r="D56" s="53">
        <v>41</v>
      </c>
      <c r="E56" s="53">
        <v>6</v>
      </c>
      <c r="F56" s="53">
        <v>7</v>
      </c>
      <c r="G56" s="53">
        <v>20</v>
      </c>
      <c r="H56" s="53">
        <v>1</v>
      </c>
      <c r="I56" s="53">
        <v>45</v>
      </c>
      <c r="J56" s="53">
        <v>8</v>
      </c>
      <c r="K56" s="53">
        <v>0</v>
      </c>
      <c r="L56" s="56">
        <v>0</v>
      </c>
      <c r="M56" s="57">
        <f t="shared" si="2"/>
        <v>162</v>
      </c>
    </row>
    <row r="57" spans="1:13" s="17" customFormat="1" ht="16.5" customHeight="1" thickBot="1">
      <c r="A57" s="47">
        <v>8</v>
      </c>
      <c r="B57" s="49" t="s">
        <v>9</v>
      </c>
      <c r="C57" s="54">
        <v>58</v>
      </c>
      <c r="D57" s="53">
        <v>11</v>
      </c>
      <c r="E57" s="53">
        <v>4</v>
      </c>
      <c r="F57" s="53">
        <v>3</v>
      </c>
      <c r="G57" s="53">
        <v>5</v>
      </c>
      <c r="H57" s="53">
        <v>12</v>
      </c>
      <c r="I57" s="53">
        <v>19</v>
      </c>
      <c r="J57" s="53">
        <v>4</v>
      </c>
      <c r="K57" s="53">
        <v>1</v>
      </c>
      <c r="L57" s="56">
        <v>0</v>
      </c>
      <c r="M57" s="57">
        <f t="shared" si="2"/>
        <v>117</v>
      </c>
    </row>
    <row r="58" spans="1:13" s="17" customFormat="1" ht="16.5" customHeight="1" thickBot="1">
      <c r="A58" s="47">
        <v>9</v>
      </c>
      <c r="B58" s="49" t="s">
        <v>10</v>
      </c>
      <c r="C58" s="54">
        <v>28</v>
      </c>
      <c r="D58" s="53">
        <v>69</v>
      </c>
      <c r="E58" s="53">
        <v>7</v>
      </c>
      <c r="F58" s="53">
        <v>8</v>
      </c>
      <c r="G58" s="53">
        <v>11</v>
      </c>
      <c r="H58" s="53">
        <v>2</v>
      </c>
      <c r="I58" s="53">
        <v>53</v>
      </c>
      <c r="J58" s="53">
        <v>14</v>
      </c>
      <c r="K58" s="53">
        <v>0</v>
      </c>
      <c r="L58" s="56">
        <v>0</v>
      </c>
      <c r="M58" s="57">
        <f t="shared" si="2"/>
        <v>192</v>
      </c>
    </row>
    <row r="59" spans="1:13" s="17" customFormat="1" ht="16.5" customHeight="1" thickBot="1">
      <c r="A59" s="47">
        <v>10</v>
      </c>
      <c r="B59" s="49" t="s">
        <v>11</v>
      </c>
      <c r="C59" s="54">
        <v>24</v>
      </c>
      <c r="D59" s="53">
        <v>52</v>
      </c>
      <c r="E59" s="53">
        <v>5</v>
      </c>
      <c r="F59" s="53">
        <v>5</v>
      </c>
      <c r="G59" s="53">
        <v>7</v>
      </c>
      <c r="H59" s="53">
        <v>1</v>
      </c>
      <c r="I59" s="53">
        <v>31</v>
      </c>
      <c r="J59" s="53">
        <v>4</v>
      </c>
      <c r="K59" s="53">
        <v>0</v>
      </c>
      <c r="L59" s="56">
        <v>0</v>
      </c>
      <c r="M59" s="57">
        <f t="shared" si="2"/>
        <v>129</v>
      </c>
    </row>
    <row r="60" spans="1:13" s="17" customFormat="1" ht="16.5" customHeight="1" thickBot="1">
      <c r="A60" s="47">
        <v>11</v>
      </c>
      <c r="B60" s="49" t="s">
        <v>12</v>
      </c>
      <c r="C60" s="54">
        <v>3</v>
      </c>
      <c r="D60" s="53">
        <v>7</v>
      </c>
      <c r="E60" s="53">
        <v>4</v>
      </c>
      <c r="F60" s="53">
        <v>0</v>
      </c>
      <c r="G60" s="53">
        <v>5</v>
      </c>
      <c r="H60" s="53">
        <v>0</v>
      </c>
      <c r="I60" s="53">
        <v>13</v>
      </c>
      <c r="J60" s="53">
        <v>1</v>
      </c>
      <c r="K60" s="53">
        <v>0</v>
      </c>
      <c r="L60" s="56">
        <v>0</v>
      </c>
      <c r="M60" s="57">
        <f t="shared" si="2"/>
        <v>33</v>
      </c>
    </row>
    <row r="61" spans="1:13" s="17" customFormat="1" ht="16.5" customHeight="1" thickBot="1">
      <c r="A61" s="47">
        <v>12</v>
      </c>
      <c r="B61" s="49" t="s">
        <v>13</v>
      </c>
      <c r="C61" s="54">
        <v>47</v>
      </c>
      <c r="D61" s="53">
        <v>60</v>
      </c>
      <c r="E61" s="53">
        <v>8</v>
      </c>
      <c r="F61" s="53">
        <v>6</v>
      </c>
      <c r="G61" s="53">
        <v>19</v>
      </c>
      <c r="H61" s="53">
        <v>0</v>
      </c>
      <c r="I61" s="53">
        <v>30</v>
      </c>
      <c r="J61" s="53">
        <v>15</v>
      </c>
      <c r="K61" s="53">
        <v>0</v>
      </c>
      <c r="L61" s="56">
        <v>0</v>
      </c>
      <c r="M61" s="57">
        <f t="shared" si="2"/>
        <v>185</v>
      </c>
    </row>
    <row r="62" spans="1:13" s="17" customFormat="1" ht="16.5" customHeight="1" thickBot="1">
      <c r="A62" s="47">
        <v>13</v>
      </c>
      <c r="B62" s="49" t="s">
        <v>14</v>
      </c>
      <c r="C62" s="54">
        <v>37</v>
      </c>
      <c r="D62" s="53">
        <v>25</v>
      </c>
      <c r="E62" s="53">
        <v>3</v>
      </c>
      <c r="F62" s="53">
        <v>5</v>
      </c>
      <c r="G62" s="53">
        <v>1</v>
      </c>
      <c r="H62" s="53">
        <v>1</v>
      </c>
      <c r="I62" s="53">
        <v>56</v>
      </c>
      <c r="J62" s="53">
        <v>5</v>
      </c>
      <c r="K62" s="53">
        <v>0</v>
      </c>
      <c r="L62" s="56">
        <v>0</v>
      </c>
      <c r="M62" s="57">
        <f t="shared" si="2"/>
        <v>133</v>
      </c>
    </row>
    <row r="63" spans="1:13" s="17" customFormat="1" ht="16.5" customHeight="1" thickBot="1">
      <c r="A63" s="47">
        <v>14</v>
      </c>
      <c r="B63" s="49" t="s">
        <v>15</v>
      </c>
      <c r="C63" s="54">
        <v>177</v>
      </c>
      <c r="D63" s="53">
        <v>2</v>
      </c>
      <c r="E63" s="53">
        <v>13</v>
      </c>
      <c r="F63" s="53">
        <v>21</v>
      </c>
      <c r="G63" s="53">
        <v>16</v>
      </c>
      <c r="H63" s="53">
        <v>3</v>
      </c>
      <c r="I63" s="53">
        <v>111</v>
      </c>
      <c r="J63" s="53">
        <v>48</v>
      </c>
      <c r="K63" s="53">
        <v>0</v>
      </c>
      <c r="L63" s="56">
        <v>0</v>
      </c>
      <c r="M63" s="57">
        <f t="shared" si="2"/>
        <v>391</v>
      </c>
    </row>
    <row r="64" spans="1:13" s="17" customFormat="1" ht="16.5" customHeight="1" thickBot="1">
      <c r="A64" s="47">
        <v>15</v>
      </c>
      <c r="B64" s="49" t="s">
        <v>16</v>
      </c>
      <c r="C64" s="54">
        <v>52</v>
      </c>
      <c r="D64" s="53">
        <v>5</v>
      </c>
      <c r="E64" s="53">
        <v>4</v>
      </c>
      <c r="F64" s="53">
        <v>5</v>
      </c>
      <c r="G64" s="53">
        <v>10</v>
      </c>
      <c r="H64" s="53">
        <v>0</v>
      </c>
      <c r="I64" s="53">
        <v>29</v>
      </c>
      <c r="J64" s="53">
        <v>4</v>
      </c>
      <c r="K64" s="53">
        <v>0</v>
      </c>
      <c r="L64" s="56">
        <v>0</v>
      </c>
      <c r="M64" s="57">
        <f t="shared" si="2"/>
        <v>109</v>
      </c>
    </row>
    <row r="65" spans="1:13" s="17" customFormat="1" ht="16.5" customHeight="1" thickBot="1">
      <c r="A65" s="47">
        <v>16</v>
      </c>
      <c r="B65" s="49" t="s">
        <v>17</v>
      </c>
      <c r="C65" s="54">
        <v>50</v>
      </c>
      <c r="D65" s="53">
        <v>33</v>
      </c>
      <c r="E65" s="53">
        <v>4</v>
      </c>
      <c r="F65" s="53">
        <v>3</v>
      </c>
      <c r="G65" s="53">
        <v>7</v>
      </c>
      <c r="H65" s="53">
        <v>0</v>
      </c>
      <c r="I65" s="53">
        <v>12</v>
      </c>
      <c r="J65" s="53">
        <v>3</v>
      </c>
      <c r="K65" s="53">
        <v>0</v>
      </c>
      <c r="L65" s="56">
        <v>0</v>
      </c>
      <c r="M65" s="57">
        <f t="shared" si="2"/>
        <v>112</v>
      </c>
    </row>
    <row r="66" spans="1:13" s="17" customFormat="1" ht="16.5" customHeight="1" thickBot="1">
      <c r="A66" s="47">
        <v>17</v>
      </c>
      <c r="B66" s="49" t="s">
        <v>18</v>
      </c>
      <c r="C66" s="54">
        <v>49</v>
      </c>
      <c r="D66" s="53">
        <v>15</v>
      </c>
      <c r="E66" s="53">
        <v>4</v>
      </c>
      <c r="F66" s="53">
        <v>10</v>
      </c>
      <c r="G66" s="53">
        <v>8</v>
      </c>
      <c r="H66" s="53">
        <v>0</v>
      </c>
      <c r="I66" s="53">
        <v>19</v>
      </c>
      <c r="J66" s="53">
        <v>3</v>
      </c>
      <c r="K66" s="53">
        <v>0</v>
      </c>
      <c r="L66" s="56">
        <v>0</v>
      </c>
      <c r="M66" s="57">
        <f t="shared" si="2"/>
        <v>108</v>
      </c>
    </row>
    <row r="67" spans="1:13" s="17" customFormat="1" ht="16.5" customHeight="1" thickBot="1">
      <c r="A67" s="47">
        <v>18</v>
      </c>
      <c r="B67" s="49" t="s">
        <v>19</v>
      </c>
      <c r="C67" s="54">
        <v>3</v>
      </c>
      <c r="D67" s="53">
        <v>18</v>
      </c>
      <c r="E67" s="53">
        <v>0</v>
      </c>
      <c r="F67" s="53">
        <v>2</v>
      </c>
      <c r="G67" s="53">
        <v>1</v>
      </c>
      <c r="H67" s="53">
        <v>0</v>
      </c>
      <c r="I67" s="53">
        <v>18</v>
      </c>
      <c r="J67" s="53">
        <v>2</v>
      </c>
      <c r="K67" s="53">
        <v>0</v>
      </c>
      <c r="L67" s="56">
        <v>0</v>
      </c>
      <c r="M67" s="57">
        <f t="shared" si="2"/>
        <v>44</v>
      </c>
    </row>
    <row r="68" spans="1:13" s="17" customFormat="1" ht="16.5" customHeight="1" thickBot="1">
      <c r="A68" s="47">
        <v>19</v>
      </c>
      <c r="B68" s="49" t="s">
        <v>20</v>
      </c>
      <c r="C68" s="54">
        <v>43</v>
      </c>
      <c r="D68" s="53">
        <v>42</v>
      </c>
      <c r="E68" s="53">
        <v>10</v>
      </c>
      <c r="F68" s="53">
        <v>2</v>
      </c>
      <c r="G68" s="53">
        <v>14</v>
      </c>
      <c r="H68" s="53">
        <v>0</v>
      </c>
      <c r="I68" s="53">
        <v>53</v>
      </c>
      <c r="J68" s="53">
        <v>10</v>
      </c>
      <c r="K68" s="53">
        <v>0</v>
      </c>
      <c r="L68" s="56">
        <v>0</v>
      </c>
      <c r="M68" s="57">
        <f t="shared" si="2"/>
        <v>174</v>
      </c>
    </row>
    <row r="69" spans="1:13" s="17" customFormat="1" ht="16.5" customHeight="1" thickBot="1">
      <c r="A69" s="47">
        <v>20</v>
      </c>
      <c r="B69" s="49" t="s">
        <v>21</v>
      </c>
      <c r="C69" s="54">
        <v>27</v>
      </c>
      <c r="D69" s="53">
        <v>31</v>
      </c>
      <c r="E69" s="53">
        <v>9</v>
      </c>
      <c r="F69" s="53">
        <v>3</v>
      </c>
      <c r="G69" s="53">
        <v>9</v>
      </c>
      <c r="H69" s="53">
        <v>4</v>
      </c>
      <c r="I69" s="53">
        <v>49</v>
      </c>
      <c r="J69" s="53">
        <v>7</v>
      </c>
      <c r="K69" s="53">
        <v>0</v>
      </c>
      <c r="L69" s="56">
        <v>0</v>
      </c>
      <c r="M69" s="57">
        <f t="shared" si="2"/>
        <v>139</v>
      </c>
    </row>
    <row r="70" spans="1:13" s="17" customFormat="1" ht="16.5" customHeight="1" thickBot="1">
      <c r="A70" s="47">
        <v>21</v>
      </c>
      <c r="B70" s="49" t="s">
        <v>22</v>
      </c>
      <c r="C70" s="54">
        <v>53</v>
      </c>
      <c r="D70" s="53">
        <v>0</v>
      </c>
      <c r="E70" s="53">
        <v>3</v>
      </c>
      <c r="F70" s="53">
        <v>1</v>
      </c>
      <c r="G70" s="53">
        <v>4</v>
      </c>
      <c r="H70" s="53">
        <v>6</v>
      </c>
      <c r="I70" s="53">
        <v>20</v>
      </c>
      <c r="J70" s="53">
        <v>5</v>
      </c>
      <c r="K70" s="53">
        <v>0</v>
      </c>
      <c r="L70" s="56">
        <v>0</v>
      </c>
      <c r="M70" s="57">
        <f t="shared" si="2"/>
        <v>92</v>
      </c>
    </row>
    <row r="71" spans="1:13" s="17" customFormat="1" ht="16.5" customHeight="1" thickBot="1">
      <c r="A71" s="47">
        <v>22</v>
      </c>
      <c r="B71" s="49" t="s">
        <v>23</v>
      </c>
      <c r="C71" s="54">
        <v>49</v>
      </c>
      <c r="D71" s="53">
        <v>20</v>
      </c>
      <c r="E71" s="53">
        <v>3</v>
      </c>
      <c r="F71" s="53">
        <v>7</v>
      </c>
      <c r="G71" s="53">
        <v>7</v>
      </c>
      <c r="H71" s="53">
        <v>1</v>
      </c>
      <c r="I71" s="53">
        <v>24</v>
      </c>
      <c r="J71" s="53">
        <v>4</v>
      </c>
      <c r="K71" s="53">
        <v>1</v>
      </c>
      <c r="L71" s="56">
        <v>0</v>
      </c>
      <c r="M71" s="57">
        <f t="shared" si="2"/>
        <v>116</v>
      </c>
    </row>
    <row r="72" spans="1:13" ht="16.5" customHeight="1" thickBot="1">
      <c r="A72" s="131">
        <v>23</v>
      </c>
      <c r="B72" s="49" t="s">
        <v>24</v>
      </c>
      <c r="C72" s="54">
        <v>27</v>
      </c>
      <c r="D72" s="53">
        <v>17</v>
      </c>
      <c r="E72" s="53">
        <v>3</v>
      </c>
      <c r="F72" s="53">
        <v>2</v>
      </c>
      <c r="G72" s="53">
        <v>5</v>
      </c>
      <c r="H72" s="53">
        <v>1</v>
      </c>
      <c r="I72" s="53">
        <v>17</v>
      </c>
      <c r="J72" s="53">
        <v>7</v>
      </c>
      <c r="K72" s="53">
        <v>1</v>
      </c>
      <c r="L72" s="56">
        <v>0</v>
      </c>
      <c r="M72" s="57">
        <f t="shared" si="2"/>
        <v>80</v>
      </c>
    </row>
    <row r="73" spans="1:13" s="17" customFormat="1" ht="16.5" customHeight="1" thickBot="1">
      <c r="A73" s="47">
        <v>24</v>
      </c>
      <c r="B73" s="49" t="s">
        <v>25</v>
      </c>
      <c r="C73" s="54">
        <v>23</v>
      </c>
      <c r="D73" s="53">
        <v>35</v>
      </c>
      <c r="E73" s="53">
        <v>5</v>
      </c>
      <c r="F73" s="53">
        <v>6</v>
      </c>
      <c r="G73" s="53">
        <v>9</v>
      </c>
      <c r="H73" s="53">
        <v>0</v>
      </c>
      <c r="I73" s="53">
        <v>29</v>
      </c>
      <c r="J73" s="53">
        <v>2</v>
      </c>
      <c r="K73" s="53">
        <v>0</v>
      </c>
      <c r="L73" s="56">
        <v>0</v>
      </c>
      <c r="M73" s="57">
        <f t="shared" si="2"/>
        <v>109</v>
      </c>
    </row>
    <row r="74" spans="1:13" s="17" customFormat="1" ht="16.5" customHeight="1" thickBot="1">
      <c r="A74" s="47">
        <v>25</v>
      </c>
      <c r="B74" s="49" t="s">
        <v>26</v>
      </c>
      <c r="C74" s="54">
        <v>59</v>
      </c>
      <c r="D74" s="53">
        <v>52</v>
      </c>
      <c r="E74" s="53">
        <v>5</v>
      </c>
      <c r="F74" s="53">
        <v>11</v>
      </c>
      <c r="G74" s="53">
        <v>13</v>
      </c>
      <c r="H74" s="53">
        <v>0</v>
      </c>
      <c r="I74" s="53">
        <v>43</v>
      </c>
      <c r="J74" s="53">
        <v>10</v>
      </c>
      <c r="K74" s="53">
        <v>1</v>
      </c>
      <c r="L74" s="56">
        <v>0</v>
      </c>
      <c r="M74" s="57">
        <f t="shared" si="2"/>
        <v>194</v>
      </c>
    </row>
    <row r="75" spans="1:13" ht="17.25" customHeight="1" thickBot="1">
      <c r="A75" s="48">
        <v>26</v>
      </c>
      <c r="B75" s="68" t="s">
        <v>53</v>
      </c>
      <c r="C75" s="107">
        <v>16</v>
      </c>
      <c r="D75" s="108">
        <v>15</v>
      </c>
      <c r="E75" s="109">
        <v>1</v>
      </c>
      <c r="F75" s="109">
        <v>2</v>
      </c>
      <c r="G75" s="109">
        <v>7</v>
      </c>
      <c r="H75" s="109">
        <v>4</v>
      </c>
      <c r="I75" s="109">
        <v>23</v>
      </c>
      <c r="J75" s="109">
        <v>1</v>
      </c>
      <c r="K75" s="109">
        <v>5</v>
      </c>
      <c r="L75" s="110">
        <v>0</v>
      </c>
      <c r="M75" s="57">
        <f t="shared" si="2"/>
        <v>74</v>
      </c>
    </row>
    <row r="76" spans="1:13" ht="16.5" customHeight="1" thickBot="1">
      <c r="A76" s="132">
        <v>27</v>
      </c>
      <c r="B76" s="52" t="s">
        <v>52</v>
      </c>
      <c r="C76" s="151">
        <v>9</v>
      </c>
      <c r="D76" s="152">
        <v>0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4">
        <v>0</v>
      </c>
      <c r="M76" s="57">
        <f t="shared" si="2"/>
        <v>9</v>
      </c>
    </row>
    <row r="77" spans="1:13" ht="16.5" customHeight="1" thickBot="1">
      <c r="A77" s="806" t="s">
        <v>55</v>
      </c>
      <c r="B77" s="807"/>
      <c r="C77" s="30">
        <f aca="true" t="shared" si="3" ref="C77:M77">SUM(C50:C76)</f>
        <v>1235</v>
      </c>
      <c r="D77" s="30">
        <f t="shared" si="3"/>
        <v>707</v>
      </c>
      <c r="E77" s="30">
        <f t="shared" si="3"/>
        <v>134</v>
      </c>
      <c r="F77" s="30">
        <f t="shared" si="3"/>
        <v>159</v>
      </c>
      <c r="G77" s="30">
        <f t="shared" si="3"/>
        <v>248</v>
      </c>
      <c r="H77" s="30">
        <f t="shared" si="3"/>
        <v>48</v>
      </c>
      <c r="I77" s="30">
        <f t="shared" si="3"/>
        <v>972</v>
      </c>
      <c r="J77" s="30">
        <f t="shared" si="3"/>
        <v>212</v>
      </c>
      <c r="K77" s="30">
        <f t="shared" si="3"/>
        <v>9</v>
      </c>
      <c r="L77" s="30">
        <f t="shared" si="3"/>
        <v>0</v>
      </c>
      <c r="M77" s="30">
        <f t="shared" si="3"/>
        <v>3724</v>
      </c>
    </row>
    <row r="78" s="21" customFormat="1" ht="17.25" customHeight="1" thickBot="1">
      <c r="M78" s="115">
        <f>SUM(C77:L77)</f>
        <v>3724</v>
      </c>
    </row>
    <row r="79" s="21" customFormat="1" ht="21.75" customHeight="1">
      <c r="M79" s="13"/>
    </row>
    <row r="80" spans="1:13" s="21" customFormat="1" ht="30.75" customHeight="1">
      <c r="A80" s="811" t="s">
        <v>58</v>
      </c>
      <c r="B80" s="811"/>
      <c r="C80" s="811"/>
      <c r="D80" s="811"/>
      <c r="E80" s="811"/>
      <c r="F80" s="811"/>
      <c r="G80" s="811"/>
      <c r="H80" s="811"/>
      <c r="I80" s="811"/>
      <c r="J80" s="811"/>
      <c r="K80" s="811"/>
      <c r="L80" s="811"/>
      <c r="M80" s="811"/>
    </row>
    <row r="81" spans="1:13" ht="15.75" customHeight="1" thickBot="1">
      <c r="A81" s="802" t="s">
        <v>44</v>
      </c>
      <c r="B81" s="802"/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thickBot="1">
      <c r="A82" s="9" t="s">
        <v>49</v>
      </c>
      <c r="B82" s="10"/>
      <c r="C82" s="12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6.5" thickBot="1">
      <c r="A83" s="803" t="s">
        <v>40</v>
      </c>
      <c r="B83" s="804"/>
      <c r="C83" s="805" t="s">
        <v>47</v>
      </c>
      <c r="D83" s="805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739" t="s">
        <v>0</v>
      </c>
      <c r="B84" s="739" t="s">
        <v>1</v>
      </c>
      <c r="C84" s="739" t="s">
        <v>27</v>
      </c>
      <c r="D84" s="739" t="s">
        <v>29</v>
      </c>
      <c r="E84" s="745" t="s">
        <v>28</v>
      </c>
      <c r="F84" s="747"/>
      <c r="G84" s="745" t="s">
        <v>35</v>
      </c>
      <c r="H84" s="746"/>
      <c r="I84" s="747"/>
      <c r="J84" s="739" t="s">
        <v>36</v>
      </c>
      <c r="K84" s="739" t="s">
        <v>37</v>
      </c>
      <c r="L84" s="739" t="s">
        <v>38</v>
      </c>
      <c r="M84" s="739" t="s">
        <v>39</v>
      </c>
    </row>
    <row r="85" spans="1:13" ht="13.5" customHeight="1" thickBot="1">
      <c r="A85" s="740"/>
      <c r="B85" s="740"/>
      <c r="C85" s="740"/>
      <c r="D85" s="740"/>
      <c r="E85" s="742"/>
      <c r="F85" s="749"/>
      <c r="G85" s="742"/>
      <c r="H85" s="748"/>
      <c r="I85" s="749"/>
      <c r="J85" s="740"/>
      <c r="K85" s="740"/>
      <c r="L85" s="740"/>
      <c r="M85" s="740"/>
    </row>
    <row r="86" spans="1:13" ht="12.75" customHeight="1">
      <c r="A86" s="740"/>
      <c r="B86" s="740"/>
      <c r="C86" s="740"/>
      <c r="D86" s="740"/>
      <c r="E86" s="739" t="s">
        <v>30</v>
      </c>
      <c r="F86" s="739" t="s">
        <v>31</v>
      </c>
      <c r="G86" s="808" t="s">
        <v>32</v>
      </c>
      <c r="H86" s="808" t="s">
        <v>33</v>
      </c>
      <c r="I86" s="808" t="s">
        <v>34</v>
      </c>
      <c r="J86" s="740"/>
      <c r="K86" s="740"/>
      <c r="L86" s="740"/>
      <c r="M86" s="740"/>
    </row>
    <row r="87" spans="1:13" ht="12.75">
      <c r="A87" s="740"/>
      <c r="B87" s="740"/>
      <c r="C87" s="740"/>
      <c r="D87" s="740"/>
      <c r="E87" s="740"/>
      <c r="F87" s="740"/>
      <c r="G87" s="809"/>
      <c r="H87" s="809"/>
      <c r="I87" s="809"/>
      <c r="J87" s="740"/>
      <c r="K87" s="740"/>
      <c r="L87" s="740"/>
      <c r="M87" s="740"/>
    </row>
    <row r="88" spans="1:13" ht="13.5" thickBot="1">
      <c r="A88" s="741"/>
      <c r="B88" s="741"/>
      <c r="C88" s="741"/>
      <c r="D88" s="741"/>
      <c r="E88" s="741"/>
      <c r="F88" s="741"/>
      <c r="G88" s="810"/>
      <c r="H88" s="810"/>
      <c r="I88" s="810"/>
      <c r="J88" s="741"/>
      <c r="K88" s="741"/>
      <c r="L88" s="741"/>
      <c r="M88" s="741"/>
    </row>
    <row r="89" spans="1:13" ht="13.5" thickBot="1">
      <c r="A89" s="47">
        <v>1</v>
      </c>
      <c r="B89" s="49" t="s">
        <v>2</v>
      </c>
      <c r="C89" s="54"/>
      <c r="D89" s="53"/>
      <c r="E89" s="53"/>
      <c r="F89" s="53"/>
      <c r="G89" s="53"/>
      <c r="H89" s="53"/>
      <c r="I89" s="53"/>
      <c r="J89" s="53"/>
      <c r="K89" s="53"/>
      <c r="L89" s="56"/>
      <c r="M89" s="57">
        <f aca="true" t="shared" si="4" ref="M89:M115">SUM(C89:L89)</f>
        <v>0</v>
      </c>
    </row>
    <row r="90" spans="1:13" ht="13.5" thickBot="1">
      <c r="A90" s="47">
        <v>2</v>
      </c>
      <c r="B90" s="49" t="s">
        <v>3</v>
      </c>
      <c r="C90" s="54"/>
      <c r="D90" s="53"/>
      <c r="E90" s="53"/>
      <c r="F90" s="53"/>
      <c r="G90" s="53"/>
      <c r="H90" s="53"/>
      <c r="I90" s="53"/>
      <c r="J90" s="53"/>
      <c r="K90" s="53"/>
      <c r="L90" s="56"/>
      <c r="M90" s="57">
        <f t="shared" si="4"/>
        <v>0</v>
      </c>
    </row>
    <row r="91" spans="1:13" ht="13.5" thickBot="1">
      <c r="A91" s="47">
        <v>3</v>
      </c>
      <c r="B91" s="49" t="s">
        <v>4</v>
      </c>
      <c r="C91" s="54"/>
      <c r="D91" s="53"/>
      <c r="E91" s="53"/>
      <c r="F91" s="53"/>
      <c r="G91" s="53"/>
      <c r="H91" s="53"/>
      <c r="I91" s="53"/>
      <c r="J91" s="53"/>
      <c r="K91" s="53"/>
      <c r="L91" s="56"/>
      <c r="M91" s="57">
        <f t="shared" si="4"/>
        <v>0</v>
      </c>
    </row>
    <row r="92" spans="1:13" ht="13.5" thickBot="1">
      <c r="A92" s="47">
        <v>4</v>
      </c>
      <c r="B92" s="49" t="s">
        <v>5</v>
      </c>
      <c r="C92" s="54"/>
      <c r="D92" s="53"/>
      <c r="E92" s="53"/>
      <c r="F92" s="53"/>
      <c r="G92" s="53"/>
      <c r="H92" s="53"/>
      <c r="I92" s="53"/>
      <c r="J92" s="53"/>
      <c r="K92" s="53"/>
      <c r="L92" s="56"/>
      <c r="M92" s="57">
        <f t="shared" si="4"/>
        <v>0</v>
      </c>
    </row>
    <row r="93" spans="1:13" ht="13.5" thickBot="1">
      <c r="A93" s="47">
        <v>5</v>
      </c>
      <c r="B93" s="49" t="s">
        <v>6</v>
      </c>
      <c r="C93" s="54"/>
      <c r="D93" s="53"/>
      <c r="E93" s="53"/>
      <c r="F93" s="53"/>
      <c r="G93" s="53"/>
      <c r="H93" s="53"/>
      <c r="I93" s="53"/>
      <c r="J93" s="53"/>
      <c r="K93" s="53"/>
      <c r="L93" s="56"/>
      <c r="M93" s="57">
        <f t="shared" si="4"/>
        <v>0</v>
      </c>
    </row>
    <row r="94" spans="1:13" ht="13.5" thickBot="1">
      <c r="A94" s="47">
        <v>6</v>
      </c>
      <c r="B94" s="49" t="s">
        <v>7</v>
      </c>
      <c r="C94" s="54"/>
      <c r="D94" s="53"/>
      <c r="E94" s="53"/>
      <c r="F94" s="53"/>
      <c r="G94" s="53"/>
      <c r="H94" s="53"/>
      <c r="I94" s="53"/>
      <c r="J94" s="53"/>
      <c r="K94" s="53"/>
      <c r="L94" s="56"/>
      <c r="M94" s="57">
        <f t="shared" si="4"/>
        <v>0</v>
      </c>
    </row>
    <row r="95" spans="1:13" ht="13.5" thickBot="1">
      <c r="A95" s="47">
        <v>7</v>
      </c>
      <c r="B95" s="49" t="s">
        <v>8</v>
      </c>
      <c r="C95" s="54"/>
      <c r="D95" s="53"/>
      <c r="E95" s="53"/>
      <c r="F95" s="53"/>
      <c r="G95" s="53"/>
      <c r="H95" s="53"/>
      <c r="I95" s="53"/>
      <c r="J95" s="53"/>
      <c r="K95" s="53"/>
      <c r="L95" s="56"/>
      <c r="M95" s="57">
        <f t="shared" si="4"/>
        <v>0</v>
      </c>
    </row>
    <row r="96" spans="1:13" ht="13.5" thickBot="1">
      <c r="A96" s="47">
        <v>8</v>
      </c>
      <c r="B96" s="49" t="s">
        <v>9</v>
      </c>
      <c r="C96" s="54"/>
      <c r="D96" s="53"/>
      <c r="E96" s="53"/>
      <c r="F96" s="53"/>
      <c r="G96" s="53"/>
      <c r="H96" s="53"/>
      <c r="I96" s="53"/>
      <c r="J96" s="53"/>
      <c r="K96" s="53"/>
      <c r="L96" s="56"/>
      <c r="M96" s="57">
        <f t="shared" si="4"/>
        <v>0</v>
      </c>
    </row>
    <row r="97" spans="1:13" ht="13.5" thickBot="1">
      <c r="A97" s="47">
        <v>9</v>
      </c>
      <c r="B97" s="49" t="s">
        <v>10</v>
      </c>
      <c r="C97" s="54"/>
      <c r="D97" s="53"/>
      <c r="E97" s="53"/>
      <c r="F97" s="53"/>
      <c r="G97" s="53"/>
      <c r="H97" s="53"/>
      <c r="I97" s="53"/>
      <c r="J97" s="53"/>
      <c r="K97" s="53"/>
      <c r="L97" s="56"/>
      <c r="M97" s="57">
        <f t="shared" si="4"/>
        <v>0</v>
      </c>
    </row>
    <row r="98" spans="1:13" ht="13.5" thickBot="1">
      <c r="A98" s="47">
        <v>10</v>
      </c>
      <c r="B98" s="49" t="s">
        <v>11</v>
      </c>
      <c r="C98" s="54"/>
      <c r="D98" s="53"/>
      <c r="E98" s="53"/>
      <c r="F98" s="53"/>
      <c r="G98" s="53"/>
      <c r="H98" s="53"/>
      <c r="I98" s="53"/>
      <c r="J98" s="53"/>
      <c r="K98" s="53"/>
      <c r="L98" s="56"/>
      <c r="M98" s="57">
        <f t="shared" si="4"/>
        <v>0</v>
      </c>
    </row>
    <row r="99" spans="1:13" ht="13.5" thickBot="1">
      <c r="A99" s="47">
        <v>11</v>
      </c>
      <c r="B99" s="49" t="s">
        <v>12</v>
      </c>
      <c r="C99" s="54"/>
      <c r="D99" s="53"/>
      <c r="E99" s="53"/>
      <c r="F99" s="53"/>
      <c r="G99" s="53"/>
      <c r="H99" s="53"/>
      <c r="I99" s="53"/>
      <c r="J99" s="53"/>
      <c r="K99" s="53"/>
      <c r="L99" s="56"/>
      <c r="M99" s="57">
        <f t="shared" si="4"/>
        <v>0</v>
      </c>
    </row>
    <row r="100" spans="1:13" ht="13.5" thickBot="1">
      <c r="A100" s="47">
        <v>12</v>
      </c>
      <c r="B100" s="49" t="s">
        <v>13</v>
      </c>
      <c r="C100" s="54"/>
      <c r="D100" s="53"/>
      <c r="E100" s="53"/>
      <c r="F100" s="53"/>
      <c r="G100" s="53"/>
      <c r="H100" s="53"/>
      <c r="I100" s="53"/>
      <c r="J100" s="53"/>
      <c r="K100" s="53"/>
      <c r="L100" s="56"/>
      <c r="M100" s="57">
        <f t="shared" si="4"/>
        <v>0</v>
      </c>
    </row>
    <row r="101" spans="1:13" ht="13.5" thickBot="1">
      <c r="A101" s="47">
        <v>13</v>
      </c>
      <c r="B101" s="49" t="s">
        <v>14</v>
      </c>
      <c r="C101" s="54"/>
      <c r="D101" s="53"/>
      <c r="E101" s="53"/>
      <c r="F101" s="53"/>
      <c r="G101" s="53"/>
      <c r="H101" s="53"/>
      <c r="I101" s="53"/>
      <c r="J101" s="53"/>
      <c r="K101" s="53"/>
      <c r="L101" s="56"/>
      <c r="M101" s="57">
        <f t="shared" si="4"/>
        <v>0</v>
      </c>
    </row>
    <row r="102" spans="1:13" ht="13.5" thickBot="1">
      <c r="A102" s="47">
        <v>14</v>
      </c>
      <c r="B102" s="49" t="s">
        <v>15</v>
      </c>
      <c r="C102" s="54"/>
      <c r="D102" s="53"/>
      <c r="E102" s="53"/>
      <c r="F102" s="53"/>
      <c r="G102" s="53"/>
      <c r="H102" s="53"/>
      <c r="I102" s="53"/>
      <c r="J102" s="53"/>
      <c r="K102" s="53"/>
      <c r="L102" s="56"/>
      <c r="M102" s="57">
        <f t="shared" si="4"/>
        <v>0</v>
      </c>
    </row>
    <row r="103" spans="1:13" ht="13.5" thickBot="1">
      <c r="A103" s="47">
        <v>15</v>
      </c>
      <c r="B103" s="49" t="s">
        <v>16</v>
      </c>
      <c r="C103" s="54"/>
      <c r="D103" s="53"/>
      <c r="E103" s="53"/>
      <c r="F103" s="53"/>
      <c r="G103" s="53"/>
      <c r="H103" s="53"/>
      <c r="I103" s="53"/>
      <c r="J103" s="53"/>
      <c r="K103" s="53"/>
      <c r="L103" s="56"/>
      <c r="M103" s="57">
        <f t="shared" si="4"/>
        <v>0</v>
      </c>
    </row>
    <row r="104" spans="1:13" ht="13.5" thickBot="1">
      <c r="A104" s="47">
        <v>16</v>
      </c>
      <c r="B104" s="49" t="s">
        <v>17</v>
      </c>
      <c r="C104" s="54"/>
      <c r="D104" s="53"/>
      <c r="E104" s="53"/>
      <c r="F104" s="53"/>
      <c r="G104" s="53"/>
      <c r="H104" s="53"/>
      <c r="I104" s="53"/>
      <c r="J104" s="53"/>
      <c r="K104" s="53"/>
      <c r="L104" s="56"/>
      <c r="M104" s="57">
        <f t="shared" si="4"/>
        <v>0</v>
      </c>
    </row>
    <row r="105" spans="1:13" ht="13.5" thickBot="1">
      <c r="A105" s="47">
        <v>17</v>
      </c>
      <c r="B105" s="49" t="s">
        <v>18</v>
      </c>
      <c r="C105" s="54"/>
      <c r="D105" s="53"/>
      <c r="E105" s="53"/>
      <c r="F105" s="53"/>
      <c r="G105" s="53"/>
      <c r="H105" s="53"/>
      <c r="I105" s="53"/>
      <c r="J105" s="53"/>
      <c r="K105" s="53"/>
      <c r="L105" s="56"/>
      <c r="M105" s="57">
        <f t="shared" si="4"/>
        <v>0</v>
      </c>
    </row>
    <row r="106" spans="1:13" ht="13.5" thickBot="1">
      <c r="A106" s="47">
        <v>18</v>
      </c>
      <c r="B106" s="49" t="s">
        <v>19</v>
      </c>
      <c r="C106" s="54"/>
      <c r="D106" s="53"/>
      <c r="E106" s="53"/>
      <c r="F106" s="53"/>
      <c r="G106" s="53"/>
      <c r="H106" s="53"/>
      <c r="I106" s="53"/>
      <c r="J106" s="53"/>
      <c r="K106" s="53"/>
      <c r="L106" s="56"/>
      <c r="M106" s="57">
        <f t="shared" si="4"/>
        <v>0</v>
      </c>
    </row>
    <row r="107" spans="1:13" ht="13.5" thickBot="1">
      <c r="A107" s="47">
        <v>19</v>
      </c>
      <c r="B107" s="49" t="s">
        <v>20</v>
      </c>
      <c r="C107" s="54"/>
      <c r="D107" s="53"/>
      <c r="E107" s="53"/>
      <c r="F107" s="53"/>
      <c r="G107" s="53"/>
      <c r="H107" s="53"/>
      <c r="I107" s="53"/>
      <c r="J107" s="53"/>
      <c r="K107" s="53"/>
      <c r="L107" s="56"/>
      <c r="M107" s="57">
        <f t="shared" si="4"/>
        <v>0</v>
      </c>
    </row>
    <row r="108" spans="1:13" ht="13.5" thickBot="1">
      <c r="A108" s="47">
        <v>20</v>
      </c>
      <c r="B108" s="49" t="s">
        <v>21</v>
      </c>
      <c r="C108" s="54"/>
      <c r="D108" s="53"/>
      <c r="E108" s="53"/>
      <c r="F108" s="53"/>
      <c r="G108" s="53"/>
      <c r="H108" s="53"/>
      <c r="I108" s="53"/>
      <c r="J108" s="53"/>
      <c r="K108" s="53"/>
      <c r="L108" s="56"/>
      <c r="M108" s="57">
        <f t="shared" si="4"/>
        <v>0</v>
      </c>
    </row>
    <row r="109" spans="1:13" ht="13.5" thickBot="1">
      <c r="A109" s="47">
        <v>21</v>
      </c>
      <c r="B109" s="49" t="s">
        <v>22</v>
      </c>
      <c r="C109" s="54"/>
      <c r="D109" s="53"/>
      <c r="E109" s="53"/>
      <c r="F109" s="53"/>
      <c r="G109" s="53"/>
      <c r="H109" s="53"/>
      <c r="I109" s="53"/>
      <c r="J109" s="53"/>
      <c r="K109" s="53"/>
      <c r="L109" s="56"/>
      <c r="M109" s="57">
        <f t="shared" si="4"/>
        <v>0</v>
      </c>
    </row>
    <row r="110" spans="1:13" ht="13.5" thickBot="1">
      <c r="A110" s="47">
        <v>22</v>
      </c>
      <c r="B110" s="49" t="s">
        <v>23</v>
      </c>
      <c r="C110" s="54"/>
      <c r="D110" s="53"/>
      <c r="E110" s="53"/>
      <c r="F110" s="53"/>
      <c r="G110" s="53"/>
      <c r="H110" s="53"/>
      <c r="I110" s="53"/>
      <c r="J110" s="53"/>
      <c r="K110" s="53"/>
      <c r="L110" s="56"/>
      <c r="M110" s="57">
        <f t="shared" si="4"/>
        <v>0</v>
      </c>
    </row>
    <row r="111" spans="1:13" ht="13.5" thickBot="1">
      <c r="A111" s="131">
        <v>23</v>
      </c>
      <c r="B111" s="49" t="s">
        <v>24</v>
      </c>
      <c r="C111" s="54"/>
      <c r="D111" s="53"/>
      <c r="E111" s="53"/>
      <c r="F111" s="53"/>
      <c r="G111" s="53"/>
      <c r="H111" s="53"/>
      <c r="I111" s="53"/>
      <c r="J111" s="53"/>
      <c r="K111" s="53"/>
      <c r="L111" s="56"/>
      <c r="M111" s="57">
        <f t="shared" si="4"/>
        <v>0</v>
      </c>
    </row>
    <row r="112" spans="1:13" ht="13.5" thickBot="1">
      <c r="A112" s="47">
        <v>24</v>
      </c>
      <c r="B112" s="49" t="s">
        <v>25</v>
      </c>
      <c r="C112" s="54"/>
      <c r="D112" s="53"/>
      <c r="E112" s="53"/>
      <c r="F112" s="53"/>
      <c r="G112" s="53"/>
      <c r="H112" s="53"/>
      <c r="I112" s="53"/>
      <c r="J112" s="53"/>
      <c r="K112" s="53"/>
      <c r="L112" s="56"/>
      <c r="M112" s="57">
        <f t="shared" si="4"/>
        <v>0</v>
      </c>
    </row>
    <row r="113" spans="1:13" ht="13.5" thickBot="1">
      <c r="A113" s="47">
        <v>25</v>
      </c>
      <c r="B113" s="49" t="s">
        <v>26</v>
      </c>
      <c r="C113" s="55"/>
      <c r="D113" s="53"/>
      <c r="E113" s="53"/>
      <c r="F113" s="53"/>
      <c r="G113" s="53"/>
      <c r="H113" s="53"/>
      <c r="I113" s="53"/>
      <c r="J113" s="53"/>
      <c r="K113" s="53"/>
      <c r="L113" s="56"/>
      <c r="M113" s="57">
        <f t="shared" si="4"/>
        <v>0</v>
      </c>
    </row>
    <row r="114" spans="1:13" ht="23.25" thickBot="1">
      <c r="A114" s="48">
        <v>26</v>
      </c>
      <c r="B114" s="68" t="s">
        <v>51</v>
      </c>
      <c r="C114" s="54"/>
      <c r="D114" s="108"/>
      <c r="E114" s="109"/>
      <c r="F114" s="109"/>
      <c r="G114" s="109"/>
      <c r="H114" s="109"/>
      <c r="I114" s="109"/>
      <c r="J114" s="109"/>
      <c r="K114" s="109"/>
      <c r="L114" s="110"/>
      <c r="M114" s="57">
        <f t="shared" si="4"/>
        <v>0</v>
      </c>
    </row>
    <row r="115" spans="1:13" ht="13.5" thickBot="1">
      <c r="A115" s="132">
        <v>27</v>
      </c>
      <c r="B115" s="52" t="s">
        <v>52</v>
      </c>
      <c r="C115" s="151"/>
      <c r="D115" s="152"/>
      <c r="E115" s="153"/>
      <c r="F115" s="153"/>
      <c r="G115" s="153"/>
      <c r="H115" s="153"/>
      <c r="I115" s="153"/>
      <c r="J115" s="153"/>
      <c r="K115" s="153"/>
      <c r="L115" s="154"/>
      <c r="M115" s="57">
        <f t="shared" si="4"/>
        <v>0</v>
      </c>
    </row>
    <row r="116" spans="1:13" ht="16.5" thickBot="1">
      <c r="A116" s="806" t="s">
        <v>55</v>
      </c>
      <c r="B116" s="807"/>
      <c r="C116" s="30">
        <f aca="true" t="shared" si="5" ref="C116:M116">SUM(C89:C115)</f>
        <v>0</v>
      </c>
      <c r="D116" s="30">
        <f t="shared" si="5"/>
        <v>0</v>
      </c>
      <c r="E116" s="30">
        <f t="shared" si="5"/>
        <v>0</v>
      </c>
      <c r="F116" s="30">
        <f t="shared" si="5"/>
        <v>0</v>
      </c>
      <c r="G116" s="30">
        <f t="shared" si="5"/>
        <v>0</v>
      </c>
      <c r="H116" s="30">
        <f t="shared" si="5"/>
        <v>0</v>
      </c>
      <c r="I116" s="30">
        <f t="shared" si="5"/>
        <v>0</v>
      </c>
      <c r="J116" s="30">
        <f t="shared" si="5"/>
        <v>0</v>
      </c>
      <c r="K116" s="30">
        <f t="shared" si="5"/>
        <v>0</v>
      </c>
      <c r="L116" s="30">
        <f t="shared" si="5"/>
        <v>0</v>
      </c>
      <c r="M116" s="30">
        <f t="shared" si="5"/>
        <v>0</v>
      </c>
    </row>
    <row r="117" ht="27" customHeight="1" thickBot="1">
      <c r="M117" s="115">
        <f>SUM(C116:L116)</f>
        <v>0</v>
      </c>
    </row>
    <row r="118" ht="16.5" customHeight="1">
      <c r="M118" s="13"/>
    </row>
    <row r="119" spans="1:13" ht="32.25" customHeight="1">
      <c r="A119" s="779" t="s">
        <v>58</v>
      </c>
      <c r="B119" s="779"/>
      <c r="C119" s="779"/>
      <c r="D119" s="779"/>
      <c r="E119" s="779"/>
      <c r="F119" s="779"/>
      <c r="G119" s="779"/>
      <c r="H119" s="779"/>
      <c r="I119" s="779"/>
      <c r="J119" s="779"/>
      <c r="K119" s="779"/>
      <c r="L119" s="779"/>
      <c r="M119" s="779"/>
    </row>
    <row r="120" spans="1:13" ht="20.25" thickBot="1">
      <c r="A120" s="802" t="s">
        <v>44</v>
      </c>
      <c r="B120" s="802"/>
      <c r="C120" s="11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thickBot="1">
      <c r="A121" s="9" t="s">
        <v>49</v>
      </c>
      <c r="B121" s="10"/>
      <c r="C121" s="12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803" t="s">
        <v>40</v>
      </c>
      <c r="B122" s="804"/>
      <c r="C122" s="805" t="s">
        <v>48</v>
      </c>
      <c r="D122" s="805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739" t="s">
        <v>0</v>
      </c>
      <c r="B123" s="739" t="s">
        <v>1</v>
      </c>
      <c r="C123" s="739" t="s">
        <v>27</v>
      </c>
      <c r="D123" s="739" t="s">
        <v>29</v>
      </c>
      <c r="E123" s="745" t="s">
        <v>28</v>
      </c>
      <c r="F123" s="747"/>
      <c r="G123" s="745" t="s">
        <v>35</v>
      </c>
      <c r="H123" s="746"/>
      <c r="I123" s="747"/>
      <c r="J123" s="739" t="s">
        <v>36</v>
      </c>
      <c r="K123" s="739" t="s">
        <v>37</v>
      </c>
      <c r="L123" s="739" t="s">
        <v>38</v>
      </c>
      <c r="M123" s="739" t="s">
        <v>39</v>
      </c>
    </row>
    <row r="124" spans="1:13" ht="13.5" customHeight="1" thickBot="1">
      <c r="A124" s="740"/>
      <c r="B124" s="740"/>
      <c r="C124" s="740"/>
      <c r="D124" s="740"/>
      <c r="E124" s="742"/>
      <c r="F124" s="749"/>
      <c r="G124" s="742"/>
      <c r="H124" s="748"/>
      <c r="I124" s="749"/>
      <c r="J124" s="740"/>
      <c r="K124" s="740"/>
      <c r="L124" s="740"/>
      <c r="M124" s="740"/>
    </row>
    <row r="125" spans="1:13" ht="12.75">
      <c r="A125" s="740"/>
      <c r="B125" s="740"/>
      <c r="C125" s="740"/>
      <c r="D125" s="740"/>
      <c r="E125" s="739" t="s">
        <v>30</v>
      </c>
      <c r="F125" s="739" t="s">
        <v>31</v>
      </c>
      <c r="G125" s="808" t="s">
        <v>32</v>
      </c>
      <c r="H125" s="808" t="s">
        <v>33</v>
      </c>
      <c r="I125" s="808" t="s">
        <v>34</v>
      </c>
      <c r="J125" s="740"/>
      <c r="K125" s="740"/>
      <c r="L125" s="740"/>
      <c r="M125" s="740"/>
    </row>
    <row r="126" spans="1:13" ht="12.75">
      <c r="A126" s="740"/>
      <c r="B126" s="740"/>
      <c r="C126" s="740"/>
      <c r="D126" s="740"/>
      <c r="E126" s="740"/>
      <c r="F126" s="740"/>
      <c r="G126" s="809"/>
      <c r="H126" s="809"/>
      <c r="I126" s="809"/>
      <c r="J126" s="740"/>
      <c r="K126" s="740"/>
      <c r="L126" s="740"/>
      <c r="M126" s="740"/>
    </row>
    <row r="127" spans="1:13" ht="13.5" thickBot="1">
      <c r="A127" s="741"/>
      <c r="B127" s="741"/>
      <c r="C127" s="741"/>
      <c r="D127" s="741"/>
      <c r="E127" s="741"/>
      <c r="F127" s="741"/>
      <c r="G127" s="810"/>
      <c r="H127" s="810"/>
      <c r="I127" s="810"/>
      <c r="J127" s="741"/>
      <c r="K127" s="741"/>
      <c r="L127" s="741"/>
      <c r="M127" s="741"/>
    </row>
    <row r="128" spans="1:13" ht="16.5" thickBot="1">
      <c r="A128" s="47">
        <v>1</v>
      </c>
      <c r="B128" s="49" t="s">
        <v>2</v>
      </c>
      <c r="C128" s="31">
        <v>20</v>
      </c>
      <c r="D128" s="32">
        <v>38</v>
      </c>
      <c r="E128" s="32">
        <v>5</v>
      </c>
      <c r="F128" s="32">
        <v>3</v>
      </c>
      <c r="G128" s="32">
        <v>2</v>
      </c>
      <c r="H128" s="32">
        <v>1</v>
      </c>
      <c r="I128" s="32">
        <v>26</v>
      </c>
      <c r="J128" s="32">
        <v>2</v>
      </c>
      <c r="K128" s="32">
        <v>0</v>
      </c>
      <c r="L128" s="43">
        <v>0</v>
      </c>
      <c r="M128" s="46">
        <f aca="true" t="shared" si="6" ref="M128:M154">SUM(C128:L128)</f>
        <v>97</v>
      </c>
    </row>
    <row r="129" spans="1:13" ht="16.5" thickBot="1">
      <c r="A129" s="47">
        <v>2</v>
      </c>
      <c r="B129" s="49" t="s">
        <v>3</v>
      </c>
      <c r="C129" s="31">
        <v>32</v>
      </c>
      <c r="D129" s="32">
        <v>28</v>
      </c>
      <c r="E129" s="32">
        <v>3</v>
      </c>
      <c r="F129" s="32">
        <v>1</v>
      </c>
      <c r="G129" s="32">
        <v>2</v>
      </c>
      <c r="H129" s="32">
        <v>0</v>
      </c>
      <c r="I129" s="32">
        <v>11</v>
      </c>
      <c r="J129" s="32">
        <v>8</v>
      </c>
      <c r="K129" s="32">
        <v>0</v>
      </c>
      <c r="L129" s="43">
        <v>0</v>
      </c>
      <c r="M129" s="46">
        <f t="shared" si="6"/>
        <v>85</v>
      </c>
    </row>
    <row r="130" spans="1:13" ht="16.5" thickBot="1">
      <c r="A130" s="47">
        <v>3</v>
      </c>
      <c r="B130" s="49" t="s">
        <v>4</v>
      </c>
      <c r="C130" s="31">
        <v>93</v>
      </c>
      <c r="D130" s="32">
        <v>63</v>
      </c>
      <c r="E130" s="32">
        <v>5</v>
      </c>
      <c r="F130" s="32">
        <v>18</v>
      </c>
      <c r="G130" s="32">
        <v>26</v>
      </c>
      <c r="H130" s="32">
        <v>3</v>
      </c>
      <c r="I130" s="32">
        <v>112</v>
      </c>
      <c r="J130" s="32">
        <v>11</v>
      </c>
      <c r="K130" s="32">
        <v>1</v>
      </c>
      <c r="L130" s="43">
        <v>0</v>
      </c>
      <c r="M130" s="46">
        <f t="shared" si="6"/>
        <v>332</v>
      </c>
    </row>
    <row r="131" spans="1:13" ht="16.5" thickBot="1">
      <c r="A131" s="47">
        <v>4</v>
      </c>
      <c r="B131" s="49" t="s">
        <v>5</v>
      </c>
      <c r="C131" s="31">
        <v>62</v>
      </c>
      <c r="D131" s="32">
        <v>5</v>
      </c>
      <c r="E131" s="32">
        <v>4</v>
      </c>
      <c r="F131" s="32">
        <v>10</v>
      </c>
      <c r="G131" s="32">
        <v>6</v>
      </c>
      <c r="H131" s="32">
        <v>2</v>
      </c>
      <c r="I131" s="32">
        <v>46</v>
      </c>
      <c r="J131" s="32">
        <v>11</v>
      </c>
      <c r="K131" s="32">
        <v>0</v>
      </c>
      <c r="L131" s="43">
        <v>0</v>
      </c>
      <c r="M131" s="46">
        <f t="shared" si="6"/>
        <v>146</v>
      </c>
    </row>
    <row r="132" spans="1:13" ht="16.5" thickBot="1">
      <c r="A132" s="47">
        <v>5</v>
      </c>
      <c r="B132" s="49" t="s">
        <v>6</v>
      </c>
      <c r="C132" s="31">
        <v>48</v>
      </c>
      <c r="D132" s="32">
        <v>7</v>
      </c>
      <c r="E132" s="32">
        <v>10</v>
      </c>
      <c r="F132" s="32">
        <v>5</v>
      </c>
      <c r="G132" s="32">
        <v>24</v>
      </c>
      <c r="H132" s="32">
        <v>2</v>
      </c>
      <c r="I132" s="32">
        <v>22</v>
      </c>
      <c r="J132" s="32">
        <v>5</v>
      </c>
      <c r="K132" s="32">
        <v>0</v>
      </c>
      <c r="L132" s="43">
        <v>0</v>
      </c>
      <c r="M132" s="46">
        <f t="shared" si="6"/>
        <v>123</v>
      </c>
    </row>
    <row r="133" spans="1:13" ht="16.5" thickBot="1">
      <c r="A133" s="47">
        <v>6</v>
      </c>
      <c r="B133" s="49" t="s">
        <v>7</v>
      </c>
      <c r="C133" s="31">
        <v>72</v>
      </c>
      <c r="D133" s="32">
        <v>0</v>
      </c>
      <c r="E133" s="32">
        <v>0</v>
      </c>
      <c r="F133" s="32">
        <v>3</v>
      </c>
      <c r="G133" s="32">
        <v>10</v>
      </c>
      <c r="H133" s="32">
        <v>0</v>
      </c>
      <c r="I133" s="32">
        <v>37</v>
      </c>
      <c r="J133" s="32">
        <v>8</v>
      </c>
      <c r="K133" s="32">
        <v>0</v>
      </c>
      <c r="L133" s="43">
        <v>0</v>
      </c>
      <c r="M133" s="46">
        <f t="shared" si="6"/>
        <v>130</v>
      </c>
    </row>
    <row r="134" spans="1:13" ht="16.5" thickBot="1">
      <c r="A134" s="47">
        <v>7</v>
      </c>
      <c r="B134" s="49" t="s">
        <v>8</v>
      </c>
      <c r="C134" s="31">
        <v>28</v>
      </c>
      <c r="D134" s="32">
        <v>40</v>
      </c>
      <c r="E134" s="32">
        <v>4</v>
      </c>
      <c r="F134" s="32">
        <v>3</v>
      </c>
      <c r="G134" s="32">
        <v>13</v>
      </c>
      <c r="H134" s="32">
        <v>0</v>
      </c>
      <c r="I134" s="32">
        <v>40</v>
      </c>
      <c r="J134" s="32">
        <v>4</v>
      </c>
      <c r="K134" s="32">
        <v>0</v>
      </c>
      <c r="L134" s="43">
        <v>0</v>
      </c>
      <c r="M134" s="46">
        <f t="shared" si="6"/>
        <v>132</v>
      </c>
    </row>
    <row r="135" spans="1:13" ht="16.5" thickBot="1">
      <c r="A135" s="47">
        <v>8</v>
      </c>
      <c r="B135" s="49" t="s">
        <v>9</v>
      </c>
      <c r="C135" s="31">
        <v>46</v>
      </c>
      <c r="D135" s="32">
        <v>15</v>
      </c>
      <c r="E135" s="32">
        <v>3</v>
      </c>
      <c r="F135" s="32">
        <v>6</v>
      </c>
      <c r="G135" s="32">
        <v>10</v>
      </c>
      <c r="H135" s="32">
        <v>7</v>
      </c>
      <c r="I135" s="32">
        <v>12</v>
      </c>
      <c r="J135" s="32">
        <v>5</v>
      </c>
      <c r="K135" s="32">
        <v>0</v>
      </c>
      <c r="L135" s="43">
        <v>0</v>
      </c>
      <c r="M135" s="46">
        <f t="shared" si="6"/>
        <v>104</v>
      </c>
    </row>
    <row r="136" spans="1:13" ht="16.5" thickBot="1">
      <c r="A136" s="47">
        <v>9</v>
      </c>
      <c r="B136" s="49" t="s">
        <v>10</v>
      </c>
      <c r="C136" s="31">
        <v>32</v>
      </c>
      <c r="D136" s="32">
        <v>52</v>
      </c>
      <c r="E136" s="32">
        <v>5</v>
      </c>
      <c r="F136" s="32">
        <v>4</v>
      </c>
      <c r="G136" s="32">
        <v>5</v>
      </c>
      <c r="H136" s="32">
        <v>5</v>
      </c>
      <c r="I136" s="32">
        <v>38</v>
      </c>
      <c r="J136" s="32">
        <v>11</v>
      </c>
      <c r="K136" s="32">
        <v>0</v>
      </c>
      <c r="L136" s="43">
        <v>0</v>
      </c>
      <c r="M136" s="46">
        <f t="shared" si="6"/>
        <v>152</v>
      </c>
    </row>
    <row r="137" spans="1:13" ht="16.5" thickBot="1">
      <c r="A137" s="47">
        <v>10</v>
      </c>
      <c r="B137" s="49" t="s">
        <v>11</v>
      </c>
      <c r="C137" s="31">
        <v>17</v>
      </c>
      <c r="D137" s="32">
        <v>57</v>
      </c>
      <c r="E137" s="32">
        <v>5</v>
      </c>
      <c r="F137" s="32">
        <v>5</v>
      </c>
      <c r="G137" s="32">
        <v>8</v>
      </c>
      <c r="H137" s="32">
        <v>1</v>
      </c>
      <c r="I137" s="32">
        <v>32</v>
      </c>
      <c r="J137" s="32">
        <v>1</v>
      </c>
      <c r="K137" s="32">
        <v>0</v>
      </c>
      <c r="L137" s="43">
        <v>0</v>
      </c>
      <c r="M137" s="46">
        <f t="shared" si="6"/>
        <v>126</v>
      </c>
    </row>
    <row r="138" spans="1:13" ht="16.5" thickBot="1">
      <c r="A138" s="47">
        <v>11</v>
      </c>
      <c r="B138" s="49" t="s">
        <v>12</v>
      </c>
      <c r="C138" s="31">
        <v>5</v>
      </c>
      <c r="D138" s="32">
        <v>8</v>
      </c>
      <c r="E138" s="32">
        <v>2</v>
      </c>
      <c r="F138" s="32">
        <v>0</v>
      </c>
      <c r="G138" s="32">
        <v>8</v>
      </c>
      <c r="H138" s="32">
        <v>1</v>
      </c>
      <c r="I138" s="32">
        <v>16</v>
      </c>
      <c r="J138" s="32">
        <v>1</v>
      </c>
      <c r="K138" s="32">
        <v>0</v>
      </c>
      <c r="L138" s="43">
        <v>0</v>
      </c>
      <c r="M138" s="46">
        <f t="shared" si="6"/>
        <v>41</v>
      </c>
    </row>
    <row r="139" spans="1:13" ht="16.5" thickBot="1">
      <c r="A139" s="47">
        <v>12</v>
      </c>
      <c r="B139" s="49" t="s">
        <v>13</v>
      </c>
      <c r="C139" s="31">
        <v>42</v>
      </c>
      <c r="D139" s="32">
        <v>51</v>
      </c>
      <c r="E139" s="32">
        <v>7</v>
      </c>
      <c r="F139" s="32">
        <v>2</v>
      </c>
      <c r="G139" s="32">
        <v>26</v>
      </c>
      <c r="H139" s="32">
        <v>5</v>
      </c>
      <c r="I139" s="32">
        <v>37</v>
      </c>
      <c r="J139" s="32">
        <v>14</v>
      </c>
      <c r="K139" s="32">
        <v>0</v>
      </c>
      <c r="L139" s="43">
        <v>0</v>
      </c>
      <c r="M139" s="46">
        <f t="shared" si="6"/>
        <v>184</v>
      </c>
    </row>
    <row r="140" spans="1:13" ht="16.5" thickBot="1">
      <c r="A140" s="47">
        <v>13</v>
      </c>
      <c r="B140" s="49" t="s">
        <v>14</v>
      </c>
      <c r="C140" s="31">
        <v>30</v>
      </c>
      <c r="D140" s="32">
        <v>12</v>
      </c>
      <c r="E140" s="32">
        <v>1</v>
      </c>
      <c r="F140" s="32">
        <v>6</v>
      </c>
      <c r="G140" s="32">
        <v>3</v>
      </c>
      <c r="H140" s="32">
        <v>0</v>
      </c>
      <c r="I140" s="32">
        <v>54</v>
      </c>
      <c r="J140" s="32">
        <v>2</v>
      </c>
      <c r="K140" s="32">
        <v>1</v>
      </c>
      <c r="L140" s="43">
        <v>0</v>
      </c>
      <c r="M140" s="46">
        <f t="shared" si="6"/>
        <v>109</v>
      </c>
    </row>
    <row r="141" spans="1:13" ht="16.5" thickBot="1">
      <c r="A141" s="47">
        <v>14</v>
      </c>
      <c r="B141" s="49" t="s">
        <v>15</v>
      </c>
      <c r="C141" s="31">
        <v>161</v>
      </c>
      <c r="D141" s="32">
        <v>0</v>
      </c>
      <c r="E141" s="32">
        <v>8</v>
      </c>
      <c r="F141" s="32">
        <v>35</v>
      </c>
      <c r="G141" s="32">
        <v>19</v>
      </c>
      <c r="H141" s="32">
        <v>3</v>
      </c>
      <c r="I141" s="32">
        <v>105</v>
      </c>
      <c r="J141" s="32">
        <v>31</v>
      </c>
      <c r="K141" s="32">
        <v>0</v>
      </c>
      <c r="L141" s="43">
        <v>0</v>
      </c>
      <c r="M141" s="46">
        <f t="shared" si="6"/>
        <v>362</v>
      </c>
    </row>
    <row r="142" spans="1:13" ht="16.5" thickBot="1">
      <c r="A142" s="47">
        <v>15</v>
      </c>
      <c r="B142" s="49" t="s">
        <v>16</v>
      </c>
      <c r="C142" s="31">
        <v>54</v>
      </c>
      <c r="D142" s="32">
        <v>5</v>
      </c>
      <c r="E142" s="32">
        <v>3</v>
      </c>
      <c r="F142" s="32">
        <v>4</v>
      </c>
      <c r="G142" s="32">
        <v>6</v>
      </c>
      <c r="H142" s="32">
        <v>1</v>
      </c>
      <c r="I142" s="32">
        <v>25</v>
      </c>
      <c r="J142" s="32">
        <v>0</v>
      </c>
      <c r="K142" s="32">
        <v>0</v>
      </c>
      <c r="L142" s="43">
        <v>0</v>
      </c>
      <c r="M142" s="46">
        <f t="shared" si="6"/>
        <v>98</v>
      </c>
    </row>
    <row r="143" spans="1:13" ht="16.5" thickBot="1">
      <c r="A143" s="47">
        <v>16</v>
      </c>
      <c r="B143" s="49" t="s">
        <v>17</v>
      </c>
      <c r="C143" s="31">
        <v>23</v>
      </c>
      <c r="D143" s="32">
        <v>31</v>
      </c>
      <c r="E143" s="32">
        <v>4</v>
      </c>
      <c r="F143" s="32">
        <v>2</v>
      </c>
      <c r="G143" s="32">
        <v>8</v>
      </c>
      <c r="H143" s="32">
        <v>0</v>
      </c>
      <c r="I143" s="32">
        <v>15</v>
      </c>
      <c r="J143" s="32">
        <v>0</v>
      </c>
      <c r="K143" s="32">
        <v>0</v>
      </c>
      <c r="L143" s="43">
        <v>0</v>
      </c>
      <c r="M143" s="46">
        <f t="shared" si="6"/>
        <v>83</v>
      </c>
    </row>
    <row r="144" spans="1:13" ht="16.5" thickBot="1">
      <c r="A144" s="47">
        <v>17</v>
      </c>
      <c r="B144" s="49" t="s">
        <v>18</v>
      </c>
      <c r="C144" s="31">
        <v>36</v>
      </c>
      <c r="D144" s="32">
        <v>15</v>
      </c>
      <c r="E144" s="32">
        <v>1</v>
      </c>
      <c r="F144" s="32">
        <v>4</v>
      </c>
      <c r="G144" s="32">
        <v>10</v>
      </c>
      <c r="H144" s="32">
        <v>0</v>
      </c>
      <c r="I144" s="32">
        <v>13</v>
      </c>
      <c r="J144" s="32">
        <v>5</v>
      </c>
      <c r="K144" s="32">
        <v>0</v>
      </c>
      <c r="L144" s="43">
        <v>0</v>
      </c>
      <c r="M144" s="46">
        <f t="shared" si="6"/>
        <v>84</v>
      </c>
    </row>
    <row r="145" spans="1:13" ht="16.5" thickBot="1">
      <c r="A145" s="47">
        <v>18</v>
      </c>
      <c r="B145" s="49" t="s">
        <v>19</v>
      </c>
      <c r="C145" s="31">
        <v>3</v>
      </c>
      <c r="D145" s="32">
        <v>40</v>
      </c>
      <c r="E145" s="32">
        <v>2</v>
      </c>
      <c r="F145" s="32">
        <v>2</v>
      </c>
      <c r="G145" s="32">
        <v>2</v>
      </c>
      <c r="H145" s="32">
        <v>0</v>
      </c>
      <c r="I145" s="32">
        <v>14</v>
      </c>
      <c r="J145" s="32">
        <v>2</v>
      </c>
      <c r="K145" s="32">
        <v>0</v>
      </c>
      <c r="L145" s="43">
        <v>0</v>
      </c>
      <c r="M145" s="46">
        <f t="shared" si="6"/>
        <v>65</v>
      </c>
    </row>
    <row r="146" spans="1:13" ht="16.5" thickBot="1">
      <c r="A146" s="47">
        <v>19</v>
      </c>
      <c r="B146" s="49" t="s">
        <v>20</v>
      </c>
      <c r="C146" s="31">
        <v>51</v>
      </c>
      <c r="D146" s="32">
        <v>47</v>
      </c>
      <c r="E146" s="32">
        <v>5</v>
      </c>
      <c r="F146" s="32">
        <v>7</v>
      </c>
      <c r="G146" s="32">
        <v>13</v>
      </c>
      <c r="H146" s="32">
        <v>2</v>
      </c>
      <c r="I146" s="32">
        <v>45</v>
      </c>
      <c r="J146" s="32">
        <v>14</v>
      </c>
      <c r="K146" s="32">
        <v>0</v>
      </c>
      <c r="L146" s="43">
        <v>0</v>
      </c>
      <c r="M146" s="46">
        <f t="shared" si="6"/>
        <v>184</v>
      </c>
    </row>
    <row r="147" spans="1:13" ht="16.5" thickBot="1">
      <c r="A147" s="47">
        <v>20</v>
      </c>
      <c r="B147" s="49" t="s">
        <v>21</v>
      </c>
      <c r="C147" s="31">
        <v>33</v>
      </c>
      <c r="D147" s="32">
        <v>24</v>
      </c>
      <c r="E147" s="32">
        <v>3</v>
      </c>
      <c r="F147" s="32">
        <v>5</v>
      </c>
      <c r="G147" s="32">
        <v>6</v>
      </c>
      <c r="H147" s="32">
        <v>0</v>
      </c>
      <c r="I147" s="32">
        <v>49</v>
      </c>
      <c r="J147" s="32">
        <v>5</v>
      </c>
      <c r="K147" s="32">
        <v>0</v>
      </c>
      <c r="L147" s="43">
        <v>0</v>
      </c>
      <c r="M147" s="46">
        <f t="shared" si="6"/>
        <v>125</v>
      </c>
    </row>
    <row r="148" spans="1:13" ht="16.5" thickBot="1">
      <c r="A148" s="47">
        <v>21</v>
      </c>
      <c r="B148" s="49" t="s">
        <v>22</v>
      </c>
      <c r="C148" s="31">
        <v>45</v>
      </c>
      <c r="D148" s="32">
        <v>0</v>
      </c>
      <c r="E148" s="32">
        <v>3</v>
      </c>
      <c r="F148" s="32">
        <v>3</v>
      </c>
      <c r="G148" s="32">
        <v>2</v>
      </c>
      <c r="H148" s="32">
        <v>5</v>
      </c>
      <c r="I148" s="32">
        <v>19</v>
      </c>
      <c r="J148" s="32">
        <v>1</v>
      </c>
      <c r="K148" s="32">
        <v>0</v>
      </c>
      <c r="L148" s="43">
        <v>0</v>
      </c>
      <c r="M148" s="46">
        <f t="shared" si="6"/>
        <v>78</v>
      </c>
    </row>
    <row r="149" spans="1:13" ht="16.5" thickBot="1">
      <c r="A149" s="47">
        <v>22</v>
      </c>
      <c r="B149" s="49" t="s">
        <v>23</v>
      </c>
      <c r="C149" s="31">
        <v>40</v>
      </c>
      <c r="D149" s="32">
        <v>5</v>
      </c>
      <c r="E149" s="32">
        <v>2</v>
      </c>
      <c r="F149" s="32">
        <v>6</v>
      </c>
      <c r="G149" s="32">
        <v>7</v>
      </c>
      <c r="H149" s="32">
        <v>1</v>
      </c>
      <c r="I149" s="32">
        <v>26</v>
      </c>
      <c r="J149" s="32">
        <v>2</v>
      </c>
      <c r="K149" s="32">
        <v>0</v>
      </c>
      <c r="L149" s="43">
        <v>0</v>
      </c>
      <c r="M149" s="46">
        <f t="shared" si="6"/>
        <v>89</v>
      </c>
    </row>
    <row r="150" spans="1:13" ht="16.5" thickBot="1">
      <c r="A150" s="131">
        <v>23</v>
      </c>
      <c r="B150" s="89" t="s">
        <v>24</v>
      </c>
      <c r="C150" s="33">
        <v>16</v>
      </c>
      <c r="D150" s="34">
        <v>11</v>
      </c>
      <c r="E150" s="34">
        <v>0</v>
      </c>
      <c r="F150" s="34">
        <v>3</v>
      </c>
      <c r="G150" s="34">
        <v>3</v>
      </c>
      <c r="H150" s="34">
        <v>3</v>
      </c>
      <c r="I150" s="34">
        <v>11</v>
      </c>
      <c r="J150" s="34">
        <v>5</v>
      </c>
      <c r="K150" s="34">
        <v>0</v>
      </c>
      <c r="L150" s="95">
        <v>0</v>
      </c>
      <c r="M150" s="46">
        <f t="shared" si="6"/>
        <v>52</v>
      </c>
    </row>
    <row r="151" spans="1:13" ht="16.5" thickBot="1">
      <c r="A151" s="47">
        <v>24</v>
      </c>
      <c r="B151" s="49" t="s">
        <v>25</v>
      </c>
      <c r="C151" s="31">
        <v>37</v>
      </c>
      <c r="D151" s="32">
        <v>29</v>
      </c>
      <c r="E151" s="32">
        <v>3</v>
      </c>
      <c r="F151" s="32">
        <v>6</v>
      </c>
      <c r="G151" s="32">
        <v>6</v>
      </c>
      <c r="H151" s="32">
        <v>1</v>
      </c>
      <c r="I151" s="32">
        <v>29</v>
      </c>
      <c r="J151" s="32">
        <v>4</v>
      </c>
      <c r="K151" s="32">
        <v>0</v>
      </c>
      <c r="L151" s="43">
        <v>0</v>
      </c>
      <c r="M151" s="46">
        <f t="shared" si="6"/>
        <v>115</v>
      </c>
    </row>
    <row r="152" spans="1:13" ht="16.5" thickBot="1">
      <c r="A152" s="47">
        <v>25</v>
      </c>
      <c r="B152" s="49" t="s">
        <v>26</v>
      </c>
      <c r="C152" s="31">
        <v>36</v>
      </c>
      <c r="D152" s="32">
        <v>75</v>
      </c>
      <c r="E152" s="32">
        <v>12</v>
      </c>
      <c r="F152" s="32">
        <v>6</v>
      </c>
      <c r="G152" s="32">
        <v>12</v>
      </c>
      <c r="H152" s="32">
        <v>2</v>
      </c>
      <c r="I152" s="32">
        <v>45</v>
      </c>
      <c r="J152" s="32">
        <v>10</v>
      </c>
      <c r="K152" s="32">
        <v>0</v>
      </c>
      <c r="L152" s="43">
        <v>0</v>
      </c>
      <c r="M152" s="46">
        <f t="shared" si="6"/>
        <v>198</v>
      </c>
    </row>
    <row r="153" spans="1:13" ht="24" thickBot="1">
      <c r="A153" s="48">
        <v>26</v>
      </c>
      <c r="B153" s="68" t="s">
        <v>51</v>
      </c>
      <c r="C153" s="81">
        <v>11</v>
      </c>
      <c r="D153" s="79">
        <v>16</v>
      </c>
      <c r="E153" s="79">
        <v>0</v>
      </c>
      <c r="F153" s="79">
        <v>0</v>
      </c>
      <c r="G153" s="79">
        <v>2</v>
      </c>
      <c r="H153" s="79">
        <v>4</v>
      </c>
      <c r="I153" s="79">
        <v>13</v>
      </c>
      <c r="J153" s="79">
        <v>3</v>
      </c>
      <c r="K153" s="79">
        <v>2</v>
      </c>
      <c r="L153" s="96">
        <v>0</v>
      </c>
      <c r="M153" s="46">
        <f t="shared" si="6"/>
        <v>51</v>
      </c>
    </row>
    <row r="154" spans="1:13" ht="16.5" thickBot="1">
      <c r="A154" s="132">
        <v>27</v>
      </c>
      <c r="B154" s="52" t="s">
        <v>52</v>
      </c>
      <c r="C154" s="35">
        <v>25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97">
        <v>0</v>
      </c>
      <c r="M154" s="46">
        <f t="shared" si="6"/>
        <v>25</v>
      </c>
    </row>
    <row r="155" spans="1:13" ht="16.5" thickBot="1">
      <c r="A155" s="806" t="s">
        <v>55</v>
      </c>
      <c r="B155" s="807"/>
      <c r="C155" s="78">
        <f aca="true" t="shared" si="7" ref="C155:M155">SUM(C128:C154)</f>
        <v>1098</v>
      </c>
      <c r="D155" s="78">
        <f t="shared" si="7"/>
        <v>674</v>
      </c>
      <c r="E155" s="78">
        <f t="shared" si="7"/>
        <v>100</v>
      </c>
      <c r="F155" s="78">
        <f t="shared" si="7"/>
        <v>149</v>
      </c>
      <c r="G155" s="78">
        <f t="shared" si="7"/>
        <v>239</v>
      </c>
      <c r="H155" s="78">
        <f t="shared" si="7"/>
        <v>49</v>
      </c>
      <c r="I155" s="78">
        <f t="shared" si="7"/>
        <v>892</v>
      </c>
      <c r="J155" s="78">
        <f t="shared" si="7"/>
        <v>165</v>
      </c>
      <c r="K155" s="78">
        <f t="shared" si="7"/>
        <v>4</v>
      </c>
      <c r="L155" s="78">
        <f t="shared" si="7"/>
        <v>0</v>
      </c>
      <c r="M155" s="78">
        <f t="shared" si="7"/>
        <v>3370</v>
      </c>
    </row>
    <row r="156" spans="12:13" ht="16.5" thickBot="1">
      <c r="L156" s="16"/>
      <c r="M156" s="116">
        <f>SUM(C155:L155)</f>
        <v>3370</v>
      </c>
    </row>
    <row r="158" spans="1:13" ht="29.25" customHeight="1">
      <c r="A158" s="779" t="s">
        <v>58</v>
      </c>
      <c r="B158" s="779"/>
      <c r="C158" s="779"/>
      <c r="D158" s="779"/>
      <c r="E158" s="779"/>
      <c r="F158" s="779"/>
      <c r="G158" s="779"/>
      <c r="H158" s="779"/>
      <c r="I158" s="779"/>
      <c r="J158" s="779"/>
      <c r="K158" s="779"/>
      <c r="L158" s="779"/>
      <c r="M158" s="779"/>
    </row>
    <row r="159" spans="1:13" ht="20.25" thickBot="1">
      <c r="A159" s="802" t="s">
        <v>44</v>
      </c>
      <c r="B159" s="802"/>
      <c r="C159" s="11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5.75" thickBot="1">
      <c r="A160" s="9" t="s">
        <v>49</v>
      </c>
      <c r="B160" s="10"/>
      <c r="C160" s="12"/>
      <c r="D160" s="2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6.5" thickBot="1">
      <c r="A161" s="803" t="s">
        <v>40</v>
      </c>
      <c r="B161" s="804"/>
      <c r="C161" s="805" t="s">
        <v>65</v>
      </c>
      <c r="D161" s="805"/>
      <c r="E161" s="2"/>
      <c r="F161" s="3"/>
      <c r="G161" s="1"/>
      <c r="H161" s="1"/>
      <c r="I161" s="1"/>
      <c r="J161" s="2"/>
      <c r="K161" s="2"/>
      <c r="L161" s="3"/>
      <c r="M161" s="3"/>
    </row>
    <row r="162" spans="1:13" ht="12.75" customHeight="1">
      <c r="A162" s="739" t="s">
        <v>0</v>
      </c>
      <c r="B162" s="739" t="s">
        <v>1</v>
      </c>
      <c r="C162" s="739" t="s">
        <v>27</v>
      </c>
      <c r="D162" s="739" t="s">
        <v>29</v>
      </c>
      <c r="E162" s="745" t="s">
        <v>28</v>
      </c>
      <c r="F162" s="747"/>
      <c r="G162" s="745" t="s">
        <v>35</v>
      </c>
      <c r="H162" s="746"/>
      <c r="I162" s="747"/>
      <c r="J162" s="739" t="s">
        <v>36</v>
      </c>
      <c r="K162" s="739" t="s">
        <v>37</v>
      </c>
      <c r="L162" s="739" t="s">
        <v>38</v>
      </c>
      <c r="M162" s="739" t="s">
        <v>39</v>
      </c>
    </row>
    <row r="163" spans="1:13" ht="13.5" customHeight="1" thickBot="1">
      <c r="A163" s="740"/>
      <c r="B163" s="740"/>
      <c r="C163" s="740"/>
      <c r="D163" s="740"/>
      <c r="E163" s="742"/>
      <c r="F163" s="749"/>
      <c r="G163" s="742"/>
      <c r="H163" s="748"/>
      <c r="I163" s="749"/>
      <c r="J163" s="740"/>
      <c r="K163" s="740"/>
      <c r="L163" s="740"/>
      <c r="M163" s="740"/>
    </row>
    <row r="164" spans="1:13" ht="12.75">
      <c r="A164" s="740"/>
      <c r="B164" s="740"/>
      <c r="C164" s="740"/>
      <c r="D164" s="740"/>
      <c r="E164" s="739" t="s">
        <v>30</v>
      </c>
      <c r="F164" s="739" t="s">
        <v>31</v>
      </c>
      <c r="G164" s="808" t="s">
        <v>32</v>
      </c>
      <c r="H164" s="808" t="s">
        <v>33</v>
      </c>
      <c r="I164" s="808" t="s">
        <v>34</v>
      </c>
      <c r="J164" s="740"/>
      <c r="K164" s="740"/>
      <c r="L164" s="740"/>
      <c r="M164" s="740"/>
    </row>
    <row r="165" spans="1:13" ht="12.75">
      <c r="A165" s="740"/>
      <c r="B165" s="740"/>
      <c r="C165" s="740"/>
      <c r="D165" s="740"/>
      <c r="E165" s="740"/>
      <c r="F165" s="740"/>
      <c r="G165" s="809"/>
      <c r="H165" s="809"/>
      <c r="I165" s="809"/>
      <c r="J165" s="740"/>
      <c r="K165" s="740"/>
      <c r="L165" s="740"/>
      <c r="M165" s="740"/>
    </row>
    <row r="166" spans="1:13" ht="13.5" thickBot="1">
      <c r="A166" s="741"/>
      <c r="B166" s="741"/>
      <c r="C166" s="741"/>
      <c r="D166" s="741"/>
      <c r="E166" s="741"/>
      <c r="F166" s="741"/>
      <c r="G166" s="810"/>
      <c r="H166" s="810"/>
      <c r="I166" s="810"/>
      <c r="J166" s="741"/>
      <c r="K166" s="741"/>
      <c r="L166" s="741"/>
      <c r="M166" s="741"/>
    </row>
    <row r="167" spans="1:14" ht="15">
      <c r="A167" s="220">
        <v>1</v>
      </c>
      <c r="B167" s="170" t="s">
        <v>2</v>
      </c>
      <c r="C167" s="171">
        <v>113</v>
      </c>
      <c r="D167" s="171">
        <v>92</v>
      </c>
      <c r="E167" s="171">
        <v>11</v>
      </c>
      <c r="F167" s="171">
        <v>5</v>
      </c>
      <c r="G167" s="171">
        <v>23</v>
      </c>
      <c r="H167" s="171">
        <v>3</v>
      </c>
      <c r="I167" s="171">
        <v>99</v>
      </c>
      <c r="J167" s="171">
        <v>18</v>
      </c>
      <c r="K167" s="171">
        <v>0</v>
      </c>
      <c r="L167" s="171">
        <v>0</v>
      </c>
      <c r="M167" s="202">
        <v>364</v>
      </c>
      <c r="N167" s="189" t="s">
        <v>61</v>
      </c>
    </row>
    <row r="168" spans="1:14" ht="15">
      <c r="A168" s="47"/>
      <c r="B168" s="172"/>
      <c r="C168" s="173">
        <v>112</v>
      </c>
      <c r="D168" s="173">
        <v>93</v>
      </c>
      <c r="E168" s="173">
        <v>11</v>
      </c>
      <c r="F168" s="173">
        <v>5</v>
      </c>
      <c r="G168" s="173">
        <v>23</v>
      </c>
      <c r="H168" s="173">
        <v>3</v>
      </c>
      <c r="I168" s="173">
        <v>98</v>
      </c>
      <c r="J168" s="173">
        <v>18</v>
      </c>
      <c r="K168" s="173">
        <v>0</v>
      </c>
      <c r="L168" s="173">
        <v>0</v>
      </c>
      <c r="M168" s="203">
        <v>363</v>
      </c>
      <c r="N168" s="190" t="s">
        <v>62</v>
      </c>
    </row>
    <row r="169" spans="1:14" ht="15.75" thickBot="1">
      <c r="A169" s="222"/>
      <c r="B169" s="319"/>
      <c r="C169" s="320">
        <f>C168/C167</f>
        <v>0.9911504424778761</v>
      </c>
      <c r="D169" s="320">
        <f>D167/D168</f>
        <v>0.989247311827957</v>
      </c>
      <c r="E169" s="320">
        <f aca="true" t="shared" si="8" ref="E169:M169">E168/E167</f>
        <v>1</v>
      </c>
      <c r="F169" s="320">
        <f t="shared" si="8"/>
        <v>1</v>
      </c>
      <c r="G169" s="320">
        <f t="shared" si="8"/>
        <v>1</v>
      </c>
      <c r="H169" s="320">
        <f t="shared" si="8"/>
        <v>1</v>
      </c>
      <c r="I169" s="320">
        <f t="shared" si="8"/>
        <v>0.98989898989899</v>
      </c>
      <c r="J169" s="320">
        <f t="shared" si="8"/>
        <v>1</v>
      </c>
      <c r="K169" s="320">
        <v>1</v>
      </c>
      <c r="L169" s="320">
        <v>1</v>
      </c>
      <c r="M169" s="321">
        <f t="shared" si="8"/>
        <v>0.9972527472527473</v>
      </c>
      <c r="N169" s="191" t="s">
        <v>63</v>
      </c>
    </row>
    <row r="170" spans="1:14" ht="15">
      <c r="A170" s="224">
        <v>2</v>
      </c>
      <c r="B170" s="316" t="s">
        <v>3</v>
      </c>
      <c r="C170" s="317">
        <v>109</v>
      </c>
      <c r="D170" s="317">
        <v>106</v>
      </c>
      <c r="E170" s="317">
        <v>10</v>
      </c>
      <c r="F170" s="317">
        <v>11</v>
      </c>
      <c r="G170" s="317">
        <v>11</v>
      </c>
      <c r="H170" s="317">
        <v>1</v>
      </c>
      <c r="I170" s="317">
        <v>43</v>
      </c>
      <c r="J170" s="317">
        <v>21</v>
      </c>
      <c r="K170" s="317">
        <v>0</v>
      </c>
      <c r="L170" s="317">
        <v>0</v>
      </c>
      <c r="M170" s="318">
        <v>312</v>
      </c>
      <c r="N170" s="189" t="s">
        <v>61</v>
      </c>
    </row>
    <row r="171" spans="1:14" ht="15">
      <c r="A171" s="47"/>
      <c r="B171" s="172"/>
      <c r="C171" s="173">
        <v>112</v>
      </c>
      <c r="D171" s="173">
        <v>104</v>
      </c>
      <c r="E171" s="173">
        <v>10</v>
      </c>
      <c r="F171" s="173">
        <v>11</v>
      </c>
      <c r="G171" s="173">
        <v>11</v>
      </c>
      <c r="H171" s="173">
        <v>1</v>
      </c>
      <c r="I171" s="173">
        <v>43</v>
      </c>
      <c r="J171" s="173">
        <v>21</v>
      </c>
      <c r="K171" s="173">
        <v>0</v>
      </c>
      <c r="L171" s="173">
        <v>0</v>
      </c>
      <c r="M171" s="203">
        <v>313</v>
      </c>
      <c r="N171" s="190" t="s">
        <v>62</v>
      </c>
    </row>
    <row r="172" spans="1:14" ht="15.75" thickBot="1">
      <c r="A172" s="213"/>
      <c r="B172" s="322"/>
      <c r="C172" s="323">
        <f>C170/C171</f>
        <v>0.9732142857142857</v>
      </c>
      <c r="D172" s="323">
        <f>D171/D170</f>
        <v>0.9811320754716981</v>
      </c>
      <c r="E172" s="323">
        <f aca="true" t="shared" si="9" ref="E172:J172">E171/E170</f>
        <v>1</v>
      </c>
      <c r="F172" s="323">
        <f t="shared" si="9"/>
        <v>1</v>
      </c>
      <c r="G172" s="323">
        <f t="shared" si="9"/>
        <v>1</v>
      </c>
      <c r="H172" s="323">
        <f t="shared" si="9"/>
        <v>1</v>
      </c>
      <c r="I172" s="323">
        <f t="shared" si="9"/>
        <v>1</v>
      </c>
      <c r="J172" s="323">
        <f t="shared" si="9"/>
        <v>1</v>
      </c>
      <c r="K172" s="323">
        <v>1</v>
      </c>
      <c r="L172" s="323">
        <v>10</v>
      </c>
      <c r="M172" s="324">
        <f>M170/M171</f>
        <v>0.9968051118210862</v>
      </c>
      <c r="N172" s="191" t="s">
        <v>63</v>
      </c>
    </row>
    <row r="173" spans="1:14" ht="15">
      <c r="A173" s="220">
        <v>3</v>
      </c>
      <c r="B173" s="170" t="s">
        <v>4</v>
      </c>
      <c r="C173" s="171">
        <v>286</v>
      </c>
      <c r="D173" s="171">
        <v>185</v>
      </c>
      <c r="E173" s="171">
        <v>29</v>
      </c>
      <c r="F173" s="171">
        <v>66</v>
      </c>
      <c r="G173" s="171">
        <v>71</v>
      </c>
      <c r="H173" s="171">
        <v>18</v>
      </c>
      <c r="I173" s="171">
        <v>333</v>
      </c>
      <c r="J173" s="171">
        <v>43</v>
      </c>
      <c r="K173" s="171">
        <v>1</v>
      </c>
      <c r="L173" s="171">
        <v>0</v>
      </c>
      <c r="M173" s="202">
        <v>1032</v>
      </c>
      <c r="N173" s="189" t="s">
        <v>61</v>
      </c>
    </row>
    <row r="174" spans="1:14" ht="15">
      <c r="A174" s="47"/>
      <c r="B174" s="172"/>
      <c r="C174" s="173">
        <v>299</v>
      </c>
      <c r="D174" s="173">
        <v>178</v>
      </c>
      <c r="E174" s="173">
        <v>28</v>
      </c>
      <c r="F174" s="173">
        <v>66</v>
      </c>
      <c r="G174" s="173">
        <v>74</v>
      </c>
      <c r="H174" s="173">
        <v>14</v>
      </c>
      <c r="I174" s="173">
        <v>334</v>
      </c>
      <c r="J174" s="173">
        <v>42</v>
      </c>
      <c r="K174" s="173">
        <v>0</v>
      </c>
      <c r="L174" s="173">
        <v>1</v>
      </c>
      <c r="M174" s="203">
        <v>1036</v>
      </c>
      <c r="N174" s="190" t="s">
        <v>62</v>
      </c>
    </row>
    <row r="175" spans="1:14" ht="15.75" thickBot="1">
      <c r="A175" s="222"/>
      <c r="B175" s="319"/>
      <c r="C175" s="320">
        <f>C173/C174</f>
        <v>0.9565217391304348</v>
      </c>
      <c r="D175" s="320">
        <f>D174/D173</f>
        <v>0.9621621621621622</v>
      </c>
      <c r="E175" s="320">
        <f>E174/E173</f>
        <v>0.9655172413793104</v>
      </c>
      <c r="F175" s="320">
        <f>F174/F173</f>
        <v>1</v>
      </c>
      <c r="G175" s="320">
        <f>G173/G174</f>
        <v>0.9594594594594594</v>
      </c>
      <c r="H175" s="320">
        <f>H174/H173</f>
        <v>0.7777777777777778</v>
      </c>
      <c r="I175" s="320">
        <f>I173/I174</f>
        <v>0.9970059880239521</v>
      </c>
      <c r="J175" s="320">
        <f>J174/J173</f>
        <v>0.9767441860465116</v>
      </c>
      <c r="K175" s="320">
        <v>0</v>
      </c>
      <c r="L175" s="320">
        <v>0</v>
      </c>
      <c r="M175" s="321">
        <f>M173/M174</f>
        <v>0.9961389961389961</v>
      </c>
      <c r="N175" s="191" t="s">
        <v>63</v>
      </c>
    </row>
    <row r="176" spans="1:14" ht="15">
      <c r="A176" s="224">
        <v>4</v>
      </c>
      <c r="B176" s="316" t="s">
        <v>5</v>
      </c>
      <c r="C176" s="317">
        <v>177</v>
      </c>
      <c r="D176" s="317">
        <v>12</v>
      </c>
      <c r="E176" s="317">
        <v>19</v>
      </c>
      <c r="F176" s="317">
        <v>36</v>
      </c>
      <c r="G176" s="317">
        <v>41</v>
      </c>
      <c r="H176" s="317">
        <v>5</v>
      </c>
      <c r="I176" s="317">
        <v>156</v>
      </c>
      <c r="J176" s="317">
        <v>33</v>
      </c>
      <c r="K176" s="317">
        <v>0</v>
      </c>
      <c r="L176" s="317">
        <v>0</v>
      </c>
      <c r="M176" s="318">
        <v>479</v>
      </c>
      <c r="N176" s="189" t="s">
        <v>61</v>
      </c>
    </row>
    <row r="177" spans="1:14" ht="15">
      <c r="A177" s="47"/>
      <c r="B177" s="172"/>
      <c r="C177" s="173">
        <v>177</v>
      </c>
      <c r="D177" s="173">
        <v>12</v>
      </c>
      <c r="E177" s="173">
        <v>19</v>
      </c>
      <c r="F177" s="173">
        <v>36</v>
      </c>
      <c r="G177" s="173">
        <v>41</v>
      </c>
      <c r="H177" s="173">
        <v>5</v>
      </c>
      <c r="I177" s="173">
        <v>155</v>
      </c>
      <c r="J177" s="173">
        <v>34</v>
      </c>
      <c r="K177" s="173">
        <v>0</v>
      </c>
      <c r="L177" s="173">
        <v>0</v>
      </c>
      <c r="M177" s="203">
        <v>479</v>
      </c>
      <c r="N177" s="190" t="s">
        <v>62</v>
      </c>
    </row>
    <row r="178" spans="1:14" ht="15.75" thickBot="1">
      <c r="A178" s="213"/>
      <c r="B178" s="322"/>
      <c r="C178" s="323">
        <f>C177/C176</f>
        <v>1</v>
      </c>
      <c r="D178" s="323">
        <f aca="true" t="shared" si="10" ref="D178:M178">D177/D176</f>
        <v>1</v>
      </c>
      <c r="E178" s="323">
        <f t="shared" si="10"/>
        <v>1</v>
      </c>
      <c r="F178" s="323">
        <f t="shared" si="10"/>
        <v>1</v>
      </c>
      <c r="G178" s="323">
        <f t="shared" si="10"/>
        <v>1</v>
      </c>
      <c r="H178" s="323">
        <f t="shared" si="10"/>
        <v>1</v>
      </c>
      <c r="I178" s="323">
        <f t="shared" si="10"/>
        <v>0.9935897435897436</v>
      </c>
      <c r="J178" s="323">
        <f>J176/J177</f>
        <v>0.9705882352941176</v>
      </c>
      <c r="K178" s="323">
        <v>1</v>
      </c>
      <c r="L178" s="323">
        <v>1</v>
      </c>
      <c r="M178" s="324">
        <f t="shared" si="10"/>
        <v>1</v>
      </c>
      <c r="N178" s="191" t="s">
        <v>63</v>
      </c>
    </row>
    <row r="179" spans="1:14" ht="15">
      <c r="A179" s="220">
        <v>5</v>
      </c>
      <c r="B179" s="170" t="s">
        <v>6</v>
      </c>
      <c r="C179" s="171">
        <v>166</v>
      </c>
      <c r="D179" s="171">
        <v>35</v>
      </c>
      <c r="E179" s="171">
        <v>20</v>
      </c>
      <c r="F179" s="171">
        <v>20</v>
      </c>
      <c r="G179" s="171">
        <v>50</v>
      </c>
      <c r="H179" s="171">
        <v>5</v>
      </c>
      <c r="I179" s="171">
        <v>51</v>
      </c>
      <c r="J179" s="171">
        <v>19</v>
      </c>
      <c r="K179" s="171">
        <v>0</v>
      </c>
      <c r="L179" s="171">
        <v>0</v>
      </c>
      <c r="M179" s="202">
        <v>366</v>
      </c>
      <c r="N179" s="189" t="s">
        <v>61</v>
      </c>
    </row>
    <row r="180" spans="1:14" ht="15">
      <c r="A180" s="47"/>
      <c r="B180" s="172"/>
      <c r="C180" s="173">
        <v>173</v>
      </c>
      <c r="D180" s="173">
        <v>26</v>
      </c>
      <c r="E180" s="173">
        <v>20</v>
      </c>
      <c r="F180" s="173">
        <v>20</v>
      </c>
      <c r="G180" s="173">
        <v>50</v>
      </c>
      <c r="H180" s="173">
        <v>5</v>
      </c>
      <c r="I180" s="173">
        <v>51</v>
      </c>
      <c r="J180" s="173">
        <v>19</v>
      </c>
      <c r="K180" s="173">
        <v>0</v>
      </c>
      <c r="L180" s="173">
        <v>0</v>
      </c>
      <c r="M180" s="203">
        <v>364</v>
      </c>
      <c r="N180" s="190" t="s">
        <v>62</v>
      </c>
    </row>
    <row r="181" spans="1:14" ht="15.75" thickBot="1">
      <c r="A181" s="222"/>
      <c r="B181" s="319"/>
      <c r="C181" s="320">
        <f>C179/C180</f>
        <v>0.9595375722543352</v>
      </c>
      <c r="D181" s="320">
        <f>D180/D179</f>
        <v>0.7428571428571429</v>
      </c>
      <c r="E181" s="320">
        <f aca="true" t="shared" si="11" ref="E181:M181">E180/E179</f>
        <v>1</v>
      </c>
      <c r="F181" s="320">
        <f t="shared" si="11"/>
        <v>1</v>
      </c>
      <c r="G181" s="320">
        <f t="shared" si="11"/>
        <v>1</v>
      </c>
      <c r="H181" s="320">
        <f t="shared" si="11"/>
        <v>1</v>
      </c>
      <c r="I181" s="320">
        <f t="shared" si="11"/>
        <v>1</v>
      </c>
      <c r="J181" s="320">
        <f t="shared" si="11"/>
        <v>1</v>
      </c>
      <c r="K181" s="320">
        <v>1</v>
      </c>
      <c r="L181" s="320">
        <v>1</v>
      </c>
      <c r="M181" s="321">
        <f t="shared" si="11"/>
        <v>0.994535519125683</v>
      </c>
      <c r="N181" s="191" t="s">
        <v>63</v>
      </c>
    </row>
    <row r="182" spans="1:14" ht="15">
      <c r="A182" s="224">
        <v>6</v>
      </c>
      <c r="B182" s="316" t="s">
        <v>7</v>
      </c>
      <c r="C182" s="317">
        <v>225</v>
      </c>
      <c r="D182" s="317">
        <v>6</v>
      </c>
      <c r="E182" s="317">
        <v>3</v>
      </c>
      <c r="F182" s="317">
        <v>5</v>
      </c>
      <c r="G182" s="317">
        <v>23</v>
      </c>
      <c r="H182" s="317">
        <v>4</v>
      </c>
      <c r="I182" s="317">
        <v>112</v>
      </c>
      <c r="J182" s="317">
        <v>36</v>
      </c>
      <c r="K182" s="317">
        <v>0</v>
      </c>
      <c r="L182" s="317">
        <v>0</v>
      </c>
      <c r="M182" s="318">
        <v>414</v>
      </c>
      <c r="N182" s="189" t="s">
        <v>61</v>
      </c>
    </row>
    <row r="183" spans="1:14" ht="15">
      <c r="A183" s="47"/>
      <c r="B183" s="172"/>
      <c r="C183" s="173">
        <v>224</v>
      </c>
      <c r="D183" s="173">
        <v>6</v>
      </c>
      <c r="E183" s="173">
        <v>3</v>
      </c>
      <c r="F183" s="173">
        <v>5</v>
      </c>
      <c r="G183" s="173">
        <v>23</v>
      </c>
      <c r="H183" s="173">
        <v>4</v>
      </c>
      <c r="I183" s="173">
        <v>112</v>
      </c>
      <c r="J183" s="173">
        <v>37</v>
      </c>
      <c r="K183" s="173">
        <v>0</v>
      </c>
      <c r="L183" s="173">
        <v>0</v>
      </c>
      <c r="M183" s="203">
        <v>414</v>
      </c>
      <c r="N183" s="190" t="s">
        <v>62</v>
      </c>
    </row>
    <row r="184" spans="1:14" ht="15.75" thickBot="1">
      <c r="A184" s="213"/>
      <c r="B184" s="322"/>
      <c r="C184" s="323">
        <f>C183/C182</f>
        <v>0.9955555555555555</v>
      </c>
      <c r="D184" s="323">
        <f aca="true" t="shared" si="12" ref="D184:M184">D183/D182</f>
        <v>1</v>
      </c>
      <c r="E184" s="323">
        <f t="shared" si="12"/>
        <v>1</v>
      </c>
      <c r="F184" s="323">
        <f t="shared" si="12"/>
        <v>1</v>
      </c>
      <c r="G184" s="323">
        <f t="shared" si="12"/>
        <v>1</v>
      </c>
      <c r="H184" s="323">
        <f t="shared" si="12"/>
        <v>1</v>
      </c>
      <c r="I184" s="323">
        <f t="shared" si="12"/>
        <v>1</v>
      </c>
      <c r="J184" s="323">
        <f>J182/J183</f>
        <v>0.972972972972973</v>
      </c>
      <c r="K184" s="323">
        <v>1</v>
      </c>
      <c r="L184" s="323">
        <v>1</v>
      </c>
      <c r="M184" s="324">
        <f t="shared" si="12"/>
        <v>1</v>
      </c>
      <c r="N184" s="191" t="s">
        <v>63</v>
      </c>
    </row>
    <row r="185" spans="1:14" ht="15">
      <c r="A185" s="220">
        <v>7</v>
      </c>
      <c r="B185" s="170" t="s">
        <v>8</v>
      </c>
      <c r="C185" s="171">
        <v>100</v>
      </c>
      <c r="D185" s="171">
        <v>123</v>
      </c>
      <c r="E185" s="171">
        <v>20</v>
      </c>
      <c r="F185" s="171">
        <v>16</v>
      </c>
      <c r="G185" s="171">
        <v>47</v>
      </c>
      <c r="H185" s="171">
        <v>2</v>
      </c>
      <c r="I185" s="171">
        <v>133</v>
      </c>
      <c r="J185" s="171">
        <v>27</v>
      </c>
      <c r="K185" s="171">
        <v>0</v>
      </c>
      <c r="L185" s="171">
        <v>0</v>
      </c>
      <c r="M185" s="202">
        <v>468</v>
      </c>
      <c r="N185" s="189" t="s">
        <v>61</v>
      </c>
    </row>
    <row r="186" spans="1:14" ht="15">
      <c r="A186" s="47"/>
      <c r="B186" s="172"/>
      <c r="C186" s="173">
        <v>109</v>
      </c>
      <c r="D186" s="173">
        <v>114</v>
      </c>
      <c r="E186" s="173">
        <v>19</v>
      </c>
      <c r="F186" s="173">
        <v>17</v>
      </c>
      <c r="G186" s="173">
        <v>47</v>
      </c>
      <c r="H186" s="173">
        <v>2</v>
      </c>
      <c r="I186" s="173">
        <v>133</v>
      </c>
      <c r="J186" s="173">
        <v>27</v>
      </c>
      <c r="K186" s="173">
        <v>0</v>
      </c>
      <c r="L186" s="173">
        <v>0</v>
      </c>
      <c r="M186" s="203">
        <v>468</v>
      </c>
      <c r="N186" s="190" t="s">
        <v>62</v>
      </c>
    </row>
    <row r="187" spans="1:14" ht="15.75" thickBot="1">
      <c r="A187" s="222"/>
      <c r="B187" s="319"/>
      <c r="C187" s="320">
        <f>C185/C186</f>
        <v>0.9174311926605505</v>
      </c>
      <c r="D187" s="320">
        <f>D186/D185</f>
        <v>0.926829268292683</v>
      </c>
      <c r="E187" s="320">
        <f>E186/E185</f>
        <v>0.95</v>
      </c>
      <c r="F187" s="320">
        <f>F185/F186</f>
        <v>0.9411764705882353</v>
      </c>
      <c r="G187" s="320">
        <f>G185/G186</f>
        <v>1</v>
      </c>
      <c r="H187" s="320">
        <f>H185/H186</f>
        <v>1</v>
      </c>
      <c r="I187" s="320">
        <f>I185/I186</f>
        <v>1</v>
      </c>
      <c r="J187" s="320">
        <f>J185/J186</f>
        <v>1</v>
      </c>
      <c r="K187" s="320">
        <v>1</v>
      </c>
      <c r="L187" s="320">
        <v>1</v>
      </c>
      <c r="M187" s="321">
        <v>1</v>
      </c>
      <c r="N187" s="191" t="s">
        <v>63</v>
      </c>
    </row>
    <row r="188" spans="1:14" ht="15">
      <c r="A188" s="224">
        <v>8</v>
      </c>
      <c r="B188" s="316" t="s">
        <v>9</v>
      </c>
      <c r="C188" s="317">
        <v>164</v>
      </c>
      <c r="D188" s="317">
        <v>39</v>
      </c>
      <c r="E188" s="317">
        <v>14</v>
      </c>
      <c r="F188" s="317">
        <v>11</v>
      </c>
      <c r="G188" s="317">
        <v>21</v>
      </c>
      <c r="H188" s="317">
        <v>26</v>
      </c>
      <c r="I188" s="317">
        <v>44</v>
      </c>
      <c r="J188" s="317">
        <v>20</v>
      </c>
      <c r="K188" s="317">
        <v>1</v>
      </c>
      <c r="L188" s="317">
        <v>0</v>
      </c>
      <c r="M188" s="318">
        <v>340</v>
      </c>
      <c r="N188" s="189" t="s">
        <v>61</v>
      </c>
    </row>
    <row r="189" spans="1:14" ht="15">
      <c r="A189" s="47"/>
      <c r="B189" s="172"/>
      <c r="C189" s="173">
        <v>165</v>
      </c>
      <c r="D189" s="173">
        <v>39</v>
      </c>
      <c r="E189" s="173">
        <v>16</v>
      </c>
      <c r="F189" s="173">
        <v>10</v>
      </c>
      <c r="G189" s="173">
        <v>22</v>
      </c>
      <c r="H189" s="173">
        <v>26</v>
      </c>
      <c r="I189" s="173">
        <v>42</v>
      </c>
      <c r="J189" s="173">
        <v>20</v>
      </c>
      <c r="K189" s="173">
        <v>0</v>
      </c>
      <c r="L189" s="173">
        <v>1</v>
      </c>
      <c r="M189" s="203">
        <v>341</v>
      </c>
      <c r="N189" s="190" t="s">
        <v>62</v>
      </c>
    </row>
    <row r="190" spans="1:14" ht="15.75" thickBot="1">
      <c r="A190" s="213"/>
      <c r="B190" s="322"/>
      <c r="C190" s="323">
        <f>C188/C189</f>
        <v>0.9939393939393939</v>
      </c>
      <c r="D190" s="323">
        <f>D188/D189</f>
        <v>1</v>
      </c>
      <c r="E190" s="323">
        <f>E188/E189</f>
        <v>0.875</v>
      </c>
      <c r="F190" s="323">
        <f>F189/F188</f>
        <v>0.9090909090909091</v>
      </c>
      <c r="G190" s="323">
        <f>G188/G189</f>
        <v>0.9545454545454546</v>
      </c>
      <c r="H190" s="323">
        <f>H188/H189</f>
        <v>1</v>
      </c>
      <c r="I190" s="323">
        <f>I189/I188</f>
        <v>0.9545454545454546</v>
      </c>
      <c r="J190" s="323">
        <v>1</v>
      </c>
      <c r="K190" s="323">
        <v>0</v>
      </c>
      <c r="L190" s="323">
        <v>0</v>
      </c>
      <c r="M190" s="325">
        <f>M188/M189</f>
        <v>0.9970674486803519</v>
      </c>
      <c r="N190" s="191" t="s">
        <v>63</v>
      </c>
    </row>
    <row r="191" spans="1:14" ht="15">
      <c r="A191" s="220">
        <v>9</v>
      </c>
      <c r="B191" s="170" t="s">
        <v>10</v>
      </c>
      <c r="C191" s="171">
        <v>77</v>
      </c>
      <c r="D191" s="171">
        <v>192</v>
      </c>
      <c r="E191" s="171">
        <v>18</v>
      </c>
      <c r="F191" s="171">
        <v>18</v>
      </c>
      <c r="G191" s="171">
        <v>24</v>
      </c>
      <c r="H191" s="171">
        <v>12</v>
      </c>
      <c r="I191" s="171">
        <v>139</v>
      </c>
      <c r="J191" s="171">
        <v>38</v>
      </c>
      <c r="K191" s="171">
        <v>0</v>
      </c>
      <c r="L191" s="171">
        <v>0</v>
      </c>
      <c r="M191" s="202">
        <v>518</v>
      </c>
      <c r="N191" s="189" t="s">
        <v>61</v>
      </c>
    </row>
    <row r="192" spans="1:14" ht="15">
      <c r="A192" s="47"/>
      <c r="B192" s="172"/>
      <c r="C192" s="173">
        <v>81</v>
      </c>
      <c r="D192" s="173">
        <v>188</v>
      </c>
      <c r="E192" s="173">
        <v>18</v>
      </c>
      <c r="F192" s="173">
        <v>17</v>
      </c>
      <c r="G192" s="173">
        <v>24</v>
      </c>
      <c r="H192" s="173">
        <v>10</v>
      </c>
      <c r="I192" s="173">
        <v>141</v>
      </c>
      <c r="J192" s="173">
        <v>38</v>
      </c>
      <c r="K192" s="173">
        <v>0</v>
      </c>
      <c r="L192" s="173">
        <v>0</v>
      </c>
      <c r="M192" s="203">
        <v>517</v>
      </c>
      <c r="N192" s="190" t="s">
        <v>62</v>
      </c>
    </row>
    <row r="193" spans="1:14" ht="15.75" thickBot="1">
      <c r="A193" s="222"/>
      <c r="B193" s="319"/>
      <c r="C193" s="320">
        <f>C191/C192</f>
        <v>0.9506172839506173</v>
      </c>
      <c r="D193" s="320">
        <f>D192/D191</f>
        <v>0.9791666666666666</v>
      </c>
      <c r="E193" s="320">
        <f aca="true" t="shared" si="13" ref="E193:M193">E192/E191</f>
        <v>1</v>
      </c>
      <c r="F193" s="320">
        <f t="shared" si="13"/>
        <v>0.9444444444444444</v>
      </c>
      <c r="G193" s="320">
        <f t="shared" si="13"/>
        <v>1</v>
      </c>
      <c r="H193" s="320">
        <f t="shared" si="13"/>
        <v>0.8333333333333334</v>
      </c>
      <c r="I193" s="320">
        <f>I191/I192</f>
        <v>0.9858156028368794</v>
      </c>
      <c r="J193" s="320">
        <f t="shared" si="13"/>
        <v>1</v>
      </c>
      <c r="K193" s="320">
        <v>1</v>
      </c>
      <c r="L193" s="320">
        <v>1</v>
      </c>
      <c r="M193" s="321">
        <f t="shared" si="13"/>
        <v>0.9980694980694981</v>
      </c>
      <c r="N193" s="191" t="s">
        <v>63</v>
      </c>
    </row>
    <row r="194" spans="1:14" ht="15">
      <c r="A194" s="224">
        <v>10</v>
      </c>
      <c r="B194" s="316" t="s">
        <v>11</v>
      </c>
      <c r="C194" s="317">
        <v>71</v>
      </c>
      <c r="D194" s="317">
        <v>155</v>
      </c>
      <c r="E194" s="317">
        <v>22</v>
      </c>
      <c r="F194" s="317">
        <v>17</v>
      </c>
      <c r="G194" s="317">
        <v>23</v>
      </c>
      <c r="H194" s="317">
        <v>3</v>
      </c>
      <c r="I194" s="317">
        <v>104</v>
      </c>
      <c r="J194" s="317">
        <v>16</v>
      </c>
      <c r="K194" s="317">
        <v>0</v>
      </c>
      <c r="L194" s="317">
        <v>0</v>
      </c>
      <c r="M194" s="318">
        <v>411</v>
      </c>
      <c r="N194" s="189" t="s">
        <v>61</v>
      </c>
    </row>
    <row r="195" spans="1:14" ht="15">
      <c r="A195" s="47"/>
      <c r="B195" s="172"/>
      <c r="C195" s="173">
        <v>72</v>
      </c>
      <c r="D195" s="173">
        <v>154</v>
      </c>
      <c r="E195" s="173">
        <v>22</v>
      </c>
      <c r="F195" s="173">
        <v>17</v>
      </c>
      <c r="G195" s="173">
        <v>23</v>
      </c>
      <c r="H195" s="173">
        <v>3</v>
      </c>
      <c r="I195" s="173">
        <v>104</v>
      </c>
      <c r="J195" s="173">
        <v>16</v>
      </c>
      <c r="K195" s="173">
        <v>0</v>
      </c>
      <c r="L195" s="173">
        <v>0</v>
      </c>
      <c r="M195" s="203">
        <v>411</v>
      </c>
      <c r="N195" s="190" t="s">
        <v>62</v>
      </c>
    </row>
    <row r="196" spans="1:14" ht="15.75" thickBot="1">
      <c r="A196" s="213"/>
      <c r="B196" s="322"/>
      <c r="C196" s="323">
        <f>C194/C195</f>
        <v>0.9861111111111112</v>
      </c>
      <c r="D196" s="323">
        <f>D195/D194</f>
        <v>0.9935483870967742</v>
      </c>
      <c r="E196" s="323">
        <v>1</v>
      </c>
      <c r="F196" s="323">
        <v>1</v>
      </c>
      <c r="G196" s="323">
        <v>1</v>
      </c>
      <c r="H196" s="323">
        <v>1</v>
      </c>
      <c r="I196" s="323">
        <v>1</v>
      </c>
      <c r="J196" s="323">
        <v>1</v>
      </c>
      <c r="K196" s="323">
        <v>1</v>
      </c>
      <c r="L196" s="323">
        <v>1</v>
      </c>
      <c r="M196" s="324">
        <v>1</v>
      </c>
      <c r="N196" s="191" t="s">
        <v>63</v>
      </c>
    </row>
    <row r="197" spans="1:14" ht="15">
      <c r="A197" s="220">
        <v>11</v>
      </c>
      <c r="B197" s="170" t="s">
        <v>12</v>
      </c>
      <c r="C197" s="171">
        <v>14</v>
      </c>
      <c r="D197" s="171">
        <v>25</v>
      </c>
      <c r="E197" s="171">
        <v>11</v>
      </c>
      <c r="F197" s="171">
        <v>0</v>
      </c>
      <c r="G197" s="171">
        <v>22</v>
      </c>
      <c r="H197" s="171">
        <v>2</v>
      </c>
      <c r="I197" s="171">
        <v>41</v>
      </c>
      <c r="J197" s="171">
        <v>5</v>
      </c>
      <c r="K197" s="171">
        <v>0</v>
      </c>
      <c r="L197" s="171">
        <v>1</v>
      </c>
      <c r="M197" s="202">
        <v>121</v>
      </c>
      <c r="N197" s="189" t="s">
        <v>61</v>
      </c>
    </row>
    <row r="198" spans="1:14" ht="15">
      <c r="A198" s="47"/>
      <c r="B198" s="172"/>
      <c r="C198" s="173">
        <v>13</v>
      </c>
      <c r="D198" s="173">
        <v>23</v>
      </c>
      <c r="E198" s="173">
        <v>11</v>
      </c>
      <c r="F198" s="173">
        <v>0</v>
      </c>
      <c r="G198" s="173">
        <v>20</v>
      </c>
      <c r="H198" s="173">
        <v>3</v>
      </c>
      <c r="I198" s="173">
        <v>42</v>
      </c>
      <c r="J198" s="173">
        <v>6</v>
      </c>
      <c r="K198" s="173">
        <v>0</v>
      </c>
      <c r="L198" s="173">
        <v>0</v>
      </c>
      <c r="M198" s="203">
        <v>118</v>
      </c>
      <c r="N198" s="190" t="s">
        <v>62</v>
      </c>
    </row>
    <row r="199" spans="1:14" ht="15.75" thickBot="1">
      <c r="A199" s="222"/>
      <c r="B199" s="319"/>
      <c r="C199" s="320">
        <f>C198/C197</f>
        <v>0.9285714285714286</v>
      </c>
      <c r="D199" s="320">
        <f aca="true" t="shared" si="14" ref="D199:M199">D198/D197</f>
        <v>0.92</v>
      </c>
      <c r="E199" s="320">
        <f t="shared" si="14"/>
        <v>1</v>
      </c>
      <c r="F199" s="320">
        <v>1</v>
      </c>
      <c r="G199" s="320">
        <f t="shared" si="14"/>
        <v>0.9090909090909091</v>
      </c>
      <c r="H199" s="320">
        <f>H197/H198</f>
        <v>0.6666666666666666</v>
      </c>
      <c r="I199" s="320">
        <f>I197/I198</f>
        <v>0.9761904761904762</v>
      </c>
      <c r="J199" s="320">
        <f>J197/J198</f>
        <v>0.8333333333333334</v>
      </c>
      <c r="K199" s="320">
        <v>1</v>
      </c>
      <c r="L199" s="320">
        <f t="shared" si="14"/>
        <v>0</v>
      </c>
      <c r="M199" s="321">
        <f t="shared" si="14"/>
        <v>0.9752066115702479</v>
      </c>
      <c r="N199" s="191" t="s">
        <v>63</v>
      </c>
    </row>
    <row r="200" spans="1:14" ht="15">
      <c r="A200" s="224">
        <v>12</v>
      </c>
      <c r="B200" s="316" t="s">
        <v>13</v>
      </c>
      <c r="C200" s="317">
        <v>164</v>
      </c>
      <c r="D200" s="317">
        <v>202</v>
      </c>
      <c r="E200" s="317">
        <v>24</v>
      </c>
      <c r="F200" s="317">
        <v>14</v>
      </c>
      <c r="G200" s="317">
        <v>68</v>
      </c>
      <c r="H200" s="317">
        <v>7</v>
      </c>
      <c r="I200" s="317">
        <v>125</v>
      </c>
      <c r="J200" s="317">
        <v>49</v>
      </c>
      <c r="K200" s="317">
        <v>0</v>
      </c>
      <c r="L200" s="317">
        <v>0</v>
      </c>
      <c r="M200" s="318">
        <v>653</v>
      </c>
      <c r="N200" s="189" t="s">
        <v>61</v>
      </c>
    </row>
    <row r="201" spans="1:14" ht="15">
      <c r="A201" s="47"/>
      <c r="B201" s="172"/>
      <c r="C201" s="173">
        <v>185</v>
      </c>
      <c r="D201" s="173">
        <v>161</v>
      </c>
      <c r="E201" s="173">
        <v>25</v>
      </c>
      <c r="F201" s="173">
        <v>16</v>
      </c>
      <c r="G201" s="173">
        <v>67</v>
      </c>
      <c r="H201" s="173">
        <v>9</v>
      </c>
      <c r="I201" s="173">
        <v>123</v>
      </c>
      <c r="J201" s="173">
        <v>49</v>
      </c>
      <c r="K201" s="173">
        <v>0</v>
      </c>
      <c r="L201" s="173">
        <v>0</v>
      </c>
      <c r="M201" s="203">
        <v>635</v>
      </c>
      <c r="N201" s="190" t="s">
        <v>62</v>
      </c>
    </row>
    <row r="202" spans="1:14" ht="15.75" thickBot="1">
      <c r="A202" s="213"/>
      <c r="B202" s="322"/>
      <c r="C202" s="323">
        <f>C200/C201</f>
        <v>0.8864864864864865</v>
      </c>
      <c r="D202" s="323">
        <f>D201/D200</f>
        <v>0.7970297029702971</v>
      </c>
      <c r="E202" s="323">
        <f aca="true" t="shared" si="15" ref="E202:J202">E200/E201</f>
        <v>0.96</v>
      </c>
      <c r="F202" s="323">
        <f t="shared" si="15"/>
        <v>0.875</v>
      </c>
      <c r="G202" s="323">
        <f>G201/G200</f>
        <v>0.9852941176470589</v>
      </c>
      <c r="H202" s="323">
        <f t="shared" si="15"/>
        <v>0.7777777777777778</v>
      </c>
      <c r="I202" s="323">
        <f>I201/I200</f>
        <v>0.984</v>
      </c>
      <c r="J202" s="323">
        <f t="shared" si="15"/>
        <v>1</v>
      </c>
      <c r="K202" s="323">
        <v>1</v>
      </c>
      <c r="L202" s="323">
        <v>1</v>
      </c>
      <c r="M202" s="324">
        <f>M201/M200</f>
        <v>0.9724349157733537</v>
      </c>
      <c r="N202" s="191" t="s">
        <v>63</v>
      </c>
    </row>
    <row r="203" spans="1:14" ht="15">
      <c r="A203" s="220">
        <v>13</v>
      </c>
      <c r="B203" s="170" t="s">
        <v>14</v>
      </c>
      <c r="C203" s="171">
        <v>117</v>
      </c>
      <c r="D203" s="171">
        <v>65</v>
      </c>
      <c r="E203" s="171">
        <v>6</v>
      </c>
      <c r="F203" s="171">
        <v>16</v>
      </c>
      <c r="G203" s="171">
        <v>6</v>
      </c>
      <c r="H203" s="171">
        <v>4</v>
      </c>
      <c r="I203" s="171">
        <v>147</v>
      </c>
      <c r="J203" s="171">
        <v>17</v>
      </c>
      <c r="K203" s="171">
        <v>1</v>
      </c>
      <c r="L203" s="171">
        <v>0</v>
      </c>
      <c r="M203" s="202">
        <v>379</v>
      </c>
      <c r="N203" s="189" t="s">
        <v>61</v>
      </c>
    </row>
    <row r="204" spans="1:14" ht="15">
      <c r="A204" s="47"/>
      <c r="B204" s="172"/>
      <c r="C204" s="173">
        <v>133</v>
      </c>
      <c r="D204" s="173">
        <v>44</v>
      </c>
      <c r="E204" s="173">
        <v>5</v>
      </c>
      <c r="F204" s="173">
        <v>16</v>
      </c>
      <c r="G204" s="173">
        <v>7</v>
      </c>
      <c r="H204" s="173">
        <v>7</v>
      </c>
      <c r="I204" s="173">
        <v>154</v>
      </c>
      <c r="J204" s="173">
        <v>11</v>
      </c>
      <c r="K204" s="173">
        <v>0</v>
      </c>
      <c r="L204" s="173">
        <v>1</v>
      </c>
      <c r="M204" s="203">
        <v>378</v>
      </c>
      <c r="N204" s="190" t="s">
        <v>62</v>
      </c>
    </row>
    <row r="205" spans="1:14" ht="15.75" thickBot="1">
      <c r="A205" s="222"/>
      <c r="B205" s="319"/>
      <c r="C205" s="320">
        <f>C203/C204</f>
        <v>0.8796992481203008</v>
      </c>
      <c r="D205" s="320">
        <f>D204/D203</f>
        <v>0.676923076923077</v>
      </c>
      <c r="E205" s="320">
        <f aca="true" t="shared" si="16" ref="E205:M205">E204/E203</f>
        <v>0.8333333333333334</v>
      </c>
      <c r="F205" s="320">
        <f t="shared" si="16"/>
        <v>1</v>
      </c>
      <c r="G205" s="320">
        <f>G203/G204</f>
        <v>0.8571428571428571</v>
      </c>
      <c r="H205" s="320">
        <f>H203/H204</f>
        <v>0.5714285714285714</v>
      </c>
      <c r="I205" s="320">
        <f>I203/I204</f>
        <v>0.9545454545454546</v>
      </c>
      <c r="J205" s="320">
        <f t="shared" si="16"/>
        <v>0.6470588235294118</v>
      </c>
      <c r="K205" s="320">
        <f t="shared" si="16"/>
        <v>0</v>
      </c>
      <c r="L205" s="320">
        <v>0</v>
      </c>
      <c r="M205" s="321">
        <f t="shared" si="16"/>
        <v>0.9973614775725593</v>
      </c>
      <c r="N205" s="191" t="s">
        <v>63</v>
      </c>
    </row>
    <row r="206" spans="1:14" ht="15">
      <c r="A206" s="224">
        <v>14</v>
      </c>
      <c r="B206" s="316" t="s">
        <v>15</v>
      </c>
      <c r="C206" s="317">
        <v>524</v>
      </c>
      <c r="D206" s="317">
        <v>5</v>
      </c>
      <c r="E206" s="317">
        <v>34</v>
      </c>
      <c r="F206" s="317">
        <v>80</v>
      </c>
      <c r="G206" s="317">
        <v>51</v>
      </c>
      <c r="H206" s="317">
        <v>10</v>
      </c>
      <c r="I206" s="317">
        <v>310</v>
      </c>
      <c r="J206" s="317">
        <v>104</v>
      </c>
      <c r="K206" s="317">
        <v>1</v>
      </c>
      <c r="L206" s="317">
        <v>0</v>
      </c>
      <c r="M206" s="318">
        <v>1119</v>
      </c>
      <c r="N206" s="189" t="s">
        <v>61</v>
      </c>
    </row>
    <row r="207" spans="1:14" ht="15">
      <c r="A207" s="47"/>
      <c r="B207" s="172"/>
      <c r="C207" s="173">
        <v>518</v>
      </c>
      <c r="D207" s="173">
        <v>11</v>
      </c>
      <c r="E207" s="173">
        <v>33</v>
      </c>
      <c r="F207" s="173">
        <v>81</v>
      </c>
      <c r="G207" s="173">
        <v>51</v>
      </c>
      <c r="H207" s="173">
        <v>10</v>
      </c>
      <c r="I207" s="173">
        <v>310</v>
      </c>
      <c r="J207" s="173">
        <v>104</v>
      </c>
      <c r="K207" s="173">
        <v>0</v>
      </c>
      <c r="L207" s="173">
        <v>1</v>
      </c>
      <c r="M207" s="203">
        <v>1119</v>
      </c>
      <c r="N207" s="190" t="s">
        <v>62</v>
      </c>
    </row>
    <row r="208" spans="1:14" ht="15.75" thickBot="1">
      <c r="A208" s="213"/>
      <c r="B208" s="322"/>
      <c r="C208" s="323">
        <f>C207/C206</f>
        <v>0.9885496183206107</v>
      </c>
      <c r="D208" s="323">
        <f>D206/D207</f>
        <v>0.45454545454545453</v>
      </c>
      <c r="E208" s="323">
        <f aca="true" t="shared" si="17" ref="E208:M208">E207/E206</f>
        <v>0.9705882352941176</v>
      </c>
      <c r="F208" s="323">
        <f>F206/F207</f>
        <v>0.9876543209876543</v>
      </c>
      <c r="G208" s="323">
        <f t="shared" si="17"/>
        <v>1</v>
      </c>
      <c r="H208" s="323">
        <f t="shared" si="17"/>
        <v>1</v>
      </c>
      <c r="I208" s="323">
        <f t="shared" si="17"/>
        <v>1</v>
      </c>
      <c r="J208" s="323">
        <f t="shared" si="17"/>
        <v>1</v>
      </c>
      <c r="K208" s="323">
        <f t="shared" si="17"/>
        <v>0</v>
      </c>
      <c r="L208" s="323">
        <v>0</v>
      </c>
      <c r="M208" s="324">
        <f t="shared" si="17"/>
        <v>1</v>
      </c>
      <c r="N208" s="191" t="s">
        <v>63</v>
      </c>
    </row>
    <row r="209" spans="1:14" ht="15">
      <c r="A209" s="220">
        <v>15</v>
      </c>
      <c r="B209" s="170" t="s">
        <v>16</v>
      </c>
      <c r="C209" s="171">
        <v>158</v>
      </c>
      <c r="D209" s="171">
        <v>19</v>
      </c>
      <c r="E209" s="171">
        <v>11</v>
      </c>
      <c r="F209" s="171">
        <v>13</v>
      </c>
      <c r="G209" s="171">
        <v>23</v>
      </c>
      <c r="H209" s="171">
        <v>1</v>
      </c>
      <c r="I209" s="171">
        <v>90</v>
      </c>
      <c r="J209" s="171">
        <v>16</v>
      </c>
      <c r="K209" s="171">
        <v>1</v>
      </c>
      <c r="L209" s="171">
        <v>0</v>
      </c>
      <c r="M209" s="202">
        <v>332</v>
      </c>
      <c r="N209" s="189" t="s">
        <v>61</v>
      </c>
    </row>
    <row r="210" spans="1:14" ht="15">
      <c r="A210" s="47"/>
      <c r="B210" s="172"/>
      <c r="C210" s="173">
        <v>165</v>
      </c>
      <c r="D210" s="173">
        <v>13</v>
      </c>
      <c r="E210" s="173">
        <v>11</v>
      </c>
      <c r="F210" s="173">
        <v>13</v>
      </c>
      <c r="G210" s="173">
        <v>25</v>
      </c>
      <c r="H210" s="173">
        <v>1</v>
      </c>
      <c r="I210" s="173">
        <v>89</v>
      </c>
      <c r="J210" s="173">
        <v>15</v>
      </c>
      <c r="K210" s="173">
        <v>0</v>
      </c>
      <c r="L210" s="173">
        <v>1</v>
      </c>
      <c r="M210" s="203">
        <v>333</v>
      </c>
      <c r="N210" s="190" t="s">
        <v>62</v>
      </c>
    </row>
    <row r="211" spans="1:14" ht="15.75" thickBot="1">
      <c r="A211" s="222"/>
      <c r="B211" s="319"/>
      <c r="C211" s="320">
        <f>C209/C210</f>
        <v>0.9575757575757575</v>
      </c>
      <c r="D211" s="320">
        <f>D210/D209</f>
        <v>0.6842105263157895</v>
      </c>
      <c r="E211" s="320">
        <f aca="true" t="shared" si="18" ref="E211:K211">E210/E209</f>
        <v>1</v>
      </c>
      <c r="F211" s="320">
        <f t="shared" si="18"/>
        <v>1</v>
      </c>
      <c r="G211" s="320">
        <f>G209/G210</f>
        <v>0.92</v>
      </c>
      <c r="H211" s="320">
        <f t="shared" si="18"/>
        <v>1</v>
      </c>
      <c r="I211" s="320">
        <f t="shared" si="18"/>
        <v>0.9888888888888889</v>
      </c>
      <c r="J211" s="320">
        <f t="shared" si="18"/>
        <v>0.9375</v>
      </c>
      <c r="K211" s="320">
        <f t="shared" si="18"/>
        <v>0</v>
      </c>
      <c r="L211" s="320">
        <v>0</v>
      </c>
      <c r="M211" s="321">
        <f>M209/M210</f>
        <v>0.996996996996997</v>
      </c>
      <c r="N211" s="191" t="s">
        <v>63</v>
      </c>
    </row>
    <row r="212" spans="1:14" ht="15">
      <c r="A212" s="224">
        <v>16</v>
      </c>
      <c r="B212" s="316" t="s">
        <v>17</v>
      </c>
      <c r="C212" s="317">
        <v>112</v>
      </c>
      <c r="D212" s="317">
        <v>96</v>
      </c>
      <c r="E212" s="317">
        <v>16</v>
      </c>
      <c r="F212" s="317">
        <v>10</v>
      </c>
      <c r="G212" s="317">
        <v>21</v>
      </c>
      <c r="H212" s="317">
        <v>0</v>
      </c>
      <c r="I212" s="317">
        <v>37</v>
      </c>
      <c r="J212" s="317">
        <v>6</v>
      </c>
      <c r="K212" s="317">
        <v>1</v>
      </c>
      <c r="L212" s="317">
        <v>0</v>
      </c>
      <c r="M212" s="318">
        <v>299</v>
      </c>
      <c r="N212" s="189" t="s">
        <v>61</v>
      </c>
    </row>
    <row r="213" spans="1:14" ht="15">
      <c r="A213" s="47"/>
      <c r="B213" s="172"/>
      <c r="C213" s="173">
        <v>123</v>
      </c>
      <c r="D213" s="173">
        <v>86</v>
      </c>
      <c r="E213" s="173">
        <v>16</v>
      </c>
      <c r="F213" s="173">
        <v>10</v>
      </c>
      <c r="G213" s="173">
        <v>21</v>
      </c>
      <c r="H213" s="173">
        <v>0</v>
      </c>
      <c r="I213" s="173">
        <v>36</v>
      </c>
      <c r="J213" s="173">
        <v>6</v>
      </c>
      <c r="K213" s="173">
        <v>0</v>
      </c>
      <c r="L213" s="173">
        <v>0</v>
      </c>
      <c r="M213" s="203">
        <v>298</v>
      </c>
      <c r="N213" s="190" t="s">
        <v>62</v>
      </c>
    </row>
    <row r="214" spans="1:14" ht="15.75" thickBot="1">
      <c r="A214" s="213"/>
      <c r="B214" s="322"/>
      <c r="C214" s="323">
        <f>C212/C213</f>
        <v>0.9105691056910569</v>
      </c>
      <c r="D214" s="323">
        <f>D213/D212</f>
        <v>0.8958333333333334</v>
      </c>
      <c r="E214" s="323">
        <f aca="true" t="shared" si="19" ref="E214:M214">E213/E212</f>
        <v>1</v>
      </c>
      <c r="F214" s="323">
        <f t="shared" si="19"/>
        <v>1</v>
      </c>
      <c r="G214" s="323">
        <f t="shared" si="19"/>
        <v>1</v>
      </c>
      <c r="H214" s="323">
        <v>1</v>
      </c>
      <c r="I214" s="323">
        <f t="shared" si="19"/>
        <v>0.972972972972973</v>
      </c>
      <c r="J214" s="323">
        <f t="shared" si="19"/>
        <v>1</v>
      </c>
      <c r="K214" s="323">
        <f t="shared" si="19"/>
        <v>0</v>
      </c>
      <c r="L214" s="323">
        <v>1</v>
      </c>
      <c r="M214" s="324">
        <f t="shared" si="19"/>
        <v>0.9966555183946488</v>
      </c>
      <c r="N214" s="191" t="s">
        <v>63</v>
      </c>
    </row>
    <row r="215" spans="1:14" ht="15">
      <c r="A215" s="220">
        <v>17</v>
      </c>
      <c r="B215" s="170" t="s">
        <v>18</v>
      </c>
      <c r="C215" s="171">
        <v>138</v>
      </c>
      <c r="D215" s="171">
        <v>45</v>
      </c>
      <c r="E215" s="171">
        <v>16</v>
      </c>
      <c r="F215" s="171">
        <v>20</v>
      </c>
      <c r="G215" s="171">
        <v>30</v>
      </c>
      <c r="H215" s="171">
        <v>0</v>
      </c>
      <c r="I215" s="171">
        <v>50</v>
      </c>
      <c r="J215" s="171">
        <v>16</v>
      </c>
      <c r="K215" s="171">
        <v>0</v>
      </c>
      <c r="L215" s="171">
        <v>0</v>
      </c>
      <c r="M215" s="202">
        <v>315</v>
      </c>
      <c r="N215" s="189" t="s">
        <v>61</v>
      </c>
    </row>
    <row r="216" spans="1:14" ht="15">
      <c r="A216" s="47"/>
      <c r="B216" s="172"/>
      <c r="C216" s="173">
        <v>136</v>
      </c>
      <c r="D216" s="173">
        <v>47</v>
      </c>
      <c r="E216" s="173">
        <v>16</v>
      </c>
      <c r="F216" s="173">
        <v>20</v>
      </c>
      <c r="G216" s="173">
        <v>30</v>
      </c>
      <c r="H216" s="173">
        <v>0</v>
      </c>
      <c r="I216" s="173">
        <v>51</v>
      </c>
      <c r="J216" s="173">
        <v>16</v>
      </c>
      <c r="K216" s="173">
        <v>0</v>
      </c>
      <c r="L216" s="173">
        <v>0</v>
      </c>
      <c r="M216" s="203">
        <v>316</v>
      </c>
      <c r="N216" s="190" t="s">
        <v>62</v>
      </c>
    </row>
    <row r="217" spans="1:14" ht="15.75" thickBot="1">
      <c r="A217" s="222"/>
      <c r="B217" s="319"/>
      <c r="C217" s="320">
        <f>C216/C215</f>
        <v>0.9855072463768116</v>
      </c>
      <c r="D217" s="320">
        <f>D215/D216</f>
        <v>0.9574468085106383</v>
      </c>
      <c r="E217" s="320">
        <f>E216/E215</f>
        <v>1</v>
      </c>
      <c r="F217" s="320">
        <f>F216/F215</f>
        <v>1</v>
      </c>
      <c r="G217" s="320">
        <f>G216/G215</f>
        <v>1</v>
      </c>
      <c r="H217" s="320">
        <v>1</v>
      </c>
      <c r="I217" s="320">
        <f>I215/I216</f>
        <v>0.9803921568627451</v>
      </c>
      <c r="J217" s="320">
        <f>J216/J215</f>
        <v>1</v>
      </c>
      <c r="K217" s="320">
        <v>1</v>
      </c>
      <c r="L217" s="320">
        <v>1</v>
      </c>
      <c r="M217" s="321">
        <f>M215/M216</f>
        <v>0.9968354430379747</v>
      </c>
      <c r="N217" s="191" t="s">
        <v>63</v>
      </c>
    </row>
    <row r="218" spans="1:14" ht="15">
      <c r="A218" s="224">
        <v>18</v>
      </c>
      <c r="B218" s="316" t="s">
        <v>19</v>
      </c>
      <c r="C218" s="317">
        <v>16</v>
      </c>
      <c r="D218" s="317">
        <v>98</v>
      </c>
      <c r="E218" s="317">
        <v>5</v>
      </c>
      <c r="F218" s="317">
        <v>5</v>
      </c>
      <c r="G218" s="317">
        <v>4</v>
      </c>
      <c r="H218" s="317">
        <v>1</v>
      </c>
      <c r="I218" s="317">
        <v>43</v>
      </c>
      <c r="J218" s="317">
        <v>5</v>
      </c>
      <c r="K218" s="317">
        <v>0</v>
      </c>
      <c r="L218" s="317">
        <v>0</v>
      </c>
      <c r="M218" s="318">
        <v>177</v>
      </c>
      <c r="N218" s="189" t="s">
        <v>61</v>
      </c>
    </row>
    <row r="219" spans="1:14" ht="15">
      <c r="A219" s="47"/>
      <c r="B219" s="172"/>
      <c r="C219" s="173">
        <v>15</v>
      </c>
      <c r="D219" s="173">
        <v>92</v>
      </c>
      <c r="E219" s="173">
        <v>4</v>
      </c>
      <c r="F219" s="173">
        <v>5</v>
      </c>
      <c r="G219" s="173">
        <v>4</v>
      </c>
      <c r="H219" s="173">
        <v>1</v>
      </c>
      <c r="I219" s="173">
        <v>44</v>
      </c>
      <c r="J219" s="173">
        <v>5</v>
      </c>
      <c r="K219" s="173">
        <v>0</v>
      </c>
      <c r="L219" s="173">
        <v>0</v>
      </c>
      <c r="M219" s="203">
        <v>170</v>
      </c>
      <c r="N219" s="190" t="s">
        <v>62</v>
      </c>
    </row>
    <row r="220" spans="1:14" ht="15.75" thickBot="1">
      <c r="A220" s="213"/>
      <c r="B220" s="322"/>
      <c r="C220" s="323">
        <f>C219/C218</f>
        <v>0.9375</v>
      </c>
      <c r="D220" s="323">
        <f aca="true" t="shared" si="20" ref="D220:M220">D219/D218</f>
        <v>0.9387755102040817</v>
      </c>
      <c r="E220" s="323">
        <f t="shared" si="20"/>
        <v>0.8</v>
      </c>
      <c r="F220" s="323">
        <f t="shared" si="20"/>
        <v>1</v>
      </c>
      <c r="G220" s="323">
        <f t="shared" si="20"/>
        <v>1</v>
      </c>
      <c r="H220" s="323">
        <f t="shared" si="20"/>
        <v>1</v>
      </c>
      <c r="I220" s="323">
        <f>I218/I219</f>
        <v>0.9772727272727273</v>
      </c>
      <c r="J220" s="323">
        <f t="shared" si="20"/>
        <v>1</v>
      </c>
      <c r="K220" s="323">
        <v>1</v>
      </c>
      <c r="L220" s="323">
        <v>1</v>
      </c>
      <c r="M220" s="324">
        <f t="shared" si="20"/>
        <v>0.96045197740113</v>
      </c>
      <c r="N220" s="191" t="s">
        <v>63</v>
      </c>
    </row>
    <row r="221" spans="1:14" ht="15">
      <c r="A221" s="220">
        <v>19</v>
      </c>
      <c r="B221" s="170" t="s">
        <v>20</v>
      </c>
      <c r="C221" s="171">
        <v>152</v>
      </c>
      <c r="D221" s="171">
        <v>129</v>
      </c>
      <c r="E221" s="171">
        <v>23</v>
      </c>
      <c r="F221" s="171">
        <v>14</v>
      </c>
      <c r="G221" s="171">
        <v>40</v>
      </c>
      <c r="H221" s="171">
        <v>4</v>
      </c>
      <c r="I221" s="171">
        <v>158</v>
      </c>
      <c r="J221" s="171">
        <v>33</v>
      </c>
      <c r="K221" s="171">
        <v>0</v>
      </c>
      <c r="L221" s="171">
        <v>0</v>
      </c>
      <c r="M221" s="202">
        <v>553</v>
      </c>
      <c r="N221" s="189" t="s">
        <v>61</v>
      </c>
    </row>
    <row r="222" spans="1:14" ht="15">
      <c r="A222" s="47"/>
      <c r="B222" s="172"/>
      <c r="C222" s="173">
        <v>153</v>
      </c>
      <c r="D222" s="173">
        <v>127</v>
      </c>
      <c r="E222" s="173">
        <v>23</v>
      </c>
      <c r="F222" s="173">
        <v>13</v>
      </c>
      <c r="G222" s="173">
        <v>41</v>
      </c>
      <c r="H222" s="173">
        <v>5</v>
      </c>
      <c r="I222" s="173">
        <v>157</v>
      </c>
      <c r="J222" s="173">
        <v>35</v>
      </c>
      <c r="K222" s="173">
        <v>0</v>
      </c>
      <c r="L222" s="173">
        <v>0</v>
      </c>
      <c r="M222" s="203">
        <v>554</v>
      </c>
      <c r="N222" s="190" t="s">
        <v>62</v>
      </c>
    </row>
    <row r="223" spans="1:14" ht="15.75" thickBot="1">
      <c r="A223" s="222"/>
      <c r="B223" s="319"/>
      <c r="C223" s="320">
        <f>C221/C222</f>
        <v>0.9934640522875817</v>
      </c>
      <c r="D223" s="320">
        <f>D222/D221</f>
        <v>0.9844961240310077</v>
      </c>
      <c r="E223" s="320">
        <f>E222/E221</f>
        <v>1</v>
      </c>
      <c r="F223" s="320">
        <f>F222/F221</f>
        <v>0.9285714285714286</v>
      </c>
      <c r="G223" s="320">
        <f>G221/G222</f>
        <v>0.975609756097561</v>
      </c>
      <c r="H223" s="320">
        <f>H221/H222</f>
        <v>0.8</v>
      </c>
      <c r="I223" s="320">
        <f>I222/I221</f>
        <v>0.9936708860759493</v>
      </c>
      <c r="J223" s="320">
        <f>J221/J222</f>
        <v>0.9428571428571428</v>
      </c>
      <c r="K223" s="320">
        <v>1</v>
      </c>
      <c r="L223" s="320">
        <v>1</v>
      </c>
      <c r="M223" s="321">
        <f>M221/M222</f>
        <v>0.9981949458483754</v>
      </c>
      <c r="N223" s="191" t="s">
        <v>63</v>
      </c>
    </row>
    <row r="224" spans="1:14" ht="15">
      <c r="A224" s="224">
        <v>20</v>
      </c>
      <c r="B224" s="316" t="s">
        <v>21</v>
      </c>
      <c r="C224" s="317">
        <v>77</v>
      </c>
      <c r="D224" s="317">
        <v>90</v>
      </c>
      <c r="E224" s="317">
        <v>13</v>
      </c>
      <c r="F224" s="317">
        <v>12</v>
      </c>
      <c r="G224" s="317">
        <v>25</v>
      </c>
      <c r="H224" s="317">
        <v>5</v>
      </c>
      <c r="I224" s="317">
        <v>136</v>
      </c>
      <c r="J224" s="317">
        <v>21</v>
      </c>
      <c r="K224" s="317">
        <v>0</v>
      </c>
      <c r="L224" s="317">
        <v>0</v>
      </c>
      <c r="M224" s="318">
        <v>379</v>
      </c>
      <c r="N224" s="189" t="s">
        <v>61</v>
      </c>
    </row>
    <row r="225" spans="1:14" ht="15">
      <c r="A225" s="47"/>
      <c r="B225" s="172"/>
      <c r="C225" s="173">
        <v>78</v>
      </c>
      <c r="D225" s="173">
        <v>88</v>
      </c>
      <c r="E225" s="173">
        <v>14</v>
      </c>
      <c r="F225" s="173">
        <v>12</v>
      </c>
      <c r="G225" s="173">
        <v>25</v>
      </c>
      <c r="H225" s="173">
        <v>5</v>
      </c>
      <c r="I225" s="173">
        <v>136</v>
      </c>
      <c r="J225" s="173">
        <v>21</v>
      </c>
      <c r="K225" s="173">
        <v>0</v>
      </c>
      <c r="L225" s="173">
        <v>0</v>
      </c>
      <c r="M225" s="203">
        <v>379</v>
      </c>
      <c r="N225" s="190" t="s">
        <v>62</v>
      </c>
    </row>
    <row r="226" spans="1:14" ht="15.75" thickBot="1">
      <c r="A226" s="213"/>
      <c r="B226" s="322"/>
      <c r="C226" s="323">
        <f>C224/C225</f>
        <v>0.9871794871794872</v>
      </c>
      <c r="D226" s="323">
        <f>D225/D224</f>
        <v>0.9777777777777777</v>
      </c>
      <c r="E226" s="323">
        <f aca="true" t="shared" si="21" ref="E226:M226">E224/E225</f>
        <v>0.9285714285714286</v>
      </c>
      <c r="F226" s="323">
        <f t="shared" si="21"/>
        <v>1</v>
      </c>
      <c r="G226" s="323">
        <f t="shared" si="21"/>
        <v>1</v>
      </c>
      <c r="H226" s="323">
        <f t="shared" si="21"/>
        <v>1</v>
      </c>
      <c r="I226" s="323">
        <f t="shared" si="21"/>
        <v>1</v>
      </c>
      <c r="J226" s="323">
        <f t="shared" si="21"/>
        <v>1</v>
      </c>
      <c r="K226" s="323">
        <v>1</v>
      </c>
      <c r="L226" s="323">
        <v>1</v>
      </c>
      <c r="M226" s="324">
        <f t="shared" si="21"/>
        <v>1</v>
      </c>
      <c r="N226" s="191" t="s">
        <v>63</v>
      </c>
    </row>
    <row r="227" spans="1:14" ht="15">
      <c r="A227" s="220">
        <v>21</v>
      </c>
      <c r="B227" s="170" t="s">
        <v>22</v>
      </c>
      <c r="C227" s="171">
        <v>156</v>
      </c>
      <c r="D227" s="171">
        <v>0</v>
      </c>
      <c r="E227" s="171">
        <v>13</v>
      </c>
      <c r="F227" s="171">
        <v>9</v>
      </c>
      <c r="G227" s="171">
        <v>16</v>
      </c>
      <c r="H227" s="171">
        <v>13</v>
      </c>
      <c r="I227" s="171">
        <v>71</v>
      </c>
      <c r="J227" s="171">
        <v>9</v>
      </c>
      <c r="K227" s="171">
        <v>0</v>
      </c>
      <c r="L227" s="171">
        <v>0</v>
      </c>
      <c r="M227" s="202">
        <v>287</v>
      </c>
      <c r="N227" s="189" t="s">
        <v>61</v>
      </c>
    </row>
    <row r="228" spans="1:14" ht="15">
      <c r="A228" s="47"/>
      <c r="B228" s="172"/>
      <c r="C228" s="173">
        <v>155</v>
      </c>
      <c r="D228" s="173">
        <v>2</v>
      </c>
      <c r="E228" s="173">
        <v>13</v>
      </c>
      <c r="F228" s="173">
        <v>9</v>
      </c>
      <c r="G228" s="173">
        <v>16</v>
      </c>
      <c r="H228" s="173">
        <v>13</v>
      </c>
      <c r="I228" s="173">
        <v>71</v>
      </c>
      <c r="J228" s="173">
        <v>9</v>
      </c>
      <c r="K228" s="173">
        <v>0</v>
      </c>
      <c r="L228" s="173">
        <v>0</v>
      </c>
      <c r="M228" s="203">
        <v>288</v>
      </c>
      <c r="N228" s="190" t="s">
        <v>62</v>
      </c>
    </row>
    <row r="229" spans="1:14" ht="15.75" thickBot="1">
      <c r="A229" s="222"/>
      <c r="B229" s="319"/>
      <c r="C229" s="320">
        <f>C228/C227</f>
        <v>0.9935897435897436</v>
      </c>
      <c r="D229" s="320">
        <v>0</v>
      </c>
      <c r="E229" s="320">
        <v>1</v>
      </c>
      <c r="F229" s="320">
        <v>1</v>
      </c>
      <c r="G229" s="320">
        <v>1</v>
      </c>
      <c r="H229" s="320">
        <v>1</v>
      </c>
      <c r="I229" s="320">
        <v>1</v>
      </c>
      <c r="J229" s="320">
        <v>1</v>
      </c>
      <c r="K229" s="320">
        <v>1</v>
      </c>
      <c r="L229" s="320">
        <v>1</v>
      </c>
      <c r="M229" s="321">
        <f>M227/M228</f>
        <v>0.9965277777777778</v>
      </c>
      <c r="N229" s="191" t="s">
        <v>63</v>
      </c>
    </row>
    <row r="230" spans="1:14" ht="15">
      <c r="A230" s="224">
        <v>22</v>
      </c>
      <c r="B230" s="316" t="s">
        <v>23</v>
      </c>
      <c r="C230" s="317">
        <v>108</v>
      </c>
      <c r="D230" s="317">
        <v>62</v>
      </c>
      <c r="E230" s="317">
        <v>12</v>
      </c>
      <c r="F230" s="317">
        <v>17</v>
      </c>
      <c r="G230" s="317">
        <v>21</v>
      </c>
      <c r="H230" s="317">
        <v>2</v>
      </c>
      <c r="I230" s="317">
        <v>80</v>
      </c>
      <c r="J230" s="317">
        <v>10</v>
      </c>
      <c r="K230" s="317">
        <v>1</v>
      </c>
      <c r="L230" s="317">
        <v>0</v>
      </c>
      <c r="M230" s="318">
        <v>313</v>
      </c>
      <c r="N230" s="189" t="s">
        <v>61</v>
      </c>
    </row>
    <row r="231" spans="1:14" ht="15">
      <c r="A231" s="47"/>
      <c r="B231" s="172"/>
      <c r="C231" s="173">
        <v>121</v>
      </c>
      <c r="D231" s="173">
        <v>48</v>
      </c>
      <c r="E231" s="173">
        <v>13</v>
      </c>
      <c r="F231" s="173">
        <v>17</v>
      </c>
      <c r="G231" s="173">
        <v>21</v>
      </c>
      <c r="H231" s="173">
        <v>2</v>
      </c>
      <c r="I231" s="173">
        <v>82</v>
      </c>
      <c r="J231" s="173">
        <v>11</v>
      </c>
      <c r="K231" s="173">
        <v>0</v>
      </c>
      <c r="L231" s="173">
        <v>1</v>
      </c>
      <c r="M231" s="203">
        <v>316</v>
      </c>
      <c r="N231" s="190" t="s">
        <v>62</v>
      </c>
    </row>
    <row r="232" spans="1:14" ht="15.75" thickBot="1">
      <c r="A232" s="213"/>
      <c r="B232" s="322"/>
      <c r="C232" s="323">
        <f>C230/C231</f>
        <v>0.8925619834710744</v>
      </c>
      <c r="D232" s="323">
        <f>D231/D230</f>
        <v>0.7741935483870968</v>
      </c>
      <c r="E232" s="323">
        <f aca="true" t="shared" si="22" ref="E232:M232">E230/E231</f>
        <v>0.9230769230769231</v>
      </c>
      <c r="F232" s="323">
        <f t="shared" si="22"/>
        <v>1</v>
      </c>
      <c r="G232" s="323">
        <f t="shared" si="22"/>
        <v>1</v>
      </c>
      <c r="H232" s="323">
        <f t="shared" si="22"/>
        <v>1</v>
      </c>
      <c r="I232" s="323">
        <f t="shared" si="22"/>
        <v>0.975609756097561</v>
      </c>
      <c r="J232" s="323">
        <f t="shared" si="22"/>
        <v>0.9090909090909091</v>
      </c>
      <c r="K232" s="323">
        <v>0</v>
      </c>
      <c r="L232" s="323">
        <f t="shared" si="22"/>
        <v>0</v>
      </c>
      <c r="M232" s="324">
        <f t="shared" si="22"/>
        <v>0.990506329113924</v>
      </c>
      <c r="N232" s="191" t="s">
        <v>63</v>
      </c>
    </row>
    <row r="233" spans="1:14" ht="15">
      <c r="A233" s="226">
        <v>23</v>
      </c>
      <c r="B233" s="326" t="s">
        <v>24</v>
      </c>
      <c r="C233" s="171">
        <v>63</v>
      </c>
      <c r="D233" s="171">
        <v>40</v>
      </c>
      <c r="E233" s="171">
        <v>8</v>
      </c>
      <c r="F233" s="171">
        <v>6</v>
      </c>
      <c r="G233" s="171">
        <v>12</v>
      </c>
      <c r="H233" s="171">
        <v>4</v>
      </c>
      <c r="I233" s="171">
        <v>40</v>
      </c>
      <c r="J233" s="171">
        <v>15</v>
      </c>
      <c r="K233" s="171">
        <v>4</v>
      </c>
      <c r="L233" s="171">
        <v>0</v>
      </c>
      <c r="M233" s="202">
        <v>192</v>
      </c>
      <c r="N233" s="189" t="s">
        <v>61</v>
      </c>
    </row>
    <row r="234" spans="1:14" ht="15">
      <c r="A234" s="131"/>
      <c r="B234" s="174"/>
      <c r="C234" s="173">
        <v>58</v>
      </c>
      <c r="D234" s="173">
        <v>53</v>
      </c>
      <c r="E234" s="173">
        <v>7</v>
      </c>
      <c r="F234" s="173">
        <v>6</v>
      </c>
      <c r="G234" s="173">
        <v>12</v>
      </c>
      <c r="H234" s="173">
        <v>2</v>
      </c>
      <c r="I234" s="173">
        <v>40</v>
      </c>
      <c r="J234" s="173">
        <v>17</v>
      </c>
      <c r="K234" s="173">
        <v>0</v>
      </c>
      <c r="L234" s="173">
        <v>0</v>
      </c>
      <c r="M234" s="203">
        <v>195</v>
      </c>
      <c r="N234" s="190" t="s">
        <v>62</v>
      </c>
    </row>
    <row r="235" spans="1:14" ht="15.75" thickBot="1">
      <c r="A235" s="228"/>
      <c r="B235" s="327"/>
      <c r="C235" s="320">
        <f>C234/C233</f>
        <v>0.9206349206349206</v>
      </c>
      <c r="D235" s="320">
        <f>D233/D234</f>
        <v>0.7547169811320755</v>
      </c>
      <c r="E235" s="320">
        <f aca="true" t="shared" si="23" ref="E235:K235">E234/E233</f>
        <v>0.875</v>
      </c>
      <c r="F235" s="320">
        <f t="shared" si="23"/>
        <v>1</v>
      </c>
      <c r="G235" s="320">
        <f t="shared" si="23"/>
        <v>1</v>
      </c>
      <c r="H235" s="320">
        <f t="shared" si="23"/>
        <v>0.5</v>
      </c>
      <c r="I235" s="320">
        <f t="shared" si="23"/>
        <v>1</v>
      </c>
      <c r="J235" s="320">
        <f>J233/J234</f>
        <v>0.8823529411764706</v>
      </c>
      <c r="K235" s="320">
        <f t="shared" si="23"/>
        <v>0</v>
      </c>
      <c r="L235" s="320">
        <v>1</v>
      </c>
      <c r="M235" s="321">
        <f>M233/M234</f>
        <v>0.9846153846153847</v>
      </c>
      <c r="N235" s="191" t="s">
        <v>63</v>
      </c>
    </row>
    <row r="236" spans="1:14" ht="15">
      <c r="A236" s="224">
        <v>24</v>
      </c>
      <c r="B236" s="316" t="s">
        <v>25</v>
      </c>
      <c r="C236" s="317">
        <v>91</v>
      </c>
      <c r="D236" s="317">
        <v>93</v>
      </c>
      <c r="E236" s="317">
        <v>12</v>
      </c>
      <c r="F236" s="317">
        <v>16</v>
      </c>
      <c r="G236" s="317">
        <v>23</v>
      </c>
      <c r="H236" s="317">
        <v>1</v>
      </c>
      <c r="I236" s="317">
        <v>75</v>
      </c>
      <c r="J236" s="317">
        <v>9</v>
      </c>
      <c r="K236" s="317">
        <v>1</v>
      </c>
      <c r="L236" s="317">
        <v>0</v>
      </c>
      <c r="M236" s="318">
        <v>321</v>
      </c>
      <c r="N236" s="189" t="s">
        <v>61</v>
      </c>
    </row>
    <row r="237" spans="1:14" ht="15">
      <c r="A237" s="47"/>
      <c r="B237" s="172"/>
      <c r="C237" s="173">
        <v>98</v>
      </c>
      <c r="D237" s="173">
        <v>86</v>
      </c>
      <c r="E237" s="173">
        <v>13</v>
      </c>
      <c r="F237" s="173">
        <v>15</v>
      </c>
      <c r="G237" s="173">
        <v>29</v>
      </c>
      <c r="H237" s="173">
        <v>1</v>
      </c>
      <c r="I237" s="173">
        <v>69</v>
      </c>
      <c r="J237" s="173">
        <v>9</v>
      </c>
      <c r="K237" s="173">
        <v>0</v>
      </c>
      <c r="L237" s="173">
        <v>1</v>
      </c>
      <c r="M237" s="203">
        <v>321</v>
      </c>
      <c r="N237" s="190" t="s">
        <v>62</v>
      </c>
    </row>
    <row r="238" spans="1:14" ht="15.75" thickBot="1">
      <c r="A238" s="213"/>
      <c r="B238" s="322"/>
      <c r="C238" s="323">
        <f>C236/C237</f>
        <v>0.9285714285714286</v>
      </c>
      <c r="D238" s="323">
        <f>D237/D236</f>
        <v>0.9247311827956989</v>
      </c>
      <c r="E238" s="323">
        <f aca="true" t="shared" si="24" ref="E238:J238">E236/E237</f>
        <v>0.9230769230769231</v>
      </c>
      <c r="F238" s="323">
        <f>F237/F236</f>
        <v>0.9375</v>
      </c>
      <c r="G238" s="323">
        <f t="shared" si="24"/>
        <v>0.7931034482758621</v>
      </c>
      <c r="H238" s="323">
        <f t="shared" si="24"/>
        <v>1</v>
      </c>
      <c r="I238" s="323">
        <f>I237/I236</f>
        <v>0.92</v>
      </c>
      <c r="J238" s="323">
        <f t="shared" si="24"/>
        <v>1</v>
      </c>
      <c r="K238" s="323">
        <v>0</v>
      </c>
      <c r="L238" s="323">
        <v>0</v>
      </c>
      <c r="M238" s="325">
        <f>M237/M236</f>
        <v>1</v>
      </c>
      <c r="N238" s="191" t="s">
        <v>63</v>
      </c>
    </row>
    <row r="239" spans="1:14" ht="15">
      <c r="A239" s="220">
        <v>25</v>
      </c>
      <c r="B239" s="170" t="s">
        <v>26</v>
      </c>
      <c r="C239" s="171">
        <v>145</v>
      </c>
      <c r="D239" s="171">
        <v>188</v>
      </c>
      <c r="E239" s="171">
        <v>20</v>
      </c>
      <c r="F239" s="171">
        <v>24</v>
      </c>
      <c r="G239" s="171">
        <v>34</v>
      </c>
      <c r="H239" s="171">
        <v>10</v>
      </c>
      <c r="I239" s="171">
        <v>121</v>
      </c>
      <c r="J239" s="171">
        <v>36</v>
      </c>
      <c r="K239" s="171">
        <v>1</v>
      </c>
      <c r="L239" s="171">
        <v>0</v>
      </c>
      <c r="M239" s="202">
        <v>579</v>
      </c>
      <c r="N239" s="189" t="s">
        <v>61</v>
      </c>
    </row>
    <row r="240" spans="1:14" ht="15">
      <c r="A240" s="47"/>
      <c r="B240" s="172"/>
      <c r="C240" s="173">
        <v>149</v>
      </c>
      <c r="D240" s="173">
        <v>186</v>
      </c>
      <c r="E240" s="173">
        <v>20</v>
      </c>
      <c r="F240" s="173">
        <v>24</v>
      </c>
      <c r="G240" s="173">
        <v>35</v>
      </c>
      <c r="H240" s="173">
        <v>10</v>
      </c>
      <c r="I240" s="173">
        <v>121</v>
      </c>
      <c r="J240" s="173">
        <v>36</v>
      </c>
      <c r="K240" s="173">
        <v>0</v>
      </c>
      <c r="L240" s="173">
        <v>1</v>
      </c>
      <c r="M240" s="203">
        <v>582</v>
      </c>
      <c r="N240" s="190" t="s">
        <v>62</v>
      </c>
    </row>
    <row r="241" spans="1:14" ht="15.75" thickBot="1">
      <c r="A241" s="222"/>
      <c r="B241" s="319"/>
      <c r="C241" s="320">
        <f>C239/C240</f>
        <v>0.9731543624161074</v>
      </c>
      <c r="D241" s="320">
        <f>D240/D239</f>
        <v>0.9893617021276596</v>
      </c>
      <c r="E241" s="320">
        <f aca="true" t="shared" si="25" ref="E241:J241">E240/E239</f>
        <v>1</v>
      </c>
      <c r="F241" s="320">
        <f t="shared" si="25"/>
        <v>1</v>
      </c>
      <c r="G241" s="320">
        <f>G239/G240</f>
        <v>0.9714285714285714</v>
      </c>
      <c r="H241" s="320">
        <f t="shared" si="25"/>
        <v>1</v>
      </c>
      <c r="I241" s="320">
        <f t="shared" si="25"/>
        <v>1</v>
      </c>
      <c r="J241" s="320">
        <f t="shared" si="25"/>
        <v>1</v>
      </c>
      <c r="K241" s="320">
        <v>0</v>
      </c>
      <c r="L241" s="320">
        <v>0</v>
      </c>
      <c r="M241" s="321">
        <f>M239/M240</f>
        <v>0.9948453608247423</v>
      </c>
      <c r="N241" s="191" t="s">
        <v>63</v>
      </c>
    </row>
    <row r="242" spans="1:14" ht="15">
      <c r="A242" s="218">
        <v>26</v>
      </c>
      <c r="B242" s="328" t="s">
        <v>56</v>
      </c>
      <c r="C242" s="317">
        <v>37</v>
      </c>
      <c r="D242" s="317">
        <v>63</v>
      </c>
      <c r="E242" s="317">
        <v>3</v>
      </c>
      <c r="F242" s="317">
        <v>4</v>
      </c>
      <c r="G242" s="317">
        <v>10</v>
      </c>
      <c r="H242" s="317">
        <v>9</v>
      </c>
      <c r="I242" s="317">
        <v>55</v>
      </c>
      <c r="J242" s="317">
        <v>5</v>
      </c>
      <c r="K242" s="317">
        <v>8</v>
      </c>
      <c r="L242" s="317">
        <v>0</v>
      </c>
      <c r="M242" s="318">
        <v>194</v>
      </c>
      <c r="N242" s="189" t="s">
        <v>61</v>
      </c>
    </row>
    <row r="243" spans="1:14" ht="15">
      <c r="A243" s="156"/>
      <c r="B243" s="175"/>
      <c r="C243" s="173">
        <v>35</v>
      </c>
      <c r="D243" s="173">
        <v>78</v>
      </c>
      <c r="E243" s="173">
        <v>3</v>
      </c>
      <c r="F243" s="173">
        <v>5</v>
      </c>
      <c r="G243" s="173">
        <v>18</v>
      </c>
      <c r="H243" s="173">
        <v>10</v>
      </c>
      <c r="I243" s="173">
        <v>65</v>
      </c>
      <c r="J243" s="173">
        <v>11</v>
      </c>
      <c r="K243" s="173">
        <v>0</v>
      </c>
      <c r="L243" s="173">
        <v>1</v>
      </c>
      <c r="M243" s="203">
        <v>226</v>
      </c>
      <c r="N243" s="190" t="s">
        <v>62</v>
      </c>
    </row>
    <row r="244" spans="1:14" ht="15.75" thickBot="1">
      <c r="A244" s="156"/>
      <c r="B244" s="329"/>
      <c r="C244" s="323">
        <f>C243/C242</f>
        <v>0.9459459459459459</v>
      </c>
      <c r="D244" s="323">
        <f>D242/D243</f>
        <v>0.8076923076923077</v>
      </c>
      <c r="E244" s="323">
        <f aca="true" t="shared" si="26" ref="E244:M244">E242/E243</f>
        <v>1</v>
      </c>
      <c r="F244" s="323">
        <f t="shared" si="26"/>
        <v>0.8</v>
      </c>
      <c r="G244" s="323">
        <f t="shared" si="26"/>
        <v>0.5555555555555556</v>
      </c>
      <c r="H244" s="323">
        <f t="shared" si="26"/>
        <v>0.9</v>
      </c>
      <c r="I244" s="323">
        <f t="shared" si="26"/>
        <v>0.8461538461538461</v>
      </c>
      <c r="J244" s="323">
        <f t="shared" si="26"/>
        <v>0.45454545454545453</v>
      </c>
      <c r="K244" s="323">
        <v>0</v>
      </c>
      <c r="L244" s="323">
        <f t="shared" si="26"/>
        <v>0</v>
      </c>
      <c r="M244" s="324">
        <f t="shared" si="26"/>
        <v>0.8584070796460177</v>
      </c>
      <c r="N244" s="191" t="s">
        <v>63</v>
      </c>
    </row>
    <row r="245" spans="1:14" ht="15">
      <c r="A245" s="283">
        <v>27</v>
      </c>
      <c r="B245" s="330" t="s">
        <v>57</v>
      </c>
      <c r="C245" s="171">
        <v>39</v>
      </c>
      <c r="D245" s="171">
        <v>0</v>
      </c>
      <c r="E245" s="171">
        <v>0</v>
      </c>
      <c r="F245" s="171">
        <v>0</v>
      </c>
      <c r="G245" s="171">
        <v>0</v>
      </c>
      <c r="H245" s="171">
        <v>0</v>
      </c>
      <c r="I245" s="171">
        <v>0</v>
      </c>
      <c r="J245" s="171">
        <v>0</v>
      </c>
      <c r="K245" s="171">
        <v>0</v>
      </c>
      <c r="L245" s="171">
        <v>0</v>
      </c>
      <c r="M245" s="202">
        <v>39</v>
      </c>
      <c r="N245" s="189" t="s">
        <v>61</v>
      </c>
    </row>
    <row r="246" spans="1:14" ht="15">
      <c r="A246" s="213"/>
      <c r="B246" s="175"/>
      <c r="C246" s="173">
        <v>0</v>
      </c>
      <c r="D246" s="173">
        <v>1</v>
      </c>
      <c r="E246" s="173">
        <v>0</v>
      </c>
      <c r="F246" s="173">
        <v>0</v>
      </c>
      <c r="G246" s="173">
        <v>0</v>
      </c>
      <c r="H246" s="173">
        <v>0</v>
      </c>
      <c r="I246" s="173">
        <v>0</v>
      </c>
      <c r="J246" s="173">
        <v>0</v>
      </c>
      <c r="K246" s="173">
        <v>0</v>
      </c>
      <c r="L246" s="173">
        <v>0</v>
      </c>
      <c r="M246" s="203">
        <v>1</v>
      </c>
      <c r="N246" s="190" t="s">
        <v>62</v>
      </c>
    </row>
    <row r="247" spans="1:14" ht="15.75" thickBot="1">
      <c r="A247" s="214"/>
      <c r="B247" s="176"/>
      <c r="C247" s="323">
        <v>0</v>
      </c>
      <c r="D247" s="323">
        <v>0</v>
      </c>
      <c r="E247" s="323">
        <v>1</v>
      </c>
      <c r="F247" s="323">
        <v>1</v>
      </c>
      <c r="G247" s="323">
        <v>1</v>
      </c>
      <c r="H247" s="323">
        <v>1</v>
      </c>
      <c r="I247" s="323">
        <v>1</v>
      </c>
      <c r="J247" s="323">
        <v>1</v>
      </c>
      <c r="K247" s="323">
        <v>1</v>
      </c>
      <c r="L247" s="323">
        <v>1</v>
      </c>
      <c r="M247" s="325">
        <f>M246/M245</f>
        <v>0.02564102564102564</v>
      </c>
      <c r="N247" s="191" t="s">
        <v>63</v>
      </c>
    </row>
    <row r="248" spans="3:14" ht="26.25" thickBot="1">
      <c r="C248" s="331">
        <f>C167+C170+C173+C176+C179+C182+C185+C188+C191+C194+C197+C200+C203+C206+C209+C212+C215+C218+C221+C224+C227+C230+C233+C236+C239+C242+C245</f>
        <v>3599</v>
      </c>
      <c r="D248" s="332">
        <f aca="true" t="shared" si="27" ref="D248:M249">D167+D170+D173+D176+D179+D182+D185+D188+D191+D194+D197+D200+D203+D206+D209+D212+D215+D218+D221+D224+D227+D230+D233+D236+D239+D242+D245</f>
        <v>2165</v>
      </c>
      <c r="E248" s="332">
        <f t="shared" si="27"/>
        <v>393</v>
      </c>
      <c r="F248" s="332">
        <f t="shared" si="27"/>
        <v>465</v>
      </c>
      <c r="G248" s="332">
        <f t="shared" si="27"/>
        <v>740</v>
      </c>
      <c r="H248" s="332">
        <f t="shared" si="27"/>
        <v>152</v>
      </c>
      <c r="I248" s="332">
        <f t="shared" si="27"/>
        <v>2793</v>
      </c>
      <c r="J248" s="332">
        <f t="shared" si="27"/>
        <v>627</v>
      </c>
      <c r="K248" s="332">
        <f t="shared" si="27"/>
        <v>21</v>
      </c>
      <c r="L248" s="332">
        <f t="shared" si="27"/>
        <v>1</v>
      </c>
      <c r="M248" s="333">
        <f t="shared" si="27"/>
        <v>10956</v>
      </c>
      <c r="N248" s="334" t="s">
        <v>64</v>
      </c>
    </row>
    <row r="249" spans="3:14" ht="15.75" thickBot="1">
      <c r="C249" s="335">
        <f>C168+C171+C174+C177+C180+C183+C186+C189+C192+C195+C198+C201+C204+C207+C210+C213+C216+C219+C222+C225+C228+C231+C234+C237+C240+C243+C246</f>
        <v>3659</v>
      </c>
      <c r="D249" s="336">
        <f t="shared" si="27"/>
        <v>2060</v>
      </c>
      <c r="E249" s="336">
        <f t="shared" si="27"/>
        <v>393</v>
      </c>
      <c r="F249" s="336">
        <f t="shared" si="27"/>
        <v>466</v>
      </c>
      <c r="G249" s="336">
        <f t="shared" si="27"/>
        <v>760</v>
      </c>
      <c r="H249" s="336">
        <f t="shared" si="27"/>
        <v>152</v>
      </c>
      <c r="I249" s="336">
        <f t="shared" si="27"/>
        <v>2803</v>
      </c>
      <c r="J249" s="336">
        <f t="shared" si="27"/>
        <v>633</v>
      </c>
      <c r="K249" s="336">
        <f t="shared" si="27"/>
        <v>0</v>
      </c>
      <c r="L249" s="336">
        <f t="shared" si="27"/>
        <v>9</v>
      </c>
      <c r="M249" s="337">
        <f t="shared" si="27"/>
        <v>10935</v>
      </c>
      <c r="N249" s="338" t="s">
        <v>62</v>
      </c>
    </row>
    <row r="250" spans="3:14" ht="15.75" thickBot="1">
      <c r="C250" s="339">
        <f>C248/C249</f>
        <v>0.9836020770702377</v>
      </c>
      <c r="D250" s="340">
        <f>D249/D248</f>
        <v>0.9515011547344111</v>
      </c>
      <c r="E250" s="340">
        <f>E249/E248</f>
        <v>1</v>
      </c>
      <c r="F250" s="340">
        <f>F248/F249</f>
        <v>0.9978540772532188</v>
      </c>
      <c r="G250" s="340">
        <f>G248/G249</f>
        <v>0.9736842105263158</v>
      </c>
      <c r="H250" s="340">
        <f>H248/H249</f>
        <v>1</v>
      </c>
      <c r="I250" s="340">
        <f>I248/I249</f>
        <v>0.9964323938637174</v>
      </c>
      <c r="J250" s="340">
        <f>J248/J249</f>
        <v>0.990521327014218</v>
      </c>
      <c r="K250" s="340">
        <f>K249/K248</f>
        <v>0</v>
      </c>
      <c r="L250" s="340">
        <f>L248/L249</f>
        <v>0.1111111111111111</v>
      </c>
      <c r="M250" s="341">
        <f>M249/M248</f>
        <v>0.9980832420591457</v>
      </c>
      <c r="N250" s="338" t="s">
        <v>63</v>
      </c>
    </row>
    <row r="251" spans="3:13" ht="12.75">
      <c r="C251" s="145"/>
      <c r="D251" s="315"/>
      <c r="E251" s="145"/>
      <c r="F251" s="145"/>
      <c r="G251" s="145"/>
      <c r="H251" s="145"/>
      <c r="I251" s="145"/>
      <c r="J251" s="145"/>
      <c r="K251" s="145"/>
      <c r="L251" s="145"/>
      <c r="M251" s="145"/>
    </row>
    <row r="253" ht="12.75">
      <c r="D253" s="104"/>
    </row>
  </sheetData>
  <sheetProtection/>
  <mergeCells count="99">
    <mergeCell ref="F164:F166"/>
    <mergeCell ref="G164:G166"/>
    <mergeCell ref="H164:H166"/>
    <mergeCell ref="I164:I166"/>
    <mergeCell ref="J162:J166"/>
    <mergeCell ref="K162:K166"/>
    <mergeCell ref="L162:L166"/>
    <mergeCell ref="M162:M166"/>
    <mergeCell ref="A162:A166"/>
    <mergeCell ref="B162:B166"/>
    <mergeCell ref="C162:C166"/>
    <mergeCell ref="D162:D166"/>
    <mergeCell ref="E162:F163"/>
    <mergeCell ref="G162:I163"/>
    <mergeCell ref="E164:E166"/>
    <mergeCell ref="A155:B155"/>
    <mergeCell ref="A158:M158"/>
    <mergeCell ref="A159:B159"/>
    <mergeCell ref="A161:B161"/>
    <mergeCell ref="C161:D161"/>
    <mergeCell ref="E125:E127"/>
    <mergeCell ref="F125:F127"/>
    <mergeCell ref="G125:G127"/>
    <mergeCell ref="H125:H127"/>
    <mergeCell ref="I125:I127"/>
    <mergeCell ref="J123:J127"/>
    <mergeCell ref="K123:K127"/>
    <mergeCell ref="L123:L127"/>
    <mergeCell ref="M123:M127"/>
    <mergeCell ref="A123:A127"/>
    <mergeCell ref="B123:B127"/>
    <mergeCell ref="C123:C127"/>
    <mergeCell ref="D123:D127"/>
    <mergeCell ref="E123:F124"/>
    <mergeCell ref="G123:I124"/>
    <mergeCell ref="A116:B116"/>
    <mergeCell ref="A119:M119"/>
    <mergeCell ref="A120:B120"/>
    <mergeCell ref="A122:B122"/>
    <mergeCell ref="C122:D122"/>
    <mergeCell ref="E86:E88"/>
    <mergeCell ref="F86:F88"/>
    <mergeCell ref="G86:G88"/>
    <mergeCell ref="H86:H88"/>
    <mergeCell ref="I86:I88"/>
    <mergeCell ref="J84:J88"/>
    <mergeCell ref="K84:K88"/>
    <mergeCell ref="L84:L88"/>
    <mergeCell ref="M84:M88"/>
    <mergeCell ref="A84:A88"/>
    <mergeCell ref="B84:B88"/>
    <mergeCell ref="C84:C88"/>
    <mergeCell ref="D84:D88"/>
    <mergeCell ref="E84:F85"/>
    <mergeCell ref="G84:I85"/>
    <mergeCell ref="I47:I49"/>
    <mergeCell ref="A77:B77"/>
    <mergeCell ref="A80:M80"/>
    <mergeCell ref="A81:B81"/>
    <mergeCell ref="A83:B83"/>
    <mergeCell ref="C83:D83"/>
    <mergeCell ref="J45:J49"/>
    <mergeCell ref="K45:K49"/>
    <mergeCell ref="L45:L49"/>
    <mergeCell ref="M45:M49"/>
    <mergeCell ref="A45:A49"/>
    <mergeCell ref="B45:B49"/>
    <mergeCell ref="C45:C49"/>
    <mergeCell ref="D45:D49"/>
    <mergeCell ref="E45:F46"/>
    <mergeCell ref="G45:I46"/>
    <mergeCell ref="E47:E49"/>
    <mergeCell ref="F47:F49"/>
    <mergeCell ref="G47:G49"/>
    <mergeCell ref="H47:H49"/>
    <mergeCell ref="A42:B42"/>
    <mergeCell ref="A44:B44"/>
    <mergeCell ref="C44:D44"/>
    <mergeCell ref="E8:E10"/>
    <mergeCell ref="F8:F10"/>
    <mergeCell ref="G8:G10"/>
    <mergeCell ref="C6:C10"/>
    <mergeCell ref="D6:D10"/>
    <mergeCell ref="E6:F7"/>
    <mergeCell ref="G6:I7"/>
    <mergeCell ref="A38:B38"/>
    <mergeCell ref="A41:M41"/>
    <mergeCell ref="H8:H10"/>
    <mergeCell ref="I8:I10"/>
    <mergeCell ref="J6:J10"/>
    <mergeCell ref="K6:K10"/>
    <mergeCell ref="L6:L10"/>
    <mergeCell ref="M6:M10"/>
    <mergeCell ref="A2:M2"/>
    <mergeCell ref="A3:B3"/>
    <mergeCell ref="A5:B5"/>
    <mergeCell ref="C5:D5"/>
    <mergeCell ref="A6:A10"/>
    <mergeCell ref="B6:B10"/>
  </mergeCells>
  <printOptions/>
  <pageMargins left="0.32" right="0.44" top="0.22" bottom="0.32" header="0.17" footer="0.16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1"/>
  <sheetViews>
    <sheetView zoomScalePageLayoutView="0" workbookViewId="0" topLeftCell="A158">
      <pane ySplit="9" topLeftCell="A167" activePane="bottomLeft" state="frozen"/>
      <selection pane="topLeft" activeCell="A158" sqref="A158"/>
      <selection pane="bottomLeft" activeCell="S231" sqref="S231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6.57421875" style="0" customWidth="1"/>
  </cols>
  <sheetData>
    <row r="2" spans="1:13" ht="26.25" customHeight="1">
      <c r="A2" s="775" t="s">
        <v>58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</row>
    <row r="3" spans="1:13" ht="11.25" customHeight="1" thickBot="1">
      <c r="A3" s="15" t="s">
        <v>44</v>
      </c>
      <c r="B3" s="15"/>
      <c r="C3" s="157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4.25" customHeight="1" thickBot="1">
      <c r="A4" s="9" t="s">
        <v>49</v>
      </c>
      <c r="B4" s="10"/>
      <c r="C4" s="158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3.5" customHeight="1" thickBot="1">
      <c r="A5" s="803" t="s">
        <v>41</v>
      </c>
      <c r="B5" s="804"/>
      <c r="C5" s="159"/>
      <c r="D5" s="18" t="s">
        <v>59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739" t="s">
        <v>0</v>
      </c>
      <c r="B6" s="739" t="s">
        <v>1</v>
      </c>
      <c r="C6" s="148"/>
      <c r="D6" s="739" t="s">
        <v>29</v>
      </c>
      <c r="E6" s="745" t="s">
        <v>28</v>
      </c>
      <c r="F6" s="747"/>
      <c r="G6" s="745" t="s">
        <v>35</v>
      </c>
      <c r="H6" s="746"/>
      <c r="I6" s="747"/>
      <c r="J6" s="739" t="s">
        <v>36</v>
      </c>
      <c r="K6" s="739" t="s">
        <v>37</v>
      </c>
      <c r="L6" s="739" t="s">
        <v>38</v>
      </c>
      <c r="M6" s="739" t="s">
        <v>39</v>
      </c>
    </row>
    <row r="7" spans="1:13" ht="13.5" thickBot="1">
      <c r="A7" s="740"/>
      <c r="B7" s="740"/>
      <c r="C7" s="149"/>
      <c r="D7" s="740"/>
      <c r="E7" s="742"/>
      <c r="F7" s="749"/>
      <c r="G7" s="742"/>
      <c r="H7" s="748"/>
      <c r="I7" s="749"/>
      <c r="J7" s="740"/>
      <c r="K7" s="740"/>
      <c r="L7" s="740"/>
      <c r="M7" s="740"/>
    </row>
    <row r="8" spans="1:13" ht="12.75">
      <c r="A8" s="740"/>
      <c r="B8" s="740"/>
      <c r="C8" s="149"/>
      <c r="D8" s="740"/>
      <c r="E8" s="739" t="s">
        <v>30</v>
      </c>
      <c r="F8" s="739" t="s">
        <v>31</v>
      </c>
      <c r="G8" s="808" t="s">
        <v>32</v>
      </c>
      <c r="H8" s="808" t="s">
        <v>33</v>
      </c>
      <c r="I8" s="808" t="s">
        <v>34</v>
      </c>
      <c r="J8" s="740"/>
      <c r="K8" s="740"/>
      <c r="L8" s="740"/>
      <c r="M8" s="740"/>
    </row>
    <row r="9" spans="1:13" ht="12.75">
      <c r="A9" s="740"/>
      <c r="B9" s="740"/>
      <c r="C9" s="149"/>
      <c r="D9" s="740"/>
      <c r="E9" s="740"/>
      <c r="F9" s="740"/>
      <c r="G9" s="809"/>
      <c r="H9" s="809"/>
      <c r="I9" s="809"/>
      <c r="J9" s="740"/>
      <c r="K9" s="740"/>
      <c r="L9" s="740"/>
      <c r="M9" s="740"/>
    </row>
    <row r="10" spans="1:13" ht="13.5" thickBot="1">
      <c r="A10" s="741"/>
      <c r="B10" s="741"/>
      <c r="C10" s="150"/>
      <c r="D10" s="741"/>
      <c r="E10" s="741"/>
      <c r="F10" s="741"/>
      <c r="G10" s="810"/>
      <c r="H10" s="810"/>
      <c r="I10" s="810"/>
      <c r="J10" s="741"/>
      <c r="K10" s="741"/>
      <c r="L10" s="741"/>
      <c r="M10" s="741"/>
    </row>
    <row r="11" spans="1:13" s="17" customFormat="1" ht="13.5" thickBot="1">
      <c r="A11" s="47">
        <v>1</v>
      </c>
      <c r="B11" s="101" t="s">
        <v>2</v>
      </c>
      <c r="C11" s="160"/>
      <c r="D11" s="71">
        <v>53</v>
      </c>
      <c r="E11" s="5">
        <v>2</v>
      </c>
      <c r="F11" s="5">
        <v>2</v>
      </c>
      <c r="G11" s="5">
        <v>0</v>
      </c>
      <c r="H11" s="5">
        <v>0</v>
      </c>
      <c r="I11" s="5">
        <v>1</v>
      </c>
      <c r="J11" s="5">
        <v>1</v>
      </c>
      <c r="K11" s="5">
        <v>0</v>
      </c>
      <c r="L11" s="65">
        <v>0</v>
      </c>
      <c r="M11" s="57">
        <f aca="true" t="shared" si="0" ref="M11:M37">SUM(D11:L11)</f>
        <v>59</v>
      </c>
    </row>
    <row r="12" spans="1:13" s="17" customFormat="1" ht="13.5" thickBot="1">
      <c r="A12" s="47">
        <v>2</v>
      </c>
      <c r="B12" s="101" t="s">
        <v>3</v>
      </c>
      <c r="C12" s="160"/>
      <c r="D12" s="71">
        <v>22</v>
      </c>
      <c r="E12" s="5">
        <v>0</v>
      </c>
      <c r="F12" s="5">
        <v>2</v>
      </c>
      <c r="G12" s="5">
        <v>0</v>
      </c>
      <c r="H12" s="5">
        <v>0</v>
      </c>
      <c r="I12" s="5">
        <v>0</v>
      </c>
      <c r="J12" s="5">
        <v>2</v>
      </c>
      <c r="K12" s="5">
        <v>0</v>
      </c>
      <c r="L12" s="65">
        <v>0</v>
      </c>
      <c r="M12" s="57">
        <f t="shared" si="0"/>
        <v>26</v>
      </c>
    </row>
    <row r="13" spans="1:13" s="17" customFormat="1" ht="13.5" thickBot="1">
      <c r="A13" s="47">
        <v>3</v>
      </c>
      <c r="B13" s="101" t="s">
        <v>4</v>
      </c>
      <c r="C13" s="160"/>
      <c r="D13" s="71">
        <v>205</v>
      </c>
      <c r="E13" s="5">
        <v>2</v>
      </c>
      <c r="F13" s="5">
        <v>9</v>
      </c>
      <c r="G13" s="5">
        <v>3</v>
      </c>
      <c r="H13" s="5">
        <v>3</v>
      </c>
      <c r="I13" s="5">
        <v>2</v>
      </c>
      <c r="J13" s="5">
        <v>12</v>
      </c>
      <c r="K13" s="5">
        <v>0</v>
      </c>
      <c r="L13" s="65">
        <v>0</v>
      </c>
      <c r="M13" s="57">
        <f t="shared" si="0"/>
        <v>236</v>
      </c>
    </row>
    <row r="14" spans="1:13" s="17" customFormat="1" ht="13.5" thickBot="1">
      <c r="A14" s="47">
        <v>4</v>
      </c>
      <c r="B14" s="101" t="s">
        <v>5</v>
      </c>
      <c r="C14" s="160"/>
      <c r="D14" s="71">
        <v>68</v>
      </c>
      <c r="E14" s="5">
        <v>3</v>
      </c>
      <c r="F14" s="5">
        <v>7</v>
      </c>
      <c r="G14" s="5">
        <v>5</v>
      </c>
      <c r="H14" s="5">
        <v>1</v>
      </c>
      <c r="I14" s="5">
        <v>2</v>
      </c>
      <c r="J14" s="5">
        <v>6</v>
      </c>
      <c r="K14" s="5">
        <v>0</v>
      </c>
      <c r="L14" s="65">
        <v>0</v>
      </c>
      <c r="M14" s="57">
        <f t="shared" si="0"/>
        <v>92</v>
      </c>
    </row>
    <row r="15" spans="1:13" ht="13.5" thickBot="1">
      <c r="A15" s="47">
        <v>5</v>
      </c>
      <c r="B15" s="101" t="s">
        <v>6</v>
      </c>
      <c r="C15" s="160"/>
      <c r="D15" s="71">
        <v>30</v>
      </c>
      <c r="E15" s="5">
        <v>0</v>
      </c>
      <c r="F15" s="5">
        <v>5</v>
      </c>
      <c r="G15" s="5">
        <v>0</v>
      </c>
      <c r="H15" s="5">
        <v>0</v>
      </c>
      <c r="I15" s="5">
        <v>0</v>
      </c>
      <c r="J15" s="5">
        <v>3</v>
      </c>
      <c r="K15" s="5">
        <v>0</v>
      </c>
      <c r="L15" s="5">
        <v>0</v>
      </c>
      <c r="M15" s="57">
        <f t="shared" si="0"/>
        <v>38</v>
      </c>
    </row>
    <row r="16" spans="1:13" s="17" customFormat="1" ht="13.5" thickBot="1">
      <c r="A16" s="47">
        <v>6</v>
      </c>
      <c r="B16" s="101" t="s">
        <v>7</v>
      </c>
      <c r="C16" s="160"/>
      <c r="D16" s="71">
        <v>34</v>
      </c>
      <c r="E16" s="5">
        <v>0</v>
      </c>
      <c r="F16" s="5">
        <v>2</v>
      </c>
      <c r="G16" s="5">
        <v>0</v>
      </c>
      <c r="H16" s="5">
        <v>0</v>
      </c>
      <c r="I16" s="5">
        <v>2</v>
      </c>
      <c r="J16" s="5">
        <v>2</v>
      </c>
      <c r="K16" s="5">
        <v>0</v>
      </c>
      <c r="L16" s="65">
        <v>0</v>
      </c>
      <c r="M16" s="57">
        <f t="shared" si="0"/>
        <v>40</v>
      </c>
    </row>
    <row r="17" spans="1:13" s="17" customFormat="1" ht="13.5" thickBot="1">
      <c r="A17" s="47">
        <v>7</v>
      </c>
      <c r="B17" s="101" t="s">
        <v>8</v>
      </c>
      <c r="C17" s="160"/>
      <c r="D17" s="71">
        <v>54</v>
      </c>
      <c r="E17" s="5">
        <v>0</v>
      </c>
      <c r="F17" s="5">
        <v>2</v>
      </c>
      <c r="G17" s="5">
        <v>0</v>
      </c>
      <c r="H17" s="5">
        <v>2</v>
      </c>
      <c r="I17" s="5">
        <v>1</v>
      </c>
      <c r="J17" s="5">
        <v>8</v>
      </c>
      <c r="K17" s="5">
        <v>0</v>
      </c>
      <c r="L17" s="65">
        <v>0</v>
      </c>
      <c r="M17" s="57">
        <f t="shared" si="0"/>
        <v>67</v>
      </c>
    </row>
    <row r="18" spans="1:13" s="17" customFormat="1" ht="13.5" thickBot="1">
      <c r="A18" s="47">
        <v>8</v>
      </c>
      <c r="B18" s="101" t="s">
        <v>9</v>
      </c>
      <c r="C18" s="160"/>
      <c r="D18" s="71">
        <v>85</v>
      </c>
      <c r="E18" s="5">
        <v>0</v>
      </c>
      <c r="F18" s="5">
        <v>2</v>
      </c>
      <c r="G18" s="5">
        <v>0</v>
      </c>
      <c r="H18" s="5">
        <v>3</v>
      </c>
      <c r="I18" s="5">
        <v>3</v>
      </c>
      <c r="J18" s="5">
        <v>2</v>
      </c>
      <c r="K18" s="5">
        <v>0</v>
      </c>
      <c r="L18" s="65">
        <v>0</v>
      </c>
      <c r="M18" s="57">
        <f t="shared" si="0"/>
        <v>95</v>
      </c>
    </row>
    <row r="19" spans="1:13" s="17" customFormat="1" ht="13.5" thickBot="1">
      <c r="A19" s="47">
        <v>9</v>
      </c>
      <c r="B19" s="101" t="s">
        <v>10</v>
      </c>
      <c r="C19" s="160"/>
      <c r="D19" s="71">
        <v>73</v>
      </c>
      <c r="E19" s="5">
        <v>3</v>
      </c>
      <c r="F19" s="5">
        <v>3</v>
      </c>
      <c r="G19" s="5">
        <v>0</v>
      </c>
      <c r="H19" s="5">
        <v>1</v>
      </c>
      <c r="I19" s="5">
        <v>2</v>
      </c>
      <c r="J19" s="5">
        <v>5</v>
      </c>
      <c r="K19" s="5">
        <v>0</v>
      </c>
      <c r="L19" s="65">
        <v>0</v>
      </c>
      <c r="M19" s="57">
        <f t="shared" si="0"/>
        <v>87</v>
      </c>
    </row>
    <row r="20" spans="1:13" s="17" customFormat="1" ht="13.5" thickBot="1">
      <c r="A20" s="47">
        <v>10</v>
      </c>
      <c r="B20" s="101" t="s">
        <v>11</v>
      </c>
      <c r="C20" s="160"/>
      <c r="D20" s="71">
        <v>44</v>
      </c>
      <c r="E20" s="5">
        <v>1</v>
      </c>
      <c r="F20" s="5">
        <v>1</v>
      </c>
      <c r="G20" s="5">
        <v>0</v>
      </c>
      <c r="H20" s="5">
        <v>0</v>
      </c>
      <c r="I20" s="5">
        <v>2</v>
      </c>
      <c r="J20" s="5">
        <v>1</v>
      </c>
      <c r="K20" s="5">
        <v>0</v>
      </c>
      <c r="L20" s="65">
        <v>0</v>
      </c>
      <c r="M20" s="57">
        <f t="shared" si="0"/>
        <v>49</v>
      </c>
    </row>
    <row r="21" spans="1:13" s="17" customFormat="1" ht="13.5" thickBot="1">
      <c r="A21" s="47">
        <v>11</v>
      </c>
      <c r="B21" s="101" t="s">
        <v>12</v>
      </c>
      <c r="C21" s="160"/>
      <c r="D21" s="71">
        <v>23</v>
      </c>
      <c r="E21" s="5">
        <v>0</v>
      </c>
      <c r="F21" s="5">
        <v>1</v>
      </c>
      <c r="G21" s="5">
        <v>0</v>
      </c>
      <c r="H21" s="5">
        <v>1</v>
      </c>
      <c r="I21" s="5">
        <v>2</v>
      </c>
      <c r="J21" s="5">
        <v>1</v>
      </c>
      <c r="K21" s="5">
        <v>0</v>
      </c>
      <c r="L21" s="65">
        <v>0</v>
      </c>
      <c r="M21" s="57">
        <f t="shared" si="0"/>
        <v>28</v>
      </c>
    </row>
    <row r="22" spans="1:13" s="17" customFormat="1" ht="13.5" thickBot="1">
      <c r="A22" s="47">
        <v>12</v>
      </c>
      <c r="B22" s="101" t="s">
        <v>13</v>
      </c>
      <c r="C22" s="160"/>
      <c r="D22" s="71">
        <v>96</v>
      </c>
      <c r="E22" s="5">
        <v>7</v>
      </c>
      <c r="F22" s="5">
        <v>3</v>
      </c>
      <c r="G22" s="5">
        <v>2</v>
      </c>
      <c r="H22" s="5">
        <v>3</v>
      </c>
      <c r="I22" s="5">
        <v>0</v>
      </c>
      <c r="J22" s="5">
        <v>10</v>
      </c>
      <c r="K22" s="5">
        <v>0</v>
      </c>
      <c r="L22" s="65">
        <v>0</v>
      </c>
      <c r="M22" s="57">
        <f t="shared" si="0"/>
        <v>121</v>
      </c>
    </row>
    <row r="23" spans="1:13" ht="13.5" thickBot="1">
      <c r="A23" s="47">
        <v>13</v>
      </c>
      <c r="B23" s="101" t="s">
        <v>14</v>
      </c>
      <c r="C23" s="160"/>
      <c r="D23" s="71">
        <v>43</v>
      </c>
      <c r="E23" s="5">
        <v>2</v>
      </c>
      <c r="F23" s="5">
        <v>0</v>
      </c>
      <c r="G23" s="5">
        <v>0</v>
      </c>
      <c r="H23" s="5">
        <v>1</v>
      </c>
      <c r="I23" s="5">
        <v>4</v>
      </c>
      <c r="J23" s="5">
        <v>2</v>
      </c>
      <c r="K23" s="5">
        <v>0</v>
      </c>
      <c r="L23" s="65">
        <v>0</v>
      </c>
      <c r="M23" s="57">
        <f t="shared" si="0"/>
        <v>52</v>
      </c>
    </row>
    <row r="24" spans="1:13" s="17" customFormat="1" ht="13.5" thickBot="1">
      <c r="A24" s="47">
        <v>14</v>
      </c>
      <c r="B24" s="101" t="s">
        <v>15</v>
      </c>
      <c r="C24" s="160"/>
      <c r="D24" s="71">
        <v>102</v>
      </c>
      <c r="E24" s="5">
        <v>0</v>
      </c>
      <c r="F24" s="5">
        <v>20</v>
      </c>
      <c r="G24" s="5">
        <v>0</v>
      </c>
      <c r="H24" s="5">
        <v>2</v>
      </c>
      <c r="I24" s="5">
        <v>5</v>
      </c>
      <c r="J24" s="5">
        <v>10</v>
      </c>
      <c r="K24" s="5">
        <v>0</v>
      </c>
      <c r="L24" s="65">
        <v>0</v>
      </c>
      <c r="M24" s="57">
        <f t="shared" si="0"/>
        <v>139</v>
      </c>
    </row>
    <row r="25" spans="1:13" s="17" customFormat="1" ht="13.5" thickBot="1">
      <c r="A25" s="47">
        <v>15</v>
      </c>
      <c r="B25" s="101" t="s">
        <v>16</v>
      </c>
      <c r="C25" s="160"/>
      <c r="D25" s="71">
        <v>66</v>
      </c>
      <c r="E25" s="5">
        <v>0</v>
      </c>
      <c r="F25" s="5">
        <v>3</v>
      </c>
      <c r="G25" s="5">
        <v>1</v>
      </c>
      <c r="H25" s="5">
        <v>0</v>
      </c>
      <c r="I25" s="5">
        <v>0</v>
      </c>
      <c r="J25" s="5">
        <v>5</v>
      </c>
      <c r="K25" s="5">
        <v>0</v>
      </c>
      <c r="L25" s="65">
        <v>0</v>
      </c>
      <c r="M25" s="57">
        <f t="shared" si="0"/>
        <v>75</v>
      </c>
    </row>
    <row r="26" spans="1:13" ht="13.5" thickBot="1">
      <c r="A26" s="47">
        <v>16</v>
      </c>
      <c r="B26" s="101" t="s">
        <v>17</v>
      </c>
      <c r="C26" s="160"/>
      <c r="D26" s="71">
        <v>38</v>
      </c>
      <c r="E26" s="5">
        <v>1</v>
      </c>
      <c r="F26" s="5">
        <v>1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65">
        <v>1</v>
      </c>
      <c r="M26" s="57">
        <f t="shared" si="0"/>
        <v>42</v>
      </c>
    </row>
    <row r="27" spans="1:13" s="17" customFormat="1" ht="13.5" thickBot="1">
      <c r="A27" s="47">
        <v>17</v>
      </c>
      <c r="B27" s="101" t="s">
        <v>18</v>
      </c>
      <c r="C27" s="160"/>
      <c r="D27" s="71">
        <v>34</v>
      </c>
      <c r="E27" s="5">
        <v>1</v>
      </c>
      <c r="F27" s="5">
        <v>1</v>
      </c>
      <c r="G27" s="5">
        <v>1</v>
      </c>
      <c r="H27" s="5">
        <v>0</v>
      </c>
      <c r="I27" s="5">
        <v>0</v>
      </c>
      <c r="J27" s="5">
        <v>1</v>
      </c>
      <c r="K27" s="5">
        <v>0</v>
      </c>
      <c r="L27" s="65">
        <v>0</v>
      </c>
      <c r="M27" s="57">
        <f t="shared" si="0"/>
        <v>38</v>
      </c>
    </row>
    <row r="28" spans="1:13" s="17" customFormat="1" ht="13.5" thickBot="1">
      <c r="A28" s="47">
        <v>18</v>
      </c>
      <c r="B28" s="101" t="s">
        <v>19</v>
      </c>
      <c r="C28" s="160"/>
      <c r="D28" s="71">
        <v>35</v>
      </c>
      <c r="E28" s="5">
        <v>0</v>
      </c>
      <c r="F28" s="5">
        <v>3</v>
      </c>
      <c r="G28" s="5">
        <v>0</v>
      </c>
      <c r="H28" s="5">
        <v>0</v>
      </c>
      <c r="I28" s="5">
        <v>0</v>
      </c>
      <c r="J28" s="5">
        <v>5</v>
      </c>
      <c r="K28" s="5">
        <v>0</v>
      </c>
      <c r="L28" s="65">
        <v>0</v>
      </c>
      <c r="M28" s="57">
        <f t="shared" si="0"/>
        <v>43</v>
      </c>
    </row>
    <row r="29" spans="1:13" s="17" customFormat="1" ht="13.5" thickBot="1">
      <c r="A29" s="47">
        <v>19</v>
      </c>
      <c r="B29" s="101" t="s">
        <v>20</v>
      </c>
      <c r="C29" s="160"/>
      <c r="D29" s="71">
        <v>58</v>
      </c>
      <c r="E29" s="5">
        <v>1</v>
      </c>
      <c r="F29" s="5">
        <v>0</v>
      </c>
      <c r="G29" s="5">
        <v>0</v>
      </c>
      <c r="H29" s="5">
        <v>0</v>
      </c>
      <c r="I29" s="5">
        <v>3</v>
      </c>
      <c r="J29" s="5">
        <v>3</v>
      </c>
      <c r="K29" s="5">
        <v>0</v>
      </c>
      <c r="L29" s="65">
        <v>0</v>
      </c>
      <c r="M29" s="57">
        <f t="shared" si="0"/>
        <v>65</v>
      </c>
    </row>
    <row r="30" spans="1:13" s="17" customFormat="1" ht="13.5" thickBot="1">
      <c r="A30" s="47">
        <v>20</v>
      </c>
      <c r="B30" s="101" t="s">
        <v>21</v>
      </c>
      <c r="C30" s="160"/>
      <c r="D30" s="71">
        <v>45</v>
      </c>
      <c r="E30" s="5">
        <v>1</v>
      </c>
      <c r="F30" s="5">
        <v>4</v>
      </c>
      <c r="G30" s="5">
        <v>1</v>
      </c>
      <c r="H30" s="5">
        <v>0</v>
      </c>
      <c r="I30" s="5">
        <v>0</v>
      </c>
      <c r="J30" s="5">
        <v>2</v>
      </c>
      <c r="K30" s="5">
        <v>0</v>
      </c>
      <c r="L30" s="65">
        <v>0</v>
      </c>
      <c r="M30" s="57">
        <f t="shared" si="0"/>
        <v>53</v>
      </c>
    </row>
    <row r="31" spans="1:13" s="17" customFormat="1" ht="13.5" thickBot="1">
      <c r="A31" s="47">
        <v>21</v>
      </c>
      <c r="B31" s="101" t="s">
        <v>22</v>
      </c>
      <c r="C31" s="160"/>
      <c r="D31" s="71">
        <v>46</v>
      </c>
      <c r="E31" s="5">
        <v>1</v>
      </c>
      <c r="F31" s="5">
        <v>1</v>
      </c>
      <c r="G31" s="5">
        <v>0</v>
      </c>
      <c r="H31" s="5">
        <v>2</v>
      </c>
      <c r="I31" s="5">
        <v>0</v>
      </c>
      <c r="J31" s="5">
        <v>2</v>
      </c>
      <c r="K31" s="5">
        <v>0</v>
      </c>
      <c r="L31" s="65">
        <v>0</v>
      </c>
      <c r="M31" s="57">
        <f t="shared" si="0"/>
        <v>52</v>
      </c>
    </row>
    <row r="32" spans="1:13" s="17" customFormat="1" ht="13.5" thickBot="1">
      <c r="A32" s="47">
        <v>22</v>
      </c>
      <c r="B32" s="101" t="s">
        <v>23</v>
      </c>
      <c r="C32" s="160"/>
      <c r="D32" s="71">
        <v>35</v>
      </c>
      <c r="E32" s="5">
        <v>0</v>
      </c>
      <c r="F32" s="5">
        <v>1</v>
      </c>
      <c r="G32" s="5">
        <v>0</v>
      </c>
      <c r="H32" s="5">
        <v>1</v>
      </c>
      <c r="I32" s="5">
        <v>1</v>
      </c>
      <c r="J32" s="5">
        <v>1</v>
      </c>
      <c r="K32" s="5">
        <v>0</v>
      </c>
      <c r="L32" s="65">
        <v>0</v>
      </c>
      <c r="M32" s="57">
        <f t="shared" si="0"/>
        <v>39</v>
      </c>
    </row>
    <row r="33" spans="1:13" s="17" customFormat="1" ht="13.5" thickBot="1">
      <c r="A33" s="131">
        <v>23</v>
      </c>
      <c r="B33" s="101" t="s">
        <v>24</v>
      </c>
      <c r="C33" s="160"/>
      <c r="D33" s="71">
        <v>13</v>
      </c>
      <c r="E33" s="5">
        <v>0</v>
      </c>
      <c r="F33" s="5">
        <v>0</v>
      </c>
      <c r="G33" s="5">
        <v>0</v>
      </c>
      <c r="H33" s="5">
        <v>2</v>
      </c>
      <c r="I33" s="5">
        <v>1</v>
      </c>
      <c r="J33" s="5">
        <v>0</v>
      </c>
      <c r="K33" s="5">
        <v>1</v>
      </c>
      <c r="L33" s="65">
        <v>0</v>
      </c>
      <c r="M33" s="57">
        <f t="shared" si="0"/>
        <v>17</v>
      </c>
    </row>
    <row r="34" spans="1:13" s="17" customFormat="1" ht="13.5" thickBot="1">
      <c r="A34" s="47">
        <v>24</v>
      </c>
      <c r="B34" s="101" t="s">
        <v>25</v>
      </c>
      <c r="C34" s="160"/>
      <c r="D34" s="71">
        <v>26</v>
      </c>
      <c r="E34" s="5">
        <v>1</v>
      </c>
      <c r="F34" s="5">
        <v>2</v>
      </c>
      <c r="G34" s="5">
        <v>0</v>
      </c>
      <c r="H34" s="5">
        <v>2</v>
      </c>
      <c r="I34" s="5">
        <v>0</v>
      </c>
      <c r="J34" s="5">
        <v>6</v>
      </c>
      <c r="K34" s="5">
        <v>0</v>
      </c>
      <c r="L34" s="65">
        <v>0</v>
      </c>
      <c r="M34" s="57">
        <f t="shared" si="0"/>
        <v>37</v>
      </c>
    </row>
    <row r="35" spans="1:13" s="17" customFormat="1" ht="13.5" thickBot="1">
      <c r="A35" s="47">
        <v>25</v>
      </c>
      <c r="B35" s="101" t="s">
        <v>26</v>
      </c>
      <c r="C35" s="160"/>
      <c r="D35" s="71">
        <v>72</v>
      </c>
      <c r="E35" s="5">
        <v>0</v>
      </c>
      <c r="F35" s="5">
        <v>5</v>
      </c>
      <c r="G35" s="5">
        <v>3</v>
      </c>
      <c r="H35" s="5">
        <v>1</v>
      </c>
      <c r="I35" s="5">
        <v>3</v>
      </c>
      <c r="J35" s="5">
        <v>3</v>
      </c>
      <c r="K35" s="5">
        <v>0</v>
      </c>
      <c r="L35" s="65">
        <v>0</v>
      </c>
      <c r="M35" s="57">
        <f t="shared" si="0"/>
        <v>87</v>
      </c>
    </row>
    <row r="36" spans="1:13" s="17" customFormat="1" ht="13.5" thickBot="1">
      <c r="A36" s="48">
        <v>26</v>
      </c>
      <c r="B36" s="68" t="s">
        <v>53</v>
      </c>
      <c r="C36" s="161"/>
      <c r="D36" s="71">
        <v>74</v>
      </c>
      <c r="E36" s="5">
        <v>0</v>
      </c>
      <c r="F36" s="5">
        <v>0</v>
      </c>
      <c r="G36" s="5">
        <v>3</v>
      </c>
      <c r="H36" s="5">
        <v>4</v>
      </c>
      <c r="I36" s="5">
        <v>7</v>
      </c>
      <c r="J36" s="5">
        <v>3</v>
      </c>
      <c r="K36" s="5">
        <v>6</v>
      </c>
      <c r="L36" s="65">
        <v>0</v>
      </c>
      <c r="M36" s="57">
        <f t="shared" si="0"/>
        <v>97</v>
      </c>
    </row>
    <row r="37" spans="1:13" s="17" customFormat="1" ht="13.5" thickBot="1">
      <c r="A37" s="132">
        <v>27</v>
      </c>
      <c r="B37" s="52" t="s">
        <v>52</v>
      </c>
      <c r="C37" s="162"/>
      <c r="D37" s="66">
        <v>18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5">
        <v>0</v>
      </c>
      <c r="L37" s="72">
        <v>0</v>
      </c>
      <c r="M37" s="57">
        <f t="shared" si="0"/>
        <v>18</v>
      </c>
    </row>
    <row r="38" spans="1:13" ht="13.5" thickBot="1">
      <c r="A38" s="806" t="s">
        <v>54</v>
      </c>
      <c r="B38" s="807"/>
      <c r="C38" s="163"/>
      <c r="D38" s="73">
        <f aca="true" t="shared" si="1" ref="D38:M38">SUM(D11:D37)</f>
        <v>1492</v>
      </c>
      <c r="E38" s="73">
        <f t="shared" si="1"/>
        <v>26</v>
      </c>
      <c r="F38" s="73">
        <f t="shared" si="1"/>
        <v>80</v>
      </c>
      <c r="G38" s="73">
        <f t="shared" si="1"/>
        <v>19</v>
      </c>
      <c r="H38" s="73">
        <f t="shared" si="1"/>
        <v>29</v>
      </c>
      <c r="I38" s="73">
        <f t="shared" si="1"/>
        <v>41</v>
      </c>
      <c r="J38" s="73">
        <f t="shared" si="1"/>
        <v>97</v>
      </c>
      <c r="K38" s="73">
        <f t="shared" si="1"/>
        <v>7</v>
      </c>
      <c r="L38" s="73">
        <f t="shared" si="1"/>
        <v>1</v>
      </c>
      <c r="M38" s="91">
        <f t="shared" si="1"/>
        <v>1792</v>
      </c>
    </row>
    <row r="39" ht="15.75" thickBot="1">
      <c r="M39" s="118">
        <f>SUM(D38:L38)</f>
        <v>1792</v>
      </c>
    </row>
    <row r="41" spans="1:13" ht="25.5" customHeight="1">
      <c r="A41" s="775" t="s">
        <v>58</v>
      </c>
      <c r="B41" s="775"/>
      <c r="C41" s="775"/>
      <c r="D41" s="775"/>
      <c r="E41" s="775"/>
      <c r="F41" s="775"/>
      <c r="G41" s="775"/>
      <c r="H41" s="775"/>
      <c r="I41" s="775"/>
      <c r="J41" s="775"/>
      <c r="K41" s="775"/>
      <c r="L41" s="775"/>
      <c r="M41" s="775"/>
    </row>
    <row r="42" spans="1:13" ht="20.25" thickBot="1">
      <c r="A42" s="802" t="s">
        <v>44</v>
      </c>
      <c r="B42" s="802"/>
      <c r="C42" s="164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thickBot="1">
      <c r="A43" s="9" t="s">
        <v>49</v>
      </c>
      <c r="B43" s="10"/>
      <c r="C43" s="158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803" t="s">
        <v>41</v>
      </c>
      <c r="B44" s="804"/>
      <c r="C44" s="159"/>
      <c r="D44" s="18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16.5" customHeight="1">
      <c r="A45" s="739" t="s">
        <v>0</v>
      </c>
      <c r="B45" s="739" t="s">
        <v>1</v>
      </c>
      <c r="C45" s="148"/>
      <c r="D45" s="739" t="s">
        <v>29</v>
      </c>
      <c r="E45" s="745" t="s">
        <v>28</v>
      </c>
      <c r="F45" s="747"/>
      <c r="G45" s="745" t="s">
        <v>35</v>
      </c>
      <c r="H45" s="746"/>
      <c r="I45" s="747"/>
      <c r="J45" s="739" t="s">
        <v>36</v>
      </c>
      <c r="K45" s="739" t="s">
        <v>37</v>
      </c>
      <c r="L45" s="739" t="s">
        <v>38</v>
      </c>
      <c r="M45" s="739" t="s">
        <v>39</v>
      </c>
    </row>
    <row r="46" spans="1:13" ht="16.5" customHeight="1" thickBot="1">
      <c r="A46" s="740"/>
      <c r="B46" s="740"/>
      <c r="C46" s="149"/>
      <c r="D46" s="740"/>
      <c r="E46" s="742"/>
      <c r="F46" s="749"/>
      <c r="G46" s="742"/>
      <c r="H46" s="748"/>
      <c r="I46" s="749"/>
      <c r="J46" s="740"/>
      <c r="K46" s="740"/>
      <c r="L46" s="740"/>
      <c r="M46" s="740"/>
    </row>
    <row r="47" spans="1:13" ht="16.5" customHeight="1">
      <c r="A47" s="740"/>
      <c r="B47" s="740"/>
      <c r="C47" s="149"/>
      <c r="D47" s="740"/>
      <c r="E47" s="739" t="s">
        <v>30</v>
      </c>
      <c r="F47" s="739" t="s">
        <v>31</v>
      </c>
      <c r="G47" s="808" t="s">
        <v>32</v>
      </c>
      <c r="H47" s="808" t="s">
        <v>33</v>
      </c>
      <c r="I47" s="808" t="s">
        <v>34</v>
      </c>
      <c r="J47" s="740"/>
      <c r="K47" s="740"/>
      <c r="L47" s="740"/>
      <c r="M47" s="740"/>
    </row>
    <row r="48" spans="1:13" ht="16.5" customHeight="1">
      <c r="A48" s="740"/>
      <c r="B48" s="740"/>
      <c r="C48" s="149"/>
      <c r="D48" s="740"/>
      <c r="E48" s="740"/>
      <c r="F48" s="740"/>
      <c r="G48" s="809"/>
      <c r="H48" s="809"/>
      <c r="I48" s="809"/>
      <c r="J48" s="740"/>
      <c r="K48" s="740"/>
      <c r="L48" s="740"/>
      <c r="M48" s="740"/>
    </row>
    <row r="49" spans="1:13" ht="16.5" customHeight="1" thickBot="1">
      <c r="A49" s="741"/>
      <c r="B49" s="741"/>
      <c r="C49" s="150"/>
      <c r="D49" s="741"/>
      <c r="E49" s="741"/>
      <c r="F49" s="741"/>
      <c r="G49" s="810"/>
      <c r="H49" s="810"/>
      <c r="I49" s="810"/>
      <c r="J49" s="741"/>
      <c r="K49" s="741"/>
      <c r="L49" s="741"/>
      <c r="M49" s="741"/>
    </row>
    <row r="50" spans="1:13" s="17" customFormat="1" ht="16.5" customHeight="1" thickBot="1">
      <c r="A50" s="47">
        <v>1</v>
      </c>
      <c r="B50" s="101" t="s">
        <v>2</v>
      </c>
      <c r="C50" s="160"/>
      <c r="D50" s="60">
        <v>52</v>
      </c>
      <c r="E50" s="53">
        <v>2</v>
      </c>
      <c r="F50" s="53">
        <v>1</v>
      </c>
      <c r="G50" s="53">
        <v>0</v>
      </c>
      <c r="H50" s="53">
        <v>0</v>
      </c>
      <c r="I50" s="53">
        <v>4</v>
      </c>
      <c r="J50" s="53">
        <v>4</v>
      </c>
      <c r="K50" s="53">
        <v>0</v>
      </c>
      <c r="L50" s="56">
        <v>0</v>
      </c>
      <c r="M50" s="58">
        <f aca="true" t="shared" si="2" ref="M50:M76">SUM(D50:L50)</f>
        <v>63</v>
      </c>
    </row>
    <row r="51" spans="1:13" s="17" customFormat="1" ht="16.5" customHeight="1" thickBot="1">
      <c r="A51" s="47">
        <v>2</v>
      </c>
      <c r="B51" s="101" t="s">
        <v>3</v>
      </c>
      <c r="C51" s="160"/>
      <c r="D51" s="60">
        <v>29</v>
      </c>
      <c r="E51" s="53">
        <v>0</v>
      </c>
      <c r="F51" s="53">
        <v>2</v>
      </c>
      <c r="G51" s="53">
        <v>0</v>
      </c>
      <c r="H51" s="53">
        <v>0</v>
      </c>
      <c r="I51" s="53">
        <v>1</v>
      </c>
      <c r="J51" s="53">
        <v>3</v>
      </c>
      <c r="K51" s="53">
        <v>0</v>
      </c>
      <c r="L51" s="56">
        <v>0</v>
      </c>
      <c r="M51" s="58">
        <f t="shared" si="2"/>
        <v>35</v>
      </c>
    </row>
    <row r="52" spans="1:13" s="17" customFormat="1" ht="16.5" customHeight="1" thickBot="1">
      <c r="A52" s="47">
        <v>3</v>
      </c>
      <c r="B52" s="101" t="s">
        <v>4</v>
      </c>
      <c r="C52" s="160"/>
      <c r="D52" s="60">
        <v>184</v>
      </c>
      <c r="E52" s="53">
        <v>3</v>
      </c>
      <c r="F52" s="53">
        <v>16</v>
      </c>
      <c r="G52" s="53">
        <v>2</v>
      </c>
      <c r="H52" s="53">
        <v>5</v>
      </c>
      <c r="I52" s="53">
        <v>3</v>
      </c>
      <c r="J52" s="53">
        <v>7</v>
      </c>
      <c r="K52" s="53">
        <v>1</v>
      </c>
      <c r="L52" s="56">
        <v>0</v>
      </c>
      <c r="M52" s="58">
        <f t="shared" si="2"/>
        <v>221</v>
      </c>
    </row>
    <row r="53" spans="1:13" s="17" customFormat="1" ht="16.5" customHeight="1" thickBot="1">
      <c r="A53" s="47">
        <v>4</v>
      </c>
      <c r="B53" s="101" t="s">
        <v>5</v>
      </c>
      <c r="C53" s="160"/>
      <c r="D53" s="60">
        <v>96</v>
      </c>
      <c r="E53" s="53">
        <v>2</v>
      </c>
      <c r="F53" s="53">
        <v>13</v>
      </c>
      <c r="G53" s="53">
        <v>4</v>
      </c>
      <c r="H53" s="53">
        <v>2</v>
      </c>
      <c r="I53" s="53">
        <v>2</v>
      </c>
      <c r="J53" s="53">
        <v>1</v>
      </c>
      <c r="K53" s="53">
        <v>0</v>
      </c>
      <c r="L53" s="56">
        <v>0</v>
      </c>
      <c r="M53" s="58">
        <f t="shared" si="2"/>
        <v>120</v>
      </c>
    </row>
    <row r="54" spans="1:13" ht="16.5" customHeight="1" thickBot="1">
      <c r="A54" s="47">
        <v>5</v>
      </c>
      <c r="B54" s="101" t="s">
        <v>6</v>
      </c>
      <c r="C54" s="160"/>
      <c r="D54" s="60">
        <v>38</v>
      </c>
      <c r="E54" s="53">
        <v>2</v>
      </c>
      <c r="F54" s="53">
        <v>2</v>
      </c>
      <c r="G54" s="53">
        <v>0</v>
      </c>
      <c r="H54" s="53">
        <v>0</v>
      </c>
      <c r="I54" s="53">
        <v>2</v>
      </c>
      <c r="J54" s="53">
        <v>1</v>
      </c>
      <c r="K54" s="53">
        <v>0</v>
      </c>
      <c r="L54" s="56">
        <v>0</v>
      </c>
      <c r="M54" s="58">
        <f t="shared" si="2"/>
        <v>45</v>
      </c>
    </row>
    <row r="55" spans="1:13" s="17" customFormat="1" ht="16.5" customHeight="1" thickBot="1">
      <c r="A55" s="47">
        <v>6</v>
      </c>
      <c r="B55" s="101" t="s">
        <v>7</v>
      </c>
      <c r="C55" s="160"/>
      <c r="D55" s="60">
        <v>39</v>
      </c>
      <c r="E55" s="53">
        <v>0</v>
      </c>
      <c r="F55" s="53">
        <v>0</v>
      </c>
      <c r="G55" s="53">
        <v>0</v>
      </c>
      <c r="H55" s="53">
        <v>0</v>
      </c>
      <c r="I55" s="53">
        <v>3</v>
      </c>
      <c r="J55" s="53">
        <v>5</v>
      </c>
      <c r="K55" s="53">
        <v>0</v>
      </c>
      <c r="L55" s="56">
        <v>0</v>
      </c>
      <c r="M55" s="58">
        <f t="shared" si="2"/>
        <v>47</v>
      </c>
    </row>
    <row r="56" spans="1:13" s="17" customFormat="1" ht="16.5" customHeight="1" thickBot="1">
      <c r="A56" s="47">
        <v>7</v>
      </c>
      <c r="B56" s="101" t="s">
        <v>8</v>
      </c>
      <c r="C56" s="160"/>
      <c r="D56" s="60">
        <v>58</v>
      </c>
      <c r="E56" s="53">
        <v>1</v>
      </c>
      <c r="F56" s="53">
        <v>3</v>
      </c>
      <c r="G56" s="53">
        <v>2</v>
      </c>
      <c r="H56" s="53">
        <v>1</v>
      </c>
      <c r="I56" s="53">
        <v>3</v>
      </c>
      <c r="J56" s="53">
        <v>3</v>
      </c>
      <c r="K56" s="53">
        <v>0</v>
      </c>
      <c r="L56" s="56">
        <v>0</v>
      </c>
      <c r="M56" s="58">
        <f t="shared" si="2"/>
        <v>71</v>
      </c>
    </row>
    <row r="57" spans="1:13" s="17" customFormat="1" ht="16.5" customHeight="1" thickBot="1">
      <c r="A57" s="47">
        <v>8</v>
      </c>
      <c r="B57" s="101" t="s">
        <v>9</v>
      </c>
      <c r="C57" s="160"/>
      <c r="D57" s="60">
        <v>90</v>
      </c>
      <c r="E57" s="53">
        <v>2</v>
      </c>
      <c r="F57" s="53">
        <v>7</v>
      </c>
      <c r="G57" s="53">
        <v>0</v>
      </c>
      <c r="H57" s="53">
        <v>2</v>
      </c>
      <c r="I57" s="53">
        <v>0</v>
      </c>
      <c r="J57" s="53">
        <v>11</v>
      </c>
      <c r="K57" s="53">
        <v>0</v>
      </c>
      <c r="L57" s="56">
        <v>0</v>
      </c>
      <c r="M57" s="58">
        <f t="shared" si="2"/>
        <v>112</v>
      </c>
    </row>
    <row r="58" spans="1:13" s="17" customFormat="1" ht="16.5" customHeight="1" thickBot="1">
      <c r="A58" s="47">
        <v>9</v>
      </c>
      <c r="B58" s="101" t="s">
        <v>10</v>
      </c>
      <c r="C58" s="160"/>
      <c r="D58" s="60">
        <v>39</v>
      </c>
      <c r="E58" s="53">
        <v>2</v>
      </c>
      <c r="F58" s="53">
        <v>4</v>
      </c>
      <c r="G58" s="53">
        <v>1</v>
      </c>
      <c r="H58" s="53">
        <v>4</v>
      </c>
      <c r="I58" s="53">
        <v>1</v>
      </c>
      <c r="J58" s="53">
        <v>2</v>
      </c>
      <c r="K58" s="53">
        <v>0</v>
      </c>
      <c r="L58" s="56">
        <v>0</v>
      </c>
      <c r="M58" s="58">
        <f t="shared" si="2"/>
        <v>53</v>
      </c>
    </row>
    <row r="59" spans="1:13" s="17" customFormat="1" ht="16.5" customHeight="1" thickBot="1">
      <c r="A59" s="47">
        <v>10</v>
      </c>
      <c r="B59" s="101" t="s">
        <v>11</v>
      </c>
      <c r="C59" s="160"/>
      <c r="D59" s="60">
        <v>44</v>
      </c>
      <c r="E59" s="53">
        <v>7</v>
      </c>
      <c r="F59" s="53">
        <v>2</v>
      </c>
      <c r="G59" s="53">
        <v>0</v>
      </c>
      <c r="H59" s="53">
        <v>0</v>
      </c>
      <c r="I59" s="53">
        <v>2</v>
      </c>
      <c r="J59" s="53">
        <v>2</v>
      </c>
      <c r="K59" s="53">
        <v>0</v>
      </c>
      <c r="L59" s="56">
        <v>0</v>
      </c>
      <c r="M59" s="58">
        <f t="shared" si="2"/>
        <v>57</v>
      </c>
    </row>
    <row r="60" spans="1:13" s="17" customFormat="1" ht="16.5" customHeight="1" thickBot="1">
      <c r="A60" s="47">
        <v>11</v>
      </c>
      <c r="B60" s="101" t="s">
        <v>12</v>
      </c>
      <c r="C60" s="160"/>
      <c r="D60" s="60">
        <v>14</v>
      </c>
      <c r="E60" s="53">
        <v>0</v>
      </c>
      <c r="F60" s="53">
        <v>2</v>
      </c>
      <c r="G60" s="53">
        <v>1</v>
      </c>
      <c r="H60" s="53">
        <v>2</v>
      </c>
      <c r="I60" s="53">
        <v>3</v>
      </c>
      <c r="J60" s="53">
        <v>1</v>
      </c>
      <c r="K60" s="53">
        <v>0</v>
      </c>
      <c r="L60" s="56">
        <v>0</v>
      </c>
      <c r="M60" s="58">
        <f t="shared" si="2"/>
        <v>23</v>
      </c>
    </row>
    <row r="61" spans="1:13" s="17" customFormat="1" ht="16.5" customHeight="1" thickBot="1">
      <c r="A61" s="47">
        <v>12</v>
      </c>
      <c r="B61" s="101" t="s">
        <v>13</v>
      </c>
      <c r="C61" s="160"/>
      <c r="D61" s="60">
        <v>97</v>
      </c>
      <c r="E61" s="53">
        <v>4</v>
      </c>
      <c r="F61" s="53">
        <v>12</v>
      </c>
      <c r="G61" s="53">
        <v>3</v>
      </c>
      <c r="H61" s="53">
        <v>3</v>
      </c>
      <c r="I61" s="53">
        <v>3</v>
      </c>
      <c r="J61" s="53">
        <v>13</v>
      </c>
      <c r="K61" s="53">
        <v>0</v>
      </c>
      <c r="L61" s="56">
        <v>3</v>
      </c>
      <c r="M61" s="58">
        <f t="shared" si="2"/>
        <v>138</v>
      </c>
    </row>
    <row r="62" spans="1:13" s="17" customFormat="1" ht="16.5" customHeight="1" thickBot="1">
      <c r="A62" s="47">
        <v>13</v>
      </c>
      <c r="B62" s="101" t="s">
        <v>14</v>
      </c>
      <c r="C62" s="160"/>
      <c r="D62" s="60">
        <v>57</v>
      </c>
      <c r="E62" s="53">
        <v>0</v>
      </c>
      <c r="F62" s="53">
        <v>2</v>
      </c>
      <c r="G62" s="53">
        <v>0</v>
      </c>
      <c r="H62" s="53">
        <v>1</v>
      </c>
      <c r="I62" s="53">
        <v>1</v>
      </c>
      <c r="J62" s="53">
        <v>2</v>
      </c>
      <c r="K62" s="53">
        <v>0</v>
      </c>
      <c r="L62" s="56">
        <v>0</v>
      </c>
      <c r="M62" s="58">
        <f t="shared" si="2"/>
        <v>63</v>
      </c>
    </row>
    <row r="63" spans="1:13" s="17" customFormat="1" ht="16.5" customHeight="1" thickBot="1">
      <c r="A63" s="47">
        <v>14</v>
      </c>
      <c r="B63" s="101" t="s">
        <v>15</v>
      </c>
      <c r="C63" s="160"/>
      <c r="D63" s="60">
        <v>129</v>
      </c>
      <c r="E63" s="53">
        <v>0</v>
      </c>
      <c r="F63" s="53">
        <v>24</v>
      </c>
      <c r="G63" s="53">
        <v>1</v>
      </c>
      <c r="H63" s="53">
        <v>4</v>
      </c>
      <c r="I63" s="53">
        <v>5</v>
      </c>
      <c r="J63" s="53">
        <v>11</v>
      </c>
      <c r="K63" s="53">
        <v>0</v>
      </c>
      <c r="L63" s="56">
        <v>0</v>
      </c>
      <c r="M63" s="58">
        <f t="shared" si="2"/>
        <v>174</v>
      </c>
    </row>
    <row r="64" spans="1:13" s="17" customFormat="1" ht="16.5" customHeight="1" thickBot="1">
      <c r="A64" s="47">
        <v>15</v>
      </c>
      <c r="B64" s="101" t="s">
        <v>16</v>
      </c>
      <c r="C64" s="160"/>
      <c r="D64" s="60">
        <v>74</v>
      </c>
      <c r="E64" s="53">
        <v>4</v>
      </c>
      <c r="F64" s="53">
        <v>3</v>
      </c>
      <c r="G64" s="53">
        <v>0</v>
      </c>
      <c r="H64" s="53">
        <v>1</v>
      </c>
      <c r="I64" s="53">
        <v>0</v>
      </c>
      <c r="J64" s="53">
        <v>2</v>
      </c>
      <c r="K64" s="53">
        <v>0</v>
      </c>
      <c r="L64" s="56">
        <v>0</v>
      </c>
      <c r="M64" s="58">
        <f t="shared" si="2"/>
        <v>84</v>
      </c>
    </row>
    <row r="65" spans="1:13" s="17" customFormat="1" ht="16.5" customHeight="1" thickBot="1">
      <c r="A65" s="47">
        <v>16</v>
      </c>
      <c r="B65" s="101" t="s">
        <v>17</v>
      </c>
      <c r="C65" s="160"/>
      <c r="D65" s="60">
        <v>41</v>
      </c>
      <c r="E65" s="53">
        <v>1</v>
      </c>
      <c r="F65" s="53">
        <v>5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6">
        <v>0</v>
      </c>
      <c r="M65" s="58">
        <f t="shared" si="2"/>
        <v>48</v>
      </c>
    </row>
    <row r="66" spans="1:13" s="17" customFormat="1" ht="16.5" customHeight="1" thickBot="1">
      <c r="A66" s="47">
        <v>17</v>
      </c>
      <c r="B66" s="101" t="s">
        <v>18</v>
      </c>
      <c r="C66" s="160"/>
      <c r="D66" s="60">
        <v>30</v>
      </c>
      <c r="E66" s="53">
        <v>1</v>
      </c>
      <c r="F66" s="53">
        <v>3</v>
      </c>
      <c r="G66" s="53">
        <v>0</v>
      </c>
      <c r="H66" s="53">
        <v>1</v>
      </c>
      <c r="I66" s="53">
        <v>0</v>
      </c>
      <c r="J66" s="53">
        <v>2</v>
      </c>
      <c r="K66" s="53">
        <v>1</v>
      </c>
      <c r="L66" s="56">
        <v>0</v>
      </c>
      <c r="M66" s="58">
        <f t="shared" si="2"/>
        <v>38</v>
      </c>
    </row>
    <row r="67" spans="1:13" s="17" customFormat="1" ht="16.5" customHeight="1" thickBot="1">
      <c r="A67" s="47">
        <v>18</v>
      </c>
      <c r="B67" s="101" t="s">
        <v>19</v>
      </c>
      <c r="C67" s="160"/>
      <c r="D67" s="60">
        <v>17</v>
      </c>
      <c r="E67" s="53">
        <v>0</v>
      </c>
      <c r="F67" s="53">
        <v>3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6">
        <v>0</v>
      </c>
      <c r="M67" s="58">
        <f t="shared" si="2"/>
        <v>20</v>
      </c>
    </row>
    <row r="68" spans="1:13" s="17" customFormat="1" ht="16.5" customHeight="1" thickBot="1">
      <c r="A68" s="47">
        <v>19</v>
      </c>
      <c r="B68" s="101" t="s">
        <v>20</v>
      </c>
      <c r="C68" s="160"/>
      <c r="D68" s="60">
        <v>58</v>
      </c>
      <c r="E68" s="53">
        <v>0</v>
      </c>
      <c r="F68" s="53">
        <v>0</v>
      </c>
      <c r="G68" s="53">
        <v>0</v>
      </c>
      <c r="H68" s="53">
        <v>0</v>
      </c>
      <c r="I68" s="53">
        <v>5</v>
      </c>
      <c r="J68" s="53">
        <v>3</v>
      </c>
      <c r="K68" s="53">
        <v>0</v>
      </c>
      <c r="L68" s="56">
        <v>0</v>
      </c>
      <c r="M68" s="58">
        <f t="shared" si="2"/>
        <v>66</v>
      </c>
    </row>
    <row r="69" spans="1:13" s="17" customFormat="1" ht="16.5" customHeight="1" thickBot="1">
      <c r="A69" s="47">
        <v>20</v>
      </c>
      <c r="B69" s="101" t="s">
        <v>21</v>
      </c>
      <c r="C69" s="160"/>
      <c r="D69" s="60">
        <v>50</v>
      </c>
      <c r="E69" s="53">
        <v>2</v>
      </c>
      <c r="F69" s="53">
        <v>4</v>
      </c>
      <c r="G69" s="53">
        <v>0</v>
      </c>
      <c r="H69" s="53">
        <v>0</v>
      </c>
      <c r="I69" s="53">
        <v>1</v>
      </c>
      <c r="J69" s="53">
        <v>1</v>
      </c>
      <c r="K69" s="53">
        <v>0</v>
      </c>
      <c r="L69" s="56">
        <v>0</v>
      </c>
      <c r="M69" s="58">
        <f t="shared" si="2"/>
        <v>58</v>
      </c>
    </row>
    <row r="70" spans="1:13" s="17" customFormat="1" ht="16.5" customHeight="1" thickBot="1">
      <c r="A70" s="47">
        <v>21</v>
      </c>
      <c r="B70" s="101" t="s">
        <v>22</v>
      </c>
      <c r="C70" s="160"/>
      <c r="D70" s="60">
        <v>57</v>
      </c>
      <c r="E70" s="53">
        <v>0</v>
      </c>
      <c r="F70" s="53">
        <v>3</v>
      </c>
      <c r="G70" s="53">
        <v>0</v>
      </c>
      <c r="H70" s="53">
        <v>0</v>
      </c>
      <c r="I70" s="53">
        <v>0</v>
      </c>
      <c r="J70" s="53">
        <v>2</v>
      </c>
      <c r="K70" s="53">
        <v>0</v>
      </c>
      <c r="L70" s="56">
        <v>0</v>
      </c>
      <c r="M70" s="58">
        <f t="shared" si="2"/>
        <v>62</v>
      </c>
    </row>
    <row r="71" spans="1:13" s="17" customFormat="1" ht="16.5" customHeight="1" thickBot="1">
      <c r="A71" s="47">
        <v>22</v>
      </c>
      <c r="B71" s="101" t="s">
        <v>23</v>
      </c>
      <c r="C71" s="160"/>
      <c r="D71" s="60">
        <v>36</v>
      </c>
      <c r="E71" s="53">
        <v>2</v>
      </c>
      <c r="F71" s="53">
        <v>3</v>
      </c>
      <c r="G71" s="53">
        <v>0</v>
      </c>
      <c r="H71" s="53">
        <v>0</v>
      </c>
      <c r="I71" s="53">
        <v>1</v>
      </c>
      <c r="J71" s="53">
        <v>0</v>
      </c>
      <c r="K71" s="53">
        <v>0</v>
      </c>
      <c r="L71" s="56">
        <v>0</v>
      </c>
      <c r="M71" s="58">
        <f t="shared" si="2"/>
        <v>42</v>
      </c>
    </row>
    <row r="72" spans="1:13" ht="16.5" customHeight="1" thickBot="1">
      <c r="A72" s="131">
        <v>23</v>
      </c>
      <c r="B72" s="101" t="s">
        <v>24</v>
      </c>
      <c r="C72" s="160"/>
      <c r="D72" s="60">
        <v>17</v>
      </c>
      <c r="E72" s="53">
        <v>0</v>
      </c>
      <c r="F72" s="53">
        <v>1</v>
      </c>
      <c r="G72" s="53">
        <v>0</v>
      </c>
      <c r="H72" s="53">
        <v>1</v>
      </c>
      <c r="I72" s="53">
        <v>2</v>
      </c>
      <c r="J72" s="53">
        <v>2</v>
      </c>
      <c r="K72" s="53">
        <v>0</v>
      </c>
      <c r="L72" s="56">
        <v>1</v>
      </c>
      <c r="M72" s="58">
        <f t="shared" si="2"/>
        <v>24</v>
      </c>
    </row>
    <row r="73" spans="1:13" s="17" customFormat="1" ht="16.5" customHeight="1" thickBot="1">
      <c r="A73" s="47">
        <v>24</v>
      </c>
      <c r="B73" s="101" t="s">
        <v>25</v>
      </c>
      <c r="C73" s="160"/>
      <c r="D73" s="60">
        <v>22</v>
      </c>
      <c r="E73" s="53">
        <v>3</v>
      </c>
      <c r="F73" s="53">
        <v>0</v>
      </c>
      <c r="G73" s="53">
        <v>1</v>
      </c>
      <c r="H73" s="53">
        <v>0</v>
      </c>
      <c r="I73" s="53">
        <v>1</v>
      </c>
      <c r="J73" s="53">
        <v>2</v>
      </c>
      <c r="K73" s="53">
        <v>0</v>
      </c>
      <c r="L73" s="56">
        <v>0</v>
      </c>
      <c r="M73" s="58">
        <f t="shared" si="2"/>
        <v>29</v>
      </c>
    </row>
    <row r="74" spans="1:13" s="17" customFormat="1" ht="16.5" customHeight="1" thickBot="1">
      <c r="A74" s="47">
        <v>25</v>
      </c>
      <c r="B74" s="101" t="s">
        <v>26</v>
      </c>
      <c r="C74" s="160"/>
      <c r="D74" s="60">
        <v>96</v>
      </c>
      <c r="E74" s="53">
        <v>0</v>
      </c>
      <c r="F74" s="53">
        <v>7</v>
      </c>
      <c r="G74" s="53">
        <v>0</v>
      </c>
      <c r="H74" s="53">
        <v>1</v>
      </c>
      <c r="I74" s="53">
        <v>7</v>
      </c>
      <c r="J74" s="53">
        <v>2</v>
      </c>
      <c r="K74" s="53">
        <v>0</v>
      </c>
      <c r="L74" s="56">
        <v>0</v>
      </c>
      <c r="M74" s="58">
        <f t="shared" si="2"/>
        <v>113</v>
      </c>
    </row>
    <row r="75" spans="1:13" ht="16.5" customHeight="1" thickBot="1">
      <c r="A75" s="48">
        <v>26</v>
      </c>
      <c r="B75" s="68" t="s">
        <v>53</v>
      </c>
      <c r="C75" s="161"/>
      <c r="D75" s="108">
        <v>56</v>
      </c>
      <c r="E75" s="109">
        <v>2</v>
      </c>
      <c r="F75" s="109">
        <v>0</v>
      </c>
      <c r="G75" s="109">
        <v>2</v>
      </c>
      <c r="H75" s="109">
        <v>4</v>
      </c>
      <c r="I75" s="109">
        <v>11</v>
      </c>
      <c r="J75" s="109">
        <v>8</v>
      </c>
      <c r="K75" s="109">
        <v>8</v>
      </c>
      <c r="L75" s="110">
        <v>0</v>
      </c>
      <c r="M75" s="58">
        <f t="shared" si="2"/>
        <v>91</v>
      </c>
    </row>
    <row r="76" spans="1:13" ht="16.5" customHeight="1" thickBot="1">
      <c r="A76" s="132">
        <v>27</v>
      </c>
      <c r="B76" s="52" t="s">
        <v>60</v>
      </c>
      <c r="C76" s="165"/>
      <c r="D76" s="112">
        <v>31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4">
        <v>0</v>
      </c>
      <c r="M76" s="58">
        <f t="shared" si="2"/>
        <v>31</v>
      </c>
    </row>
    <row r="77" spans="1:13" ht="16.5" customHeight="1" thickBot="1">
      <c r="A77" s="806" t="s">
        <v>54</v>
      </c>
      <c r="B77" s="807"/>
      <c r="C77" s="163"/>
      <c r="D77" s="73">
        <f aca="true" t="shared" si="3" ref="D77:M77">SUM(D50:D76)</f>
        <v>1551</v>
      </c>
      <c r="E77" s="73">
        <f t="shared" si="3"/>
        <v>40</v>
      </c>
      <c r="F77" s="73">
        <f t="shared" si="3"/>
        <v>122</v>
      </c>
      <c r="G77" s="73">
        <f t="shared" si="3"/>
        <v>17</v>
      </c>
      <c r="H77" s="73">
        <f t="shared" si="3"/>
        <v>32</v>
      </c>
      <c r="I77" s="73">
        <f t="shared" si="3"/>
        <v>61</v>
      </c>
      <c r="J77" s="73">
        <f t="shared" si="3"/>
        <v>91</v>
      </c>
      <c r="K77" s="73">
        <f t="shared" si="3"/>
        <v>10</v>
      </c>
      <c r="L77" s="73">
        <f t="shared" si="3"/>
        <v>4</v>
      </c>
      <c r="M77" s="91">
        <f t="shared" si="3"/>
        <v>1928</v>
      </c>
    </row>
    <row r="78" ht="16.5" thickBot="1">
      <c r="M78" s="117">
        <f>SUM(D77:L77)</f>
        <v>1928</v>
      </c>
    </row>
    <row r="79" ht="19.5">
      <c r="M79" s="13"/>
    </row>
    <row r="80" spans="1:13" ht="23.25" customHeight="1">
      <c r="A80" s="775" t="s">
        <v>58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</row>
    <row r="81" spans="1:13" ht="14.25" customHeight="1" thickBot="1">
      <c r="A81" s="802" t="s">
        <v>44</v>
      </c>
      <c r="B81" s="802"/>
      <c r="C81" s="164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thickBot="1">
      <c r="A82" s="9" t="s">
        <v>49</v>
      </c>
      <c r="B82" s="10"/>
      <c r="C82" s="158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6.5" thickBot="1">
      <c r="A83" s="803" t="s">
        <v>41</v>
      </c>
      <c r="B83" s="804"/>
      <c r="C83" s="159"/>
      <c r="D83" s="18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739" t="s">
        <v>0</v>
      </c>
      <c r="B84" s="739" t="s">
        <v>1</v>
      </c>
      <c r="C84" s="148"/>
      <c r="D84" s="739" t="s">
        <v>29</v>
      </c>
      <c r="E84" s="745" t="s">
        <v>28</v>
      </c>
      <c r="F84" s="747"/>
      <c r="G84" s="745" t="s">
        <v>35</v>
      </c>
      <c r="H84" s="746"/>
      <c r="I84" s="747"/>
      <c r="J84" s="739" t="s">
        <v>36</v>
      </c>
      <c r="K84" s="739" t="s">
        <v>37</v>
      </c>
      <c r="L84" s="739" t="s">
        <v>38</v>
      </c>
      <c r="M84" s="739" t="s">
        <v>39</v>
      </c>
    </row>
    <row r="85" spans="1:15" ht="13.5" thickBot="1">
      <c r="A85" s="740"/>
      <c r="B85" s="740"/>
      <c r="C85" s="149"/>
      <c r="D85" s="740"/>
      <c r="E85" s="742"/>
      <c r="F85" s="749"/>
      <c r="G85" s="742"/>
      <c r="H85" s="748"/>
      <c r="I85" s="749"/>
      <c r="J85" s="740"/>
      <c r="K85" s="740"/>
      <c r="L85" s="740"/>
      <c r="M85" s="740"/>
      <c r="O85" s="39"/>
    </row>
    <row r="86" spans="1:13" ht="12.75" customHeight="1">
      <c r="A86" s="740"/>
      <c r="B86" s="740"/>
      <c r="C86" s="149"/>
      <c r="D86" s="740"/>
      <c r="E86" s="739" t="s">
        <v>30</v>
      </c>
      <c r="F86" s="739" t="s">
        <v>31</v>
      </c>
      <c r="G86" s="808" t="s">
        <v>32</v>
      </c>
      <c r="H86" s="808" t="s">
        <v>33</v>
      </c>
      <c r="I86" s="808" t="s">
        <v>34</v>
      </c>
      <c r="J86" s="740"/>
      <c r="K86" s="740"/>
      <c r="L86" s="740"/>
      <c r="M86" s="740"/>
    </row>
    <row r="87" spans="1:13" ht="12.75">
      <c r="A87" s="740"/>
      <c r="B87" s="740"/>
      <c r="C87" s="149"/>
      <c r="D87" s="740"/>
      <c r="E87" s="740"/>
      <c r="F87" s="740"/>
      <c r="G87" s="809"/>
      <c r="H87" s="809"/>
      <c r="I87" s="809"/>
      <c r="J87" s="740"/>
      <c r="K87" s="740"/>
      <c r="L87" s="740"/>
      <c r="M87" s="740"/>
    </row>
    <row r="88" spans="1:13" ht="13.5" thickBot="1">
      <c r="A88" s="741"/>
      <c r="B88" s="741"/>
      <c r="C88" s="150"/>
      <c r="D88" s="741"/>
      <c r="E88" s="741"/>
      <c r="F88" s="741"/>
      <c r="G88" s="810"/>
      <c r="H88" s="810"/>
      <c r="I88" s="810"/>
      <c r="J88" s="741"/>
      <c r="K88" s="741"/>
      <c r="L88" s="741"/>
      <c r="M88" s="741"/>
    </row>
    <row r="89" spans="1:13" ht="12.75">
      <c r="A89" s="47">
        <v>1</v>
      </c>
      <c r="B89" s="101" t="s">
        <v>2</v>
      </c>
      <c r="C89" s="160"/>
      <c r="D89" s="60">
        <v>33</v>
      </c>
      <c r="E89" s="53">
        <v>2</v>
      </c>
      <c r="F89" s="53">
        <v>6</v>
      </c>
      <c r="G89" s="53">
        <v>0</v>
      </c>
      <c r="H89" s="53">
        <v>1</v>
      </c>
      <c r="I89" s="53">
        <v>1</v>
      </c>
      <c r="J89" s="53">
        <v>0</v>
      </c>
      <c r="K89" s="53">
        <v>0</v>
      </c>
      <c r="L89" s="56">
        <v>0</v>
      </c>
      <c r="M89" s="58">
        <f aca="true" t="shared" si="4" ref="M89:M115">SUM(D89:L89)</f>
        <v>43</v>
      </c>
    </row>
    <row r="90" spans="1:13" ht="12.75">
      <c r="A90" s="47">
        <v>2</v>
      </c>
      <c r="B90" s="101" t="s">
        <v>3</v>
      </c>
      <c r="C90" s="160"/>
      <c r="D90" s="60">
        <v>19</v>
      </c>
      <c r="E90" s="53">
        <v>0</v>
      </c>
      <c r="F90" s="53">
        <v>0</v>
      </c>
      <c r="G90" s="53">
        <v>0</v>
      </c>
      <c r="H90" s="53">
        <v>0</v>
      </c>
      <c r="I90" s="53">
        <v>1</v>
      </c>
      <c r="J90" s="53">
        <v>1</v>
      </c>
      <c r="K90" s="53">
        <v>0</v>
      </c>
      <c r="L90" s="56">
        <v>0</v>
      </c>
      <c r="M90" s="146">
        <f t="shared" si="4"/>
        <v>21</v>
      </c>
    </row>
    <row r="91" spans="1:13" ht="12.75">
      <c r="A91" s="47">
        <v>3</v>
      </c>
      <c r="B91" s="101" t="s">
        <v>4</v>
      </c>
      <c r="C91" s="160"/>
      <c r="D91" s="60">
        <v>161</v>
      </c>
      <c r="E91" s="53">
        <v>6</v>
      </c>
      <c r="F91" s="53">
        <v>19</v>
      </c>
      <c r="G91" s="53">
        <v>2</v>
      </c>
      <c r="H91" s="53">
        <v>4</v>
      </c>
      <c r="I91" s="53">
        <v>1</v>
      </c>
      <c r="J91" s="53">
        <v>12</v>
      </c>
      <c r="K91" s="53">
        <v>0</v>
      </c>
      <c r="L91" s="56">
        <v>0</v>
      </c>
      <c r="M91" s="146">
        <f t="shared" si="4"/>
        <v>205</v>
      </c>
    </row>
    <row r="92" spans="1:13" ht="12.75">
      <c r="A92" s="47">
        <v>4</v>
      </c>
      <c r="B92" s="101" t="s">
        <v>5</v>
      </c>
      <c r="C92" s="160"/>
      <c r="D92" s="60">
        <v>65</v>
      </c>
      <c r="E92" s="53">
        <v>2</v>
      </c>
      <c r="F92" s="53">
        <v>11</v>
      </c>
      <c r="G92" s="53">
        <v>2</v>
      </c>
      <c r="H92" s="53">
        <v>2</v>
      </c>
      <c r="I92" s="53">
        <v>1</v>
      </c>
      <c r="J92" s="53">
        <v>3</v>
      </c>
      <c r="K92" s="53">
        <v>0</v>
      </c>
      <c r="L92" s="56">
        <v>0</v>
      </c>
      <c r="M92" s="146">
        <f t="shared" si="4"/>
        <v>86</v>
      </c>
    </row>
    <row r="93" spans="1:13" ht="12.75">
      <c r="A93" s="47">
        <v>5</v>
      </c>
      <c r="B93" s="101" t="s">
        <v>6</v>
      </c>
      <c r="C93" s="160"/>
      <c r="D93" s="60">
        <v>32</v>
      </c>
      <c r="E93" s="53">
        <v>1</v>
      </c>
      <c r="F93" s="53">
        <v>3</v>
      </c>
      <c r="G93" s="53">
        <v>2</v>
      </c>
      <c r="H93" s="53">
        <v>0</v>
      </c>
      <c r="I93" s="53">
        <v>2</v>
      </c>
      <c r="J93" s="53">
        <v>3</v>
      </c>
      <c r="K93" s="53">
        <v>0</v>
      </c>
      <c r="L93" s="56">
        <v>0</v>
      </c>
      <c r="M93" s="146">
        <f t="shared" si="4"/>
        <v>43</v>
      </c>
    </row>
    <row r="94" spans="1:13" ht="12.75">
      <c r="A94" s="47">
        <v>6</v>
      </c>
      <c r="B94" s="101" t="s">
        <v>7</v>
      </c>
      <c r="C94" s="160"/>
      <c r="D94" s="60">
        <v>42</v>
      </c>
      <c r="E94" s="53">
        <v>0</v>
      </c>
      <c r="F94" s="53">
        <v>0</v>
      </c>
      <c r="G94" s="53">
        <v>0</v>
      </c>
      <c r="H94" s="53">
        <v>0</v>
      </c>
      <c r="I94" s="53">
        <v>2</v>
      </c>
      <c r="J94" s="53">
        <v>4</v>
      </c>
      <c r="K94" s="53">
        <v>0</v>
      </c>
      <c r="L94" s="56">
        <v>0</v>
      </c>
      <c r="M94" s="146">
        <f t="shared" si="4"/>
        <v>48</v>
      </c>
    </row>
    <row r="95" spans="1:13" ht="12.75">
      <c r="A95" s="47">
        <v>7</v>
      </c>
      <c r="B95" s="101" t="s">
        <v>8</v>
      </c>
      <c r="C95" s="160"/>
      <c r="D95" s="60">
        <v>53</v>
      </c>
      <c r="E95" s="53">
        <v>0</v>
      </c>
      <c r="F95" s="53">
        <v>2</v>
      </c>
      <c r="G95" s="53">
        <v>3</v>
      </c>
      <c r="H95" s="53">
        <v>1</v>
      </c>
      <c r="I95" s="53">
        <v>3</v>
      </c>
      <c r="J95" s="53">
        <v>3</v>
      </c>
      <c r="K95" s="53">
        <v>0</v>
      </c>
      <c r="L95" s="56">
        <v>0</v>
      </c>
      <c r="M95" s="146">
        <f t="shared" si="4"/>
        <v>65</v>
      </c>
    </row>
    <row r="96" spans="1:13" ht="12.75">
      <c r="A96" s="47">
        <v>8</v>
      </c>
      <c r="B96" s="101" t="s">
        <v>9</v>
      </c>
      <c r="C96" s="160"/>
      <c r="D96" s="60">
        <v>50</v>
      </c>
      <c r="E96" s="53">
        <v>0</v>
      </c>
      <c r="F96" s="53">
        <v>4</v>
      </c>
      <c r="G96" s="53">
        <v>0</v>
      </c>
      <c r="H96" s="53">
        <v>3</v>
      </c>
      <c r="I96" s="53">
        <v>1</v>
      </c>
      <c r="J96" s="53">
        <v>4</v>
      </c>
      <c r="K96" s="53">
        <v>0</v>
      </c>
      <c r="L96" s="56">
        <v>0</v>
      </c>
      <c r="M96" s="146">
        <f t="shared" si="4"/>
        <v>62</v>
      </c>
    </row>
    <row r="97" spans="1:13" ht="12.75">
      <c r="A97" s="47">
        <v>9</v>
      </c>
      <c r="B97" s="101" t="s">
        <v>10</v>
      </c>
      <c r="C97" s="160"/>
      <c r="D97" s="60">
        <v>70</v>
      </c>
      <c r="E97" s="53">
        <v>2</v>
      </c>
      <c r="F97" s="53">
        <v>4</v>
      </c>
      <c r="G97" s="53">
        <v>1</v>
      </c>
      <c r="H97" s="53">
        <v>3</v>
      </c>
      <c r="I97" s="53">
        <v>2</v>
      </c>
      <c r="J97" s="53">
        <v>2</v>
      </c>
      <c r="K97" s="53">
        <v>0</v>
      </c>
      <c r="L97" s="56">
        <v>0</v>
      </c>
      <c r="M97" s="146">
        <f t="shared" si="4"/>
        <v>84</v>
      </c>
    </row>
    <row r="98" spans="1:13" ht="12.75">
      <c r="A98" s="47">
        <v>10</v>
      </c>
      <c r="B98" s="101" t="s">
        <v>11</v>
      </c>
      <c r="C98" s="160"/>
      <c r="D98" s="60">
        <v>26</v>
      </c>
      <c r="E98" s="53">
        <v>7</v>
      </c>
      <c r="F98" s="53">
        <v>3</v>
      </c>
      <c r="G98" s="53">
        <v>0</v>
      </c>
      <c r="H98" s="53">
        <v>0</v>
      </c>
      <c r="I98" s="53">
        <v>1</v>
      </c>
      <c r="J98" s="53">
        <v>0</v>
      </c>
      <c r="K98" s="53">
        <v>0</v>
      </c>
      <c r="L98" s="56">
        <v>0</v>
      </c>
      <c r="M98" s="146">
        <f t="shared" si="4"/>
        <v>37</v>
      </c>
    </row>
    <row r="99" spans="1:13" ht="12.75">
      <c r="A99" s="47">
        <v>11</v>
      </c>
      <c r="B99" s="101" t="s">
        <v>12</v>
      </c>
      <c r="C99" s="160"/>
      <c r="D99" s="60">
        <v>15</v>
      </c>
      <c r="E99" s="53">
        <v>1</v>
      </c>
      <c r="F99" s="53">
        <v>3</v>
      </c>
      <c r="G99" s="53">
        <v>1</v>
      </c>
      <c r="H99" s="53">
        <v>1</v>
      </c>
      <c r="I99" s="53">
        <v>3</v>
      </c>
      <c r="J99" s="53">
        <v>3</v>
      </c>
      <c r="K99" s="53">
        <v>0</v>
      </c>
      <c r="L99" s="56">
        <v>0</v>
      </c>
      <c r="M99" s="146">
        <f t="shared" si="4"/>
        <v>27</v>
      </c>
    </row>
    <row r="100" spans="1:13" ht="12.75">
      <c r="A100" s="47">
        <v>12</v>
      </c>
      <c r="B100" s="101" t="s">
        <v>13</v>
      </c>
      <c r="C100" s="160"/>
      <c r="D100" s="60">
        <v>78</v>
      </c>
      <c r="E100" s="53">
        <v>1</v>
      </c>
      <c r="F100" s="53">
        <v>2</v>
      </c>
      <c r="G100" s="53">
        <v>3</v>
      </c>
      <c r="H100" s="53">
        <v>1</v>
      </c>
      <c r="I100" s="53">
        <v>1</v>
      </c>
      <c r="J100" s="53">
        <v>7</v>
      </c>
      <c r="K100" s="53">
        <v>0</v>
      </c>
      <c r="L100" s="56">
        <v>0</v>
      </c>
      <c r="M100" s="146">
        <f t="shared" si="4"/>
        <v>93</v>
      </c>
    </row>
    <row r="101" spans="1:13" ht="12.75">
      <c r="A101" s="47">
        <v>13</v>
      </c>
      <c r="B101" s="101" t="s">
        <v>14</v>
      </c>
      <c r="C101" s="160"/>
      <c r="D101" s="60">
        <v>46</v>
      </c>
      <c r="E101" s="53">
        <v>0</v>
      </c>
      <c r="F101" s="53">
        <v>4</v>
      </c>
      <c r="G101" s="53">
        <v>0</v>
      </c>
      <c r="H101" s="53">
        <v>0</v>
      </c>
      <c r="I101" s="53">
        <v>7</v>
      </c>
      <c r="J101" s="53">
        <v>1</v>
      </c>
      <c r="K101" s="53">
        <v>1</v>
      </c>
      <c r="L101" s="56">
        <v>0</v>
      </c>
      <c r="M101" s="146">
        <f t="shared" si="4"/>
        <v>59</v>
      </c>
    </row>
    <row r="102" spans="1:13" ht="12.75">
      <c r="A102" s="47">
        <v>14</v>
      </c>
      <c r="B102" s="101" t="s">
        <v>15</v>
      </c>
      <c r="C102" s="160"/>
      <c r="D102" s="60">
        <v>115</v>
      </c>
      <c r="E102" s="53">
        <v>3</v>
      </c>
      <c r="F102" s="53">
        <v>17</v>
      </c>
      <c r="G102" s="53">
        <v>1</v>
      </c>
      <c r="H102" s="53">
        <v>2</v>
      </c>
      <c r="I102" s="53">
        <v>5</v>
      </c>
      <c r="J102" s="53">
        <v>9</v>
      </c>
      <c r="K102" s="53">
        <v>1</v>
      </c>
      <c r="L102" s="56">
        <v>0</v>
      </c>
      <c r="M102" s="146">
        <f t="shared" si="4"/>
        <v>153</v>
      </c>
    </row>
    <row r="103" spans="1:13" ht="12.75">
      <c r="A103" s="47">
        <v>15</v>
      </c>
      <c r="B103" s="101" t="s">
        <v>16</v>
      </c>
      <c r="C103" s="160"/>
      <c r="D103" s="60">
        <v>51</v>
      </c>
      <c r="E103" s="53">
        <v>0</v>
      </c>
      <c r="F103" s="53">
        <v>3</v>
      </c>
      <c r="G103" s="53">
        <v>1</v>
      </c>
      <c r="H103" s="53">
        <v>1</v>
      </c>
      <c r="I103" s="53">
        <v>0</v>
      </c>
      <c r="J103" s="53">
        <v>1</v>
      </c>
      <c r="K103" s="53">
        <v>1</v>
      </c>
      <c r="L103" s="56">
        <v>0</v>
      </c>
      <c r="M103" s="146">
        <f t="shared" si="4"/>
        <v>58</v>
      </c>
    </row>
    <row r="104" spans="1:13" ht="12.75">
      <c r="A104" s="47">
        <v>16</v>
      </c>
      <c r="B104" s="101" t="s">
        <v>17</v>
      </c>
      <c r="C104" s="160"/>
      <c r="D104" s="60">
        <v>41</v>
      </c>
      <c r="E104" s="53">
        <v>0</v>
      </c>
      <c r="F104" s="53">
        <v>1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6">
        <v>1</v>
      </c>
      <c r="M104" s="146">
        <f t="shared" si="4"/>
        <v>43</v>
      </c>
    </row>
    <row r="105" spans="1:13" ht="12.75">
      <c r="A105" s="47">
        <v>17</v>
      </c>
      <c r="B105" s="101" t="s">
        <v>18</v>
      </c>
      <c r="C105" s="160"/>
      <c r="D105" s="60">
        <v>17</v>
      </c>
      <c r="E105" s="53">
        <v>1</v>
      </c>
      <c r="F105" s="53">
        <v>0</v>
      </c>
      <c r="G105" s="53">
        <v>0</v>
      </c>
      <c r="H105" s="53">
        <v>0</v>
      </c>
      <c r="I105" s="53">
        <v>1</v>
      </c>
      <c r="J105" s="53">
        <v>0</v>
      </c>
      <c r="K105" s="53">
        <v>0</v>
      </c>
      <c r="L105" s="56">
        <v>0</v>
      </c>
      <c r="M105" s="146">
        <f t="shared" si="4"/>
        <v>19</v>
      </c>
    </row>
    <row r="106" spans="1:13" ht="12.75">
      <c r="A106" s="47">
        <v>18</v>
      </c>
      <c r="B106" s="101" t="s">
        <v>19</v>
      </c>
      <c r="C106" s="160"/>
      <c r="D106" s="60">
        <v>25</v>
      </c>
      <c r="E106" s="53">
        <v>1</v>
      </c>
      <c r="F106" s="53">
        <v>0</v>
      </c>
      <c r="G106" s="53">
        <v>0</v>
      </c>
      <c r="H106" s="53">
        <v>0</v>
      </c>
      <c r="I106" s="53">
        <v>1</v>
      </c>
      <c r="J106" s="53">
        <v>3</v>
      </c>
      <c r="K106" s="53">
        <v>0</v>
      </c>
      <c r="L106" s="56">
        <v>0</v>
      </c>
      <c r="M106" s="146">
        <f t="shared" si="4"/>
        <v>30</v>
      </c>
    </row>
    <row r="107" spans="1:13" ht="12.75">
      <c r="A107" s="47">
        <v>19</v>
      </c>
      <c r="B107" s="101" t="s">
        <v>20</v>
      </c>
      <c r="C107" s="160"/>
      <c r="D107" s="60">
        <v>56</v>
      </c>
      <c r="E107" s="53">
        <v>0</v>
      </c>
      <c r="F107" s="53">
        <v>1</v>
      </c>
      <c r="G107" s="53">
        <v>2</v>
      </c>
      <c r="H107" s="53">
        <v>1</v>
      </c>
      <c r="I107" s="53">
        <v>1</v>
      </c>
      <c r="J107" s="53">
        <v>2</v>
      </c>
      <c r="K107" s="53">
        <v>0</v>
      </c>
      <c r="L107" s="56">
        <v>0</v>
      </c>
      <c r="M107" s="146">
        <f t="shared" si="4"/>
        <v>63</v>
      </c>
    </row>
    <row r="108" spans="1:13" ht="12.75">
      <c r="A108" s="47">
        <v>20</v>
      </c>
      <c r="B108" s="101" t="s">
        <v>21</v>
      </c>
      <c r="C108" s="160"/>
      <c r="D108" s="60">
        <v>39</v>
      </c>
      <c r="E108" s="53">
        <v>1</v>
      </c>
      <c r="F108" s="53">
        <v>1</v>
      </c>
      <c r="G108" s="53">
        <v>1</v>
      </c>
      <c r="H108" s="53">
        <v>0</v>
      </c>
      <c r="I108" s="53">
        <v>3</v>
      </c>
      <c r="J108" s="53">
        <v>3</v>
      </c>
      <c r="K108" s="53">
        <v>0</v>
      </c>
      <c r="L108" s="56">
        <v>0</v>
      </c>
      <c r="M108" s="146">
        <f t="shared" si="4"/>
        <v>48</v>
      </c>
    </row>
    <row r="109" spans="1:13" ht="12.75">
      <c r="A109" s="47">
        <v>21</v>
      </c>
      <c r="B109" s="101" t="s">
        <v>22</v>
      </c>
      <c r="C109" s="160"/>
      <c r="D109" s="60">
        <v>57</v>
      </c>
      <c r="E109" s="53">
        <v>2</v>
      </c>
      <c r="F109" s="53">
        <v>2</v>
      </c>
      <c r="G109" s="53">
        <v>0</v>
      </c>
      <c r="H109" s="53">
        <v>1</v>
      </c>
      <c r="I109" s="53">
        <v>1</v>
      </c>
      <c r="J109" s="53">
        <v>4</v>
      </c>
      <c r="K109" s="53">
        <v>0</v>
      </c>
      <c r="L109" s="56">
        <v>0</v>
      </c>
      <c r="M109" s="146">
        <f t="shared" si="4"/>
        <v>67</v>
      </c>
    </row>
    <row r="110" spans="1:13" ht="12.75">
      <c r="A110" s="47">
        <v>22</v>
      </c>
      <c r="B110" s="101" t="s">
        <v>23</v>
      </c>
      <c r="C110" s="160"/>
      <c r="D110" s="60">
        <v>28</v>
      </c>
      <c r="E110" s="53">
        <v>1</v>
      </c>
      <c r="F110" s="53">
        <v>4</v>
      </c>
      <c r="G110" s="53">
        <v>1</v>
      </c>
      <c r="H110" s="53">
        <v>1</v>
      </c>
      <c r="I110" s="53">
        <v>0</v>
      </c>
      <c r="J110" s="53">
        <v>4</v>
      </c>
      <c r="K110" s="53">
        <v>0</v>
      </c>
      <c r="L110" s="56">
        <v>0</v>
      </c>
      <c r="M110" s="146">
        <f t="shared" si="4"/>
        <v>39</v>
      </c>
    </row>
    <row r="111" spans="1:13" ht="12.75">
      <c r="A111" s="131">
        <v>23</v>
      </c>
      <c r="B111" s="101" t="s">
        <v>24</v>
      </c>
      <c r="C111" s="160"/>
      <c r="D111" s="60">
        <v>8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2</v>
      </c>
      <c r="L111" s="56">
        <v>0</v>
      </c>
      <c r="M111" s="146">
        <f t="shared" si="4"/>
        <v>10</v>
      </c>
    </row>
    <row r="112" spans="1:13" ht="12.75">
      <c r="A112" s="47">
        <v>24</v>
      </c>
      <c r="B112" s="101" t="s">
        <v>25</v>
      </c>
      <c r="C112" s="160"/>
      <c r="D112" s="60">
        <v>37</v>
      </c>
      <c r="E112" s="53">
        <v>1</v>
      </c>
      <c r="F112" s="53">
        <v>3</v>
      </c>
      <c r="G112" s="53">
        <v>1</v>
      </c>
      <c r="H112" s="53">
        <v>0</v>
      </c>
      <c r="I112" s="53">
        <v>2</v>
      </c>
      <c r="J112" s="53">
        <v>3</v>
      </c>
      <c r="K112" s="53">
        <v>0</v>
      </c>
      <c r="L112" s="56">
        <v>0</v>
      </c>
      <c r="M112" s="146">
        <f t="shared" si="4"/>
        <v>47</v>
      </c>
    </row>
    <row r="113" spans="1:13" ht="12.75">
      <c r="A113" s="47">
        <v>25</v>
      </c>
      <c r="B113" s="101" t="s">
        <v>26</v>
      </c>
      <c r="C113" s="160"/>
      <c r="D113" s="60">
        <v>77</v>
      </c>
      <c r="E113" s="53">
        <v>0</v>
      </c>
      <c r="F113" s="53">
        <v>11</v>
      </c>
      <c r="G113" s="53">
        <v>0</v>
      </c>
      <c r="H113" s="53">
        <v>1</v>
      </c>
      <c r="I113" s="53">
        <v>2</v>
      </c>
      <c r="J113" s="53">
        <v>6</v>
      </c>
      <c r="K113" s="53">
        <v>0</v>
      </c>
      <c r="L113" s="56">
        <v>0</v>
      </c>
      <c r="M113" s="146">
        <f t="shared" si="4"/>
        <v>97</v>
      </c>
    </row>
    <row r="114" spans="1:13" ht="12.75">
      <c r="A114" s="48">
        <v>26</v>
      </c>
      <c r="B114" s="68" t="s">
        <v>53</v>
      </c>
      <c r="C114" s="161"/>
      <c r="D114" s="108">
        <v>75</v>
      </c>
      <c r="E114" s="109">
        <v>1</v>
      </c>
      <c r="F114" s="109">
        <v>1</v>
      </c>
      <c r="G114" s="109">
        <v>1</v>
      </c>
      <c r="H114" s="109">
        <v>0</v>
      </c>
      <c r="I114" s="109">
        <v>6</v>
      </c>
      <c r="J114" s="109">
        <v>4</v>
      </c>
      <c r="K114" s="109">
        <v>15</v>
      </c>
      <c r="L114" s="110">
        <v>0</v>
      </c>
      <c r="M114" s="146">
        <f t="shared" si="4"/>
        <v>103</v>
      </c>
    </row>
    <row r="115" spans="1:13" ht="13.5" thickBot="1">
      <c r="A115" s="132">
        <v>27</v>
      </c>
      <c r="B115" s="52" t="s">
        <v>52</v>
      </c>
      <c r="C115" s="165"/>
      <c r="D115" s="112">
        <v>42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4">
        <v>0</v>
      </c>
      <c r="M115" s="147">
        <f t="shared" si="4"/>
        <v>42</v>
      </c>
    </row>
    <row r="116" spans="1:13" ht="13.5" thickBot="1">
      <c r="A116" s="806" t="s">
        <v>54</v>
      </c>
      <c r="B116" s="807"/>
      <c r="C116" s="163"/>
      <c r="D116" s="73">
        <f aca="true" t="shared" si="5" ref="D116:M116">SUM(D89:D115)</f>
        <v>1358</v>
      </c>
      <c r="E116" s="73">
        <f t="shared" si="5"/>
        <v>33</v>
      </c>
      <c r="F116" s="73">
        <f t="shared" si="5"/>
        <v>105</v>
      </c>
      <c r="G116" s="73">
        <f t="shared" si="5"/>
        <v>22</v>
      </c>
      <c r="H116" s="73">
        <f t="shared" si="5"/>
        <v>23</v>
      </c>
      <c r="I116" s="73">
        <f t="shared" si="5"/>
        <v>48</v>
      </c>
      <c r="J116" s="73">
        <f t="shared" si="5"/>
        <v>82</v>
      </c>
      <c r="K116" s="73">
        <f t="shared" si="5"/>
        <v>20</v>
      </c>
      <c r="L116" s="73">
        <f t="shared" si="5"/>
        <v>1</v>
      </c>
      <c r="M116" s="73">
        <f t="shared" si="5"/>
        <v>1692</v>
      </c>
    </row>
    <row r="117" ht="16.5" thickBot="1">
      <c r="M117" s="117">
        <f>SUM(D116:L116)</f>
        <v>1692</v>
      </c>
    </row>
    <row r="118" ht="19.5">
      <c r="M118" s="13"/>
    </row>
    <row r="119" spans="1:13" ht="25.5" customHeight="1">
      <c r="A119" s="775" t="s">
        <v>58</v>
      </c>
      <c r="B119" s="775"/>
      <c r="C119" s="775"/>
      <c r="D119" s="775"/>
      <c r="E119" s="775"/>
      <c r="F119" s="775"/>
      <c r="G119" s="775"/>
      <c r="H119" s="775"/>
      <c r="I119" s="775"/>
      <c r="J119" s="775"/>
      <c r="K119" s="775"/>
      <c r="L119" s="775"/>
      <c r="M119" s="775"/>
    </row>
    <row r="120" spans="1:13" ht="20.25" thickBot="1">
      <c r="A120" s="802" t="s">
        <v>44</v>
      </c>
      <c r="B120" s="802"/>
      <c r="C120" s="164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thickBot="1">
      <c r="A121" s="9" t="s">
        <v>49</v>
      </c>
      <c r="B121" s="10"/>
      <c r="C121" s="158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803" t="s">
        <v>41</v>
      </c>
      <c r="B122" s="804"/>
      <c r="C122" s="159"/>
      <c r="D122" s="18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739" t="s">
        <v>0</v>
      </c>
      <c r="B123" s="739" t="s">
        <v>1</v>
      </c>
      <c r="C123" s="148"/>
      <c r="D123" s="739" t="s">
        <v>29</v>
      </c>
      <c r="E123" s="745" t="s">
        <v>28</v>
      </c>
      <c r="F123" s="747"/>
      <c r="G123" s="745" t="s">
        <v>35</v>
      </c>
      <c r="H123" s="746"/>
      <c r="I123" s="747"/>
      <c r="J123" s="739" t="s">
        <v>36</v>
      </c>
      <c r="K123" s="739" t="s">
        <v>37</v>
      </c>
      <c r="L123" s="739" t="s">
        <v>38</v>
      </c>
      <c r="M123" s="739" t="s">
        <v>39</v>
      </c>
    </row>
    <row r="124" spans="1:13" ht="13.5" thickBot="1">
      <c r="A124" s="740"/>
      <c r="B124" s="740"/>
      <c r="C124" s="149"/>
      <c r="D124" s="740"/>
      <c r="E124" s="742"/>
      <c r="F124" s="749"/>
      <c r="G124" s="742"/>
      <c r="H124" s="748"/>
      <c r="I124" s="749"/>
      <c r="J124" s="740"/>
      <c r="K124" s="740"/>
      <c r="L124" s="740"/>
      <c r="M124" s="740"/>
    </row>
    <row r="125" spans="1:13" ht="12.75">
      <c r="A125" s="740"/>
      <c r="B125" s="740"/>
      <c r="C125" s="149"/>
      <c r="D125" s="740"/>
      <c r="E125" s="739" t="s">
        <v>30</v>
      </c>
      <c r="F125" s="739" t="s">
        <v>31</v>
      </c>
      <c r="G125" s="808" t="s">
        <v>32</v>
      </c>
      <c r="H125" s="808" t="s">
        <v>33</v>
      </c>
      <c r="I125" s="808" t="s">
        <v>34</v>
      </c>
      <c r="J125" s="740"/>
      <c r="K125" s="740"/>
      <c r="L125" s="740"/>
      <c r="M125" s="740"/>
    </row>
    <row r="126" spans="1:13" ht="12.75">
      <c r="A126" s="740"/>
      <c r="B126" s="740"/>
      <c r="C126" s="149"/>
      <c r="D126" s="740"/>
      <c r="E126" s="740"/>
      <c r="F126" s="740"/>
      <c r="G126" s="809"/>
      <c r="H126" s="809"/>
      <c r="I126" s="809"/>
      <c r="J126" s="740"/>
      <c r="K126" s="740"/>
      <c r="L126" s="740"/>
      <c r="M126" s="740"/>
    </row>
    <row r="127" spans="1:13" ht="13.5" thickBot="1">
      <c r="A127" s="741"/>
      <c r="B127" s="741"/>
      <c r="C127" s="150"/>
      <c r="D127" s="741"/>
      <c r="E127" s="741"/>
      <c r="F127" s="741"/>
      <c r="G127" s="810"/>
      <c r="H127" s="810"/>
      <c r="I127" s="810"/>
      <c r="J127" s="741"/>
      <c r="K127" s="741"/>
      <c r="L127" s="741"/>
      <c r="M127" s="741"/>
    </row>
    <row r="128" spans="1:13" ht="16.5" thickBot="1">
      <c r="A128" s="47">
        <v>1</v>
      </c>
      <c r="B128" s="49" t="s">
        <v>2</v>
      </c>
      <c r="C128" s="86"/>
      <c r="D128" s="42"/>
      <c r="E128" s="32"/>
      <c r="F128" s="32"/>
      <c r="G128" s="32"/>
      <c r="H128" s="32"/>
      <c r="I128" s="32"/>
      <c r="J128" s="32"/>
      <c r="K128" s="32"/>
      <c r="L128" s="43"/>
      <c r="M128" s="46">
        <f aca="true" t="shared" si="6" ref="M128:M154">SUM(D128:L128)</f>
        <v>0</v>
      </c>
    </row>
    <row r="129" spans="1:13" ht="16.5" thickBot="1">
      <c r="A129" s="47">
        <v>2</v>
      </c>
      <c r="B129" s="49" t="s">
        <v>3</v>
      </c>
      <c r="C129" s="86"/>
      <c r="D129" s="42"/>
      <c r="E129" s="32"/>
      <c r="F129" s="32"/>
      <c r="G129" s="32"/>
      <c r="H129" s="32"/>
      <c r="I129" s="32"/>
      <c r="J129" s="32"/>
      <c r="K129" s="32"/>
      <c r="L129" s="43"/>
      <c r="M129" s="46">
        <f t="shared" si="6"/>
        <v>0</v>
      </c>
    </row>
    <row r="130" spans="1:13" ht="16.5" thickBot="1">
      <c r="A130" s="47">
        <v>3</v>
      </c>
      <c r="B130" s="49" t="s">
        <v>4</v>
      </c>
      <c r="C130" s="86"/>
      <c r="D130" s="42"/>
      <c r="E130" s="32"/>
      <c r="F130" s="32"/>
      <c r="G130" s="32"/>
      <c r="H130" s="32"/>
      <c r="I130" s="32"/>
      <c r="J130" s="32"/>
      <c r="K130" s="32"/>
      <c r="L130" s="43"/>
      <c r="M130" s="46">
        <f t="shared" si="6"/>
        <v>0</v>
      </c>
    </row>
    <row r="131" spans="1:13" ht="16.5" thickBot="1">
      <c r="A131" s="47">
        <v>4</v>
      </c>
      <c r="B131" s="49" t="s">
        <v>5</v>
      </c>
      <c r="C131" s="86"/>
      <c r="D131" s="42"/>
      <c r="E131" s="32"/>
      <c r="F131" s="32"/>
      <c r="G131" s="32"/>
      <c r="H131" s="32"/>
      <c r="I131" s="32"/>
      <c r="J131" s="32"/>
      <c r="K131" s="32"/>
      <c r="L131" s="43"/>
      <c r="M131" s="46">
        <f t="shared" si="6"/>
        <v>0</v>
      </c>
    </row>
    <row r="132" spans="1:13" ht="16.5" thickBot="1">
      <c r="A132" s="47">
        <v>5</v>
      </c>
      <c r="B132" s="49" t="s">
        <v>6</v>
      </c>
      <c r="C132" s="86"/>
      <c r="D132" s="42"/>
      <c r="E132" s="32"/>
      <c r="F132" s="32"/>
      <c r="G132" s="32"/>
      <c r="H132" s="32"/>
      <c r="I132" s="32"/>
      <c r="J132" s="32"/>
      <c r="K132" s="32"/>
      <c r="L132" s="43"/>
      <c r="M132" s="46">
        <f t="shared" si="6"/>
        <v>0</v>
      </c>
    </row>
    <row r="133" spans="1:13" ht="16.5" thickBot="1">
      <c r="A133" s="47">
        <v>6</v>
      </c>
      <c r="B133" s="49" t="s">
        <v>7</v>
      </c>
      <c r="C133" s="86"/>
      <c r="D133" s="42"/>
      <c r="E133" s="32"/>
      <c r="F133" s="32"/>
      <c r="G133" s="32"/>
      <c r="H133" s="32"/>
      <c r="I133" s="32"/>
      <c r="J133" s="32"/>
      <c r="K133" s="32"/>
      <c r="L133" s="43"/>
      <c r="M133" s="46">
        <f t="shared" si="6"/>
        <v>0</v>
      </c>
    </row>
    <row r="134" spans="1:13" ht="16.5" thickBot="1">
      <c r="A134" s="47">
        <v>7</v>
      </c>
      <c r="B134" s="49" t="s">
        <v>8</v>
      </c>
      <c r="C134" s="86"/>
      <c r="D134" s="42"/>
      <c r="E134" s="32"/>
      <c r="F134" s="32"/>
      <c r="G134" s="32"/>
      <c r="H134" s="32"/>
      <c r="I134" s="32"/>
      <c r="J134" s="32"/>
      <c r="K134" s="32"/>
      <c r="L134" s="43"/>
      <c r="M134" s="46">
        <f t="shared" si="6"/>
        <v>0</v>
      </c>
    </row>
    <row r="135" spans="1:13" ht="16.5" thickBot="1">
      <c r="A135" s="47">
        <v>8</v>
      </c>
      <c r="B135" s="49" t="s">
        <v>9</v>
      </c>
      <c r="C135" s="86"/>
      <c r="D135" s="42"/>
      <c r="E135" s="32"/>
      <c r="F135" s="32"/>
      <c r="G135" s="32"/>
      <c r="H135" s="32"/>
      <c r="I135" s="32"/>
      <c r="J135" s="32"/>
      <c r="K135" s="32"/>
      <c r="L135" s="43"/>
      <c r="M135" s="46">
        <f t="shared" si="6"/>
        <v>0</v>
      </c>
    </row>
    <row r="136" spans="1:13" ht="16.5" thickBot="1">
      <c r="A136" s="47">
        <v>9</v>
      </c>
      <c r="B136" s="49" t="s">
        <v>10</v>
      </c>
      <c r="C136" s="86"/>
      <c r="D136" s="42"/>
      <c r="E136" s="32"/>
      <c r="F136" s="32"/>
      <c r="G136" s="32"/>
      <c r="H136" s="32"/>
      <c r="I136" s="32"/>
      <c r="J136" s="32"/>
      <c r="K136" s="32"/>
      <c r="L136" s="43"/>
      <c r="M136" s="46">
        <f t="shared" si="6"/>
        <v>0</v>
      </c>
    </row>
    <row r="137" spans="1:13" ht="16.5" thickBot="1">
      <c r="A137" s="47">
        <v>10</v>
      </c>
      <c r="B137" s="49" t="s">
        <v>11</v>
      </c>
      <c r="C137" s="86"/>
      <c r="D137" s="42"/>
      <c r="E137" s="32"/>
      <c r="F137" s="32"/>
      <c r="G137" s="32"/>
      <c r="H137" s="32"/>
      <c r="I137" s="32"/>
      <c r="J137" s="32"/>
      <c r="K137" s="32"/>
      <c r="L137" s="43"/>
      <c r="M137" s="46">
        <f t="shared" si="6"/>
        <v>0</v>
      </c>
    </row>
    <row r="138" spans="1:13" ht="16.5" thickBot="1">
      <c r="A138" s="47">
        <v>11</v>
      </c>
      <c r="B138" s="49" t="s">
        <v>12</v>
      </c>
      <c r="C138" s="86"/>
      <c r="D138" s="42"/>
      <c r="E138" s="32"/>
      <c r="F138" s="32"/>
      <c r="G138" s="32"/>
      <c r="H138" s="32"/>
      <c r="I138" s="32"/>
      <c r="J138" s="32"/>
      <c r="K138" s="32"/>
      <c r="L138" s="43"/>
      <c r="M138" s="46">
        <f t="shared" si="6"/>
        <v>0</v>
      </c>
    </row>
    <row r="139" spans="1:13" ht="16.5" thickBot="1">
      <c r="A139" s="47">
        <v>12</v>
      </c>
      <c r="B139" s="49" t="s">
        <v>13</v>
      </c>
      <c r="C139" s="86"/>
      <c r="D139" s="42"/>
      <c r="E139" s="32"/>
      <c r="F139" s="32"/>
      <c r="G139" s="32"/>
      <c r="H139" s="32"/>
      <c r="I139" s="32"/>
      <c r="J139" s="32"/>
      <c r="K139" s="32"/>
      <c r="L139" s="43"/>
      <c r="M139" s="46">
        <f t="shared" si="6"/>
        <v>0</v>
      </c>
    </row>
    <row r="140" spans="1:13" ht="16.5" thickBot="1">
      <c r="A140" s="47">
        <v>13</v>
      </c>
      <c r="B140" s="49" t="s">
        <v>14</v>
      </c>
      <c r="C140" s="86"/>
      <c r="D140" s="42"/>
      <c r="E140" s="32"/>
      <c r="F140" s="32"/>
      <c r="G140" s="32"/>
      <c r="H140" s="32"/>
      <c r="I140" s="32"/>
      <c r="J140" s="32"/>
      <c r="K140" s="32"/>
      <c r="L140" s="43"/>
      <c r="M140" s="46">
        <f t="shared" si="6"/>
        <v>0</v>
      </c>
    </row>
    <row r="141" spans="1:13" ht="16.5" thickBot="1">
      <c r="A141" s="47">
        <v>14</v>
      </c>
      <c r="B141" s="49" t="s">
        <v>15</v>
      </c>
      <c r="C141" s="86"/>
      <c r="D141" s="42"/>
      <c r="E141" s="32"/>
      <c r="F141" s="32"/>
      <c r="G141" s="32"/>
      <c r="H141" s="32"/>
      <c r="I141" s="32"/>
      <c r="J141" s="32"/>
      <c r="K141" s="32"/>
      <c r="L141" s="43"/>
      <c r="M141" s="46">
        <f t="shared" si="6"/>
        <v>0</v>
      </c>
    </row>
    <row r="142" spans="1:13" ht="16.5" thickBot="1">
      <c r="A142" s="47">
        <v>15</v>
      </c>
      <c r="B142" s="49" t="s">
        <v>16</v>
      </c>
      <c r="C142" s="86"/>
      <c r="D142" s="42"/>
      <c r="E142" s="32"/>
      <c r="F142" s="32"/>
      <c r="G142" s="32"/>
      <c r="H142" s="32"/>
      <c r="I142" s="32"/>
      <c r="J142" s="32"/>
      <c r="K142" s="32"/>
      <c r="L142" s="43"/>
      <c r="M142" s="46">
        <f t="shared" si="6"/>
        <v>0</v>
      </c>
    </row>
    <row r="143" spans="1:13" ht="16.5" thickBot="1">
      <c r="A143" s="47">
        <v>16</v>
      </c>
      <c r="B143" s="49" t="s">
        <v>17</v>
      </c>
      <c r="C143" s="86"/>
      <c r="D143" s="42"/>
      <c r="E143" s="32"/>
      <c r="F143" s="32"/>
      <c r="G143" s="32"/>
      <c r="H143" s="32"/>
      <c r="I143" s="32"/>
      <c r="J143" s="32"/>
      <c r="K143" s="32"/>
      <c r="L143" s="43"/>
      <c r="M143" s="46">
        <f t="shared" si="6"/>
        <v>0</v>
      </c>
    </row>
    <row r="144" spans="1:13" ht="16.5" thickBot="1">
      <c r="A144" s="47">
        <v>17</v>
      </c>
      <c r="B144" s="49" t="s">
        <v>18</v>
      </c>
      <c r="C144" s="86"/>
      <c r="D144" s="42"/>
      <c r="E144" s="32"/>
      <c r="F144" s="32"/>
      <c r="G144" s="32"/>
      <c r="H144" s="32"/>
      <c r="I144" s="32"/>
      <c r="J144" s="32"/>
      <c r="K144" s="32"/>
      <c r="L144" s="43"/>
      <c r="M144" s="46">
        <f t="shared" si="6"/>
        <v>0</v>
      </c>
    </row>
    <row r="145" spans="1:13" ht="16.5" thickBot="1">
      <c r="A145" s="47">
        <v>18</v>
      </c>
      <c r="B145" s="49" t="s">
        <v>19</v>
      </c>
      <c r="C145" s="86"/>
      <c r="D145" s="42"/>
      <c r="E145" s="32"/>
      <c r="F145" s="32"/>
      <c r="G145" s="32"/>
      <c r="H145" s="32"/>
      <c r="I145" s="32"/>
      <c r="J145" s="32"/>
      <c r="K145" s="32"/>
      <c r="L145" s="43"/>
      <c r="M145" s="46">
        <f t="shared" si="6"/>
        <v>0</v>
      </c>
    </row>
    <row r="146" spans="1:13" ht="16.5" thickBot="1">
      <c r="A146" s="47">
        <v>19</v>
      </c>
      <c r="B146" s="49" t="s">
        <v>20</v>
      </c>
      <c r="C146" s="86"/>
      <c r="D146" s="42"/>
      <c r="E146" s="32"/>
      <c r="F146" s="32"/>
      <c r="G146" s="32"/>
      <c r="H146" s="32"/>
      <c r="I146" s="32"/>
      <c r="J146" s="32"/>
      <c r="K146" s="32"/>
      <c r="L146" s="43"/>
      <c r="M146" s="46">
        <f t="shared" si="6"/>
        <v>0</v>
      </c>
    </row>
    <row r="147" spans="1:13" ht="16.5" thickBot="1">
      <c r="A147" s="47">
        <v>20</v>
      </c>
      <c r="B147" s="49" t="s">
        <v>21</v>
      </c>
      <c r="C147" s="86"/>
      <c r="D147" s="42"/>
      <c r="E147" s="32"/>
      <c r="F147" s="32"/>
      <c r="G147" s="32"/>
      <c r="H147" s="32"/>
      <c r="I147" s="32"/>
      <c r="J147" s="32"/>
      <c r="K147" s="32"/>
      <c r="L147" s="43"/>
      <c r="M147" s="46">
        <f t="shared" si="6"/>
        <v>0</v>
      </c>
    </row>
    <row r="148" spans="1:13" ht="16.5" thickBot="1">
      <c r="A148" s="47">
        <v>21</v>
      </c>
      <c r="B148" s="49" t="s">
        <v>22</v>
      </c>
      <c r="C148" s="86"/>
      <c r="D148" s="42"/>
      <c r="E148" s="32"/>
      <c r="F148" s="32"/>
      <c r="G148" s="32"/>
      <c r="H148" s="32"/>
      <c r="I148" s="32"/>
      <c r="J148" s="32"/>
      <c r="K148" s="32"/>
      <c r="L148" s="43"/>
      <c r="M148" s="46">
        <f t="shared" si="6"/>
        <v>0</v>
      </c>
    </row>
    <row r="149" spans="1:13" ht="16.5" thickBot="1">
      <c r="A149" s="47">
        <v>22</v>
      </c>
      <c r="B149" s="49" t="s">
        <v>23</v>
      </c>
      <c r="C149" s="86"/>
      <c r="D149" s="42"/>
      <c r="E149" s="32"/>
      <c r="F149" s="32"/>
      <c r="G149" s="32"/>
      <c r="H149" s="32"/>
      <c r="I149" s="32"/>
      <c r="J149" s="32"/>
      <c r="K149" s="32"/>
      <c r="L149" s="43"/>
      <c r="M149" s="46">
        <f t="shared" si="6"/>
        <v>0</v>
      </c>
    </row>
    <row r="150" spans="1:13" ht="16.5" thickBot="1">
      <c r="A150" s="131">
        <v>23</v>
      </c>
      <c r="B150" s="89" t="s">
        <v>24</v>
      </c>
      <c r="C150" s="87"/>
      <c r="D150" s="98"/>
      <c r="E150" s="34"/>
      <c r="F150" s="34"/>
      <c r="G150" s="34"/>
      <c r="H150" s="34"/>
      <c r="I150" s="34"/>
      <c r="J150" s="34"/>
      <c r="K150" s="34"/>
      <c r="L150" s="95"/>
      <c r="M150" s="46">
        <f t="shared" si="6"/>
        <v>0</v>
      </c>
    </row>
    <row r="151" spans="1:13" ht="16.5" thickBot="1">
      <c r="A151" s="47">
        <v>24</v>
      </c>
      <c r="B151" s="49" t="s">
        <v>25</v>
      </c>
      <c r="C151" s="86"/>
      <c r="D151" s="42"/>
      <c r="E151" s="32"/>
      <c r="F151" s="32"/>
      <c r="G151" s="32"/>
      <c r="H151" s="32"/>
      <c r="I151" s="32"/>
      <c r="J151" s="32"/>
      <c r="K151" s="32"/>
      <c r="L151" s="43"/>
      <c r="M151" s="46">
        <f t="shared" si="6"/>
        <v>0</v>
      </c>
    </row>
    <row r="152" spans="1:13" ht="16.5" thickBot="1">
      <c r="A152" s="47">
        <v>25</v>
      </c>
      <c r="B152" s="49" t="s">
        <v>26</v>
      </c>
      <c r="C152" s="86"/>
      <c r="D152" s="42"/>
      <c r="E152" s="32"/>
      <c r="F152" s="32"/>
      <c r="G152" s="32"/>
      <c r="H152" s="32"/>
      <c r="I152" s="32"/>
      <c r="J152" s="32"/>
      <c r="K152" s="32"/>
      <c r="L152" s="43"/>
      <c r="M152" s="46">
        <f t="shared" si="6"/>
        <v>0</v>
      </c>
    </row>
    <row r="153" spans="1:13" ht="16.5" thickBot="1">
      <c r="A153" s="48">
        <v>26</v>
      </c>
      <c r="B153" s="68" t="s">
        <v>53</v>
      </c>
      <c r="C153" s="166"/>
      <c r="D153" s="84"/>
      <c r="E153" s="79"/>
      <c r="F153" s="79"/>
      <c r="G153" s="79"/>
      <c r="H153" s="79"/>
      <c r="I153" s="79"/>
      <c r="J153" s="79"/>
      <c r="K153" s="79"/>
      <c r="L153" s="96"/>
      <c r="M153" s="46">
        <f t="shared" si="6"/>
        <v>0</v>
      </c>
    </row>
    <row r="154" spans="1:13" ht="16.5" thickBot="1">
      <c r="A154" s="132">
        <v>27</v>
      </c>
      <c r="B154" s="52" t="s">
        <v>52</v>
      </c>
      <c r="C154" s="167"/>
      <c r="D154" s="85"/>
      <c r="E154" s="36"/>
      <c r="F154" s="36"/>
      <c r="G154" s="36"/>
      <c r="H154" s="36"/>
      <c r="I154" s="36"/>
      <c r="J154" s="36"/>
      <c r="K154" s="36"/>
      <c r="L154" s="97"/>
      <c r="M154" s="46">
        <f t="shared" si="6"/>
        <v>0</v>
      </c>
    </row>
    <row r="155" spans="1:13" ht="13.5" thickBot="1">
      <c r="A155" s="806" t="s">
        <v>54</v>
      </c>
      <c r="B155" s="807"/>
      <c r="C155" s="163"/>
      <c r="D155" s="73">
        <f aca="true" t="shared" si="7" ref="D155:M155">SUM(D128:D154)</f>
        <v>0</v>
      </c>
      <c r="E155" s="73">
        <f t="shared" si="7"/>
        <v>0</v>
      </c>
      <c r="F155" s="73">
        <f t="shared" si="7"/>
        <v>0</v>
      </c>
      <c r="G155" s="73">
        <f t="shared" si="7"/>
        <v>0</v>
      </c>
      <c r="H155" s="73">
        <f t="shared" si="7"/>
        <v>0</v>
      </c>
      <c r="I155" s="73">
        <f t="shared" si="7"/>
        <v>0</v>
      </c>
      <c r="J155" s="73">
        <f t="shared" si="7"/>
        <v>0</v>
      </c>
      <c r="K155" s="73">
        <f t="shared" si="7"/>
        <v>0</v>
      </c>
      <c r="L155" s="73">
        <f t="shared" si="7"/>
        <v>0</v>
      </c>
      <c r="M155" s="73">
        <f t="shared" si="7"/>
        <v>0</v>
      </c>
    </row>
    <row r="156" ht="16.5" thickBot="1">
      <c r="M156" s="116">
        <f>SUM(D155:L155)</f>
        <v>0</v>
      </c>
    </row>
    <row r="158" spans="1:13" ht="25.5" customHeight="1">
      <c r="A158" s="775" t="s">
        <v>58</v>
      </c>
      <c r="B158" s="775"/>
      <c r="C158" s="775"/>
      <c r="D158" s="775"/>
      <c r="E158" s="775"/>
      <c r="F158" s="775"/>
      <c r="G158" s="775"/>
      <c r="H158" s="775"/>
      <c r="I158" s="775"/>
      <c r="J158" s="775"/>
      <c r="K158" s="775"/>
      <c r="L158" s="775"/>
      <c r="M158" s="775"/>
    </row>
    <row r="159" spans="1:13" ht="14.25" customHeight="1" thickBot="1">
      <c r="A159" s="802" t="s">
        <v>44</v>
      </c>
      <c r="B159" s="802"/>
      <c r="C159" s="164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5.75" thickBot="1">
      <c r="A160" s="9" t="s">
        <v>49</v>
      </c>
      <c r="B160" s="10"/>
      <c r="C160" s="158"/>
      <c r="D160" s="2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6.5" thickBot="1">
      <c r="A161" s="803" t="s">
        <v>41</v>
      </c>
      <c r="B161" s="804"/>
      <c r="C161" s="159"/>
      <c r="D161" s="805" t="s">
        <v>65</v>
      </c>
      <c r="E161" s="805"/>
      <c r="F161" s="3"/>
      <c r="G161" s="1"/>
      <c r="H161" s="1"/>
      <c r="I161" s="1"/>
      <c r="J161" s="2"/>
      <c r="K161" s="2"/>
      <c r="L161" s="3"/>
      <c r="M161" s="3"/>
    </row>
    <row r="162" spans="1:13" ht="12.75" customHeight="1">
      <c r="A162" s="739" t="s">
        <v>0</v>
      </c>
      <c r="B162" s="739" t="s">
        <v>1</v>
      </c>
      <c r="C162" s="739" t="s">
        <v>27</v>
      </c>
      <c r="D162" s="739" t="s">
        <v>29</v>
      </c>
      <c r="E162" s="745" t="s">
        <v>28</v>
      </c>
      <c r="F162" s="747"/>
      <c r="G162" s="745" t="s">
        <v>35</v>
      </c>
      <c r="H162" s="746"/>
      <c r="I162" s="747"/>
      <c r="J162" s="739" t="s">
        <v>36</v>
      </c>
      <c r="K162" s="739" t="s">
        <v>37</v>
      </c>
      <c r="L162" s="739" t="s">
        <v>38</v>
      </c>
      <c r="M162" s="739" t="s">
        <v>39</v>
      </c>
    </row>
    <row r="163" spans="1:13" ht="13.5" thickBot="1">
      <c r="A163" s="740"/>
      <c r="B163" s="740"/>
      <c r="C163" s="740"/>
      <c r="D163" s="740"/>
      <c r="E163" s="742"/>
      <c r="F163" s="749"/>
      <c r="G163" s="742"/>
      <c r="H163" s="748"/>
      <c r="I163" s="749"/>
      <c r="J163" s="740"/>
      <c r="K163" s="740"/>
      <c r="L163" s="740"/>
      <c r="M163" s="740"/>
    </row>
    <row r="164" spans="1:13" ht="12.75">
      <c r="A164" s="740"/>
      <c r="B164" s="740"/>
      <c r="C164" s="740"/>
      <c r="D164" s="740"/>
      <c r="E164" s="739" t="s">
        <v>30</v>
      </c>
      <c r="F164" s="739" t="s">
        <v>31</v>
      </c>
      <c r="G164" s="808" t="s">
        <v>32</v>
      </c>
      <c r="H164" s="808" t="s">
        <v>33</v>
      </c>
      <c r="I164" s="808" t="s">
        <v>34</v>
      </c>
      <c r="J164" s="740"/>
      <c r="K164" s="740"/>
      <c r="L164" s="740"/>
      <c r="M164" s="740"/>
    </row>
    <row r="165" spans="1:13" ht="12.75">
      <c r="A165" s="740"/>
      <c r="B165" s="740"/>
      <c r="C165" s="740"/>
      <c r="D165" s="740"/>
      <c r="E165" s="740"/>
      <c r="F165" s="740"/>
      <c r="G165" s="809"/>
      <c r="H165" s="809"/>
      <c r="I165" s="809"/>
      <c r="J165" s="740"/>
      <c r="K165" s="740"/>
      <c r="L165" s="740"/>
      <c r="M165" s="740"/>
    </row>
    <row r="166" spans="1:13" ht="13.5" thickBot="1">
      <c r="A166" s="741"/>
      <c r="B166" s="741"/>
      <c r="C166" s="150"/>
      <c r="D166" s="741"/>
      <c r="E166" s="741"/>
      <c r="F166" s="741"/>
      <c r="G166" s="810"/>
      <c r="H166" s="810"/>
      <c r="I166" s="810"/>
      <c r="J166" s="741"/>
      <c r="K166" s="741"/>
      <c r="L166" s="741"/>
      <c r="M166" s="741"/>
    </row>
    <row r="167" spans="1:14" ht="12.75">
      <c r="A167" s="220">
        <v>1</v>
      </c>
      <c r="B167" s="280" t="s">
        <v>2</v>
      </c>
      <c r="C167" s="342"/>
      <c r="D167" s="297">
        <v>138</v>
      </c>
      <c r="E167" s="297">
        <v>6</v>
      </c>
      <c r="F167" s="297">
        <v>9</v>
      </c>
      <c r="G167" s="297">
        <v>0</v>
      </c>
      <c r="H167" s="297">
        <v>1</v>
      </c>
      <c r="I167" s="297">
        <v>6</v>
      </c>
      <c r="J167" s="297">
        <v>5</v>
      </c>
      <c r="K167" s="297">
        <v>0</v>
      </c>
      <c r="L167" s="297">
        <v>0</v>
      </c>
      <c r="M167" s="298">
        <v>165</v>
      </c>
      <c r="N167" s="189" t="s">
        <v>61</v>
      </c>
    </row>
    <row r="168" spans="1:14" ht="12.75">
      <c r="A168" s="47"/>
      <c r="B168" s="49"/>
      <c r="C168" s="343">
        <v>15</v>
      </c>
      <c r="D168" s="299">
        <v>124</v>
      </c>
      <c r="E168" s="299">
        <v>6</v>
      </c>
      <c r="F168" s="299">
        <v>9</v>
      </c>
      <c r="G168" s="299">
        <v>0</v>
      </c>
      <c r="H168" s="299">
        <v>1</v>
      </c>
      <c r="I168" s="299">
        <v>6</v>
      </c>
      <c r="J168" s="299">
        <v>4</v>
      </c>
      <c r="K168" s="299">
        <v>0</v>
      </c>
      <c r="L168" s="299">
        <v>0</v>
      </c>
      <c r="M168" s="300">
        <v>165</v>
      </c>
      <c r="N168" s="190" t="s">
        <v>62</v>
      </c>
    </row>
    <row r="169" spans="1:14" ht="13.5" thickBot="1">
      <c r="A169" s="222"/>
      <c r="B169" s="310"/>
      <c r="C169" s="344">
        <v>0</v>
      </c>
      <c r="D169" s="303">
        <f>D168/D167</f>
        <v>0.8985507246376812</v>
      </c>
      <c r="E169" s="303">
        <f aca="true" t="shared" si="8" ref="E169:M169">E168/E167</f>
        <v>1</v>
      </c>
      <c r="F169" s="303">
        <f t="shared" si="8"/>
        <v>1</v>
      </c>
      <c r="G169" s="303">
        <v>1</v>
      </c>
      <c r="H169" s="303">
        <f t="shared" si="8"/>
        <v>1</v>
      </c>
      <c r="I169" s="303">
        <f t="shared" si="8"/>
        <v>1</v>
      </c>
      <c r="J169" s="303">
        <f t="shared" si="8"/>
        <v>0.8</v>
      </c>
      <c r="K169" s="303">
        <v>1</v>
      </c>
      <c r="L169" s="303">
        <v>1</v>
      </c>
      <c r="M169" s="304">
        <f t="shared" si="8"/>
        <v>1</v>
      </c>
      <c r="N169" s="191" t="s">
        <v>63</v>
      </c>
    </row>
    <row r="170" spans="1:14" ht="12.75">
      <c r="A170" s="224">
        <v>2</v>
      </c>
      <c r="B170" s="308" t="s">
        <v>3</v>
      </c>
      <c r="C170" s="345"/>
      <c r="D170" s="309">
        <v>70</v>
      </c>
      <c r="E170" s="309">
        <v>0</v>
      </c>
      <c r="F170" s="309">
        <v>4</v>
      </c>
      <c r="G170" s="309">
        <v>0</v>
      </c>
      <c r="H170" s="309">
        <v>0</v>
      </c>
      <c r="I170" s="309">
        <v>2</v>
      </c>
      <c r="J170" s="309">
        <v>6</v>
      </c>
      <c r="K170" s="309">
        <v>0</v>
      </c>
      <c r="L170" s="309">
        <v>0</v>
      </c>
      <c r="M170" s="311">
        <v>82</v>
      </c>
      <c r="N170" s="189" t="s">
        <v>61</v>
      </c>
    </row>
    <row r="171" spans="1:14" ht="12.75">
      <c r="A171" s="47"/>
      <c r="B171" s="49"/>
      <c r="C171" s="343">
        <v>1</v>
      </c>
      <c r="D171" s="299">
        <v>69</v>
      </c>
      <c r="E171" s="299">
        <v>0</v>
      </c>
      <c r="F171" s="299">
        <v>4</v>
      </c>
      <c r="G171" s="299">
        <v>0</v>
      </c>
      <c r="H171" s="299">
        <v>0</v>
      </c>
      <c r="I171" s="299">
        <v>2</v>
      </c>
      <c r="J171" s="299">
        <v>6</v>
      </c>
      <c r="K171" s="299">
        <v>0</v>
      </c>
      <c r="L171" s="299">
        <v>0</v>
      </c>
      <c r="M171" s="300">
        <v>82</v>
      </c>
      <c r="N171" s="190" t="s">
        <v>62</v>
      </c>
    </row>
    <row r="172" spans="1:14" ht="13.5" thickBot="1">
      <c r="A172" s="47"/>
      <c r="B172" s="50"/>
      <c r="C172" s="346">
        <v>0</v>
      </c>
      <c r="D172" s="301">
        <f>D171/D170</f>
        <v>0.9857142857142858</v>
      </c>
      <c r="E172" s="301">
        <v>1</v>
      </c>
      <c r="F172" s="301">
        <f aca="true" t="shared" si="9" ref="F172:M172">F171/F170</f>
        <v>1</v>
      </c>
      <c r="G172" s="301">
        <v>1</v>
      </c>
      <c r="H172" s="301">
        <v>1</v>
      </c>
      <c r="I172" s="301">
        <f t="shared" si="9"/>
        <v>1</v>
      </c>
      <c r="J172" s="301">
        <f t="shared" si="9"/>
        <v>1</v>
      </c>
      <c r="K172" s="301">
        <v>1</v>
      </c>
      <c r="L172" s="301">
        <v>1</v>
      </c>
      <c r="M172" s="302">
        <f t="shared" si="9"/>
        <v>1</v>
      </c>
      <c r="N172" s="191" t="s">
        <v>63</v>
      </c>
    </row>
    <row r="173" spans="1:14" ht="12.75">
      <c r="A173" s="47">
        <v>3</v>
      </c>
      <c r="B173" s="280" t="s">
        <v>4</v>
      </c>
      <c r="C173" s="342"/>
      <c r="D173" s="297">
        <v>550</v>
      </c>
      <c r="E173" s="297">
        <v>11</v>
      </c>
      <c r="F173" s="297">
        <v>44</v>
      </c>
      <c r="G173" s="297">
        <v>7</v>
      </c>
      <c r="H173" s="297">
        <v>12</v>
      </c>
      <c r="I173" s="297">
        <v>6</v>
      </c>
      <c r="J173" s="297">
        <v>31</v>
      </c>
      <c r="K173" s="297">
        <v>1</v>
      </c>
      <c r="L173" s="297">
        <v>0</v>
      </c>
      <c r="M173" s="298">
        <v>662</v>
      </c>
      <c r="N173" s="189" t="s">
        <v>61</v>
      </c>
    </row>
    <row r="174" spans="1:14" ht="12.75">
      <c r="A174" s="47"/>
      <c r="B174" s="49"/>
      <c r="C174" s="343">
        <v>28</v>
      </c>
      <c r="D174" s="299">
        <v>522</v>
      </c>
      <c r="E174" s="299">
        <v>10</v>
      </c>
      <c r="F174" s="299">
        <v>46</v>
      </c>
      <c r="G174" s="299">
        <v>7</v>
      </c>
      <c r="H174" s="299">
        <v>12</v>
      </c>
      <c r="I174" s="299">
        <v>6</v>
      </c>
      <c r="J174" s="299">
        <v>30</v>
      </c>
      <c r="K174" s="299">
        <v>0</v>
      </c>
      <c r="L174" s="299">
        <v>2</v>
      </c>
      <c r="M174" s="300">
        <v>663</v>
      </c>
      <c r="N174" s="190" t="s">
        <v>62</v>
      </c>
    </row>
    <row r="175" spans="1:14" ht="13.5" thickBot="1">
      <c r="A175" s="47"/>
      <c r="B175" s="310"/>
      <c r="C175" s="344">
        <v>0</v>
      </c>
      <c r="D175" s="303">
        <f>D174/D173</f>
        <v>0.9490909090909091</v>
      </c>
      <c r="E175" s="303">
        <f aca="true" t="shared" si="10" ref="E175:K175">E174/E173</f>
        <v>0.9090909090909091</v>
      </c>
      <c r="F175" s="303">
        <f>F173/F174</f>
        <v>0.9565217391304348</v>
      </c>
      <c r="G175" s="303">
        <f t="shared" si="10"/>
        <v>1</v>
      </c>
      <c r="H175" s="303">
        <f t="shared" si="10"/>
        <v>1</v>
      </c>
      <c r="I175" s="303">
        <f t="shared" si="10"/>
        <v>1</v>
      </c>
      <c r="J175" s="303">
        <f t="shared" si="10"/>
        <v>0.967741935483871</v>
      </c>
      <c r="K175" s="303">
        <f t="shared" si="10"/>
        <v>0</v>
      </c>
      <c r="L175" s="303">
        <v>0</v>
      </c>
      <c r="M175" s="304">
        <f>M173/M174</f>
        <v>0.9984917043740573</v>
      </c>
      <c r="N175" s="191" t="s">
        <v>63</v>
      </c>
    </row>
    <row r="176" spans="1:14" ht="12.75">
      <c r="A176" s="47">
        <v>4</v>
      </c>
      <c r="B176" s="308" t="s">
        <v>5</v>
      </c>
      <c r="C176" s="345"/>
      <c r="D176" s="309">
        <v>229</v>
      </c>
      <c r="E176" s="309">
        <v>7</v>
      </c>
      <c r="F176" s="309">
        <v>31</v>
      </c>
      <c r="G176" s="309">
        <v>11</v>
      </c>
      <c r="H176" s="309">
        <v>5</v>
      </c>
      <c r="I176" s="309">
        <v>5</v>
      </c>
      <c r="J176" s="309">
        <v>10</v>
      </c>
      <c r="K176" s="309">
        <v>0</v>
      </c>
      <c r="L176" s="309">
        <v>0</v>
      </c>
      <c r="M176" s="311">
        <v>298</v>
      </c>
      <c r="N176" s="189" t="s">
        <v>61</v>
      </c>
    </row>
    <row r="177" spans="1:14" ht="12.75">
      <c r="A177" s="47"/>
      <c r="B177" s="49"/>
      <c r="C177" s="343">
        <v>1</v>
      </c>
      <c r="D177" s="299">
        <v>228</v>
      </c>
      <c r="E177" s="299">
        <v>7</v>
      </c>
      <c r="F177" s="299">
        <v>31</v>
      </c>
      <c r="G177" s="299">
        <v>10</v>
      </c>
      <c r="H177" s="299">
        <v>5</v>
      </c>
      <c r="I177" s="299">
        <v>6</v>
      </c>
      <c r="J177" s="299">
        <v>10</v>
      </c>
      <c r="K177" s="299">
        <v>0</v>
      </c>
      <c r="L177" s="299">
        <v>0</v>
      </c>
      <c r="M177" s="300">
        <v>298</v>
      </c>
      <c r="N177" s="190" t="s">
        <v>62</v>
      </c>
    </row>
    <row r="178" spans="1:14" ht="13.5" thickBot="1">
      <c r="A178" s="213"/>
      <c r="B178" s="50"/>
      <c r="C178" s="346">
        <v>0</v>
      </c>
      <c r="D178" s="301">
        <f>D177/D176</f>
        <v>0.9956331877729258</v>
      </c>
      <c r="E178" s="301">
        <f aca="true" t="shared" si="11" ref="E178:M178">E177/E176</f>
        <v>1</v>
      </c>
      <c r="F178" s="301">
        <f t="shared" si="11"/>
        <v>1</v>
      </c>
      <c r="G178" s="301">
        <f t="shared" si="11"/>
        <v>0.9090909090909091</v>
      </c>
      <c r="H178" s="301">
        <f t="shared" si="11"/>
        <v>1</v>
      </c>
      <c r="I178" s="301">
        <f>I176/I177</f>
        <v>0.8333333333333334</v>
      </c>
      <c r="J178" s="301">
        <f t="shared" si="11"/>
        <v>1</v>
      </c>
      <c r="K178" s="301">
        <v>1</v>
      </c>
      <c r="L178" s="301">
        <v>1</v>
      </c>
      <c r="M178" s="302">
        <f t="shared" si="11"/>
        <v>1</v>
      </c>
      <c r="N178" s="191" t="s">
        <v>63</v>
      </c>
    </row>
    <row r="179" spans="1:14" ht="12.75">
      <c r="A179" s="220">
        <v>5</v>
      </c>
      <c r="B179" s="280" t="s">
        <v>6</v>
      </c>
      <c r="C179" s="342"/>
      <c r="D179" s="297">
        <v>100</v>
      </c>
      <c r="E179" s="297">
        <v>3</v>
      </c>
      <c r="F179" s="297">
        <v>10</v>
      </c>
      <c r="G179" s="297">
        <v>2</v>
      </c>
      <c r="H179" s="297">
        <v>0</v>
      </c>
      <c r="I179" s="297">
        <v>4</v>
      </c>
      <c r="J179" s="297">
        <v>7</v>
      </c>
      <c r="K179" s="297">
        <v>0</v>
      </c>
      <c r="L179" s="297">
        <v>0</v>
      </c>
      <c r="M179" s="298">
        <v>126</v>
      </c>
      <c r="N179" s="189" t="s">
        <v>61</v>
      </c>
    </row>
    <row r="180" spans="1:14" ht="12.75">
      <c r="A180" s="47"/>
      <c r="B180" s="49"/>
      <c r="C180" s="343">
        <v>1</v>
      </c>
      <c r="D180" s="299">
        <v>100</v>
      </c>
      <c r="E180" s="299">
        <v>3</v>
      </c>
      <c r="F180" s="299">
        <v>10</v>
      </c>
      <c r="G180" s="299">
        <v>2</v>
      </c>
      <c r="H180" s="299">
        <v>0</v>
      </c>
      <c r="I180" s="299">
        <v>4</v>
      </c>
      <c r="J180" s="299">
        <v>4</v>
      </c>
      <c r="K180" s="299">
        <v>0</v>
      </c>
      <c r="L180" s="299">
        <v>0</v>
      </c>
      <c r="M180" s="300">
        <v>124</v>
      </c>
      <c r="N180" s="190" t="s">
        <v>62</v>
      </c>
    </row>
    <row r="181" spans="1:14" ht="13.5" thickBot="1">
      <c r="A181" s="222"/>
      <c r="B181" s="310"/>
      <c r="C181" s="344">
        <v>0</v>
      </c>
      <c r="D181" s="303">
        <f>D180/D179</f>
        <v>1</v>
      </c>
      <c r="E181" s="303">
        <f aca="true" t="shared" si="12" ref="E181:M181">E180/E179</f>
        <v>1</v>
      </c>
      <c r="F181" s="303">
        <f t="shared" si="12"/>
        <v>1</v>
      </c>
      <c r="G181" s="303">
        <f t="shared" si="12"/>
        <v>1</v>
      </c>
      <c r="H181" s="303">
        <v>1</v>
      </c>
      <c r="I181" s="303">
        <f t="shared" si="12"/>
        <v>1</v>
      </c>
      <c r="J181" s="303">
        <f t="shared" si="12"/>
        <v>0.5714285714285714</v>
      </c>
      <c r="K181" s="303">
        <v>1</v>
      </c>
      <c r="L181" s="303">
        <v>1</v>
      </c>
      <c r="M181" s="304">
        <f t="shared" si="12"/>
        <v>0.9841269841269841</v>
      </c>
      <c r="N181" s="191" t="s">
        <v>63</v>
      </c>
    </row>
    <row r="182" spans="1:14" ht="12.75">
      <c r="A182" s="224">
        <v>6</v>
      </c>
      <c r="B182" s="308" t="s">
        <v>7</v>
      </c>
      <c r="C182" s="345"/>
      <c r="D182" s="309">
        <v>115</v>
      </c>
      <c r="E182" s="309">
        <v>0</v>
      </c>
      <c r="F182" s="309">
        <v>2</v>
      </c>
      <c r="G182" s="309">
        <v>0</v>
      </c>
      <c r="H182" s="309">
        <v>0</v>
      </c>
      <c r="I182" s="309">
        <v>7</v>
      </c>
      <c r="J182" s="309">
        <v>11</v>
      </c>
      <c r="K182" s="309">
        <v>0</v>
      </c>
      <c r="L182" s="309">
        <v>0</v>
      </c>
      <c r="M182" s="311">
        <v>135</v>
      </c>
      <c r="N182" s="189" t="s">
        <v>61</v>
      </c>
    </row>
    <row r="183" spans="1:14" ht="12.75">
      <c r="A183" s="47"/>
      <c r="B183" s="49"/>
      <c r="C183" s="343"/>
      <c r="D183" s="299">
        <v>115</v>
      </c>
      <c r="E183" s="299">
        <v>0</v>
      </c>
      <c r="F183" s="299">
        <v>2</v>
      </c>
      <c r="G183" s="299">
        <v>0</v>
      </c>
      <c r="H183" s="299">
        <v>0</v>
      </c>
      <c r="I183" s="299">
        <v>7</v>
      </c>
      <c r="J183" s="299">
        <v>11</v>
      </c>
      <c r="K183" s="299">
        <v>0</v>
      </c>
      <c r="L183" s="299">
        <v>0</v>
      </c>
      <c r="M183" s="300">
        <v>135</v>
      </c>
      <c r="N183" s="190" t="s">
        <v>62</v>
      </c>
    </row>
    <row r="184" spans="1:14" ht="13.5" thickBot="1">
      <c r="A184" s="213"/>
      <c r="B184" s="50"/>
      <c r="C184" s="346"/>
      <c r="D184" s="301">
        <v>1</v>
      </c>
      <c r="E184" s="301">
        <v>1</v>
      </c>
      <c r="F184" s="301">
        <v>1</v>
      </c>
      <c r="G184" s="301">
        <v>1</v>
      </c>
      <c r="H184" s="301">
        <v>1</v>
      </c>
      <c r="I184" s="301">
        <v>1</v>
      </c>
      <c r="J184" s="301">
        <v>1</v>
      </c>
      <c r="K184" s="301">
        <v>1</v>
      </c>
      <c r="L184" s="301">
        <v>1</v>
      </c>
      <c r="M184" s="302">
        <v>1</v>
      </c>
      <c r="N184" s="191" t="s">
        <v>63</v>
      </c>
    </row>
    <row r="185" spans="1:14" ht="12.75">
      <c r="A185" s="220">
        <v>7</v>
      </c>
      <c r="B185" s="280" t="s">
        <v>8</v>
      </c>
      <c r="C185" s="342"/>
      <c r="D185" s="297">
        <v>165</v>
      </c>
      <c r="E185" s="297">
        <v>1</v>
      </c>
      <c r="F185" s="297">
        <v>7</v>
      </c>
      <c r="G185" s="297">
        <v>5</v>
      </c>
      <c r="H185" s="297">
        <v>4</v>
      </c>
      <c r="I185" s="297">
        <v>7</v>
      </c>
      <c r="J185" s="297">
        <v>14</v>
      </c>
      <c r="K185" s="297">
        <v>0</v>
      </c>
      <c r="L185" s="297">
        <v>0</v>
      </c>
      <c r="M185" s="298">
        <v>203</v>
      </c>
      <c r="N185" s="189" t="s">
        <v>61</v>
      </c>
    </row>
    <row r="186" spans="1:14" ht="12.75">
      <c r="A186" s="47"/>
      <c r="B186" s="49"/>
      <c r="C186" s="343">
        <v>1</v>
      </c>
      <c r="D186" s="299">
        <v>164</v>
      </c>
      <c r="E186" s="299">
        <v>1</v>
      </c>
      <c r="F186" s="299">
        <v>7</v>
      </c>
      <c r="G186" s="299">
        <v>5</v>
      </c>
      <c r="H186" s="299">
        <v>4</v>
      </c>
      <c r="I186" s="299">
        <v>7</v>
      </c>
      <c r="J186" s="299">
        <v>14</v>
      </c>
      <c r="K186" s="299">
        <v>0</v>
      </c>
      <c r="L186" s="299">
        <v>0</v>
      </c>
      <c r="M186" s="300">
        <v>203</v>
      </c>
      <c r="N186" s="190" t="s">
        <v>62</v>
      </c>
    </row>
    <row r="187" spans="1:14" ht="13.5" thickBot="1">
      <c r="A187" s="222"/>
      <c r="B187" s="310"/>
      <c r="C187" s="344">
        <v>0</v>
      </c>
      <c r="D187" s="303">
        <f>D186/D185</f>
        <v>0.9939393939393939</v>
      </c>
      <c r="E187" s="303">
        <f aca="true" t="shared" si="13" ref="E187:J187">E186/E185</f>
        <v>1</v>
      </c>
      <c r="F187" s="303">
        <f t="shared" si="13"/>
        <v>1</v>
      </c>
      <c r="G187" s="303">
        <f t="shared" si="13"/>
        <v>1</v>
      </c>
      <c r="H187" s="303">
        <f t="shared" si="13"/>
        <v>1</v>
      </c>
      <c r="I187" s="303">
        <f t="shared" si="13"/>
        <v>1</v>
      </c>
      <c r="J187" s="303">
        <f t="shared" si="13"/>
        <v>1</v>
      </c>
      <c r="K187" s="303">
        <v>1</v>
      </c>
      <c r="L187" s="303">
        <v>1</v>
      </c>
      <c r="M187" s="304">
        <v>1</v>
      </c>
      <c r="N187" s="191" t="s">
        <v>63</v>
      </c>
    </row>
    <row r="188" spans="1:14" ht="12.75">
      <c r="A188" s="224">
        <v>8</v>
      </c>
      <c r="B188" s="308" t="s">
        <v>9</v>
      </c>
      <c r="C188" s="345"/>
      <c r="D188" s="309">
        <v>225</v>
      </c>
      <c r="E188" s="309">
        <v>2</v>
      </c>
      <c r="F188" s="309">
        <v>13</v>
      </c>
      <c r="G188" s="309">
        <v>0</v>
      </c>
      <c r="H188" s="309">
        <v>8</v>
      </c>
      <c r="I188" s="309">
        <v>4</v>
      </c>
      <c r="J188" s="309">
        <v>17</v>
      </c>
      <c r="K188" s="309">
        <v>0</v>
      </c>
      <c r="L188" s="309">
        <v>0</v>
      </c>
      <c r="M188" s="311">
        <v>269</v>
      </c>
      <c r="N188" s="189" t="s">
        <v>61</v>
      </c>
    </row>
    <row r="189" spans="1:14" ht="12.75">
      <c r="A189" s="47"/>
      <c r="B189" s="49"/>
      <c r="C189" s="343">
        <v>1</v>
      </c>
      <c r="D189" s="299">
        <v>224</v>
      </c>
      <c r="E189" s="299">
        <v>1</v>
      </c>
      <c r="F189" s="299">
        <v>13</v>
      </c>
      <c r="G189" s="299">
        <v>0</v>
      </c>
      <c r="H189" s="299">
        <v>9</v>
      </c>
      <c r="I189" s="299">
        <v>3</v>
      </c>
      <c r="J189" s="299">
        <v>17</v>
      </c>
      <c r="K189" s="299">
        <v>0</v>
      </c>
      <c r="L189" s="299">
        <v>0</v>
      </c>
      <c r="M189" s="300">
        <v>268</v>
      </c>
      <c r="N189" s="190" t="s">
        <v>62</v>
      </c>
    </row>
    <row r="190" spans="1:14" ht="13.5" thickBot="1">
      <c r="A190" s="213"/>
      <c r="B190" s="50"/>
      <c r="C190" s="346">
        <v>0</v>
      </c>
      <c r="D190" s="301">
        <f>D189/D188</f>
        <v>0.9955555555555555</v>
      </c>
      <c r="E190" s="301">
        <f aca="true" t="shared" si="14" ref="E190:M190">E189/E188</f>
        <v>0.5</v>
      </c>
      <c r="F190" s="301">
        <f t="shared" si="14"/>
        <v>1</v>
      </c>
      <c r="G190" s="301">
        <v>1</v>
      </c>
      <c r="H190" s="301">
        <f>H188/H189</f>
        <v>0.8888888888888888</v>
      </c>
      <c r="I190" s="301">
        <f t="shared" si="14"/>
        <v>0.75</v>
      </c>
      <c r="J190" s="301">
        <f t="shared" si="14"/>
        <v>1</v>
      </c>
      <c r="K190" s="301">
        <v>1</v>
      </c>
      <c r="L190" s="301">
        <v>1</v>
      </c>
      <c r="M190" s="302">
        <f t="shared" si="14"/>
        <v>0.9962825278810409</v>
      </c>
      <c r="N190" s="191" t="s">
        <v>63</v>
      </c>
    </row>
    <row r="191" spans="1:14" ht="12.75">
      <c r="A191" s="220">
        <v>9</v>
      </c>
      <c r="B191" s="280" t="s">
        <v>10</v>
      </c>
      <c r="C191" s="342"/>
      <c r="D191" s="297">
        <v>182</v>
      </c>
      <c r="E191" s="297">
        <v>7</v>
      </c>
      <c r="F191" s="297">
        <v>11</v>
      </c>
      <c r="G191" s="297">
        <v>2</v>
      </c>
      <c r="H191" s="297">
        <v>8</v>
      </c>
      <c r="I191" s="297">
        <v>5</v>
      </c>
      <c r="J191" s="297">
        <v>9</v>
      </c>
      <c r="K191" s="297">
        <v>0</v>
      </c>
      <c r="L191" s="297">
        <v>0</v>
      </c>
      <c r="M191" s="298">
        <v>224</v>
      </c>
      <c r="N191" s="189" t="s">
        <v>61</v>
      </c>
    </row>
    <row r="192" spans="1:14" ht="12.75">
      <c r="A192" s="47"/>
      <c r="B192" s="49"/>
      <c r="C192" s="343">
        <v>3</v>
      </c>
      <c r="D192" s="299">
        <v>177</v>
      </c>
      <c r="E192" s="299">
        <v>7</v>
      </c>
      <c r="F192" s="299">
        <v>12</v>
      </c>
      <c r="G192" s="299">
        <v>2</v>
      </c>
      <c r="H192" s="299">
        <v>8</v>
      </c>
      <c r="I192" s="299">
        <v>5</v>
      </c>
      <c r="J192" s="299">
        <v>9</v>
      </c>
      <c r="K192" s="299">
        <v>0</v>
      </c>
      <c r="L192" s="299">
        <v>0</v>
      </c>
      <c r="M192" s="300">
        <v>223</v>
      </c>
      <c r="N192" s="190" t="s">
        <v>62</v>
      </c>
    </row>
    <row r="193" spans="1:14" ht="13.5" thickBot="1">
      <c r="A193" s="222"/>
      <c r="B193" s="310"/>
      <c r="C193" s="344">
        <v>0</v>
      </c>
      <c r="D193" s="303">
        <f>D192/D191</f>
        <v>0.9725274725274725</v>
      </c>
      <c r="E193" s="303">
        <f aca="true" t="shared" si="15" ref="E193:M193">E192/E191</f>
        <v>1</v>
      </c>
      <c r="F193" s="303">
        <f>F191/F192</f>
        <v>0.9166666666666666</v>
      </c>
      <c r="G193" s="303">
        <f t="shared" si="15"/>
        <v>1</v>
      </c>
      <c r="H193" s="303">
        <f t="shared" si="15"/>
        <v>1</v>
      </c>
      <c r="I193" s="303">
        <f t="shared" si="15"/>
        <v>1</v>
      </c>
      <c r="J193" s="303">
        <f t="shared" si="15"/>
        <v>1</v>
      </c>
      <c r="K193" s="303">
        <v>1</v>
      </c>
      <c r="L193" s="303">
        <v>1</v>
      </c>
      <c r="M193" s="304">
        <f t="shared" si="15"/>
        <v>0.9955357142857143</v>
      </c>
      <c r="N193" s="191" t="s">
        <v>63</v>
      </c>
    </row>
    <row r="194" spans="1:14" ht="12.75">
      <c r="A194" s="224">
        <v>10</v>
      </c>
      <c r="B194" s="308" t="s">
        <v>11</v>
      </c>
      <c r="C194" s="345"/>
      <c r="D194" s="309">
        <v>114</v>
      </c>
      <c r="E194" s="309">
        <v>15</v>
      </c>
      <c r="F194" s="309">
        <v>6</v>
      </c>
      <c r="G194" s="309">
        <v>0</v>
      </c>
      <c r="H194" s="309">
        <v>0</v>
      </c>
      <c r="I194" s="309">
        <v>5</v>
      </c>
      <c r="J194" s="309">
        <v>3</v>
      </c>
      <c r="K194" s="309">
        <v>0</v>
      </c>
      <c r="L194" s="309">
        <v>0</v>
      </c>
      <c r="M194" s="311">
        <v>143</v>
      </c>
      <c r="N194" s="189" t="s">
        <v>61</v>
      </c>
    </row>
    <row r="195" spans="1:14" ht="12.75">
      <c r="A195" s="47"/>
      <c r="B195" s="49"/>
      <c r="C195" s="343"/>
      <c r="D195" s="299">
        <v>114</v>
      </c>
      <c r="E195" s="299">
        <v>15</v>
      </c>
      <c r="F195" s="299">
        <v>6</v>
      </c>
      <c r="G195" s="299">
        <v>0</v>
      </c>
      <c r="H195" s="299">
        <v>0</v>
      </c>
      <c r="I195" s="299">
        <v>5</v>
      </c>
      <c r="J195" s="299">
        <v>3</v>
      </c>
      <c r="K195" s="299">
        <v>0</v>
      </c>
      <c r="L195" s="299">
        <v>0</v>
      </c>
      <c r="M195" s="300">
        <v>143</v>
      </c>
      <c r="N195" s="190" t="s">
        <v>62</v>
      </c>
    </row>
    <row r="196" spans="1:14" ht="13.5" thickBot="1">
      <c r="A196" s="213"/>
      <c r="B196" s="50"/>
      <c r="C196" s="346"/>
      <c r="D196" s="301">
        <v>1</v>
      </c>
      <c r="E196" s="301">
        <v>1</v>
      </c>
      <c r="F196" s="301">
        <v>1</v>
      </c>
      <c r="G196" s="301">
        <v>1</v>
      </c>
      <c r="H196" s="301">
        <v>1</v>
      </c>
      <c r="I196" s="301">
        <v>1</v>
      </c>
      <c r="J196" s="301">
        <v>1</v>
      </c>
      <c r="K196" s="301">
        <v>1</v>
      </c>
      <c r="L196" s="301">
        <v>1</v>
      </c>
      <c r="M196" s="302">
        <v>1</v>
      </c>
      <c r="N196" s="191" t="s">
        <v>63</v>
      </c>
    </row>
    <row r="197" spans="1:14" ht="12.75">
      <c r="A197" s="220">
        <v>11</v>
      </c>
      <c r="B197" s="280" t="s">
        <v>12</v>
      </c>
      <c r="C197" s="342"/>
      <c r="D197" s="297">
        <v>52</v>
      </c>
      <c r="E197" s="297">
        <v>1</v>
      </c>
      <c r="F197" s="297">
        <v>6</v>
      </c>
      <c r="G197" s="297">
        <v>2</v>
      </c>
      <c r="H197" s="297">
        <v>4</v>
      </c>
      <c r="I197" s="297">
        <v>8</v>
      </c>
      <c r="J197" s="297">
        <v>5</v>
      </c>
      <c r="K197" s="297">
        <v>0</v>
      </c>
      <c r="L197" s="297">
        <v>0</v>
      </c>
      <c r="M197" s="298">
        <v>78</v>
      </c>
      <c r="N197" s="189" t="s">
        <v>61</v>
      </c>
    </row>
    <row r="198" spans="1:14" ht="12.75">
      <c r="A198" s="47"/>
      <c r="B198" s="49"/>
      <c r="C198" s="343">
        <v>7</v>
      </c>
      <c r="D198" s="299">
        <v>50</v>
      </c>
      <c r="E198" s="299">
        <v>1</v>
      </c>
      <c r="F198" s="299">
        <v>5</v>
      </c>
      <c r="G198" s="299">
        <v>1</v>
      </c>
      <c r="H198" s="299">
        <v>5</v>
      </c>
      <c r="I198" s="299">
        <v>6</v>
      </c>
      <c r="J198" s="299">
        <v>6</v>
      </c>
      <c r="K198" s="299">
        <v>0</v>
      </c>
      <c r="L198" s="299">
        <v>0</v>
      </c>
      <c r="M198" s="300">
        <v>81</v>
      </c>
      <c r="N198" s="190" t="s">
        <v>62</v>
      </c>
    </row>
    <row r="199" spans="1:14" ht="13.5" thickBot="1">
      <c r="A199" s="222"/>
      <c r="B199" s="310"/>
      <c r="C199" s="344">
        <v>0</v>
      </c>
      <c r="D199" s="303">
        <f aca="true" t="shared" si="16" ref="D199:I199">D198/D197</f>
        <v>0.9615384615384616</v>
      </c>
      <c r="E199" s="303">
        <f t="shared" si="16"/>
        <v>1</v>
      </c>
      <c r="F199" s="303">
        <f t="shared" si="16"/>
        <v>0.8333333333333334</v>
      </c>
      <c r="G199" s="303">
        <f t="shared" si="16"/>
        <v>0.5</v>
      </c>
      <c r="H199" s="303">
        <f t="shared" si="16"/>
        <v>1.25</v>
      </c>
      <c r="I199" s="303">
        <f t="shared" si="16"/>
        <v>0.75</v>
      </c>
      <c r="J199" s="303">
        <f>J197/J198</f>
        <v>0.8333333333333334</v>
      </c>
      <c r="K199" s="303">
        <v>1</v>
      </c>
      <c r="L199" s="303">
        <v>1</v>
      </c>
      <c r="M199" s="304">
        <f>M197/M198</f>
        <v>0.9629629629629629</v>
      </c>
      <c r="N199" s="191" t="s">
        <v>63</v>
      </c>
    </row>
    <row r="200" spans="1:14" ht="14.25" customHeight="1">
      <c r="A200" s="224">
        <v>12</v>
      </c>
      <c r="B200" s="308" t="s">
        <v>13</v>
      </c>
      <c r="C200" s="345"/>
      <c r="D200" s="309">
        <v>271</v>
      </c>
      <c r="E200" s="309">
        <v>12</v>
      </c>
      <c r="F200" s="309">
        <v>17</v>
      </c>
      <c r="G200" s="309">
        <v>8</v>
      </c>
      <c r="H200" s="309">
        <v>7</v>
      </c>
      <c r="I200" s="309">
        <v>4</v>
      </c>
      <c r="J200" s="309">
        <v>30</v>
      </c>
      <c r="K200" s="309">
        <v>0</v>
      </c>
      <c r="L200" s="309">
        <v>3</v>
      </c>
      <c r="M200" s="311">
        <v>352</v>
      </c>
      <c r="N200" s="189" t="s">
        <v>61</v>
      </c>
    </row>
    <row r="201" spans="1:14" ht="14.25" customHeight="1">
      <c r="A201" s="47"/>
      <c r="B201" s="49"/>
      <c r="C201" s="343">
        <v>6</v>
      </c>
      <c r="D201" s="299">
        <v>281</v>
      </c>
      <c r="E201" s="299">
        <v>13</v>
      </c>
      <c r="F201" s="299">
        <v>16</v>
      </c>
      <c r="G201" s="299">
        <v>8</v>
      </c>
      <c r="H201" s="299">
        <v>7</v>
      </c>
      <c r="I201" s="299">
        <v>4</v>
      </c>
      <c r="J201" s="299">
        <v>28</v>
      </c>
      <c r="K201" s="299">
        <v>0</v>
      </c>
      <c r="L201" s="299">
        <v>0</v>
      </c>
      <c r="M201" s="300">
        <v>363</v>
      </c>
      <c r="N201" s="190" t="s">
        <v>62</v>
      </c>
    </row>
    <row r="202" spans="1:14" ht="14.25" customHeight="1" thickBot="1">
      <c r="A202" s="213"/>
      <c r="B202" s="50"/>
      <c r="C202" s="346">
        <v>0</v>
      </c>
      <c r="D202" s="301">
        <f>D200/D201</f>
        <v>0.9644128113879004</v>
      </c>
      <c r="E202" s="301">
        <f aca="true" t="shared" si="17" ref="E202:M202">E200/E201</f>
        <v>0.9230769230769231</v>
      </c>
      <c r="F202" s="301">
        <f>F201/F200</f>
        <v>0.9411764705882353</v>
      </c>
      <c r="G202" s="301">
        <f t="shared" si="17"/>
        <v>1</v>
      </c>
      <c r="H202" s="301">
        <f t="shared" si="17"/>
        <v>1</v>
      </c>
      <c r="I202" s="301">
        <f t="shared" si="17"/>
        <v>1</v>
      </c>
      <c r="J202" s="301">
        <f>J201/J200</f>
        <v>0.9333333333333333</v>
      </c>
      <c r="K202" s="301">
        <v>1</v>
      </c>
      <c r="L202" s="301">
        <v>0</v>
      </c>
      <c r="M202" s="302">
        <f t="shared" si="17"/>
        <v>0.9696969696969697</v>
      </c>
      <c r="N202" s="191" t="s">
        <v>63</v>
      </c>
    </row>
    <row r="203" spans="1:14" ht="12.75">
      <c r="A203" s="220">
        <v>13</v>
      </c>
      <c r="B203" s="280" t="s">
        <v>14</v>
      </c>
      <c r="C203" s="342"/>
      <c r="D203" s="297">
        <v>146</v>
      </c>
      <c r="E203" s="297">
        <v>2</v>
      </c>
      <c r="F203" s="297">
        <v>6</v>
      </c>
      <c r="G203" s="297">
        <v>0</v>
      </c>
      <c r="H203" s="297">
        <v>2</v>
      </c>
      <c r="I203" s="297">
        <v>12</v>
      </c>
      <c r="J203" s="297">
        <v>5</v>
      </c>
      <c r="K203" s="297">
        <v>1</v>
      </c>
      <c r="L203" s="297">
        <v>0</v>
      </c>
      <c r="M203" s="298">
        <v>174</v>
      </c>
      <c r="N203" s="189" t="s">
        <v>61</v>
      </c>
    </row>
    <row r="204" spans="1:14" ht="12.75">
      <c r="A204" s="47"/>
      <c r="B204" s="49"/>
      <c r="C204" s="343">
        <v>11</v>
      </c>
      <c r="D204" s="299">
        <v>135</v>
      </c>
      <c r="E204" s="299">
        <v>2</v>
      </c>
      <c r="F204" s="299">
        <v>6</v>
      </c>
      <c r="G204" s="299">
        <v>0</v>
      </c>
      <c r="H204" s="299">
        <v>3</v>
      </c>
      <c r="I204" s="299">
        <v>10</v>
      </c>
      <c r="J204" s="299">
        <v>5</v>
      </c>
      <c r="K204" s="299">
        <v>0</v>
      </c>
      <c r="L204" s="299">
        <v>0</v>
      </c>
      <c r="M204" s="300">
        <v>172</v>
      </c>
      <c r="N204" s="190" t="s">
        <v>62</v>
      </c>
    </row>
    <row r="205" spans="1:14" ht="13.5" thickBot="1">
      <c r="A205" s="222"/>
      <c r="B205" s="310"/>
      <c r="C205" s="344">
        <v>0</v>
      </c>
      <c r="D205" s="303">
        <f>D204/D203</f>
        <v>0.9246575342465754</v>
      </c>
      <c r="E205" s="303">
        <f aca="true" t="shared" si="18" ref="E205:M205">E204/E203</f>
        <v>1</v>
      </c>
      <c r="F205" s="303">
        <f t="shared" si="18"/>
        <v>1</v>
      </c>
      <c r="G205" s="303">
        <v>1</v>
      </c>
      <c r="H205" s="303">
        <f t="shared" si="18"/>
        <v>1.5</v>
      </c>
      <c r="I205" s="303">
        <f t="shared" si="18"/>
        <v>0.8333333333333334</v>
      </c>
      <c r="J205" s="303">
        <f t="shared" si="18"/>
        <v>1</v>
      </c>
      <c r="K205" s="303">
        <f t="shared" si="18"/>
        <v>0</v>
      </c>
      <c r="L205" s="303">
        <v>1</v>
      </c>
      <c r="M205" s="304">
        <f t="shared" si="18"/>
        <v>0.9885057471264368</v>
      </c>
      <c r="N205" s="191" t="s">
        <v>63</v>
      </c>
    </row>
    <row r="206" spans="1:14" ht="12.75">
      <c r="A206" s="224">
        <v>14</v>
      </c>
      <c r="B206" s="308" t="s">
        <v>15</v>
      </c>
      <c r="C206" s="345"/>
      <c r="D206" s="309">
        <v>346</v>
      </c>
      <c r="E206" s="309">
        <v>3</v>
      </c>
      <c r="F206" s="309">
        <v>61</v>
      </c>
      <c r="G206" s="309">
        <v>2</v>
      </c>
      <c r="H206" s="309">
        <v>8</v>
      </c>
      <c r="I206" s="309">
        <v>15</v>
      </c>
      <c r="J206" s="309">
        <v>30</v>
      </c>
      <c r="K206" s="309">
        <v>1</v>
      </c>
      <c r="L206" s="309">
        <v>0</v>
      </c>
      <c r="M206" s="311">
        <v>466</v>
      </c>
      <c r="N206" s="189" t="s">
        <v>61</v>
      </c>
    </row>
    <row r="207" spans="1:14" ht="12.75">
      <c r="A207" s="47"/>
      <c r="B207" s="49"/>
      <c r="C207" s="343">
        <v>5</v>
      </c>
      <c r="D207" s="299">
        <v>341</v>
      </c>
      <c r="E207" s="299">
        <v>3</v>
      </c>
      <c r="F207" s="299">
        <v>61</v>
      </c>
      <c r="G207" s="299">
        <v>2</v>
      </c>
      <c r="H207" s="299">
        <v>8</v>
      </c>
      <c r="I207" s="299">
        <v>15</v>
      </c>
      <c r="J207" s="299">
        <v>30</v>
      </c>
      <c r="K207" s="299">
        <v>0</v>
      </c>
      <c r="L207" s="299">
        <v>1</v>
      </c>
      <c r="M207" s="300">
        <v>466</v>
      </c>
      <c r="N207" s="190" t="s">
        <v>62</v>
      </c>
    </row>
    <row r="208" spans="1:14" ht="13.5" thickBot="1">
      <c r="A208" s="213"/>
      <c r="B208" s="50"/>
      <c r="C208" s="346">
        <v>0</v>
      </c>
      <c r="D208" s="301">
        <f>D207/D206</f>
        <v>0.9855491329479769</v>
      </c>
      <c r="E208" s="301">
        <f aca="true" t="shared" si="19" ref="E208:M208">E207/E206</f>
        <v>1</v>
      </c>
      <c r="F208" s="301">
        <f t="shared" si="19"/>
        <v>1</v>
      </c>
      <c r="G208" s="301">
        <f t="shared" si="19"/>
        <v>1</v>
      </c>
      <c r="H208" s="301">
        <f t="shared" si="19"/>
        <v>1</v>
      </c>
      <c r="I208" s="301">
        <f t="shared" si="19"/>
        <v>1</v>
      </c>
      <c r="J208" s="301">
        <f t="shared" si="19"/>
        <v>1</v>
      </c>
      <c r="K208" s="301">
        <f t="shared" si="19"/>
        <v>0</v>
      </c>
      <c r="L208" s="301">
        <v>0</v>
      </c>
      <c r="M208" s="302">
        <f t="shared" si="19"/>
        <v>1</v>
      </c>
      <c r="N208" s="191" t="s">
        <v>63</v>
      </c>
    </row>
    <row r="209" spans="1:14" ht="12.75">
      <c r="A209" s="220">
        <v>15</v>
      </c>
      <c r="B209" s="280" t="s">
        <v>16</v>
      </c>
      <c r="C209" s="342"/>
      <c r="D209" s="297">
        <v>191</v>
      </c>
      <c r="E209" s="297">
        <v>4</v>
      </c>
      <c r="F209" s="297">
        <v>9</v>
      </c>
      <c r="G209" s="297">
        <v>2</v>
      </c>
      <c r="H209" s="297">
        <v>2</v>
      </c>
      <c r="I209" s="297">
        <v>0</v>
      </c>
      <c r="J209" s="297">
        <v>8</v>
      </c>
      <c r="K209" s="297">
        <v>1</v>
      </c>
      <c r="L209" s="297">
        <v>0</v>
      </c>
      <c r="M209" s="298">
        <v>217</v>
      </c>
      <c r="N209" s="189" t="s">
        <v>61</v>
      </c>
    </row>
    <row r="210" spans="1:14" ht="12.75">
      <c r="A210" s="47"/>
      <c r="B210" s="49"/>
      <c r="C210" s="343">
        <v>5</v>
      </c>
      <c r="D210" s="299">
        <v>186</v>
      </c>
      <c r="E210" s="299">
        <v>4</v>
      </c>
      <c r="F210" s="299">
        <v>9</v>
      </c>
      <c r="G210" s="299">
        <v>1</v>
      </c>
      <c r="H210" s="299">
        <v>2</v>
      </c>
      <c r="I210" s="299">
        <v>0</v>
      </c>
      <c r="J210" s="299">
        <v>8</v>
      </c>
      <c r="K210" s="299">
        <v>0</v>
      </c>
      <c r="L210" s="299">
        <v>1</v>
      </c>
      <c r="M210" s="300">
        <v>216</v>
      </c>
      <c r="N210" s="190" t="s">
        <v>62</v>
      </c>
    </row>
    <row r="211" spans="1:14" ht="13.5" thickBot="1">
      <c r="A211" s="222"/>
      <c r="B211" s="310"/>
      <c r="C211" s="344">
        <v>0</v>
      </c>
      <c r="D211" s="303">
        <f>D210/D209</f>
        <v>0.9738219895287958</v>
      </c>
      <c r="E211" s="303">
        <f aca="true" t="shared" si="20" ref="E211:M211">E210/E209</f>
        <v>1</v>
      </c>
      <c r="F211" s="303">
        <f t="shared" si="20"/>
        <v>1</v>
      </c>
      <c r="G211" s="303">
        <f t="shared" si="20"/>
        <v>0.5</v>
      </c>
      <c r="H211" s="303">
        <f t="shared" si="20"/>
        <v>1</v>
      </c>
      <c r="I211" s="303">
        <v>1</v>
      </c>
      <c r="J211" s="303">
        <f t="shared" si="20"/>
        <v>1</v>
      </c>
      <c r="K211" s="303">
        <f t="shared" si="20"/>
        <v>0</v>
      </c>
      <c r="L211" s="303">
        <v>0</v>
      </c>
      <c r="M211" s="304">
        <f t="shared" si="20"/>
        <v>0.9953917050691244</v>
      </c>
      <c r="N211" s="191" t="s">
        <v>63</v>
      </c>
    </row>
    <row r="212" spans="1:14" ht="12.75">
      <c r="A212" s="224">
        <v>16</v>
      </c>
      <c r="B212" s="308" t="s">
        <v>17</v>
      </c>
      <c r="C212" s="345"/>
      <c r="D212" s="309">
        <v>120</v>
      </c>
      <c r="E212" s="309">
        <v>2</v>
      </c>
      <c r="F212" s="309">
        <v>7</v>
      </c>
      <c r="G212" s="309">
        <v>0</v>
      </c>
      <c r="H212" s="309">
        <v>0</v>
      </c>
      <c r="I212" s="309">
        <v>0</v>
      </c>
      <c r="J212" s="309">
        <v>2</v>
      </c>
      <c r="K212" s="309">
        <v>0</v>
      </c>
      <c r="L212" s="309">
        <v>2</v>
      </c>
      <c r="M212" s="311">
        <v>133</v>
      </c>
      <c r="N212" s="189" t="s">
        <v>61</v>
      </c>
    </row>
    <row r="213" spans="1:14" ht="12.75">
      <c r="A213" s="47"/>
      <c r="B213" s="49"/>
      <c r="C213" s="343">
        <v>1</v>
      </c>
      <c r="D213" s="299">
        <v>118</v>
      </c>
      <c r="E213" s="299">
        <v>2</v>
      </c>
      <c r="F213" s="299">
        <v>7</v>
      </c>
      <c r="G213" s="299">
        <v>0</v>
      </c>
      <c r="H213" s="299">
        <v>0</v>
      </c>
      <c r="I213" s="299">
        <v>1</v>
      </c>
      <c r="J213" s="299">
        <v>3</v>
      </c>
      <c r="K213" s="299">
        <v>0</v>
      </c>
      <c r="L213" s="299">
        <v>1</v>
      </c>
      <c r="M213" s="300">
        <v>133</v>
      </c>
      <c r="N213" s="190" t="s">
        <v>62</v>
      </c>
    </row>
    <row r="214" spans="1:14" ht="13.5" thickBot="1">
      <c r="A214" s="213"/>
      <c r="B214" s="50"/>
      <c r="C214" s="346">
        <v>0</v>
      </c>
      <c r="D214" s="301">
        <f>D213/D212</f>
        <v>0.9833333333333333</v>
      </c>
      <c r="E214" s="301">
        <f aca="true" t="shared" si="21" ref="E214:M214">E213/E212</f>
        <v>1</v>
      </c>
      <c r="F214" s="301">
        <f t="shared" si="21"/>
        <v>1</v>
      </c>
      <c r="G214" s="301">
        <v>1</v>
      </c>
      <c r="H214" s="301">
        <v>1</v>
      </c>
      <c r="I214" s="301">
        <v>0</v>
      </c>
      <c r="J214" s="301">
        <f>J212/J213</f>
        <v>0.6666666666666666</v>
      </c>
      <c r="K214" s="301">
        <v>1</v>
      </c>
      <c r="L214" s="301">
        <f t="shared" si="21"/>
        <v>0.5</v>
      </c>
      <c r="M214" s="302">
        <f t="shared" si="21"/>
        <v>1</v>
      </c>
      <c r="N214" s="191" t="s">
        <v>63</v>
      </c>
    </row>
    <row r="215" spans="1:14" ht="12.75">
      <c r="A215" s="220">
        <v>17</v>
      </c>
      <c r="B215" s="280" t="s">
        <v>18</v>
      </c>
      <c r="C215" s="342"/>
      <c r="D215" s="297">
        <v>81</v>
      </c>
      <c r="E215" s="297">
        <v>3</v>
      </c>
      <c r="F215" s="297">
        <v>4</v>
      </c>
      <c r="G215" s="297">
        <v>1</v>
      </c>
      <c r="H215" s="297">
        <v>1</v>
      </c>
      <c r="I215" s="297">
        <v>1</v>
      </c>
      <c r="J215" s="297">
        <v>3</v>
      </c>
      <c r="K215" s="297">
        <v>1</v>
      </c>
      <c r="L215" s="297">
        <v>0</v>
      </c>
      <c r="M215" s="298">
        <v>95</v>
      </c>
      <c r="N215" s="189" t="s">
        <v>61</v>
      </c>
    </row>
    <row r="216" spans="1:14" ht="12.75">
      <c r="A216" s="47"/>
      <c r="B216" s="49"/>
      <c r="C216" s="343">
        <v>2</v>
      </c>
      <c r="D216" s="299">
        <v>79</v>
      </c>
      <c r="E216" s="299">
        <v>3</v>
      </c>
      <c r="F216" s="299">
        <v>4</v>
      </c>
      <c r="G216" s="299">
        <v>1</v>
      </c>
      <c r="H216" s="299">
        <v>1</v>
      </c>
      <c r="I216" s="299">
        <v>1</v>
      </c>
      <c r="J216" s="299">
        <v>3</v>
      </c>
      <c r="K216" s="299">
        <v>0</v>
      </c>
      <c r="L216" s="299">
        <v>1</v>
      </c>
      <c r="M216" s="300">
        <v>95</v>
      </c>
      <c r="N216" s="190" t="s">
        <v>62</v>
      </c>
    </row>
    <row r="217" spans="1:14" ht="13.5" thickBot="1">
      <c r="A217" s="222"/>
      <c r="B217" s="310"/>
      <c r="C217" s="344">
        <v>0</v>
      </c>
      <c r="D217" s="303">
        <f>D216/D215</f>
        <v>0.9753086419753086</v>
      </c>
      <c r="E217" s="303">
        <f aca="true" t="shared" si="22" ref="E217:M217">E216/E215</f>
        <v>1</v>
      </c>
      <c r="F217" s="303">
        <f t="shared" si="22"/>
        <v>1</v>
      </c>
      <c r="G217" s="303">
        <f t="shared" si="22"/>
        <v>1</v>
      </c>
      <c r="H217" s="303">
        <f t="shared" si="22"/>
        <v>1</v>
      </c>
      <c r="I217" s="303">
        <f t="shared" si="22"/>
        <v>1</v>
      </c>
      <c r="J217" s="303">
        <f t="shared" si="22"/>
        <v>1</v>
      </c>
      <c r="K217" s="303">
        <f t="shared" si="22"/>
        <v>0</v>
      </c>
      <c r="L217" s="303">
        <v>0</v>
      </c>
      <c r="M217" s="304">
        <f t="shared" si="22"/>
        <v>1</v>
      </c>
      <c r="N217" s="191" t="s">
        <v>63</v>
      </c>
    </row>
    <row r="218" spans="1:14" ht="12.75">
      <c r="A218" s="224">
        <v>18</v>
      </c>
      <c r="B218" s="308" t="s">
        <v>19</v>
      </c>
      <c r="C218" s="345"/>
      <c r="D218" s="309">
        <v>77</v>
      </c>
      <c r="E218" s="309">
        <v>1</v>
      </c>
      <c r="F218" s="309">
        <v>6</v>
      </c>
      <c r="G218" s="309">
        <v>0</v>
      </c>
      <c r="H218" s="309">
        <v>0</v>
      </c>
      <c r="I218" s="309">
        <v>1</v>
      </c>
      <c r="J218" s="309">
        <v>8</v>
      </c>
      <c r="K218" s="309">
        <v>0</v>
      </c>
      <c r="L218" s="309">
        <v>0</v>
      </c>
      <c r="M218" s="311">
        <v>93</v>
      </c>
      <c r="N218" s="189" t="s">
        <v>61</v>
      </c>
    </row>
    <row r="219" spans="1:14" ht="12.75">
      <c r="A219" s="47"/>
      <c r="B219" s="49"/>
      <c r="C219" s="343"/>
      <c r="D219" s="299">
        <v>63</v>
      </c>
      <c r="E219" s="299">
        <v>1</v>
      </c>
      <c r="F219" s="299">
        <v>6</v>
      </c>
      <c r="G219" s="299">
        <v>0</v>
      </c>
      <c r="H219" s="299">
        <v>0</v>
      </c>
      <c r="I219" s="299">
        <v>0</v>
      </c>
      <c r="J219" s="299">
        <v>6</v>
      </c>
      <c r="K219" s="299">
        <v>0</v>
      </c>
      <c r="L219" s="299">
        <v>0</v>
      </c>
      <c r="M219" s="300">
        <v>76</v>
      </c>
      <c r="N219" s="190" t="s">
        <v>62</v>
      </c>
    </row>
    <row r="220" spans="1:14" ht="13.5" thickBot="1">
      <c r="A220" s="213"/>
      <c r="B220" s="50"/>
      <c r="C220" s="346"/>
      <c r="D220" s="301">
        <f>D219/D218</f>
        <v>0.8181818181818182</v>
      </c>
      <c r="E220" s="301">
        <f aca="true" t="shared" si="23" ref="E220:M220">E219/E218</f>
        <v>1</v>
      </c>
      <c r="F220" s="301">
        <f t="shared" si="23"/>
        <v>1</v>
      </c>
      <c r="G220" s="301">
        <v>1</v>
      </c>
      <c r="H220" s="301">
        <v>1</v>
      </c>
      <c r="I220" s="301">
        <f t="shared" si="23"/>
        <v>0</v>
      </c>
      <c r="J220" s="301">
        <f t="shared" si="23"/>
        <v>0.75</v>
      </c>
      <c r="K220" s="301">
        <v>1</v>
      </c>
      <c r="L220" s="301">
        <v>1</v>
      </c>
      <c r="M220" s="302">
        <f t="shared" si="23"/>
        <v>0.8172043010752689</v>
      </c>
      <c r="N220" s="191" t="s">
        <v>63</v>
      </c>
    </row>
    <row r="221" spans="1:14" ht="12.75">
      <c r="A221" s="220">
        <v>19</v>
      </c>
      <c r="B221" s="280" t="s">
        <v>20</v>
      </c>
      <c r="C221" s="342"/>
      <c r="D221" s="297">
        <v>172</v>
      </c>
      <c r="E221" s="297">
        <v>1</v>
      </c>
      <c r="F221" s="297">
        <v>1</v>
      </c>
      <c r="G221" s="297">
        <v>2</v>
      </c>
      <c r="H221" s="297">
        <v>1</v>
      </c>
      <c r="I221" s="297">
        <v>9</v>
      </c>
      <c r="J221" s="297">
        <v>8</v>
      </c>
      <c r="K221" s="297">
        <v>0</v>
      </c>
      <c r="L221" s="297">
        <v>0</v>
      </c>
      <c r="M221" s="298">
        <v>194</v>
      </c>
      <c r="N221" s="189" t="s">
        <v>61</v>
      </c>
    </row>
    <row r="222" spans="1:14" ht="12.75">
      <c r="A222" s="47"/>
      <c r="B222" s="49"/>
      <c r="C222" s="343">
        <v>1</v>
      </c>
      <c r="D222" s="299">
        <v>171</v>
      </c>
      <c r="E222" s="299">
        <v>1</v>
      </c>
      <c r="F222" s="299">
        <v>1</v>
      </c>
      <c r="G222" s="299">
        <v>2</v>
      </c>
      <c r="H222" s="299">
        <v>1</v>
      </c>
      <c r="I222" s="299">
        <v>8</v>
      </c>
      <c r="J222" s="299">
        <v>8</v>
      </c>
      <c r="K222" s="299">
        <v>0</v>
      </c>
      <c r="L222" s="299">
        <v>0</v>
      </c>
      <c r="M222" s="300">
        <v>193</v>
      </c>
      <c r="N222" s="190" t="s">
        <v>62</v>
      </c>
    </row>
    <row r="223" spans="1:14" ht="13.5" thickBot="1">
      <c r="A223" s="222"/>
      <c r="B223" s="310"/>
      <c r="C223" s="344">
        <v>0</v>
      </c>
      <c r="D223" s="303">
        <f>D222/D221</f>
        <v>0.9941860465116279</v>
      </c>
      <c r="E223" s="303">
        <f aca="true" t="shared" si="24" ref="E223:M223">E222/E221</f>
        <v>1</v>
      </c>
      <c r="F223" s="303">
        <f t="shared" si="24"/>
        <v>1</v>
      </c>
      <c r="G223" s="303">
        <f t="shared" si="24"/>
        <v>1</v>
      </c>
      <c r="H223" s="303">
        <f t="shared" si="24"/>
        <v>1</v>
      </c>
      <c r="I223" s="303">
        <f t="shared" si="24"/>
        <v>0.8888888888888888</v>
      </c>
      <c r="J223" s="303">
        <f t="shared" si="24"/>
        <v>1</v>
      </c>
      <c r="K223" s="303">
        <v>1</v>
      </c>
      <c r="L223" s="303">
        <v>1</v>
      </c>
      <c r="M223" s="304">
        <f t="shared" si="24"/>
        <v>0.9948453608247423</v>
      </c>
      <c r="N223" s="191" t="s">
        <v>63</v>
      </c>
    </row>
    <row r="224" spans="1:14" ht="12.75">
      <c r="A224" s="224">
        <v>20</v>
      </c>
      <c r="B224" s="308" t="s">
        <v>21</v>
      </c>
      <c r="C224" s="345"/>
      <c r="D224" s="309">
        <v>134</v>
      </c>
      <c r="E224" s="309">
        <v>4</v>
      </c>
      <c r="F224" s="309">
        <v>9</v>
      </c>
      <c r="G224" s="309">
        <v>2</v>
      </c>
      <c r="H224" s="309">
        <v>0</v>
      </c>
      <c r="I224" s="309">
        <v>4</v>
      </c>
      <c r="J224" s="309">
        <v>6</v>
      </c>
      <c r="K224" s="309">
        <v>0</v>
      </c>
      <c r="L224" s="309">
        <v>0</v>
      </c>
      <c r="M224" s="311">
        <v>159</v>
      </c>
      <c r="N224" s="189" t="s">
        <v>61</v>
      </c>
    </row>
    <row r="225" spans="1:14" ht="12.75">
      <c r="A225" s="47"/>
      <c r="B225" s="49"/>
      <c r="C225" s="343"/>
      <c r="D225" s="299">
        <v>134</v>
      </c>
      <c r="E225" s="299">
        <v>4</v>
      </c>
      <c r="F225" s="299">
        <v>9</v>
      </c>
      <c r="G225" s="299">
        <v>2</v>
      </c>
      <c r="H225" s="299">
        <v>0</v>
      </c>
      <c r="I225" s="299">
        <v>4</v>
      </c>
      <c r="J225" s="299">
        <v>6</v>
      </c>
      <c r="K225" s="299">
        <v>0</v>
      </c>
      <c r="L225" s="299">
        <v>0</v>
      </c>
      <c r="M225" s="300">
        <v>159</v>
      </c>
      <c r="N225" s="190" t="s">
        <v>62</v>
      </c>
    </row>
    <row r="226" spans="1:14" ht="13.5" thickBot="1">
      <c r="A226" s="213"/>
      <c r="B226" s="50"/>
      <c r="C226" s="347"/>
      <c r="D226" s="301">
        <v>1</v>
      </c>
      <c r="E226" s="301">
        <v>1</v>
      </c>
      <c r="F226" s="301">
        <v>1</v>
      </c>
      <c r="G226" s="301">
        <v>1</v>
      </c>
      <c r="H226" s="301">
        <v>1</v>
      </c>
      <c r="I226" s="301">
        <v>1</v>
      </c>
      <c r="J226" s="301">
        <v>1</v>
      </c>
      <c r="K226" s="301">
        <v>1</v>
      </c>
      <c r="L226" s="301">
        <v>1</v>
      </c>
      <c r="M226" s="302">
        <v>1</v>
      </c>
      <c r="N226" s="191" t="s">
        <v>63</v>
      </c>
    </row>
    <row r="227" spans="1:14" ht="12.75">
      <c r="A227" s="220">
        <v>21</v>
      </c>
      <c r="B227" s="280" t="s">
        <v>22</v>
      </c>
      <c r="C227" s="342"/>
      <c r="D227" s="297">
        <v>160</v>
      </c>
      <c r="E227" s="297">
        <v>3</v>
      </c>
      <c r="F227" s="297">
        <v>6</v>
      </c>
      <c r="G227" s="297">
        <v>0</v>
      </c>
      <c r="H227" s="297">
        <v>3</v>
      </c>
      <c r="I227" s="297">
        <v>1</v>
      </c>
      <c r="J227" s="297">
        <v>8</v>
      </c>
      <c r="K227" s="297">
        <v>0</v>
      </c>
      <c r="L227" s="297">
        <v>0</v>
      </c>
      <c r="M227" s="298">
        <v>181</v>
      </c>
      <c r="N227" s="189" t="s">
        <v>61</v>
      </c>
    </row>
    <row r="228" spans="1:14" ht="12.75">
      <c r="A228" s="47"/>
      <c r="B228" s="49"/>
      <c r="C228" s="343"/>
      <c r="D228" s="299">
        <v>160</v>
      </c>
      <c r="E228" s="299">
        <v>3</v>
      </c>
      <c r="F228" s="299">
        <v>6</v>
      </c>
      <c r="G228" s="299">
        <v>0</v>
      </c>
      <c r="H228" s="299">
        <v>3</v>
      </c>
      <c r="I228" s="299">
        <v>1</v>
      </c>
      <c r="J228" s="299">
        <v>8</v>
      </c>
      <c r="K228" s="299">
        <v>0</v>
      </c>
      <c r="L228" s="299">
        <v>0</v>
      </c>
      <c r="M228" s="300">
        <v>181</v>
      </c>
      <c r="N228" s="190" t="s">
        <v>62</v>
      </c>
    </row>
    <row r="229" spans="1:14" ht="13.5" thickBot="1">
      <c r="A229" s="222"/>
      <c r="B229" s="310"/>
      <c r="C229" s="348"/>
      <c r="D229" s="303">
        <v>1</v>
      </c>
      <c r="E229" s="303">
        <v>1</v>
      </c>
      <c r="F229" s="303">
        <v>1</v>
      </c>
      <c r="G229" s="303">
        <v>1</v>
      </c>
      <c r="H229" s="303">
        <v>1</v>
      </c>
      <c r="I229" s="303">
        <v>1</v>
      </c>
      <c r="J229" s="303">
        <v>1</v>
      </c>
      <c r="K229" s="303">
        <v>1</v>
      </c>
      <c r="L229" s="303">
        <v>1</v>
      </c>
      <c r="M229" s="304">
        <v>1</v>
      </c>
      <c r="N229" s="191" t="s">
        <v>63</v>
      </c>
    </row>
    <row r="230" spans="1:14" ht="12.75">
      <c r="A230" s="224">
        <v>22</v>
      </c>
      <c r="B230" s="308" t="s">
        <v>23</v>
      </c>
      <c r="C230" s="345"/>
      <c r="D230" s="309">
        <v>99</v>
      </c>
      <c r="E230" s="309">
        <v>3</v>
      </c>
      <c r="F230" s="309">
        <v>8</v>
      </c>
      <c r="G230" s="309">
        <v>1</v>
      </c>
      <c r="H230" s="309">
        <v>2</v>
      </c>
      <c r="I230" s="309">
        <v>2</v>
      </c>
      <c r="J230" s="309">
        <v>5</v>
      </c>
      <c r="K230" s="309">
        <v>0</v>
      </c>
      <c r="L230" s="309">
        <v>0</v>
      </c>
      <c r="M230" s="311">
        <v>120</v>
      </c>
      <c r="N230" s="189" t="s">
        <v>61</v>
      </c>
    </row>
    <row r="231" spans="1:14" ht="12.75">
      <c r="A231" s="47"/>
      <c r="B231" s="49"/>
      <c r="C231" s="343">
        <v>2</v>
      </c>
      <c r="D231" s="299">
        <v>103</v>
      </c>
      <c r="E231" s="299">
        <v>2</v>
      </c>
      <c r="F231" s="299">
        <v>9</v>
      </c>
      <c r="G231" s="299">
        <v>1</v>
      </c>
      <c r="H231" s="299">
        <v>2</v>
      </c>
      <c r="I231" s="299">
        <v>3</v>
      </c>
      <c r="J231" s="299">
        <v>5</v>
      </c>
      <c r="K231" s="299">
        <v>0</v>
      </c>
      <c r="L231" s="299">
        <v>0</v>
      </c>
      <c r="M231" s="300">
        <v>127</v>
      </c>
      <c r="N231" s="190" t="s">
        <v>62</v>
      </c>
    </row>
    <row r="232" spans="1:14" ht="13.5" thickBot="1">
      <c r="A232" s="213"/>
      <c r="B232" s="50"/>
      <c r="C232" s="347">
        <v>0</v>
      </c>
      <c r="D232" s="301">
        <f>D230/D231</f>
        <v>0.9611650485436893</v>
      </c>
      <c r="E232" s="301">
        <f>E231/E230</f>
        <v>0.6666666666666666</v>
      </c>
      <c r="F232" s="301">
        <f>F230/F231</f>
        <v>0.8888888888888888</v>
      </c>
      <c r="G232" s="301">
        <f>G230/G231</f>
        <v>1</v>
      </c>
      <c r="H232" s="301">
        <f>H230/H231</f>
        <v>1</v>
      </c>
      <c r="I232" s="301">
        <f>I230/I231</f>
        <v>0.6666666666666666</v>
      </c>
      <c r="J232" s="301">
        <f>J230/J231</f>
        <v>1</v>
      </c>
      <c r="K232" s="301">
        <v>1</v>
      </c>
      <c r="L232" s="301">
        <v>1</v>
      </c>
      <c r="M232" s="302">
        <f>M230/M231</f>
        <v>0.9448818897637795</v>
      </c>
      <c r="N232" s="191" t="s">
        <v>63</v>
      </c>
    </row>
    <row r="233" spans="1:14" ht="12.75">
      <c r="A233" s="226">
        <v>23</v>
      </c>
      <c r="B233" s="312" t="s">
        <v>24</v>
      </c>
      <c r="C233" s="349"/>
      <c r="D233" s="297">
        <v>38</v>
      </c>
      <c r="E233" s="297">
        <v>0</v>
      </c>
      <c r="F233" s="297">
        <v>1</v>
      </c>
      <c r="G233" s="297">
        <v>0</v>
      </c>
      <c r="H233" s="297">
        <v>3</v>
      </c>
      <c r="I233" s="297">
        <v>3</v>
      </c>
      <c r="J233" s="297">
        <v>2</v>
      </c>
      <c r="K233" s="297">
        <v>3</v>
      </c>
      <c r="L233" s="297">
        <v>1</v>
      </c>
      <c r="M233" s="298">
        <v>51</v>
      </c>
      <c r="N233" s="189" t="s">
        <v>61</v>
      </c>
    </row>
    <row r="234" spans="1:14" ht="12.75">
      <c r="A234" s="131"/>
      <c r="B234" s="89"/>
      <c r="C234" s="350">
        <v>6</v>
      </c>
      <c r="D234" s="299">
        <v>31</v>
      </c>
      <c r="E234" s="299">
        <v>1</v>
      </c>
      <c r="F234" s="299">
        <v>2</v>
      </c>
      <c r="G234" s="299">
        <v>0</v>
      </c>
      <c r="H234" s="299">
        <v>1</v>
      </c>
      <c r="I234" s="299">
        <v>3</v>
      </c>
      <c r="J234" s="299">
        <v>2</v>
      </c>
      <c r="K234" s="299">
        <v>0</v>
      </c>
      <c r="L234" s="299">
        <v>3</v>
      </c>
      <c r="M234" s="300">
        <v>49</v>
      </c>
      <c r="N234" s="190" t="s">
        <v>62</v>
      </c>
    </row>
    <row r="235" spans="1:14" ht="13.5" thickBot="1">
      <c r="A235" s="228"/>
      <c r="B235" s="313"/>
      <c r="C235" s="348">
        <v>0</v>
      </c>
      <c r="D235" s="303">
        <f>D234/D233</f>
        <v>0.8157894736842105</v>
      </c>
      <c r="E235" s="303">
        <v>0</v>
      </c>
      <c r="F235" s="303">
        <v>0.5</v>
      </c>
      <c r="G235" s="303">
        <v>1</v>
      </c>
      <c r="H235" s="303">
        <f>H234/H233</f>
        <v>0.3333333333333333</v>
      </c>
      <c r="I235" s="303">
        <f>I234/I233</f>
        <v>1</v>
      </c>
      <c r="J235" s="303">
        <f>J234/J233</f>
        <v>1</v>
      </c>
      <c r="K235" s="303">
        <v>0</v>
      </c>
      <c r="L235" s="303">
        <f>L233/L234</f>
        <v>0.3333333333333333</v>
      </c>
      <c r="M235" s="304">
        <f>M234/M233</f>
        <v>0.9607843137254902</v>
      </c>
      <c r="N235" s="191" t="s">
        <v>63</v>
      </c>
    </row>
    <row r="236" spans="1:14" ht="12.75">
      <c r="A236" s="224">
        <v>24</v>
      </c>
      <c r="B236" s="308" t="s">
        <v>25</v>
      </c>
      <c r="C236" s="345"/>
      <c r="D236" s="309">
        <v>85</v>
      </c>
      <c r="E236" s="309">
        <v>5</v>
      </c>
      <c r="F236" s="309">
        <v>5</v>
      </c>
      <c r="G236" s="309">
        <v>2</v>
      </c>
      <c r="H236" s="309">
        <v>2</v>
      </c>
      <c r="I236" s="309">
        <v>3</v>
      </c>
      <c r="J236" s="309">
        <v>11</v>
      </c>
      <c r="K236" s="309">
        <v>0</v>
      </c>
      <c r="L236" s="309">
        <v>0</v>
      </c>
      <c r="M236" s="311">
        <v>113</v>
      </c>
      <c r="N236" s="189" t="s">
        <v>61</v>
      </c>
    </row>
    <row r="237" spans="1:14" ht="12.75">
      <c r="A237" s="47"/>
      <c r="B237" s="49"/>
      <c r="C237" s="343">
        <v>2</v>
      </c>
      <c r="D237" s="299">
        <v>82</v>
      </c>
      <c r="E237" s="299">
        <v>4</v>
      </c>
      <c r="F237" s="299">
        <v>6</v>
      </c>
      <c r="G237" s="299">
        <v>2</v>
      </c>
      <c r="H237" s="299">
        <v>2</v>
      </c>
      <c r="I237" s="299">
        <v>3</v>
      </c>
      <c r="J237" s="299">
        <v>11</v>
      </c>
      <c r="K237" s="299">
        <v>0</v>
      </c>
      <c r="L237" s="299">
        <v>0</v>
      </c>
      <c r="M237" s="300">
        <v>112</v>
      </c>
      <c r="N237" s="190" t="s">
        <v>62</v>
      </c>
    </row>
    <row r="238" spans="1:14" ht="13.5" thickBot="1">
      <c r="A238" s="213"/>
      <c r="B238" s="50"/>
      <c r="C238" s="347">
        <v>0</v>
      </c>
      <c r="D238" s="301">
        <f>D237/D236</f>
        <v>0.9647058823529412</v>
      </c>
      <c r="E238" s="301">
        <f aca="true" t="shared" si="25" ref="E238:J238">E237/E236</f>
        <v>0.8</v>
      </c>
      <c r="F238" s="301">
        <f>F236/F237</f>
        <v>0.8333333333333334</v>
      </c>
      <c r="G238" s="301">
        <f t="shared" si="25"/>
        <v>1</v>
      </c>
      <c r="H238" s="301">
        <f t="shared" si="25"/>
        <v>1</v>
      </c>
      <c r="I238" s="301">
        <f t="shared" si="25"/>
        <v>1</v>
      </c>
      <c r="J238" s="301">
        <f t="shared" si="25"/>
        <v>1</v>
      </c>
      <c r="K238" s="301">
        <v>1</v>
      </c>
      <c r="L238" s="301">
        <v>1</v>
      </c>
      <c r="M238" s="302">
        <f>M237/M236</f>
        <v>0.9911504424778761</v>
      </c>
      <c r="N238" s="191" t="s">
        <v>63</v>
      </c>
    </row>
    <row r="239" spans="1:14" ht="12.75">
      <c r="A239" s="220">
        <v>25</v>
      </c>
      <c r="B239" s="280" t="s">
        <v>26</v>
      </c>
      <c r="C239" s="342"/>
      <c r="D239" s="297">
        <v>245</v>
      </c>
      <c r="E239" s="297">
        <v>0</v>
      </c>
      <c r="F239" s="297">
        <v>23</v>
      </c>
      <c r="G239" s="297">
        <v>3</v>
      </c>
      <c r="H239" s="297">
        <v>3</v>
      </c>
      <c r="I239" s="297">
        <v>12</v>
      </c>
      <c r="J239" s="297">
        <v>11</v>
      </c>
      <c r="K239" s="297">
        <v>0</v>
      </c>
      <c r="L239" s="297">
        <v>0</v>
      </c>
      <c r="M239" s="298">
        <v>297</v>
      </c>
      <c r="N239" s="189" t="s">
        <v>61</v>
      </c>
    </row>
    <row r="240" spans="1:14" ht="12.75">
      <c r="A240" s="47"/>
      <c r="B240" s="49"/>
      <c r="C240" s="343">
        <v>2</v>
      </c>
      <c r="D240" s="299">
        <v>241</v>
      </c>
      <c r="E240" s="299">
        <v>0</v>
      </c>
      <c r="F240" s="299">
        <v>23</v>
      </c>
      <c r="G240" s="299">
        <v>3</v>
      </c>
      <c r="H240" s="299">
        <v>3</v>
      </c>
      <c r="I240" s="299">
        <v>12</v>
      </c>
      <c r="J240" s="299">
        <v>11</v>
      </c>
      <c r="K240" s="299">
        <v>0</v>
      </c>
      <c r="L240" s="299">
        <v>0</v>
      </c>
      <c r="M240" s="300">
        <v>295</v>
      </c>
      <c r="N240" s="190" t="s">
        <v>62</v>
      </c>
    </row>
    <row r="241" spans="1:14" ht="13.5" thickBot="1">
      <c r="A241" s="222"/>
      <c r="B241" s="310"/>
      <c r="C241" s="348">
        <v>0</v>
      </c>
      <c r="D241" s="303">
        <f>D240/D239</f>
        <v>0.9836734693877551</v>
      </c>
      <c r="E241" s="303">
        <v>1</v>
      </c>
      <c r="F241" s="303">
        <f aca="true" t="shared" si="26" ref="F241:M241">F240/F239</f>
        <v>1</v>
      </c>
      <c r="G241" s="303">
        <f t="shared" si="26"/>
        <v>1</v>
      </c>
      <c r="H241" s="303">
        <f t="shared" si="26"/>
        <v>1</v>
      </c>
      <c r="I241" s="303">
        <f t="shared" si="26"/>
        <v>1</v>
      </c>
      <c r="J241" s="303">
        <f t="shared" si="26"/>
        <v>1</v>
      </c>
      <c r="K241" s="303">
        <v>1</v>
      </c>
      <c r="L241" s="303">
        <v>1</v>
      </c>
      <c r="M241" s="304">
        <f t="shared" si="26"/>
        <v>0.9932659932659933</v>
      </c>
      <c r="N241" s="191" t="s">
        <v>63</v>
      </c>
    </row>
    <row r="242" spans="1:14" ht="12.75">
      <c r="A242" s="218">
        <v>26</v>
      </c>
      <c r="B242" s="314" t="s">
        <v>53</v>
      </c>
      <c r="C242" s="351"/>
      <c r="D242" s="309">
        <v>205</v>
      </c>
      <c r="E242" s="309">
        <v>3</v>
      </c>
      <c r="F242" s="309">
        <v>1</v>
      </c>
      <c r="G242" s="309">
        <v>6</v>
      </c>
      <c r="H242" s="309">
        <v>8</v>
      </c>
      <c r="I242" s="309">
        <v>24</v>
      </c>
      <c r="J242" s="309">
        <v>15</v>
      </c>
      <c r="K242" s="309">
        <v>29</v>
      </c>
      <c r="L242" s="309">
        <v>0</v>
      </c>
      <c r="M242" s="311">
        <v>291</v>
      </c>
      <c r="N242" s="189" t="s">
        <v>61</v>
      </c>
    </row>
    <row r="243" spans="1:14" ht="12.75">
      <c r="A243" s="156"/>
      <c r="B243" s="51"/>
      <c r="C243" s="352">
        <v>81</v>
      </c>
      <c r="D243" s="299">
        <v>96</v>
      </c>
      <c r="E243" s="299">
        <v>2</v>
      </c>
      <c r="F243" s="299">
        <v>1</v>
      </c>
      <c r="G243" s="299">
        <v>9</v>
      </c>
      <c r="H243" s="299">
        <v>12</v>
      </c>
      <c r="I243" s="299">
        <v>13</v>
      </c>
      <c r="J243" s="299">
        <v>13</v>
      </c>
      <c r="K243" s="299">
        <v>0</v>
      </c>
      <c r="L243" s="299">
        <v>3</v>
      </c>
      <c r="M243" s="300">
        <v>230</v>
      </c>
      <c r="N243" s="190" t="s">
        <v>62</v>
      </c>
    </row>
    <row r="244" spans="1:14" ht="13.5" thickBot="1">
      <c r="A244" s="156"/>
      <c r="B244" s="51"/>
      <c r="C244" s="347">
        <v>0</v>
      </c>
      <c r="D244" s="301">
        <f>D243/D242</f>
        <v>0.4682926829268293</v>
      </c>
      <c r="E244" s="301">
        <f aca="true" t="shared" si="27" ref="E244:M244">E243/E242</f>
        <v>0.6666666666666666</v>
      </c>
      <c r="F244" s="301">
        <f t="shared" si="27"/>
        <v>1</v>
      </c>
      <c r="G244" s="301">
        <f>G242/G243</f>
        <v>0.6666666666666666</v>
      </c>
      <c r="H244" s="301">
        <f>H242/H243</f>
        <v>0.6666666666666666</v>
      </c>
      <c r="I244" s="301">
        <f t="shared" si="27"/>
        <v>0.5416666666666666</v>
      </c>
      <c r="J244" s="301">
        <f t="shared" si="27"/>
        <v>0.8666666666666667</v>
      </c>
      <c r="K244" s="301">
        <f t="shared" si="27"/>
        <v>0</v>
      </c>
      <c r="L244" s="301">
        <v>0</v>
      </c>
      <c r="M244" s="302">
        <f t="shared" si="27"/>
        <v>0.7903780068728522</v>
      </c>
      <c r="N244" s="191" t="s">
        <v>63</v>
      </c>
    </row>
    <row r="245" spans="1:14" ht="12.75">
      <c r="A245" s="283">
        <v>27</v>
      </c>
      <c r="B245" s="296" t="s">
        <v>52</v>
      </c>
      <c r="C245" s="353"/>
      <c r="D245" s="297">
        <v>91</v>
      </c>
      <c r="E245" s="297">
        <v>0</v>
      </c>
      <c r="F245" s="297">
        <v>0</v>
      </c>
      <c r="G245" s="297">
        <v>0</v>
      </c>
      <c r="H245" s="297">
        <v>0</v>
      </c>
      <c r="I245" s="297">
        <v>0</v>
      </c>
      <c r="J245" s="297">
        <v>0</v>
      </c>
      <c r="K245" s="297">
        <v>0</v>
      </c>
      <c r="L245" s="297">
        <v>0</v>
      </c>
      <c r="M245" s="298">
        <v>91</v>
      </c>
      <c r="N245" s="189" t="s">
        <v>61</v>
      </c>
    </row>
    <row r="246" spans="1:14" ht="12.75">
      <c r="A246" s="213"/>
      <c r="B246" s="51"/>
      <c r="C246" s="352"/>
      <c r="D246" s="299">
        <v>0</v>
      </c>
      <c r="E246" s="299">
        <v>0</v>
      </c>
      <c r="F246" s="299">
        <v>0</v>
      </c>
      <c r="G246" s="299">
        <v>0</v>
      </c>
      <c r="H246" s="299">
        <v>1</v>
      </c>
      <c r="I246" s="299">
        <v>0</v>
      </c>
      <c r="J246" s="299">
        <v>3</v>
      </c>
      <c r="K246" s="299">
        <v>0</v>
      </c>
      <c r="L246" s="299">
        <v>0</v>
      </c>
      <c r="M246" s="300">
        <v>4</v>
      </c>
      <c r="N246" s="190" t="s">
        <v>62</v>
      </c>
    </row>
    <row r="247" spans="1:14" ht="13.5" thickBot="1">
      <c r="A247" s="214"/>
      <c r="B247" s="52"/>
      <c r="C247" s="348"/>
      <c r="D247" s="303">
        <v>0</v>
      </c>
      <c r="E247" s="303">
        <v>0</v>
      </c>
      <c r="F247" s="303">
        <v>0</v>
      </c>
      <c r="G247" s="303">
        <v>0</v>
      </c>
      <c r="H247" s="303">
        <v>0</v>
      </c>
      <c r="I247" s="303">
        <v>0</v>
      </c>
      <c r="J247" s="303">
        <v>0</v>
      </c>
      <c r="K247" s="303">
        <v>0</v>
      </c>
      <c r="L247" s="303">
        <v>0</v>
      </c>
      <c r="M247" s="304">
        <f>M246/M245</f>
        <v>0.04395604395604396</v>
      </c>
      <c r="N247" s="191" t="s">
        <v>63</v>
      </c>
    </row>
    <row r="248" spans="3:14" ht="25.5">
      <c r="C248" s="354">
        <f>C167+C170+C173+C176+C179+C182+C185+C188+C191+C194+C197+C200+C203+C206+C209+C212+C215+C218+C221+C224+C227+C230+C233+C236+C239+C242+C245</f>
        <v>0</v>
      </c>
      <c r="D248" s="305">
        <f aca="true" t="shared" si="28" ref="D248:M249">D167+D170+D173+D176+D179+D182+D185+D188+D191+D194+D197+D200+D203+D206+D209+D212+D215+D218+D221+D224+D227+D230+D233+D236+D239+D242+D245</f>
        <v>4401</v>
      </c>
      <c r="E248" s="305">
        <f t="shared" si="28"/>
        <v>99</v>
      </c>
      <c r="F248" s="305">
        <f t="shared" si="28"/>
        <v>307</v>
      </c>
      <c r="G248" s="305">
        <f t="shared" si="28"/>
        <v>58</v>
      </c>
      <c r="H248" s="305">
        <f t="shared" si="28"/>
        <v>84</v>
      </c>
      <c r="I248" s="305">
        <f t="shared" si="28"/>
        <v>150</v>
      </c>
      <c r="J248" s="305">
        <f t="shared" si="28"/>
        <v>270</v>
      </c>
      <c r="K248" s="305">
        <f t="shared" si="28"/>
        <v>37</v>
      </c>
      <c r="L248" s="305">
        <f t="shared" si="28"/>
        <v>6</v>
      </c>
      <c r="M248" s="305">
        <f t="shared" si="28"/>
        <v>5412</v>
      </c>
      <c r="N248" s="198" t="s">
        <v>64</v>
      </c>
    </row>
    <row r="249" spans="3:14" ht="12.75">
      <c r="C249" s="354">
        <f>C168+C171+C174+C177+C180+C183+C186+C189+C192+C195+C198+C201+C204+C207+C210+C213+C216+C219+C222+C225+C228+C231+C234+C237+C240+C243+C246</f>
        <v>182</v>
      </c>
      <c r="D249" s="305">
        <f t="shared" si="28"/>
        <v>4108</v>
      </c>
      <c r="E249" s="305">
        <f t="shared" si="28"/>
        <v>96</v>
      </c>
      <c r="F249" s="305">
        <f t="shared" si="28"/>
        <v>311</v>
      </c>
      <c r="G249" s="305">
        <f t="shared" si="28"/>
        <v>58</v>
      </c>
      <c r="H249" s="305">
        <f t="shared" si="28"/>
        <v>90</v>
      </c>
      <c r="I249" s="305">
        <f t="shared" si="28"/>
        <v>135</v>
      </c>
      <c r="J249" s="305">
        <f t="shared" si="28"/>
        <v>264</v>
      </c>
      <c r="K249" s="305">
        <f t="shared" si="28"/>
        <v>0</v>
      </c>
      <c r="L249" s="305">
        <f t="shared" si="28"/>
        <v>12</v>
      </c>
      <c r="M249" s="305">
        <f t="shared" si="28"/>
        <v>5256</v>
      </c>
      <c r="N249" s="199" t="s">
        <v>62</v>
      </c>
    </row>
    <row r="250" spans="3:14" ht="13.5" thickBot="1">
      <c r="C250" s="355">
        <v>0</v>
      </c>
      <c r="D250" s="306">
        <f>D249/D248</f>
        <v>0.9334242217677801</v>
      </c>
      <c r="E250" s="306">
        <f aca="true" t="shared" si="29" ref="E250:K250">E249/E248</f>
        <v>0.9696969696969697</v>
      </c>
      <c r="F250" s="306">
        <f>F248/F249</f>
        <v>0.9871382636655949</v>
      </c>
      <c r="G250" s="306">
        <f t="shared" si="29"/>
        <v>1</v>
      </c>
      <c r="H250" s="306">
        <f>H248/H249</f>
        <v>0.9333333333333333</v>
      </c>
      <c r="I250" s="306">
        <f t="shared" si="29"/>
        <v>0.9</v>
      </c>
      <c r="J250" s="306">
        <f t="shared" si="29"/>
        <v>0.9777777777777777</v>
      </c>
      <c r="K250" s="306">
        <f t="shared" si="29"/>
        <v>0</v>
      </c>
      <c r="L250" s="306">
        <f>L248/L249</f>
        <v>0.5</v>
      </c>
      <c r="M250" s="307">
        <f>M249/M248</f>
        <v>0.9711751662971175</v>
      </c>
      <c r="N250" s="200" t="s">
        <v>63</v>
      </c>
    </row>
    <row r="251" spans="4:13" ht="12.75"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</row>
  </sheetData>
  <sheetProtection/>
  <mergeCells count="90">
    <mergeCell ref="A161:B161"/>
    <mergeCell ref="M162:M166"/>
    <mergeCell ref="E164:E166"/>
    <mergeCell ref="F164:F166"/>
    <mergeCell ref="G164:G166"/>
    <mergeCell ref="H164:H166"/>
    <mergeCell ref="I164:I166"/>
    <mergeCell ref="G162:I163"/>
    <mergeCell ref="J162:J166"/>
    <mergeCell ref="A162:A166"/>
    <mergeCell ref="I86:I88"/>
    <mergeCell ref="D161:E161"/>
    <mergeCell ref="D123:D127"/>
    <mergeCell ref="J123:J127"/>
    <mergeCell ref="K123:K127"/>
    <mergeCell ref="L123:L127"/>
    <mergeCell ref="A158:M158"/>
    <mergeCell ref="M123:M127"/>
    <mergeCell ref="E125:E127"/>
    <mergeCell ref="F125:F127"/>
    <mergeCell ref="A116:B116"/>
    <mergeCell ref="A122:B122"/>
    <mergeCell ref="H125:H127"/>
    <mergeCell ref="I125:I127"/>
    <mergeCell ref="G123:I124"/>
    <mergeCell ref="E123:F124"/>
    <mergeCell ref="G125:G127"/>
    <mergeCell ref="A123:A127"/>
    <mergeCell ref="B162:B166"/>
    <mergeCell ref="D162:D166"/>
    <mergeCell ref="E162:F163"/>
    <mergeCell ref="K162:K166"/>
    <mergeCell ref="L162:L166"/>
    <mergeCell ref="C162:C165"/>
    <mergeCell ref="D84:D88"/>
    <mergeCell ref="E84:F85"/>
    <mergeCell ref="G84:I85"/>
    <mergeCell ref="E47:E49"/>
    <mergeCell ref="F47:F49"/>
    <mergeCell ref="A80:M80"/>
    <mergeCell ref="J84:J88"/>
    <mergeCell ref="K84:K88"/>
    <mergeCell ref="L84:L88"/>
    <mergeCell ref="H86:H88"/>
    <mergeCell ref="K6:K10"/>
    <mergeCell ref="M45:M49"/>
    <mergeCell ref="D45:D49"/>
    <mergeCell ref="M84:M88"/>
    <mergeCell ref="E86:E88"/>
    <mergeCell ref="F86:F88"/>
    <mergeCell ref="G86:G88"/>
    <mergeCell ref="K45:K49"/>
    <mergeCell ref="L45:L49"/>
    <mergeCell ref="I47:I49"/>
    <mergeCell ref="E6:F7"/>
    <mergeCell ref="I8:I10"/>
    <mergeCell ref="G6:I7"/>
    <mergeCell ref="J6:J10"/>
    <mergeCell ref="J45:J49"/>
    <mergeCell ref="A5:B5"/>
    <mergeCell ref="A6:A10"/>
    <mergeCell ref="B6:B10"/>
    <mergeCell ref="A38:B38"/>
    <mergeCell ref="A42:B42"/>
    <mergeCell ref="H47:H49"/>
    <mergeCell ref="A44:B44"/>
    <mergeCell ref="E45:F46"/>
    <mergeCell ref="G45:I46"/>
    <mergeCell ref="A41:M41"/>
    <mergeCell ref="A45:A49"/>
    <mergeCell ref="A155:B155"/>
    <mergeCell ref="A159:B159"/>
    <mergeCell ref="M6:M10"/>
    <mergeCell ref="E8:E10"/>
    <mergeCell ref="F8:F10"/>
    <mergeCell ref="G8:G10"/>
    <mergeCell ref="H8:H10"/>
    <mergeCell ref="A77:B77"/>
    <mergeCell ref="D6:D10"/>
    <mergeCell ref="L6:L10"/>
    <mergeCell ref="A2:M2"/>
    <mergeCell ref="A119:M119"/>
    <mergeCell ref="B123:B127"/>
    <mergeCell ref="B45:B49"/>
    <mergeCell ref="A81:B81"/>
    <mergeCell ref="A83:B83"/>
    <mergeCell ref="A84:A88"/>
    <mergeCell ref="B84:B88"/>
    <mergeCell ref="A120:B120"/>
    <mergeCell ref="G47:G49"/>
  </mergeCells>
  <printOptions/>
  <pageMargins left="0.75" right="0.75" top="0.27" bottom="0.52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52"/>
  <sheetViews>
    <sheetView zoomScale="90" zoomScaleNormal="90" zoomScalePageLayoutView="0" workbookViewId="0" topLeftCell="A161">
      <pane ySplit="7" topLeftCell="A168" activePane="bottomLeft" state="frozen"/>
      <selection pane="topLeft" activeCell="A161" sqref="A161"/>
      <selection pane="bottomLeft" activeCell="C162" sqref="C162:E16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11.28125" style="0" customWidth="1"/>
    <col min="4" max="4" width="10.8515625" style="0" customWidth="1"/>
    <col min="5" max="9" width="9.28125" style="0" bestFit="1" customWidth="1"/>
    <col min="10" max="10" width="11.00390625" style="0" customWidth="1"/>
    <col min="11" max="12" width="12.140625" style="0" customWidth="1"/>
    <col min="13" max="13" width="13.7109375" style="0" customWidth="1"/>
    <col min="14" max="14" width="18.140625" style="0" customWidth="1"/>
  </cols>
  <sheetData>
    <row r="2" spans="1:13" ht="32.25" customHeight="1">
      <c r="A2" s="779" t="s">
        <v>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</row>
    <row r="3" spans="1:13" ht="14.25" customHeight="1" thickBot="1">
      <c r="A3" s="802" t="s">
        <v>44</v>
      </c>
      <c r="B3" s="802"/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 thickBot="1">
      <c r="A4" s="9" t="s">
        <v>42</v>
      </c>
      <c r="B4" s="10"/>
      <c r="C4" s="12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6.5" thickBot="1">
      <c r="A5" s="803" t="s">
        <v>45</v>
      </c>
      <c r="B5" s="804"/>
      <c r="C5" s="805" t="s">
        <v>59</v>
      </c>
      <c r="D5" s="805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739" t="s">
        <v>0</v>
      </c>
      <c r="B6" s="739" t="s">
        <v>1</v>
      </c>
      <c r="C6" s="739" t="s">
        <v>27</v>
      </c>
      <c r="D6" s="739" t="s">
        <v>29</v>
      </c>
      <c r="E6" s="745" t="s">
        <v>28</v>
      </c>
      <c r="F6" s="747"/>
      <c r="G6" s="745" t="s">
        <v>35</v>
      </c>
      <c r="H6" s="746"/>
      <c r="I6" s="747"/>
      <c r="J6" s="739" t="s">
        <v>36</v>
      </c>
      <c r="K6" s="739" t="s">
        <v>37</v>
      </c>
      <c r="L6" s="739" t="s">
        <v>38</v>
      </c>
      <c r="M6" s="739" t="s">
        <v>39</v>
      </c>
    </row>
    <row r="7" spans="1:13" ht="26.25" customHeight="1" thickBot="1">
      <c r="A7" s="740"/>
      <c r="B7" s="740"/>
      <c r="C7" s="740"/>
      <c r="D7" s="740"/>
      <c r="E7" s="742"/>
      <c r="F7" s="749"/>
      <c r="G7" s="742"/>
      <c r="H7" s="748"/>
      <c r="I7" s="749"/>
      <c r="J7" s="740"/>
      <c r="K7" s="740"/>
      <c r="L7" s="740"/>
      <c r="M7" s="740"/>
    </row>
    <row r="8" spans="1:13" ht="12.75">
      <c r="A8" s="740"/>
      <c r="B8" s="740"/>
      <c r="C8" s="740"/>
      <c r="D8" s="740"/>
      <c r="E8" s="739" t="s">
        <v>30</v>
      </c>
      <c r="F8" s="739" t="s">
        <v>31</v>
      </c>
      <c r="G8" s="808" t="s">
        <v>32</v>
      </c>
      <c r="H8" s="808" t="s">
        <v>33</v>
      </c>
      <c r="I8" s="808" t="s">
        <v>34</v>
      </c>
      <c r="J8" s="740"/>
      <c r="K8" s="740"/>
      <c r="L8" s="740"/>
      <c r="M8" s="740"/>
    </row>
    <row r="9" spans="1:13" ht="12.75">
      <c r="A9" s="740"/>
      <c r="B9" s="740"/>
      <c r="C9" s="740"/>
      <c r="D9" s="740"/>
      <c r="E9" s="740"/>
      <c r="F9" s="740"/>
      <c r="G9" s="809"/>
      <c r="H9" s="809"/>
      <c r="I9" s="809"/>
      <c r="J9" s="740"/>
      <c r="K9" s="740"/>
      <c r="L9" s="740"/>
      <c r="M9" s="740"/>
    </row>
    <row r="10" spans="1:13" ht="13.5" thickBot="1">
      <c r="A10" s="741"/>
      <c r="B10" s="741"/>
      <c r="C10" s="741"/>
      <c r="D10" s="741"/>
      <c r="E10" s="741"/>
      <c r="F10" s="741"/>
      <c r="G10" s="810"/>
      <c r="H10" s="810"/>
      <c r="I10" s="810"/>
      <c r="J10" s="741"/>
      <c r="K10" s="741"/>
      <c r="L10" s="741"/>
      <c r="M10" s="741"/>
    </row>
    <row r="11" spans="1:13" s="17" customFormat="1" ht="13.5" thickBot="1">
      <c r="A11" s="47">
        <v>1</v>
      </c>
      <c r="B11" s="105" t="s">
        <v>2</v>
      </c>
      <c r="C11" s="19">
        <v>8</v>
      </c>
      <c r="D11" s="20">
        <v>6</v>
      </c>
      <c r="E11" s="5">
        <v>2</v>
      </c>
      <c r="F11" s="5">
        <v>0</v>
      </c>
      <c r="G11" s="5">
        <v>4</v>
      </c>
      <c r="H11" s="5">
        <v>0</v>
      </c>
      <c r="I11" s="5">
        <v>22</v>
      </c>
      <c r="J11" s="5">
        <v>1</v>
      </c>
      <c r="K11" s="5">
        <v>0</v>
      </c>
      <c r="L11" s="65">
        <v>0</v>
      </c>
      <c r="M11" s="57">
        <f aca="true" t="shared" si="0" ref="M11:M37">SUM(C11:L11)</f>
        <v>43</v>
      </c>
    </row>
    <row r="12" spans="1:13" s="17" customFormat="1" ht="13.5" thickBot="1">
      <c r="A12" s="47">
        <v>2</v>
      </c>
      <c r="B12" s="105" t="s">
        <v>3</v>
      </c>
      <c r="C12" s="19">
        <v>4</v>
      </c>
      <c r="D12" s="20">
        <v>7</v>
      </c>
      <c r="E12" s="5">
        <v>2</v>
      </c>
      <c r="F12" s="5">
        <v>0</v>
      </c>
      <c r="G12" s="5">
        <v>2</v>
      </c>
      <c r="H12" s="5">
        <v>0</v>
      </c>
      <c r="I12" s="5">
        <v>31</v>
      </c>
      <c r="J12" s="5">
        <v>2</v>
      </c>
      <c r="K12" s="5">
        <v>0</v>
      </c>
      <c r="L12" s="65">
        <v>0</v>
      </c>
      <c r="M12" s="57">
        <f t="shared" si="0"/>
        <v>48</v>
      </c>
    </row>
    <row r="13" spans="1:13" s="17" customFormat="1" ht="13.5" thickBot="1">
      <c r="A13" s="47">
        <v>3</v>
      </c>
      <c r="B13" s="105" t="s">
        <v>4</v>
      </c>
      <c r="C13" s="19">
        <v>23</v>
      </c>
      <c r="D13" s="20">
        <v>10</v>
      </c>
      <c r="E13" s="5">
        <v>4</v>
      </c>
      <c r="F13" s="5">
        <v>8</v>
      </c>
      <c r="G13" s="5">
        <v>7</v>
      </c>
      <c r="H13" s="5">
        <v>2</v>
      </c>
      <c r="I13" s="5">
        <v>74</v>
      </c>
      <c r="J13" s="5">
        <v>6</v>
      </c>
      <c r="K13" s="5">
        <v>0</v>
      </c>
      <c r="L13" s="65">
        <v>0</v>
      </c>
      <c r="M13" s="57">
        <f t="shared" si="0"/>
        <v>134</v>
      </c>
    </row>
    <row r="14" spans="1:13" s="17" customFormat="1" ht="13.5" thickBot="1">
      <c r="A14" s="47">
        <v>4</v>
      </c>
      <c r="B14" s="105" t="s">
        <v>5</v>
      </c>
      <c r="C14" s="19">
        <v>8</v>
      </c>
      <c r="D14" s="20">
        <v>0</v>
      </c>
      <c r="E14" s="5">
        <v>1</v>
      </c>
      <c r="F14" s="5">
        <v>3</v>
      </c>
      <c r="G14" s="5">
        <v>6</v>
      </c>
      <c r="H14" s="5">
        <v>0</v>
      </c>
      <c r="I14" s="5">
        <v>22</v>
      </c>
      <c r="J14" s="5">
        <v>3</v>
      </c>
      <c r="K14" s="5">
        <v>0</v>
      </c>
      <c r="L14" s="65">
        <v>0</v>
      </c>
      <c r="M14" s="57">
        <f t="shared" si="0"/>
        <v>43</v>
      </c>
    </row>
    <row r="15" spans="1:13" ht="13.5" thickBot="1">
      <c r="A15" s="47">
        <v>5</v>
      </c>
      <c r="B15" s="105" t="s">
        <v>6</v>
      </c>
      <c r="C15" s="19">
        <v>9</v>
      </c>
      <c r="D15" s="20">
        <v>2</v>
      </c>
      <c r="E15" s="5">
        <v>3</v>
      </c>
      <c r="F15" s="5">
        <v>6</v>
      </c>
      <c r="G15" s="5">
        <v>5</v>
      </c>
      <c r="H15" s="5">
        <v>0</v>
      </c>
      <c r="I15" s="5">
        <v>25</v>
      </c>
      <c r="J15" s="5">
        <v>4</v>
      </c>
      <c r="K15" s="5">
        <v>0</v>
      </c>
      <c r="L15" s="65">
        <v>0</v>
      </c>
      <c r="M15" s="57">
        <f t="shared" si="0"/>
        <v>54</v>
      </c>
    </row>
    <row r="16" spans="1:13" s="17" customFormat="1" ht="13.5" thickBot="1">
      <c r="A16" s="47">
        <v>6</v>
      </c>
      <c r="B16" s="105" t="s">
        <v>7</v>
      </c>
      <c r="C16" s="19">
        <v>10</v>
      </c>
      <c r="D16" s="20">
        <v>0</v>
      </c>
      <c r="E16" s="5">
        <v>1</v>
      </c>
      <c r="F16" s="5">
        <v>1</v>
      </c>
      <c r="G16" s="5">
        <v>1</v>
      </c>
      <c r="H16" s="5">
        <v>0</v>
      </c>
      <c r="I16" s="5">
        <v>17</v>
      </c>
      <c r="J16" s="5">
        <v>0</v>
      </c>
      <c r="K16" s="5">
        <v>0</v>
      </c>
      <c r="L16" s="65">
        <v>0</v>
      </c>
      <c r="M16" s="57">
        <f t="shared" si="0"/>
        <v>30</v>
      </c>
    </row>
    <row r="17" spans="1:13" s="17" customFormat="1" ht="13.5" thickBot="1">
      <c r="A17" s="47">
        <v>7</v>
      </c>
      <c r="B17" s="105" t="s">
        <v>8</v>
      </c>
      <c r="C17" s="19">
        <v>7</v>
      </c>
      <c r="D17" s="20">
        <v>2</v>
      </c>
      <c r="E17" s="5">
        <v>1</v>
      </c>
      <c r="F17" s="5">
        <v>1</v>
      </c>
      <c r="G17" s="5">
        <v>3</v>
      </c>
      <c r="H17" s="5">
        <v>0</v>
      </c>
      <c r="I17" s="5">
        <v>22</v>
      </c>
      <c r="J17" s="5">
        <v>0</v>
      </c>
      <c r="K17" s="5">
        <v>0</v>
      </c>
      <c r="L17" s="65">
        <v>0</v>
      </c>
      <c r="M17" s="57">
        <f t="shared" si="0"/>
        <v>36</v>
      </c>
    </row>
    <row r="18" spans="1:13" s="17" customFormat="1" ht="13.5" thickBot="1">
      <c r="A18" s="47">
        <v>8</v>
      </c>
      <c r="B18" s="105" t="s">
        <v>9</v>
      </c>
      <c r="C18" s="19">
        <v>20</v>
      </c>
      <c r="D18" s="20">
        <v>2</v>
      </c>
      <c r="E18" s="5">
        <v>2</v>
      </c>
      <c r="F18" s="5">
        <v>0</v>
      </c>
      <c r="G18" s="5">
        <v>2</v>
      </c>
      <c r="H18" s="5">
        <v>1</v>
      </c>
      <c r="I18" s="5">
        <v>19</v>
      </c>
      <c r="J18" s="5">
        <v>1</v>
      </c>
      <c r="K18" s="5">
        <v>0</v>
      </c>
      <c r="L18" s="65">
        <v>0</v>
      </c>
      <c r="M18" s="57">
        <f t="shared" si="0"/>
        <v>47</v>
      </c>
    </row>
    <row r="19" spans="1:13" s="17" customFormat="1" ht="13.5" thickBot="1">
      <c r="A19" s="47">
        <v>9</v>
      </c>
      <c r="B19" s="105" t="s">
        <v>10</v>
      </c>
      <c r="C19" s="19">
        <v>5</v>
      </c>
      <c r="D19" s="20">
        <v>9</v>
      </c>
      <c r="E19" s="5">
        <v>1</v>
      </c>
      <c r="F19" s="5">
        <v>2</v>
      </c>
      <c r="G19" s="5">
        <v>1</v>
      </c>
      <c r="H19" s="5">
        <v>1</v>
      </c>
      <c r="I19" s="5">
        <v>25</v>
      </c>
      <c r="J19" s="5">
        <v>5</v>
      </c>
      <c r="K19" s="5">
        <v>0</v>
      </c>
      <c r="L19" s="65">
        <v>0</v>
      </c>
      <c r="M19" s="57">
        <f t="shared" si="0"/>
        <v>49</v>
      </c>
    </row>
    <row r="20" spans="1:13" s="17" customFormat="1" ht="13.5" thickBot="1">
      <c r="A20" s="47">
        <v>10</v>
      </c>
      <c r="B20" s="105" t="s">
        <v>11</v>
      </c>
      <c r="C20" s="19">
        <v>2</v>
      </c>
      <c r="D20" s="20">
        <v>5</v>
      </c>
      <c r="E20" s="5">
        <v>4</v>
      </c>
      <c r="F20" s="5">
        <v>0</v>
      </c>
      <c r="G20" s="5">
        <v>2</v>
      </c>
      <c r="H20" s="5">
        <v>0</v>
      </c>
      <c r="I20" s="5">
        <v>14</v>
      </c>
      <c r="J20" s="5">
        <v>1</v>
      </c>
      <c r="K20" s="5">
        <v>0</v>
      </c>
      <c r="L20" s="65">
        <v>0</v>
      </c>
      <c r="M20" s="57">
        <f t="shared" si="0"/>
        <v>28</v>
      </c>
    </row>
    <row r="21" spans="1:13" s="17" customFormat="1" ht="13.5" thickBot="1">
      <c r="A21" s="47">
        <v>11</v>
      </c>
      <c r="B21" s="105" t="s">
        <v>12</v>
      </c>
      <c r="C21" s="19">
        <v>3</v>
      </c>
      <c r="D21" s="20">
        <v>0</v>
      </c>
      <c r="E21" s="5">
        <v>1</v>
      </c>
      <c r="F21" s="5">
        <v>1</v>
      </c>
      <c r="G21" s="5">
        <v>1</v>
      </c>
      <c r="H21" s="5">
        <v>0</v>
      </c>
      <c r="I21" s="5">
        <v>3</v>
      </c>
      <c r="J21" s="5">
        <v>1</v>
      </c>
      <c r="K21" s="5">
        <v>1</v>
      </c>
      <c r="L21" s="65">
        <v>0</v>
      </c>
      <c r="M21" s="57">
        <f t="shared" si="0"/>
        <v>11</v>
      </c>
    </row>
    <row r="22" spans="1:13" s="17" customFormat="1" ht="13.5" thickBot="1">
      <c r="A22" s="47">
        <v>12</v>
      </c>
      <c r="B22" s="105" t="s">
        <v>13</v>
      </c>
      <c r="C22" s="19">
        <v>13</v>
      </c>
      <c r="D22" s="20">
        <v>20</v>
      </c>
      <c r="E22" s="5">
        <v>9</v>
      </c>
      <c r="F22" s="5">
        <v>2</v>
      </c>
      <c r="G22" s="5">
        <v>8</v>
      </c>
      <c r="H22" s="5">
        <v>0</v>
      </c>
      <c r="I22" s="5">
        <v>38</v>
      </c>
      <c r="J22" s="5">
        <v>14</v>
      </c>
      <c r="K22" s="5">
        <v>0</v>
      </c>
      <c r="L22" s="65">
        <v>0</v>
      </c>
      <c r="M22" s="57">
        <f t="shared" si="0"/>
        <v>104</v>
      </c>
    </row>
    <row r="23" spans="1:13" ht="13.5" thickBot="1">
      <c r="A23" s="47">
        <v>13</v>
      </c>
      <c r="B23" s="105" t="s">
        <v>14</v>
      </c>
      <c r="C23" s="19">
        <v>4</v>
      </c>
      <c r="D23" s="20">
        <v>3</v>
      </c>
      <c r="E23" s="5">
        <v>0</v>
      </c>
      <c r="F23" s="5">
        <v>4</v>
      </c>
      <c r="G23" s="5">
        <v>1</v>
      </c>
      <c r="H23" s="5">
        <v>2</v>
      </c>
      <c r="I23" s="5">
        <v>21</v>
      </c>
      <c r="J23" s="5">
        <v>0</v>
      </c>
      <c r="K23" s="5">
        <v>0</v>
      </c>
      <c r="L23" s="65">
        <v>0</v>
      </c>
      <c r="M23" s="57">
        <f t="shared" si="0"/>
        <v>35</v>
      </c>
    </row>
    <row r="24" spans="1:13" s="17" customFormat="1" ht="13.5" thickBot="1">
      <c r="A24" s="47">
        <v>14</v>
      </c>
      <c r="B24" s="105" t="s">
        <v>15</v>
      </c>
      <c r="C24" s="19">
        <v>20</v>
      </c>
      <c r="D24" s="20">
        <v>0</v>
      </c>
      <c r="E24" s="5">
        <v>2</v>
      </c>
      <c r="F24" s="5">
        <v>5</v>
      </c>
      <c r="G24" s="5">
        <v>4</v>
      </c>
      <c r="H24" s="5">
        <v>1</v>
      </c>
      <c r="I24" s="5">
        <v>60</v>
      </c>
      <c r="J24" s="5">
        <v>4</v>
      </c>
      <c r="K24" s="5">
        <v>0</v>
      </c>
      <c r="L24" s="65">
        <v>0</v>
      </c>
      <c r="M24" s="57">
        <f t="shared" si="0"/>
        <v>96</v>
      </c>
    </row>
    <row r="25" spans="1:13" s="17" customFormat="1" ht="13.5" thickBot="1">
      <c r="A25" s="47">
        <v>15</v>
      </c>
      <c r="B25" s="105" t="s">
        <v>16</v>
      </c>
      <c r="C25" s="19">
        <v>15</v>
      </c>
      <c r="D25" s="20">
        <v>5</v>
      </c>
      <c r="E25" s="5">
        <v>5</v>
      </c>
      <c r="F25" s="5">
        <v>1</v>
      </c>
      <c r="G25" s="5">
        <v>4</v>
      </c>
      <c r="H25" s="5">
        <v>0</v>
      </c>
      <c r="I25" s="5">
        <v>30</v>
      </c>
      <c r="J25" s="5">
        <v>1</v>
      </c>
      <c r="K25" s="5">
        <v>0</v>
      </c>
      <c r="L25" s="65">
        <v>0</v>
      </c>
      <c r="M25" s="57">
        <f t="shared" si="0"/>
        <v>61</v>
      </c>
    </row>
    <row r="26" spans="1:13" ht="13.5" thickBot="1">
      <c r="A26" s="47">
        <v>16</v>
      </c>
      <c r="B26" s="105" t="s">
        <v>17</v>
      </c>
      <c r="C26" s="19">
        <v>10</v>
      </c>
      <c r="D26" s="20">
        <v>11</v>
      </c>
      <c r="E26" s="5">
        <v>3</v>
      </c>
      <c r="F26" s="5">
        <v>0</v>
      </c>
      <c r="G26" s="5">
        <v>1</v>
      </c>
      <c r="H26" s="5">
        <v>0</v>
      </c>
      <c r="I26" s="5">
        <v>13</v>
      </c>
      <c r="J26" s="5">
        <v>1</v>
      </c>
      <c r="K26" s="5">
        <v>0</v>
      </c>
      <c r="L26" s="65">
        <v>0</v>
      </c>
      <c r="M26" s="57">
        <f t="shared" si="0"/>
        <v>39</v>
      </c>
    </row>
    <row r="27" spans="1:13" s="17" customFormat="1" ht="13.5" thickBot="1">
      <c r="A27" s="47">
        <v>17</v>
      </c>
      <c r="B27" s="105" t="s">
        <v>18</v>
      </c>
      <c r="C27" s="19">
        <v>12</v>
      </c>
      <c r="D27" s="20">
        <v>3</v>
      </c>
      <c r="E27" s="5">
        <v>5</v>
      </c>
      <c r="F27" s="5">
        <v>1</v>
      </c>
      <c r="G27" s="5">
        <v>4</v>
      </c>
      <c r="H27" s="5">
        <v>0</v>
      </c>
      <c r="I27" s="5">
        <v>19</v>
      </c>
      <c r="J27" s="5">
        <v>3</v>
      </c>
      <c r="K27" s="5">
        <v>0</v>
      </c>
      <c r="L27" s="65">
        <v>0</v>
      </c>
      <c r="M27" s="57">
        <f t="shared" si="0"/>
        <v>47</v>
      </c>
    </row>
    <row r="28" spans="1:13" s="17" customFormat="1" ht="13.5" thickBot="1">
      <c r="A28" s="47">
        <v>18</v>
      </c>
      <c r="B28" s="105" t="s">
        <v>19</v>
      </c>
      <c r="C28" s="19">
        <v>4</v>
      </c>
      <c r="D28" s="20">
        <v>6</v>
      </c>
      <c r="E28" s="5">
        <v>2</v>
      </c>
      <c r="F28" s="5">
        <v>1</v>
      </c>
      <c r="G28" s="5">
        <v>0</v>
      </c>
      <c r="H28" s="5">
        <v>0</v>
      </c>
      <c r="I28" s="5">
        <v>12</v>
      </c>
      <c r="J28" s="5">
        <v>2</v>
      </c>
      <c r="K28" s="5">
        <v>0</v>
      </c>
      <c r="L28" s="65">
        <v>0</v>
      </c>
      <c r="M28" s="57">
        <f t="shared" si="0"/>
        <v>27</v>
      </c>
    </row>
    <row r="29" spans="1:13" s="17" customFormat="1" ht="13.5" thickBot="1">
      <c r="A29" s="47">
        <v>19</v>
      </c>
      <c r="B29" s="105" t="s">
        <v>20</v>
      </c>
      <c r="C29" s="19">
        <v>7</v>
      </c>
      <c r="D29" s="20">
        <v>7</v>
      </c>
      <c r="E29" s="5">
        <v>2</v>
      </c>
      <c r="F29" s="5">
        <v>1</v>
      </c>
      <c r="G29" s="5">
        <v>2</v>
      </c>
      <c r="H29" s="5">
        <v>0</v>
      </c>
      <c r="I29" s="5">
        <v>40</v>
      </c>
      <c r="J29" s="5">
        <v>1</v>
      </c>
      <c r="K29" s="5">
        <v>0</v>
      </c>
      <c r="L29" s="65">
        <v>0</v>
      </c>
      <c r="M29" s="57">
        <f t="shared" si="0"/>
        <v>60</v>
      </c>
    </row>
    <row r="30" spans="1:13" s="17" customFormat="1" ht="13.5" thickBot="1">
      <c r="A30" s="47">
        <v>20</v>
      </c>
      <c r="B30" s="105" t="s">
        <v>21</v>
      </c>
      <c r="C30" s="19">
        <v>4</v>
      </c>
      <c r="D30" s="20">
        <v>9</v>
      </c>
      <c r="E30" s="5">
        <v>2</v>
      </c>
      <c r="F30" s="5">
        <v>3</v>
      </c>
      <c r="G30" s="5">
        <v>0</v>
      </c>
      <c r="H30" s="5">
        <v>2</v>
      </c>
      <c r="I30" s="5">
        <v>24</v>
      </c>
      <c r="J30" s="5">
        <v>2</v>
      </c>
      <c r="K30" s="5">
        <v>0</v>
      </c>
      <c r="L30" s="65">
        <v>0</v>
      </c>
      <c r="M30" s="57">
        <f t="shared" si="0"/>
        <v>46</v>
      </c>
    </row>
    <row r="31" spans="1:13" s="17" customFormat="1" ht="13.5" thickBot="1">
      <c r="A31" s="47">
        <v>21</v>
      </c>
      <c r="B31" s="105" t="s">
        <v>22</v>
      </c>
      <c r="C31" s="19">
        <v>10</v>
      </c>
      <c r="D31" s="20">
        <v>0</v>
      </c>
      <c r="E31" s="5">
        <v>3</v>
      </c>
      <c r="F31" s="5">
        <v>1</v>
      </c>
      <c r="G31" s="5">
        <v>3</v>
      </c>
      <c r="H31" s="5">
        <v>0</v>
      </c>
      <c r="I31" s="5">
        <v>24</v>
      </c>
      <c r="J31" s="5">
        <v>0</v>
      </c>
      <c r="K31" s="5">
        <v>0</v>
      </c>
      <c r="L31" s="65">
        <v>0</v>
      </c>
      <c r="M31" s="57">
        <f t="shared" si="0"/>
        <v>41</v>
      </c>
    </row>
    <row r="32" spans="1:13" s="17" customFormat="1" ht="13.5" thickBot="1">
      <c r="A32" s="47">
        <v>22</v>
      </c>
      <c r="B32" s="105" t="s">
        <v>23</v>
      </c>
      <c r="C32" s="19">
        <v>4</v>
      </c>
      <c r="D32" s="20">
        <v>6</v>
      </c>
      <c r="E32" s="5">
        <v>2</v>
      </c>
      <c r="F32" s="5">
        <v>3</v>
      </c>
      <c r="G32" s="5">
        <v>2</v>
      </c>
      <c r="H32" s="5">
        <v>0</v>
      </c>
      <c r="I32" s="5">
        <v>26</v>
      </c>
      <c r="J32" s="5">
        <v>4</v>
      </c>
      <c r="K32" s="5">
        <v>0</v>
      </c>
      <c r="L32" s="65">
        <v>0</v>
      </c>
      <c r="M32" s="57">
        <f t="shared" si="0"/>
        <v>47</v>
      </c>
    </row>
    <row r="33" spans="1:13" s="27" customFormat="1" ht="13.5" thickBot="1">
      <c r="A33" s="131">
        <v>23</v>
      </c>
      <c r="B33" s="105" t="s">
        <v>24</v>
      </c>
      <c r="C33" s="19">
        <v>9</v>
      </c>
      <c r="D33" s="20">
        <v>9</v>
      </c>
      <c r="E33" s="5">
        <v>1</v>
      </c>
      <c r="F33" s="5">
        <v>0</v>
      </c>
      <c r="G33" s="5">
        <v>2</v>
      </c>
      <c r="H33" s="5">
        <v>1</v>
      </c>
      <c r="I33" s="5">
        <v>5</v>
      </c>
      <c r="J33" s="5">
        <v>3</v>
      </c>
      <c r="K33" s="5">
        <v>0</v>
      </c>
      <c r="L33" s="65">
        <v>0</v>
      </c>
      <c r="M33" s="57">
        <f t="shared" si="0"/>
        <v>30</v>
      </c>
    </row>
    <row r="34" spans="1:13" s="17" customFormat="1" ht="13.5" thickBot="1">
      <c r="A34" s="47">
        <v>24</v>
      </c>
      <c r="B34" s="105" t="s">
        <v>25</v>
      </c>
      <c r="C34" s="19">
        <v>1</v>
      </c>
      <c r="D34" s="20">
        <v>3</v>
      </c>
      <c r="E34" s="5">
        <v>1</v>
      </c>
      <c r="F34" s="5">
        <v>3</v>
      </c>
      <c r="G34" s="5">
        <v>1</v>
      </c>
      <c r="H34" s="5">
        <v>1</v>
      </c>
      <c r="I34" s="5">
        <v>33</v>
      </c>
      <c r="J34" s="5">
        <v>3</v>
      </c>
      <c r="K34" s="5">
        <v>0</v>
      </c>
      <c r="L34" s="65">
        <v>0</v>
      </c>
      <c r="M34" s="57">
        <f t="shared" si="0"/>
        <v>46</v>
      </c>
    </row>
    <row r="35" spans="1:13" s="17" customFormat="1" ht="13.5" thickBot="1">
      <c r="A35" s="47">
        <v>25</v>
      </c>
      <c r="B35" s="105" t="s">
        <v>26</v>
      </c>
      <c r="C35" s="19">
        <v>5</v>
      </c>
      <c r="D35" s="20">
        <v>5</v>
      </c>
      <c r="E35" s="5">
        <v>2</v>
      </c>
      <c r="F35" s="5">
        <v>1</v>
      </c>
      <c r="G35" s="5">
        <v>0</v>
      </c>
      <c r="H35" s="5">
        <v>1</v>
      </c>
      <c r="I35" s="5">
        <v>23</v>
      </c>
      <c r="J35" s="5">
        <v>2</v>
      </c>
      <c r="K35" s="5">
        <v>0</v>
      </c>
      <c r="L35" s="65">
        <v>0</v>
      </c>
      <c r="M35" s="57">
        <f t="shared" si="0"/>
        <v>39</v>
      </c>
    </row>
    <row r="36" spans="1:13" s="17" customFormat="1" ht="13.5" thickBot="1">
      <c r="A36" s="48">
        <v>26</v>
      </c>
      <c r="B36" s="128" t="s">
        <v>53</v>
      </c>
      <c r="C36" s="19">
        <v>9</v>
      </c>
      <c r="D36" s="90">
        <v>13</v>
      </c>
      <c r="E36" s="5">
        <v>0</v>
      </c>
      <c r="F36" s="5">
        <v>0</v>
      </c>
      <c r="G36" s="5">
        <v>3</v>
      </c>
      <c r="H36" s="5">
        <v>3</v>
      </c>
      <c r="I36" s="5">
        <v>34</v>
      </c>
      <c r="J36" s="5">
        <v>0</v>
      </c>
      <c r="K36" s="5">
        <v>3</v>
      </c>
      <c r="L36" s="65">
        <v>0</v>
      </c>
      <c r="M36" s="57">
        <f t="shared" si="0"/>
        <v>65</v>
      </c>
    </row>
    <row r="37" spans="1:13" s="17" customFormat="1" ht="14.25" customHeight="1" thickBot="1">
      <c r="A37" s="132">
        <v>27</v>
      </c>
      <c r="B37" s="129" t="s">
        <v>52</v>
      </c>
      <c r="C37" s="76">
        <v>1</v>
      </c>
      <c r="D37" s="100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41">
        <v>0</v>
      </c>
      <c r="M37" s="57">
        <f t="shared" si="0"/>
        <v>1</v>
      </c>
    </row>
    <row r="38" spans="1:13" ht="13.5" thickBot="1">
      <c r="A38" s="806" t="s">
        <v>55</v>
      </c>
      <c r="B38" s="807"/>
      <c r="C38" s="63">
        <f aca="true" t="shared" si="1" ref="C38:M38">SUM(C11:C37)</f>
        <v>227</v>
      </c>
      <c r="D38" s="63">
        <f t="shared" si="1"/>
        <v>143</v>
      </c>
      <c r="E38" s="63">
        <f t="shared" si="1"/>
        <v>61</v>
      </c>
      <c r="F38" s="63">
        <f t="shared" si="1"/>
        <v>48</v>
      </c>
      <c r="G38" s="63">
        <f t="shared" si="1"/>
        <v>69</v>
      </c>
      <c r="H38" s="63">
        <f t="shared" si="1"/>
        <v>15</v>
      </c>
      <c r="I38" s="63">
        <f t="shared" si="1"/>
        <v>676</v>
      </c>
      <c r="J38" s="63">
        <f t="shared" si="1"/>
        <v>64</v>
      </c>
      <c r="K38" s="63">
        <f t="shared" si="1"/>
        <v>4</v>
      </c>
      <c r="L38" s="63">
        <f t="shared" si="1"/>
        <v>0</v>
      </c>
      <c r="M38" s="63">
        <f t="shared" si="1"/>
        <v>1307</v>
      </c>
    </row>
    <row r="39" ht="13.5" thickBot="1">
      <c r="M39" s="115">
        <f>SUM(C38:L38)</f>
        <v>1307</v>
      </c>
    </row>
    <row r="41" spans="1:13" ht="28.5" customHeight="1">
      <c r="A41" s="779" t="s">
        <v>58</v>
      </c>
      <c r="B41" s="77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</row>
    <row r="42" spans="1:13" ht="15" customHeight="1" thickBot="1">
      <c r="A42" s="802" t="s">
        <v>44</v>
      </c>
      <c r="B42" s="802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thickBot="1">
      <c r="A43" s="9" t="s">
        <v>42</v>
      </c>
      <c r="B43" s="10"/>
      <c r="C43" s="12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803" t="s">
        <v>45</v>
      </c>
      <c r="B44" s="804"/>
      <c r="C44" s="805" t="s">
        <v>46</v>
      </c>
      <c r="D44" s="805"/>
      <c r="E44" s="2"/>
      <c r="F44" s="3"/>
      <c r="G44" s="1"/>
      <c r="H44" s="1"/>
      <c r="I44" s="1"/>
      <c r="J44" s="2"/>
      <c r="K44" s="2"/>
      <c r="L44" s="3"/>
      <c r="M44" s="3"/>
    </row>
    <row r="45" spans="1:13" ht="16.5" customHeight="1">
      <c r="A45" s="739" t="s">
        <v>0</v>
      </c>
      <c r="B45" s="739" t="s">
        <v>1</v>
      </c>
      <c r="C45" s="739" t="s">
        <v>27</v>
      </c>
      <c r="D45" s="739" t="s">
        <v>29</v>
      </c>
      <c r="E45" s="745" t="s">
        <v>28</v>
      </c>
      <c r="F45" s="747"/>
      <c r="G45" s="745" t="s">
        <v>35</v>
      </c>
      <c r="H45" s="746"/>
      <c r="I45" s="747"/>
      <c r="J45" s="739" t="s">
        <v>36</v>
      </c>
      <c r="K45" s="739" t="s">
        <v>37</v>
      </c>
      <c r="L45" s="739" t="s">
        <v>38</v>
      </c>
      <c r="M45" s="739" t="s">
        <v>39</v>
      </c>
    </row>
    <row r="46" spans="1:13" ht="16.5" customHeight="1" thickBot="1">
      <c r="A46" s="740"/>
      <c r="B46" s="740"/>
      <c r="C46" s="740"/>
      <c r="D46" s="740"/>
      <c r="E46" s="742"/>
      <c r="F46" s="749"/>
      <c r="G46" s="742"/>
      <c r="H46" s="748"/>
      <c r="I46" s="749"/>
      <c r="J46" s="740"/>
      <c r="K46" s="740"/>
      <c r="L46" s="740"/>
      <c r="M46" s="740"/>
    </row>
    <row r="47" spans="1:13" ht="12" customHeight="1">
      <c r="A47" s="740"/>
      <c r="B47" s="740"/>
      <c r="C47" s="740"/>
      <c r="D47" s="740"/>
      <c r="E47" s="739" t="s">
        <v>30</v>
      </c>
      <c r="F47" s="739" t="s">
        <v>31</v>
      </c>
      <c r="G47" s="808" t="s">
        <v>32</v>
      </c>
      <c r="H47" s="808" t="s">
        <v>33</v>
      </c>
      <c r="I47" s="808" t="s">
        <v>34</v>
      </c>
      <c r="J47" s="740"/>
      <c r="K47" s="740"/>
      <c r="L47" s="740"/>
      <c r="M47" s="740"/>
    </row>
    <row r="48" spans="1:13" ht="13.5" customHeight="1">
      <c r="A48" s="740"/>
      <c r="B48" s="740"/>
      <c r="C48" s="740"/>
      <c r="D48" s="740"/>
      <c r="E48" s="740"/>
      <c r="F48" s="740"/>
      <c r="G48" s="809"/>
      <c r="H48" s="809"/>
      <c r="I48" s="809"/>
      <c r="J48" s="740"/>
      <c r="K48" s="740"/>
      <c r="L48" s="740"/>
      <c r="M48" s="740"/>
    </row>
    <row r="49" spans="1:13" ht="16.5" customHeight="1" thickBot="1">
      <c r="A49" s="741"/>
      <c r="B49" s="741"/>
      <c r="C49" s="741"/>
      <c r="D49" s="741"/>
      <c r="E49" s="741"/>
      <c r="F49" s="741"/>
      <c r="G49" s="810"/>
      <c r="H49" s="810"/>
      <c r="I49" s="810"/>
      <c r="J49" s="741"/>
      <c r="K49" s="741"/>
      <c r="L49" s="741"/>
      <c r="M49" s="741"/>
    </row>
    <row r="50" spans="1:13" s="17" customFormat="1" ht="16.5" customHeight="1">
      <c r="A50" s="47">
        <v>1</v>
      </c>
      <c r="B50" s="49" t="s">
        <v>2</v>
      </c>
      <c r="C50" s="54">
        <v>7</v>
      </c>
      <c r="D50" s="53">
        <v>7</v>
      </c>
      <c r="E50" s="53">
        <v>3</v>
      </c>
      <c r="F50" s="53">
        <v>0</v>
      </c>
      <c r="G50" s="53">
        <v>2</v>
      </c>
      <c r="H50" s="53">
        <v>0</v>
      </c>
      <c r="I50" s="53">
        <v>19</v>
      </c>
      <c r="J50" s="53">
        <v>0</v>
      </c>
      <c r="K50" s="53">
        <v>0</v>
      </c>
      <c r="L50" s="56">
        <v>0</v>
      </c>
      <c r="M50" s="46">
        <f aca="true" t="shared" si="2" ref="M50:M76">SUM(C50:L50)</f>
        <v>38</v>
      </c>
    </row>
    <row r="51" spans="1:13" s="17" customFormat="1" ht="16.5" customHeight="1">
      <c r="A51" s="47">
        <v>2</v>
      </c>
      <c r="B51" s="49" t="s">
        <v>3</v>
      </c>
      <c r="C51" s="54">
        <v>6</v>
      </c>
      <c r="D51" s="53">
        <v>7</v>
      </c>
      <c r="E51" s="53">
        <v>4</v>
      </c>
      <c r="F51" s="53">
        <v>2</v>
      </c>
      <c r="G51" s="53">
        <v>0</v>
      </c>
      <c r="H51" s="53">
        <v>1</v>
      </c>
      <c r="I51" s="53">
        <v>21</v>
      </c>
      <c r="J51" s="53">
        <v>2</v>
      </c>
      <c r="K51" s="53">
        <v>0</v>
      </c>
      <c r="L51" s="56">
        <v>0</v>
      </c>
      <c r="M51" s="138">
        <f t="shared" si="2"/>
        <v>43</v>
      </c>
    </row>
    <row r="52" spans="1:13" s="17" customFormat="1" ht="16.5" customHeight="1">
      <c r="A52" s="47">
        <v>3</v>
      </c>
      <c r="B52" s="49" t="s">
        <v>4</v>
      </c>
      <c r="C52" s="54">
        <v>14</v>
      </c>
      <c r="D52" s="53">
        <v>3</v>
      </c>
      <c r="E52" s="53">
        <v>3</v>
      </c>
      <c r="F52" s="53">
        <v>6</v>
      </c>
      <c r="G52" s="53">
        <v>3</v>
      </c>
      <c r="H52" s="53">
        <v>2</v>
      </c>
      <c r="I52" s="53">
        <v>55</v>
      </c>
      <c r="J52" s="53">
        <v>10</v>
      </c>
      <c r="K52" s="53">
        <v>0</v>
      </c>
      <c r="L52" s="56">
        <v>0</v>
      </c>
      <c r="M52" s="138">
        <f t="shared" si="2"/>
        <v>96</v>
      </c>
    </row>
    <row r="53" spans="1:13" s="17" customFormat="1" ht="16.5" customHeight="1">
      <c r="A53" s="47">
        <v>4</v>
      </c>
      <c r="B53" s="49" t="s">
        <v>5</v>
      </c>
      <c r="C53" s="54">
        <v>9</v>
      </c>
      <c r="D53" s="53">
        <v>1</v>
      </c>
      <c r="E53" s="53">
        <v>2</v>
      </c>
      <c r="F53" s="53">
        <v>4</v>
      </c>
      <c r="G53" s="53">
        <v>3</v>
      </c>
      <c r="H53" s="53">
        <v>0</v>
      </c>
      <c r="I53" s="53">
        <v>31</v>
      </c>
      <c r="J53" s="53">
        <v>1</v>
      </c>
      <c r="K53" s="53">
        <v>0</v>
      </c>
      <c r="L53" s="56">
        <v>0</v>
      </c>
      <c r="M53" s="138">
        <f t="shared" si="2"/>
        <v>51</v>
      </c>
    </row>
    <row r="54" spans="1:13" ht="16.5" customHeight="1">
      <c r="A54" s="47">
        <v>5</v>
      </c>
      <c r="B54" s="49" t="s">
        <v>6</v>
      </c>
      <c r="C54" s="54">
        <v>15</v>
      </c>
      <c r="D54" s="53">
        <v>4</v>
      </c>
      <c r="E54" s="53">
        <v>1</v>
      </c>
      <c r="F54" s="53">
        <v>0</v>
      </c>
      <c r="G54" s="53">
        <v>7</v>
      </c>
      <c r="H54" s="53">
        <v>0</v>
      </c>
      <c r="I54" s="53">
        <v>21</v>
      </c>
      <c r="J54" s="53">
        <v>3</v>
      </c>
      <c r="K54" s="53">
        <v>0</v>
      </c>
      <c r="L54" s="56">
        <v>0</v>
      </c>
      <c r="M54" s="138">
        <f t="shared" si="2"/>
        <v>51</v>
      </c>
    </row>
    <row r="55" spans="1:13" s="17" customFormat="1" ht="16.5" customHeight="1">
      <c r="A55" s="47">
        <v>6</v>
      </c>
      <c r="B55" s="49" t="s">
        <v>7</v>
      </c>
      <c r="C55" s="54">
        <v>5</v>
      </c>
      <c r="D55" s="53">
        <v>0</v>
      </c>
      <c r="E55" s="53">
        <v>0</v>
      </c>
      <c r="F55" s="53">
        <v>1</v>
      </c>
      <c r="G55" s="53">
        <v>0</v>
      </c>
      <c r="H55" s="53">
        <v>0</v>
      </c>
      <c r="I55" s="53">
        <v>7</v>
      </c>
      <c r="J55" s="53">
        <v>0</v>
      </c>
      <c r="K55" s="53">
        <v>0</v>
      </c>
      <c r="L55" s="56">
        <v>0</v>
      </c>
      <c r="M55" s="138">
        <f t="shared" si="2"/>
        <v>13</v>
      </c>
    </row>
    <row r="56" spans="1:13" s="17" customFormat="1" ht="16.5" customHeight="1">
      <c r="A56" s="47">
        <v>7</v>
      </c>
      <c r="B56" s="49" t="s">
        <v>8</v>
      </c>
      <c r="C56" s="54">
        <v>3</v>
      </c>
      <c r="D56" s="53">
        <v>5</v>
      </c>
      <c r="E56" s="53">
        <v>1</v>
      </c>
      <c r="F56" s="53">
        <v>2</v>
      </c>
      <c r="G56" s="53">
        <v>3</v>
      </c>
      <c r="H56" s="53">
        <v>1</v>
      </c>
      <c r="I56" s="53">
        <v>34</v>
      </c>
      <c r="J56" s="53">
        <v>1</v>
      </c>
      <c r="K56" s="53">
        <v>0</v>
      </c>
      <c r="L56" s="56">
        <v>0</v>
      </c>
      <c r="M56" s="138">
        <f t="shared" si="2"/>
        <v>50</v>
      </c>
    </row>
    <row r="57" spans="1:13" s="17" customFormat="1" ht="16.5" customHeight="1">
      <c r="A57" s="47">
        <v>8</v>
      </c>
      <c r="B57" s="49" t="s">
        <v>9</v>
      </c>
      <c r="C57" s="54">
        <v>9</v>
      </c>
      <c r="D57" s="53">
        <v>3</v>
      </c>
      <c r="E57" s="53">
        <v>2</v>
      </c>
      <c r="F57" s="53">
        <v>2</v>
      </c>
      <c r="G57" s="53">
        <v>4</v>
      </c>
      <c r="H57" s="53">
        <v>3</v>
      </c>
      <c r="I57" s="53">
        <v>13</v>
      </c>
      <c r="J57" s="53">
        <v>3</v>
      </c>
      <c r="K57" s="53">
        <v>0</v>
      </c>
      <c r="L57" s="56">
        <v>0</v>
      </c>
      <c r="M57" s="138">
        <f t="shared" si="2"/>
        <v>39</v>
      </c>
    </row>
    <row r="58" spans="1:13" s="17" customFormat="1" ht="16.5" customHeight="1">
      <c r="A58" s="47">
        <v>9</v>
      </c>
      <c r="B58" s="49" t="s">
        <v>10</v>
      </c>
      <c r="C58" s="54">
        <v>3</v>
      </c>
      <c r="D58" s="53">
        <v>9</v>
      </c>
      <c r="E58" s="53">
        <v>2</v>
      </c>
      <c r="F58" s="53">
        <v>2</v>
      </c>
      <c r="G58" s="53">
        <v>5</v>
      </c>
      <c r="H58" s="53">
        <v>0</v>
      </c>
      <c r="I58" s="53">
        <v>20</v>
      </c>
      <c r="J58" s="53">
        <v>2</v>
      </c>
      <c r="K58" s="53">
        <v>0</v>
      </c>
      <c r="L58" s="56">
        <v>0</v>
      </c>
      <c r="M58" s="138">
        <f t="shared" si="2"/>
        <v>43</v>
      </c>
    </row>
    <row r="59" spans="1:13" s="17" customFormat="1" ht="16.5" customHeight="1">
      <c r="A59" s="47">
        <v>10</v>
      </c>
      <c r="B59" s="49" t="s">
        <v>11</v>
      </c>
      <c r="C59" s="54">
        <v>3</v>
      </c>
      <c r="D59" s="53">
        <v>5</v>
      </c>
      <c r="E59" s="53">
        <v>2</v>
      </c>
      <c r="F59" s="53">
        <v>0</v>
      </c>
      <c r="G59" s="53">
        <v>1</v>
      </c>
      <c r="H59" s="53">
        <v>0</v>
      </c>
      <c r="I59" s="53">
        <v>26</v>
      </c>
      <c r="J59" s="53">
        <v>1</v>
      </c>
      <c r="K59" s="53">
        <v>0</v>
      </c>
      <c r="L59" s="56">
        <v>0</v>
      </c>
      <c r="M59" s="138">
        <f t="shared" si="2"/>
        <v>38</v>
      </c>
    </row>
    <row r="60" spans="1:13" s="17" customFormat="1" ht="16.5" customHeight="1">
      <c r="A60" s="47">
        <v>11</v>
      </c>
      <c r="B60" s="49" t="s">
        <v>12</v>
      </c>
      <c r="C60" s="54">
        <v>1</v>
      </c>
      <c r="D60" s="53">
        <v>3</v>
      </c>
      <c r="E60" s="53">
        <v>1</v>
      </c>
      <c r="F60" s="53">
        <v>0</v>
      </c>
      <c r="G60" s="53">
        <v>0</v>
      </c>
      <c r="H60" s="53">
        <v>1</v>
      </c>
      <c r="I60" s="53">
        <v>4</v>
      </c>
      <c r="J60" s="53">
        <v>2</v>
      </c>
      <c r="K60" s="53">
        <v>1</v>
      </c>
      <c r="L60" s="56">
        <v>0</v>
      </c>
      <c r="M60" s="138">
        <f t="shared" si="2"/>
        <v>13</v>
      </c>
    </row>
    <row r="61" spans="1:13" s="17" customFormat="1" ht="16.5" customHeight="1">
      <c r="A61" s="47">
        <v>12</v>
      </c>
      <c r="B61" s="49" t="s">
        <v>13</v>
      </c>
      <c r="C61" s="54">
        <v>7</v>
      </c>
      <c r="D61" s="53">
        <v>8</v>
      </c>
      <c r="E61" s="53">
        <v>8</v>
      </c>
      <c r="F61" s="53">
        <v>4</v>
      </c>
      <c r="G61" s="53">
        <v>10</v>
      </c>
      <c r="H61" s="53">
        <v>0</v>
      </c>
      <c r="I61" s="53">
        <v>27</v>
      </c>
      <c r="J61" s="53">
        <v>4</v>
      </c>
      <c r="K61" s="53">
        <v>0</v>
      </c>
      <c r="L61" s="56">
        <v>0</v>
      </c>
      <c r="M61" s="138">
        <f t="shared" si="2"/>
        <v>68</v>
      </c>
    </row>
    <row r="62" spans="1:13" s="17" customFormat="1" ht="16.5" customHeight="1">
      <c r="A62" s="47">
        <v>13</v>
      </c>
      <c r="B62" s="49" t="s">
        <v>14</v>
      </c>
      <c r="C62" s="54">
        <v>4</v>
      </c>
      <c r="D62" s="53">
        <v>5</v>
      </c>
      <c r="E62" s="53">
        <v>1</v>
      </c>
      <c r="F62" s="53">
        <v>0</v>
      </c>
      <c r="G62" s="53">
        <v>1</v>
      </c>
      <c r="H62" s="53">
        <v>1</v>
      </c>
      <c r="I62" s="53">
        <v>28</v>
      </c>
      <c r="J62" s="53">
        <v>0</v>
      </c>
      <c r="K62" s="53">
        <v>0</v>
      </c>
      <c r="L62" s="56">
        <v>0</v>
      </c>
      <c r="M62" s="138">
        <f t="shared" si="2"/>
        <v>40</v>
      </c>
    </row>
    <row r="63" spans="1:13" s="17" customFormat="1" ht="16.5" customHeight="1">
      <c r="A63" s="47">
        <v>14</v>
      </c>
      <c r="B63" s="49" t="s">
        <v>15</v>
      </c>
      <c r="C63" s="54">
        <v>23</v>
      </c>
      <c r="D63" s="53">
        <v>1</v>
      </c>
      <c r="E63" s="53">
        <v>4</v>
      </c>
      <c r="F63" s="53">
        <v>1</v>
      </c>
      <c r="G63" s="53">
        <v>4</v>
      </c>
      <c r="H63" s="53">
        <v>0</v>
      </c>
      <c r="I63" s="53">
        <v>53</v>
      </c>
      <c r="J63" s="53">
        <v>6</v>
      </c>
      <c r="K63" s="53">
        <v>0</v>
      </c>
      <c r="L63" s="56">
        <v>0</v>
      </c>
      <c r="M63" s="138">
        <f t="shared" si="2"/>
        <v>92</v>
      </c>
    </row>
    <row r="64" spans="1:13" s="17" customFormat="1" ht="16.5" customHeight="1">
      <c r="A64" s="47">
        <v>15</v>
      </c>
      <c r="B64" s="49" t="s">
        <v>16</v>
      </c>
      <c r="C64" s="54">
        <v>17</v>
      </c>
      <c r="D64" s="53">
        <v>0</v>
      </c>
      <c r="E64" s="53">
        <v>1</v>
      </c>
      <c r="F64" s="53">
        <v>1</v>
      </c>
      <c r="G64" s="53">
        <v>2</v>
      </c>
      <c r="H64" s="53">
        <v>1</v>
      </c>
      <c r="I64" s="53">
        <v>29</v>
      </c>
      <c r="J64" s="53">
        <v>3</v>
      </c>
      <c r="K64" s="53">
        <v>0</v>
      </c>
      <c r="L64" s="56">
        <v>0</v>
      </c>
      <c r="M64" s="138">
        <f t="shared" si="2"/>
        <v>54</v>
      </c>
    </row>
    <row r="65" spans="1:13" s="17" customFormat="1" ht="16.5" customHeight="1">
      <c r="A65" s="47">
        <v>16</v>
      </c>
      <c r="B65" s="49" t="s">
        <v>17</v>
      </c>
      <c r="C65" s="54">
        <v>9</v>
      </c>
      <c r="D65" s="53">
        <v>7</v>
      </c>
      <c r="E65" s="53">
        <v>0</v>
      </c>
      <c r="F65" s="53">
        <v>1</v>
      </c>
      <c r="G65" s="53">
        <v>4</v>
      </c>
      <c r="H65" s="53">
        <v>0</v>
      </c>
      <c r="I65" s="53">
        <v>6</v>
      </c>
      <c r="J65" s="53">
        <v>5</v>
      </c>
      <c r="K65" s="53">
        <v>0</v>
      </c>
      <c r="L65" s="56">
        <v>0</v>
      </c>
      <c r="M65" s="138">
        <f t="shared" si="2"/>
        <v>32</v>
      </c>
    </row>
    <row r="66" spans="1:13" s="17" customFormat="1" ht="16.5" customHeight="1">
      <c r="A66" s="47">
        <v>17</v>
      </c>
      <c r="B66" s="49" t="s">
        <v>18</v>
      </c>
      <c r="C66" s="54">
        <v>11</v>
      </c>
      <c r="D66" s="53">
        <v>4</v>
      </c>
      <c r="E66" s="53">
        <v>2</v>
      </c>
      <c r="F66" s="53">
        <v>2</v>
      </c>
      <c r="G66" s="53">
        <v>5</v>
      </c>
      <c r="H66" s="53">
        <v>0</v>
      </c>
      <c r="I66" s="53">
        <v>19</v>
      </c>
      <c r="J66" s="53">
        <v>0</v>
      </c>
      <c r="K66" s="53">
        <v>2</v>
      </c>
      <c r="L66" s="56">
        <v>0</v>
      </c>
      <c r="M66" s="138">
        <f t="shared" si="2"/>
        <v>45</v>
      </c>
    </row>
    <row r="67" spans="1:13" s="17" customFormat="1" ht="16.5" customHeight="1">
      <c r="A67" s="47">
        <v>18</v>
      </c>
      <c r="B67" s="49" t="s">
        <v>19</v>
      </c>
      <c r="C67" s="54">
        <v>3</v>
      </c>
      <c r="D67" s="53">
        <v>8</v>
      </c>
      <c r="E67" s="53">
        <v>1</v>
      </c>
      <c r="F67" s="53">
        <v>0</v>
      </c>
      <c r="G67" s="53">
        <v>1</v>
      </c>
      <c r="H67" s="53">
        <v>0</v>
      </c>
      <c r="I67" s="53">
        <v>13</v>
      </c>
      <c r="J67" s="53">
        <v>0</v>
      </c>
      <c r="K67" s="53">
        <v>0</v>
      </c>
      <c r="L67" s="56">
        <v>0</v>
      </c>
      <c r="M67" s="138">
        <f t="shared" si="2"/>
        <v>26</v>
      </c>
    </row>
    <row r="68" spans="1:13" s="17" customFormat="1" ht="16.5" customHeight="1">
      <c r="A68" s="47">
        <v>19</v>
      </c>
      <c r="B68" s="49" t="s">
        <v>20</v>
      </c>
      <c r="C68" s="54">
        <v>7</v>
      </c>
      <c r="D68" s="53">
        <v>2</v>
      </c>
      <c r="E68" s="53">
        <v>3</v>
      </c>
      <c r="F68" s="53">
        <v>2</v>
      </c>
      <c r="G68" s="53">
        <v>2</v>
      </c>
      <c r="H68" s="53">
        <v>0</v>
      </c>
      <c r="I68" s="53">
        <v>30</v>
      </c>
      <c r="J68" s="53">
        <v>0</v>
      </c>
      <c r="K68" s="53">
        <v>0</v>
      </c>
      <c r="L68" s="56">
        <v>0</v>
      </c>
      <c r="M68" s="138">
        <f t="shared" si="2"/>
        <v>46</v>
      </c>
    </row>
    <row r="69" spans="1:13" s="17" customFormat="1" ht="16.5" customHeight="1">
      <c r="A69" s="47">
        <v>20</v>
      </c>
      <c r="B69" s="49" t="s">
        <v>21</v>
      </c>
      <c r="C69" s="54">
        <v>4</v>
      </c>
      <c r="D69" s="53">
        <v>4</v>
      </c>
      <c r="E69" s="53">
        <v>2</v>
      </c>
      <c r="F69" s="53">
        <v>1</v>
      </c>
      <c r="G69" s="53">
        <v>1</v>
      </c>
      <c r="H69" s="53">
        <v>0</v>
      </c>
      <c r="I69" s="53">
        <v>31</v>
      </c>
      <c r="J69" s="53">
        <v>3</v>
      </c>
      <c r="K69" s="53">
        <v>0</v>
      </c>
      <c r="L69" s="56">
        <v>0</v>
      </c>
      <c r="M69" s="138">
        <f t="shared" si="2"/>
        <v>46</v>
      </c>
    </row>
    <row r="70" spans="1:13" s="17" customFormat="1" ht="16.5" customHeight="1">
      <c r="A70" s="47">
        <v>21</v>
      </c>
      <c r="B70" s="49" t="s">
        <v>22</v>
      </c>
      <c r="C70" s="54">
        <v>13</v>
      </c>
      <c r="D70" s="53">
        <v>0</v>
      </c>
      <c r="E70" s="53">
        <v>2</v>
      </c>
      <c r="F70" s="53">
        <v>4</v>
      </c>
      <c r="G70" s="53">
        <v>0</v>
      </c>
      <c r="H70" s="53">
        <v>5</v>
      </c>
      <c r="I70" s="53">
        <v>19</v>
      </c>
      <c r="J70" s="53">
        <v>1</v>
      </c>
      <c r="K70" s="53">
        <v>0</v>
      </c>
      <c r="L70" s="56">
        <v>0</v>
      </c>
      <c r="M70" s="138">
        <f t="shared" si="2"/>
        <v>44</v>
      </c>
    </row>
    <row r="71" spans="1:13" s="17" customFormat="1" ht="16.5" customHeight="1">
      <c r="A71" s="47">
        <v>22</v>
      </c>
      <c r="B71" s="49" t="s">
        <v>23</v>
      </c>
      <c r="C71" s="54">
        <v>6</v>
      </c>
      <c r="D71" s="53">
        <v>5</v>
      </c>
      <c r="E71" s="53">
        <v>1</v>
      </c>
      <c r="F71" s="53">
        <v>1</v>
      </c>
      <c r="G71" s="53">
        <v>0</v>
      </c>
      <c r="H71" s="53">
        <v>0</v>
      </c>
      <c r="I71" s="53">
        <v>23</v>
      </c>
      <c r="J71" s="53">
        <v>1</v>
      </c>
      <c r="K71" s="53">
        <v>0</v>
      </c>
      <c r="L71" s="56">
        <v>0</v>
      </c>
      <c r="M71" s="138">
        <f t="shared" si="2"/>
        <v>37</v>
      </c>
    </row>
    <row r="72" spans="1:13" ht="16.5" customHeight="1">
      <c r="A72" s="131">
        <v>23</v>
      </c>
      <c r="B72" s="49" t="s">
        <v>24</v>
      </c>
      <c r="C72" s="54">
        <v>12</v>
      </c>
      <c r="D72" s="53">
        <v>5</v>
      </c>
      <c r="E72" s="53">
        <v>2</v>
      </c>
      <c r="F72" s="53">
        <v>0</v>
      </c>
      <c r="G72" s="53">
        <v>1</v>
      </c>
      <c r="H72" s="53">
        <v>0</v>
      </c>
      <c r="I72" s="53">
        <v>10</v>
      </c>
      <c r="J72" s="53">
        <v>2</v>
      </c>
      <c r="K72" s="53">
        <v>0</v>
      </c>
      <c r="L72" s="56">
        <v>0</v>
      </c>
      <c r="M72" s="138">
        <f t="shared" si="2"/>
        <v>32</v>
      </c>
    </row>
    <row r="73" spans="1:13" s="17" customFormat="1" ht="16.5" customHeight="1">
      <c r="A73" s="47">
        <v>24</v>
      </c>
      <c r="B73" s="49" t="s">
        <v>25</v>
      </c>
      <c r="C73" s="54">
        <v>8</v>
      </c>
      <c r="D73" s="53">
        <v>7</v>
      </c>
      <c r="E73" s="53">
        <v>2</v>
      </c>
      <c r="F73" s="53">
        <v>1</v>
      </c>
      <c r="G73" s="53">
        <v>1</v>
      </c>
      <c r="H73" s="53">
        <v>0</v>
      </c>
      <c r="I73" s="53">
        <v>21</v>
      </c>
      <c r="J73" s="53">
        <v>1</v>
      </c>
      <c r="K73" s="53">
        <v>0</v>
      </c>
      <c r="L73" s="56">
        <v>0</v>
      </c>
      <c r="M73" s="138">
        <f t="shared" si="2"/>
        <v>41</v>
      </c>
    </row>
    <row r="74" spans="1:13" s="17" customFormat="1" ht="16.5" customHeight="1">
      <c r="A74" s="47">
        <v>25</v>
      </c>
      <c r="B74" s="49" t="s">
        <v>26</v>
      </c>
      <c r="C74" s="54">
        <v>10</v>
      </c>
      <c r="D74" s="53">
        <v>4</v>
      </c>
      <c r="E74" s="53">
        <v>2</v>
      </c>
      <c r="F74" s="53">
        <v>2</v>
      </c>
      <c r="G74" s="53">
        <v>1</v>
      </c>
      <c r="H74" s="53">
        <v>0</v>
      </c>
      <c r="I74" s="53">
        <v>21</v>
      </c>
      <c r="J74" s="53">
        <v>4</v>
      </c>
      <c r="K74" s="53">
        <v>0</v>
      </c>
      <c r="L74" s="56">
        <v>0</v>
      </c>
      <c r="M74" s="138">
        <f t="shared" si="2"/>
        <v>44</v>
      </c>
    </row>
    <row r="75" spans="1:13" ht="16.5" customHeight="1">
      <c r="A75" s="48">
        <v>26</v>
      </c>
      <c r="B75" s="68" t="s">
        <v>53</v>
      </c>
      <c r="C75" s="107">
        <v>9</v>
      </c>
      <c r="D75" s="108">
        <v>1</v>
      </c>
      <c r="E75" s="109">
        <v>0</v>
      </c>
      <c r="F75" s="109">
        <v>2</v>
      </c>
      <c r="G75" s="109">
        <v>1</v>
      </c>
      <c r="H75" s="109">
        <v>4</v>
      </c>
      <c r="I75" s="109">
        <v>38</v>
      </c>
      <c r="J75" s="109">
        <v>0</v>
      </c>
      <c r="K75" s="109">
        <v>12</v>
      </c>
      <c r="L75" s="110">
        <v>0</v>
      </c>
      <c r="M75" s="138">
        <f t="shared" si="2"/>
        <v>67</v>
      </c>
    </row>
    <row r="76" spans="1:13" ht="16.5" customHeight="1" thickBot="1">
      <c r="A76" s="132">
        <v>27</v>
      </c>
      <c r="B76" s="52" t="s">
        <v>52</v>
      </c>
      <c r="C76" s="111">
        <v>0</v>
      </c>
      <c r="D76" s="112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4">
        <v>0</v>
      </c>
      <c r="M76" s="139">
        <f t="shared" si="2"/>
        <v>0</v>
      </c>
    </row>
    <row r="77" spans="1:13" ht="16.5" customHeight="1" thickBot="1">
      <c r="A77" s="806" t="s">
        <v>55</v>
      </c>
      <c r="B77" s="807"/>
      <c r="C77" s="63">
        <f aca="true" t="shared" si="3" ref="C77:M77">SUM(C50:C76)</f>
        <v>218</v>
      </c>
      <c r="D77" s="63">
        <f t="shared" si="3"/>
        <v>108</v>
      </c>
      <c r="E77" s="63">
        <f t="shared" si="3"/>
        <v>52</v>
      </c>
      <c r="F77" s="63">
        <f t="shared" si="3"/>
        <v>41</v>
      </c>
      <c r="G77" s="63">
        <f t="shared" si="3"/>
        <v>62</v>
      </c>
      <c r="H77" s="63">
        <f t="shared" si="3"/>
        <v>19</v>
      </c>
      <c r="I77" s="63">
        <f t="shared" si="3"/>
        <v>619</v>
      </c>
      <c r="J77" s="63">
        <f t="shared" si="3"/>
        <v>55</v>
      </c>
      <c r="K77" s="63">
        <f t="shared" si="3"/>
        <v>15</v>
      </c>
      <c r="L77" s="63">
        <f t="shared" si="3"/>
        <v>0</v>
      </c>
      <c r="M77" s="63">
        <f t="shared" si="3"/>
        <v>1189</v>
      </c>
    </row>
    <row r="78" ht="16.5" thickBot="1">
      <c r="M78" s="116">
        <f>SUM(C77:L77)</f>
        <v>1189</v>
      </c>
    </row>
    <row r="79" ht="19.5">
      <c r="M79" s="13"/>
    </row>
    <row r="80" spans="1:13" ht="30" customHeight="1">
      <c r="A80" s="811" t="s">
        <v>58</v>
      </c>
      <c r="B80" s="811"/>
      <c r="C80" s="811"/>
      <c r="D80" s="811"/>
      <c r="E80" s="811"/>
      <c r="F80" s="811"/>
      <c r="G80" s="811"/>
      <c r="H80" s="811"/>
      <c r="I80" s="811"/>
      <c r="J80" s="811"/>
      <c r="K80" s="811"/>
      <c r="L80" s="811"/>
      <c r="M80" s="811"/>
    </row>
    <row r="81" spans="1:13" ht="17.25" customHeight="1" thickBot="1">
      <c r="A81" s="802" t="s">
        <v>44</v>
      </c>
      <c r="B81" s="802"/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customHeight="1" thickBot="1">
      <c r="A82" s="9" t="s">
        <v>42</v>
      </c>
      <c r="B82" s="10"/>
      <c r="C82" s="12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9.5" customHeight="1" thickBot="1">
      <c r="A83" s="803" t="s">
        <v>45</v>
      </c>
      <c r="B83" s="804"/>
      <c r="C83" s="805" t="s">
        <v>47</v>
      </c>
      <c r="D83" s="805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739" t="s">
        <v>0</v>
      </c>
      <c r="B84" s="739" t="s">
        <v>1</v>
      </c>
      <c r="C84" s="739" t="s">
        <v>27</v>
      </c>
      <c r="D84" s="739" t="s">
        <v>29</v>
      </c>
      <c r="E84" s="745" t="s">
        <v>28</v>
      </c>
      <c r="F84" s="747"/>
      <c r="G84" s="745" t="s">
        <v>35</v>
      </c>
      <c r="H84" s="746"/>
      <c r="I84" s="747"/>
      <c r="J84" s="739" t="s">
        <v>36</v>
      </c>
      <c r="K84" s="739" t="s">
        <v>37</v>
      </c>
      <c r="L84" s="739" t="s">
        <v>38</v>
      </c>
      <c r="M84" s="739" t="s">
        <v>39</v>
      </c>
    </row>
    <row r="85" spans="1:13" ht="23.25" customHeight="1" thickBot="1">
      <c r="A85" s="740"/>
      <c r="B85" s="740"/>
      <c r="C85" s="740"/>
      <c r="D85" s="740"/>
      <c r="E85" s="742"/>
      <c r="F85" s="749"/>
      <c r="G85" s="742"/>
      <c r="H85" s="748"/>
      <c r="I85" s="749"/>
      <c r="J85" s="740"/>
      <c r="K85" s="740"/>
      <c r="L85" s="740"/>
      <c r="M85" s="740"/>
    </row>
    <row r="86" spans="1:13" ht="15.75" customHeight="1">
      <c r="A86" s="740"/>
      <c r="B86" s="740"/>
      <c r="C86" s="740"/>
      <c r="D86" s="740"/>
      <c r="E86" s="739" t="s">
        <v>30</v>
      </c>
      <c r="F86" s="739" t="s">
        <v>31</v>
      </c>
      <c r="G86" s="808" t="s">
        <v>32</v>
      </c>
      <c r="H86" s="808" t="s">
        <v>33</v>
      </c>
      <c r="I86" s="808" t="s">
        <v>34</v>
      </c>
      <c r="J86" s="740"/>
      <c r="K86" s="740"/>
      <c r="L86" s="740"/>
      <c r="M86" s="740"/>
    </row>
    <row r="87" spans="1:13" ht="12.75">
      <c r="A87" s="740"/>
      <c r="B87" s="740"/>
      <c r="C87" s="740"/>
      <c r="D87" s="740"/>
      <c r="E87" s="740"/>
      <c r="F87" s="740"/>
      <c r="G87" s="809"/>
      <c r="H87" s="809"/>
      <c r="I87" s="809"/>
      <c r="J87" s="740"/>
      <c r="K87" s="740"/>
      <c r="L87" s="740"/>
      <c r="M87" s="740"/>
    </row>
    <row r="88" spans="1:13" ht="14.25" customHeight="1" thickBot="1">
      <c r="A88" s="741"/>
      <c r="B88" s="741"/>
      <c r="C88" s="741"/>
      <c r="D88" s="741"/>
      <c r="E88" s="741"/>
      <c r="F88" s="741"/>
      <c r="G88" s="810"/>
      <c r="H88" s="810"/>
      <c r="I88" s="810"/>
      <c r="J88" s="741"/>
      <c r="K88" s="741"/>
      <c r="L88" s="741"/>
      <c r="M88" s="741"/>
    </row>
    <row r="89" spans="1:13" ht="16.5" thickBot="1">
      <c r="A89" s="47">
        <v>1</v>
      </c>
      <c r="B89" s="49" t="s">
        <v>2</v>
      </c>
      <c r="C89" s="54">
        <v>3</v>
      </c>
      <c r="D89" s="53">
        <v>8</v>
      </c>
      <c r="E89" s="53">
        <v>0</v>
      </c>
      <c r="F89" s="53">
        <v>1</v>
      </c>
      <c r="G89" s="53">
        <v>3</v>
      </c>
      <c r="H89" s="53">
        <v>0</v>
      </c>
      <c r="I89" s="53">
        <v>23</v>
      </c>
      <c r="J89" s="53">
        <v>2</v>
      </c>
      <c r="K89" s="53">
        <v>0</v>
      </c>
      <c r="L89" s="56">
        <v>0</v>
      </c>
      <c r="M89" s="46">
        <f aca="true" t="shared" si="4" ref="M89:M115">SUM(C89:L89)</f>
        <v>40</v>
      </c>
    </row>
    <row r="90" spans="1:13" ht="16.5" thickBot="1">
      <c r="A90" s="47">
        <v>2</v>
      </c>
      <c r="B90" s="49" t="s">
        <v>3</v>
      </c>
      <c r="C90" s="54">
        <v>4</v>
      </c>
      <c r="D90" s="53">
        <v>5</v>
      </c>
      <c r="E90" s="53">
        <v>4</v>
      </c>
      <c r="F90" s="53">
        <v>0</v>
      </c>
      <c r="G90" s="53">
        <v>0</v>
      </c>
      <c r="H90" s="53">
        <v>0</v>
      </c>
      <c r="I90" s="53">
        <v>20</v>
      </c>
      <c r="J90" s="53">
        <v>1</v>
      </c>
      <c r="K90" s="53">
        <v>0</v>
      </c>
      <c r="L90" s="56">
        <v>0</v>
      </c>
      <c r="M90" s="46">
        <f t="shared" si="4"/>
        <v>34</v>
      </c>
    </row>
    <row r="91" spans="1:13" ht="16.5" thickBot="1">
      <c r="A91" s="47">
        <v>3</v>
      </c>
      <c r="B91" s="49" t="s">
        <v>4</v>
      </c>
      <c r="C91" s="54">
        <v>13</v>
      </c>
      <c r="D91" s="53">
        <v>8</v>
      </c>
      <c r="E91" s="53">
        <v>2</v>
      </c>
      <c r="F91" s="53">
        <v>2</v>
      </c>
      <c r="G91" s="53">
        <v>6</v>
      </c>
      <c r="H91" s="53">
        <v>0</v>
      </c>
      <c r="I91" s="53">
        <v>52</v>
      </c>
      <c r="J91" s="53">
        <v>3</v>
      </c>
      <c r="K91" s="53">
        <v>0</v>
      </c>
      <c r="L91" s="56">
        <v>0</v>
      </c>
      <c r="M91" s="46">
        <f t="shared" si="4"/>
        <v>86</v>
      </c>
    </row>
    <row r="92" spans="1:13" ht="16.5" thickBot="1">
      <c r="A92" s="47">
        <v>4</v>
      </c>
      <c r="B92" s="49" t="s">
        <v>5</v>
      </c>
      <c r="C92" s="54">
        <v>14</v>
      </c>
      <c r="D92" s="53">
        <v>1</v>
      </c>
      <c r="E92" s="53">
        <v>2</v>
      </c>
      <c r="F92" s="53">
        <v>2</v>
      </c>
      <c r="G92" s="53">
        <v>2</v>
      </c>
      <c r="H92" s="53">
        <v>2</v>
      </c>
      <c r="I92" s="53">
        <v>20</v>
      </c>
      <c r="J92" s="53">
        <v>2</v>
      </c>
      <c r="K92" s="53">
        <v>0</v>
      </c>
      <c r="L92" s="56">
        <v>0</v>
      </c>
      <c r="M92" s="46">
        <f t="shared" si="4"/>
        <v>45</v>
      </c>
    </row>
    <row r="93" spans="1:13" ht="16.5" thickBot="1">
      <c r="A93" s="47">
        <v>5</v>
      </c>
      <c r="B93" s="49" t="s">
        <v>6</v>
      </c>
      <c r="C93" s="54">
        <v>5</v>
      </c>
      <c r="D93" s="53">
        <v>0</v>
      </c>
      <c r="E93" s="53">
        <v>0</v>
      </c>
      <c r="F93" s="53">
        <v>1</v>
      </c>
      <c r="G93" s="53">
        <v>5</v>
      </c>
      <c r="H93" s="53">
        <v>0</v>
      </c>
      <c r="I93" s="53">
        <v>21</v>
      </c>
      <c r="J93" s="53">
        <v>1</v>
      </c>
      <c r="K93" s="53">
        <v>0</v>
      </c>
      <c r="L93" s="56">
        <v>0</v>
      </c>
      <c r="M93" s="46">
        <f t="shared" si="4"/>
        <v>33</v>
      </c>
    </row>
    <row r="94" spans="1:13" ht="16.5" thickBot="1">
      <c r="A94" s="47">
        <v>6</v>
      </c>
      <c r="B94" s="49" t="s">
        <v>7</v>
      </c>
      <c r="C94" s="54">
        <v>5</v>
      </c>
      <c r="D94" s="53">
        <v>0</v>
      </c>
      <c r="E94" s="53">
        <v>0</v>
      </c>
      <c r="F94" s="53">
        <v>0</v>
      </c>
      <c r="G94" s="53">
        <v>1</v>
      </c>
      <c r="H94" s="53">
        <v>0</v>
      </c>
      <c r="I94" s="53">
        <v>13</v>
      </c>
      <c r="J94" s="53">
        <v>0</v>
      </c>
      <c r="K94" s="53">
        <v>0</v>
      </c>
      <c r="L94" s="56">
        <v>0</v>
      </c>
      <c r="M94" s="46">
        <f t="shared" si="4"/>
        <v>19</v>
      </c>
    </row>
    <row r="95" spans="1:13" ht="16.5" thickBot="1">
      <c r="A95" s="47">
        <v>7</v>
      </c>
      <c r="B95" s="49" t="s">
        <v>8</v>
      </c>
      <c r="C95" s="54">
        <v>6</v>
      </c>
      <c r="D95" s="53">
        <v>5</v>
      </c>
      <c r="E95" s="53">
        <v>1</v>
      </c>
      <c r="F95" s="53">
        <v>0</v>
      </c>
      <c r="G95" s="53">
        <v>2</v>
      </c>
      <c r="H95" s="53">
        <v>0</v>
      </c>
      <c r="I95" s="53">
        <v>18</v>
      </c>
      <c r="J95" s="53">
        <v>0</v>
      </c>
      <c r="K95" s="53">
        <v>0</v>
      </c>
      <c r="L95" s="56">
        <v>0</v>
      </c>
      <c r="M95" s="46">
        <f t="shared" si="4"/>
        <v>32</v>
      </c>
    </row>
    <row r="96" spans="1:13" ht="16.5" thickBot="1">
      <c r="A96" s="47">
        <v>8</v>
      </c>
      <c r="B96" s="49" t="s">
        <v>9</v>
      </c>
      <c r="C96" s="54">
        <v>9</v>
      </c>
      <c r="D96" s="137">
        <v>4</v>
      </c>
      <c r="E96" s="60">
        <v>2</v>
      </c>
      <c r="F96" s="53">
        <v>0</v>
      </c>
      <c r="G96" s="53">
        <v>2</v>
      </c>
      <c r="H96" s="53">
        <v>1</v>
      </c>
      <c r="I96" s="53">
        <v>4</v>
      </c>
      <c r="J96" s="53">
        <v>2</v>
      </c>
      <c r="K96" s="53">
        <v>0</v>
      </c>
      <c r="L96" s="53">
        <v>0</v>
      </c>
      <c r="M96" s="46">
        <f t="shared" si="4"/>
        <v>24</v>
      </c>
    </row>
    <row r="97" spans="1:13" ht="16.5" thickBot="1">
      <c r="A97" s="47">
        <v>9</v>
      </c>
      <c r="B97" s="49" t="s">
        <v>10</v>
      </c>
      <c r="C97" s="54">
        <v>5</v>
      </c>
      <c r="D97" s="53">
        <v>3</v>
      </c>
      <c r="E97" s="53">
        <v>0</v>
      </c>
      <c r="F97" s="53">
        <v>1</v>
      </c>
      <c r="G97" s="53">
        <v>6</v>
      </c>
      <c r="H97" s="53">
        <v>0</v>
      </c>
      <c r="I97" s="53">
        <v>22</v>
      </c>
      <c r="J97" s="53">
        <v>0</v>
      </c>
      <c r="K97" s="53">
        <v>0</v>
      </c>
      <c r="L97" s="56">
        <v>0</v>
      </c>
      <c r="M97" s="46">
        <f t="shared" si="4"/>
        <v>37</v>
      </c>
    </row>
    <row r="98" spans="1:13" ht="16.5" thickBot="1">
      <c r="A98" s="47">
        <v>10</v>
      </c>
      <c r="B98" s="49" t="s">
        <v>11</v>
      </c>
      <c r="C98" s="54">
        <v>6</v>
      </c>
      <c r="D98" s="53">
        <v>9</v>
      </c>
      <c r="E98" s="53">
        <v>2</v>
      </c>
      <c r="F98" s="53">
        <v>0</v>
      </c>
      <c r="G98" s="53">
        <v>1</v>
      </c>
      <c r="H98" s="53">
        <v>0</v>
      </c>
      <c r="I98" s="53">
        <v>17</v>
      </c>
      <c r="J98" s="53">
        <v>0</v>
      </c>
      <c r="K98" s="53">
        <v>0</v>
      </c>
      <c r="L98" s="56">
        <v>0</v>
      </c>
      <c r="M98" s="46">
        <f t="shared" si="4"/>
        <v>35</v>
      </c>
    </row>
    <row r="99" spans="1:13" ht="16.5" thickBot="1">
      <c r="A99" s="47">
        <v>11</v>
      </c>
      <c r="B99" s="49" t="s">
        <v>12</v>
      </c>
      <c r="C99" s="54">
        <v>0</v>
      </c>
      <c r="D99" s="53">
        <v>2</v>
      </c>
      <c r="E99" s="53">
        <v>0</v>
      </c>
      <c r="F99" s="53">
        <v>0</v>
      </c>
      <c r="G99" s="53">
        <v>2</v>
      </c>
      <c r="H99" s="53">
        <v>0</v>
      </c>
      <c r="I99" s="53">
        <v>8</v>
      </c>
      <c r="J99" s="53">
        <v>1</v>
      </c>
      <c r="K99" s="53">
        <v>0</v>
      </c>
      <c r="L99" s="56">
        <v>0</v>
      </c>
      <c r="M99" s="46">
        <f t="shared" si="4"/>
        <v>13</v>
      </c>
    </row>
    <row r="100" spans="1:13" ht="16.5" thickBot="1">
      <c r="A100" s="47">
        <v>12</v>
      </c>
      <c r="B100" s="49" t="s">
        <v>13</v>
      </c>
      <c r="C100" s="54">
        <v>10</v>
      </c>
      <c r="D100" s="53">
        <v>16</v>
      </c>
      <c r="E100" s="53">
        <v>4</v>
      </c>
      <c r="F100" s="53">
        <v>0</v>
      </c>
      <c r="G100" s="53">
        <v>5</v>
      </c>
      <c r="H100" s="53">
        <v>0</v>
      </c>
      <c r="I100" s="53">
        <v>30</v>
      </c>
      <c r="J100" s="53">
        <v>6</v>
      </c>
      <c r="K100" s="53">
        <v>0</v>
      </c>
      <c r="L100" s="56">
        <v>0</v>
      </c>
      <c r="M100" s="46">
        <f t="shared" si="4"/>
        <v>71</v>
      </c>
    </row>
    <row r="101" spans="1:13" ht="16.5" thickBot="1">
      <c r="A101" s="47">
        <v>13</v>
      </c>
      <c r="B101" s="49" t="s">
        <v>14</v>
      </c>
      <c r="C101" s="54">
        <v>1</v>
      </c>
      <c r="D101" s="53">
        <v>3</v>
      </c>
      <c r="E101" s="53">
        <v>0</v>
      </c>
      <c r="F101" s="53">
        <v>3</v>
      </c>
      <c r="G101" s="53">
        <v>0</v>
      </c>
      <c r="H101" s="53">
        <v>0</v>
      </c>
      <c r="I101" s="53">
        <v>15</v>
      </c>
      <c r="J101" s="53">
        <v>1</v>
      </c>
      <c r="K101" s="53">
        <v>0</v>
      </c>
      <c r="L101" s="56">
        <v>0</v>
      </c>
      <c r="M101" s="46">
        <f t="shared" si="4"/>
        <v>23</v>
      </c>
    </row>
    <row r="102" spans="1:13" ht="16.5" thickBot="1">
      <c r="A102" s="47">
        <v>14</v>
      </c>
      <c r="B102" s="49" t="s">
        <v>15</v>
      </c>
      <c r="C102" s="54">
        <v>23</v>
      </c>
      <c r="D102" s="53">
        <v>0</v>
      </c>
      <c r="E102" s="53">
        <v>1</v>
      </c>
      <c r="F102" s="53">
        <v>3</v>
      </c>
      <c r="G102" s="53">
        <v>2</v>
      </c>
      <c r="H102" s="53">
        <v>0</v>
      </c>
      <c r="I102" s="53">
        <v>49</v>
      </c>
      <c r="J102" s="53">
        <v>5</v>
      </c>
      <c r="K102" s="53">
        <v>0</v>
      </c>
      <c r="L102" s="56">
        <v>0</v>
      </c>
      <c r="M102" s="46">
        <f t="shared" si="4"/>
        <v>83</v>
      </c>
    </row>
    <row r="103" spans="1:13" ht="16.5" thickBot="1">
      <c r="A103" s="47">
        <v>15</v>
      </c>
      <c r="B103" s="49" t="s">
        <v>16</v>
      </c>
      <c r="C103" s="54">
        <v>8</v>
      </c>
      <c r="D103" s="53">
        <v>0</v>
      </c>
      <c r="E103" s="53">
        <v>5</v>
      </c>
      <c r="F103" s="53">
        <v>0</v>
      </c>
      <c r="G103" s="53">
        <v>0</v>
      </c>
      <c r="H103" s="53">
        <v>0</v>
      </c>
      <c r="I103" s="53">
        <v>18</v>
      </c>
      <c r="J103" s="53">
        <v>4</v>
      </c>
      <c r="K103" s="53">
        <v>0</v>
      </c>
      <c r="L103" s="56">
        <v>0</v>
      </c>
      <c r="M103" s="46">
        <f t="shared" si="4"/>
        <v>35</v>
      </c>
    </row>
    <row r="104" spans="1:13" ht="16.5" thickBot="1">
      <c r="A104" s="47">
        <v>16</v>
      </c>
      <c r="B104" s="49" t="s">
        <v>17</v>
      </c>
      <c r="C104" s="54">
        <v>6</v>
      </c>
      <c r="D104" s="53">
        <v>7</v>
      </c>
      <c r="E104" s="53">
        <v>2</v>
      </c>
      <c r="F104" s="53">
        <v>0</v>
      </c>
      <c r="G104" s="53">
        <v>0</v>
      </c>
      <c r="H104" s="53">
        <v>0</v>
      </c>
      <c r="I104" s="53">
        <v>12</v>
      </c>
      <c r="J104" s="53">
        <v>1</v>
      </c>
      <c r="K104" s="53">
        <v>0</v>
      </c>
      <c r="L104" s="56">
        <v>0</v>
      </c>
      <c r="M104" s="46">
        <f t="shared" si="4"/>
        <v>28</v>
      </c>
    </row>
    <row r="105" spans="1:13" ht="16.5" thickBot="1">
      <c r="A105" s="47">
        <v>17</v>
      </c>
      <c r="B105" s="49" t="s">
        <v>18</v>
      </c>
      <c r="C105" s="54">
        <v>7</v>
      </c>
      <c r="D105" s="53">
        <v>2</v>
      </c>
      <c r="E105" s="53">
        <v>1</v>
      </c>
      <c r="F105" s="53">
        <v>0</v>
      </c>
      <c r="G105" s="53">
        <v>3</v>
      </c>
      <c r="H105" s="53">
        <v>0</v>
      </c>
      <c r="I105" s="53">
        <v>20</v>
      </c>
      <c r="J105" s="53">
        <v>0</v>
      </c>
      <c r="K105" s="53">
        <v>0</v>
      </c>
      <c r="L105" s="56">
        <v>0</v>
      </c>
      <c r="M105" s="46">
        <f t="shared" si="4"/>
        <v>33</v>
      </c>
    </row>
    <row r="106" spans="1:13" ht="16.5" thickBot="1">
      <c r="A106" s="47">
        <v>18</v>
      </c>
      <c r="B106" s="49" t="s">
        <v>19</v>
      </c>
      <c r="C106" s="54">
        <v>1</v>
      </c>
      <c r="D106" s="53">
        <v>7</v>
      </c>
      <c r="E106" s="53">
        <v>1</v>
      </c>
      <c r="F106" s="53">
        <v>0</v>
      </c>
      <c r="G106" s="53">
        <v>1</v>
      </c>
      <c r="H106" s="53">
        <v>0</v>
      </c>
      <c r="I106" s="53">
        <v>11</v>
      </c>
      <c r="J106" s="53">
        <v>0</v>
      </c>
      <c r="K106" s="53">
        <v>0</v>
      </c>
      <c r="L106" s="56">
        <v>0</v>
      </c>
      <c r="M106" s="46">
        <f t="shared" si="4"/>
        <v>21</v>
      </c>
    </row>
    <row r="107" spans="1:13" ht="16.5" thickBot="1">
      <c r="A107" s="47">
        <v>19</v>
      </c>
      <c r="B107" s="49" t="s">
        <v>20</v>
      </c>
      <c r="C107" s="54">
        <v>5</v>
      </c>
      <c r="D107" s="53">
        <v>3</v>
      </c>
      <c r="E107" s="53">
        <v>2</v>
      </c>
      <c r="F107" s="53">
        <v>1</v>
      </c>
      <c r="G107" s="53">
        <v>4</v>
      </c>
      <c r="H107" s="53">
        <v>1</v>
      </c>
      <c r="I107" s="53">
        <v>21</v>
      </c>
      <c r="J107" s="53">
        <v>5</v>
      </c>
      <c r="K107" s="53">
        <v>0</v>
      </c>
      <c r="L107" s="56">
        <v>0</v>
      </c>
      <c r="M107" s="46">
        <f t="shared" si="4"/>
        <v>42</v>
      </c>
    </row>
    <row r="108" spans="1:13" ht="16.5" thickBot="1">
      <c r="A108" s="47">
        <v>20</v>
      </c>
      <c r="B108" s="49" t="s">
        <v>21</v>
      </c>
      <c r="C108" s="54">
        <v>7</v>
      </c>
      <c r="D108" s="53">
        <v>4</v>
      </c>
      <c r="E108" s="53">
        <v>0</v>
      </c>
      <c r="F108" s="53">
        <v>0</v>
      </c>
      <c r="G108" s="53">
        <v>2</v>
      </c>
      <c r="H108" s="53">
        <v>1</v>
      </c>
      <c r="I108" s="53">
        <v>23</v>
      </c>
      <c r="J108" s="53">
        <v>0</v>
      </c>
      <c r="K108" s="53">
        <v>0</v>
      </c>
      <c r="L108" s="56">
        <v>0</v>
      </c>
      <c r="M108" s="46">
        <f t="shared" si="4"/>
        <v>37</v>
      </c>
    </row>
    <row r="109" spans="1:13" ht="16.5" thickBot="1">
      <c r="A109" s="47">
        <v>21</v>
      </c>
      <c r="B109" s="49" t="s">
        <v>22</v>
      </c>
      <c r="C109" s="54">
        <v>9</v>
      </c>
      <c r="D109" s="53">
        <v>0</v>
      </c>
      <c r="E109" s="53">
        <v>0</v>
      </c>
      <c r="F109" s="53">
        <v>0</v>
      </c>
      <c r="G109" s="53">
        <v>2</v>
      </c>
      <c r="H109" s="53">
        <v>3</v>
      </c>
      <c r="I109" s="53">
        <v>13</v>
      </c>
      <c r="J109" s="53">
        <v>1</v>
      </c>
      <c r="K109" s="53">
        <v>0</v>
      </c>
      <c r="L109" s="56">
        <v>0</v>
      </c>
      <c r="M109" s="46">
        <f t="shared" si="4"/>
        <v>28</v>
      </c>
    </row>
    <row r="110" spans="1:13" ht="16.5" thickBot="1">
      <c r="A110" s="47">
        <v>22</v>
      </c>
      <c r="B110" s="49" t="s">
        <v>23</v>
      </c>
      <c r="C110" s="54">
        <v>6</v>
      </c>
      <c r="D110" s="53">
        <v>0</v>
      </c>
      <c r="E110" s="53">
        <v>1</v>
      </c>
      <c r="F110" s="53">
        <v>1</v>
      </c>
      <c r="G110" s="53">
        <v>2</v>
      </c>
      <c r="H110" s="53">
        <v>1</v>
      </c>
      <c r="I110" s="53">
        <v>14</v>
      </c>
      <c r="J110" s="53">
        <v>0</v>
      </c>
      <c r="K110" s="53">
        <v>0</v>
      </c>
      <c r="L110" s="56">
        <v>0</v>
      </c>
      <c r="M110" s="46">
        <f t="shared" si="4"/>
        <v>25</v>
      </c>
    </row>
    <row r="111" spans="1:13" ht="16.5" thickBot="1">
      <c r="A111" s="131">
        <v>23</v>
      </c>
      <c r="B111" s="49" t="s">
        <v>24</v>
      </c>
      <c r="C111" s="54">
        <v>1</v>
      </c>
      <c r="D111" s="53">
        <v>5</v>
      </c>
      <c r="E111" s="53">
        <v>1</v>
      </c>
      <c r="F111" s="53">
        <v>1</v>
      </c>
      <c r="G111" s="53">
        <v>0</v>
      </c>
      <c r="H111" s="53">
        <v>0</v>
      </c>
      <c r="I111" s="53">
        <v>9</v>
      </c>
      <c r="J111" s="53">
        <v>2</v>
      </c>
      <c r="K111" s="53">
        <v>0</v>
      </c>
      <c r="L111" s="56">
        <v>0</v>
      </c>
      <c r="M111" s="46">
        <f t="shared" si="4"/>
        <v>19</v>
      </c>
    </row>
    <row r="112" spans="1:13" ht="16.5" thickBot="1">
      <c r="A112" s="47">
        <v>24</v>
      </c>
      <c r="B112" s="49" t="s">
        <v>25</v>
      </c>
      <c r="C112" s="54">
        <v>4</v>
      </c>
      <c r="D112" s="53">
        <v>1</v>
      </c>
      <c r="E112" s="53">
        <v>0</v>
      </c>
      <c r="F112" s="53">
        <v>2</v>
      </c>
      <c r="G112" s="53">
        <v>4</v>
      </c>
      <c r="H112" s="53">
        <v>1</v>
      </c>
      <c r="I112" s="53">
        <v>18</v>
      </c>
      <c r="J112" s="53">
        <v>2</v>
      </c>
      <c r="K112" s="53">
        <v>0</v>
      </c>
      <c r="L112" s="56">
        <v>0</v>
      </c>
      <c r="M112" s="46">
        <f t="shared" si="4"/>
        <v>32</v>
      </c>
    </row>
    <row r="113" spans="1:13" ht="16.5" thickBot="1">
      <c r="A113" s="47">
        <v>25</v>
      </c>
      <c r="B113" s="49" t="s">
        <v>26</v>
      </c>
      <c r="C113" s="54">
        <v>4</v>
      </c>
      <c r="D113" s="53">
        <v>2</v>
      </c>
      <c r="E113" s="53">
        <v>3</v>
      </c>
      <c r="F113" s="53">
        <v>2</v>
      </c>
      <c r="G113" s="53">
        <v>3</v>
      </c>
      <c r="H113" s="53">
        <v>1</v>
      </c>
      <c r="I113" s="53">
        <v>16</v>
      </c>
      <c r="J113" s="53">
        <v>0</v>
      </c>
      <c r="K113" s="53">
        <v>0</v>
      </c>
      <c r="L113" s="56">
        <v>0</v>
      </c>
      <c r="M113" s="46">
        <f t="shared" si="4"/>
        <v>31</v>
      </c>
    </row>
    <row r="114" spans="1:13" ht="16.5" thickBot="1">
      <c r="A114" s="48">
        <v>26</v>
      </c>
      <c r="B114" s="68" t="s">
        <v>53</v>
      </c>
      <c r="C114" s="107">
        <v>4</v>
      </c>
      <c r="D114" s="108">
        <v>5</v>
      </c>
      <c r="E114" s="109">
        <v>0</v>
      </c>
      <c r="F114" s="109">
        <v>0</v>
      </c>
      <c r="G114" s="109">
        <v>3</v>
      </c>
      <c r="H114" s="109">
        <v>5</v>
      </c>
      <c r="I114" s="109">
        <v>24</v>
      </c>
      <c r="J114" s="109">
        <v>1</v>
      </c>
      <c r="K114" s="109">
        <v>2</v>
      </c>
      <c r="L114" s="110">
        <v>0</v>
      </c>
      <c r="M114" s="46">
        <f t="shared" si="4"/>
        <v>44</v>
      </c>
    </row>
    <row r="115" spans="1:13" ht="18" customHeight="1" thickBot="1">
      <c r="A115" s="132">
        <v>27</v>
      </c>
      <c r="B115" s="52" t="s">
        <v>52</v>
      </c>
      <c r="C115" s="111">
        <v>1</v>
      </c>
      <c r="D115" s="112">
        <v>0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4">
        <v>0</v>
      </c>
      <c r="M115" s="46">
        <f t="shared" si="4"/>
        <v>1</v>
      </c>
    </row>
    <row r="116" spans="1:13" ht="17.25" customHeight="1" thickBot="1">
      <c r="A116" s="806" t="s">
        <v>55</v>
      </c>
      <c r="B116" s="807"/>
      <c r="C116" s="63">
        <f aca="true" t="shared" si="5" ref="C116:M116">SUM(C89:C115)</f>
        <v>167</v>
      </c>
      <c r="D116" s="63">
        <f t="shared" si="5"/>
        <v>100</v>
      </c>
      <c r="E116" s="63">
        <f t="shared" si="5"/>
        <v>34</v>
      </c>
      <c r="F116" s="63">
        <f t="shared" si="5"/>
        <v>20</v>
      </c>
      <c r="G116" s="63">
        <f t="shared" si="5"/>
        <v>61</v>
      </c>
      <c r="H116" s="63">
        <f t="shared" si="5"/>
        <v>16</v>
      </c>
      <c r="I116" s="63">
        <f t="shared" si="5"/>
        <v>511</v>
      </c>
      <c r="J116" s="63">
        <f t="shared" si="5"/>
        <v>40</v>
      </c>
      <c r="K116" s="63">
        <f t="shared" si="5"/>
        <v>2</v>
      </c>
      <c r="L116" s="63">
        <f t="shared" si="5"/>
        <v>0</v>
      </c>
      <c r="M116" s="63">
        <f t="shared" si="5"/>
        <v>951</v>
      </c>
    </row>
    <row r="117" ht="16.5" thickBot="1">
      <c r="M117" s="116">
        <f>SUM(C116:L116)</f>
        <v>951</v>
      </c>
    </row>
    <row r="118" ht="19.5">
      <c r="M118" s="13"/>
    </row>
    <row r="119" spans="1:13" ht="30" customHeight="1">
      <c r="A119" s="779" t="s">
        <v>58</v>
      </c>
      <c r="B119" s="779"/>
      <c r="C119" s="779"/>
      <c r="D119" s="779"/>
      <c r="E119" s="779"/>
      <c r="F119" s="779"/>
      <c r="G119" s="779"/>
      <c r="H119" s="779"/>
      <c r="I119" s="779"/>
      <c r="J119" s="779"/>
      <c r="K119" s="779"/>
      <c r="L119" s="779"/>
      <c r="M119" s="779"/>
    </row>
    <row r="120" spans="1:13" ht="20.25" thickBot="1">
      <c r="A120" s="802" t="s">
        <v>44</v>
      </c>
      <c r="B120" s="802"/>
      <c r="C120" s="11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thickBot="1">
      <c r="A121" s="9" t="s">
        <v>42</v>
      </c>
      <c r="B121" s="10"/>
      <c r="C121" s="12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803" t="s">
        <v>45</v>
      </c>
      <c r="B122" s="804"/>
      <c r="C122" s="805" t="s">
        <v>48</v>
      </c>
      <c r="D122" s="805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739" t="s">
        <v>0</v>
      </c>
      <c r="B123" s="739" t="s">
        <v>1</v>
      </c>
      <c r="C123" s="739" t="s">
        <v>27</v>
      </c>
      <c r="D123" s="739" t="s">
        <v>29</v>
      </c>
      <c r="E123" s="745" t="s">
        <v>28</v>
      </c>
      <c r="F123" s="747"/>
      <c r="G123" s="745" t="s">
        <v>35</v>
      </c>
      <c r="H123" s="746"/>
      <c r="I123" s="747"/>
      <c r="J123" s="739" t="s">
        <v>36</v>
      </c>
      <c r="K123" s="739" t="s">
        <v>37</v>
      </c>
      <c r="L123" s="739" t="s">
        <v>38</v>
      </c>
      <c r="M123" s="739" t="s">
        <v>39</v>
      </c>
    </row>
    <row r="124" spans="1:13" ht="26.25" customHeight="1" thickBot="1">
      <c r="A124" s="740"/>
      <c r="B124" s="740"/>
      <c r="C124" s="740"/>
      <c r="D124" s="740"/>
      <c r="E124" s="742"/>
      <c r="F124" s="749"/>
      <c r="G124" s="742"/>
      <c r="H124" s="748"/>
      <c r="I124" s="749"/>
      <c r="J124" s="740"/>
      <c r="K124" s="740"/>
      <c r="L124" s="740"/>
      <c r="M124" s="740"/>
    </row>
    <row r="125" spans="1:13" ht="12.75">
      <c r="A125" s="740"/>
      <c r="B125" s="740"/>
      <c r="C125" s="740"/>
      <c r="D125" s="740"/>
      <c r="E125" s="739" t="s">
        <v>30</v>
      </c>
      <c r="F125" s="739" t="s">
        <v>31</v>
      </c>
      <c r="G125" s="808" t="s">
        <v>32</v>
      </c>
      <c r="H125" s="808" t="s">
        <v>33</v>
      </c>
      <c r="I125" s="808" t="s">
        <v>34</v>
      </c>
      <c r="J125" s="740"/>
      <c r="K125" s="740"/>
      <c r="L125" s="740"/>
      <c r="M125" s="740"/>
    </row>
    <row r="126" spans="1:13" ht="12.75">
      <c r="A126" s="740"/>
      <c r="B126" s="740"/>
      <c r="C126" s="740"/>
      <c r="D126" s="740"/>
      <c r="E126" s="740"/>
      <c r="F126" s="740"/>
      <c r="G126" s="809"/>
      <c r="H126" s="809"/>
      <c r="I126" s="809"/>
      <c r="J126" s="740"/>
      <c r="K126" s="740"/>
      <c r="L126" s="740"/>
      <c r="M126" s="740"/>
    </row>
    <row r="127" spans="1:13" ht="13.5" thickBot="1">
      <c r="A127" s="741"/>
      <c r="B127" s="741"/>
      <c r="C127" s="741"/>
      <c r="D127" s="741"/>
      <c r="E127" s="741"/>
      <c r="F127" s="741"/>
      <c r="G127" s="810"/>
      <c r="H127" s="810"/>
      <c r="I127" s="810"/>
      <c r="J127" s="741"/>
      <c r="K127" s="741"/>
      <c r="L127" s="741"/>
      <c r="M127" s="741"/>
    </row>
    <row r="128" spans="1:13" ht="13.5" thickBot="1">
      <c r="A128" s="47">
        <v>1</v>
      </c>
      <c r="B128" s="49" t="s">
        <v>2</v>
      </c>
      <c r="C128" s="22"/>
      <c r="D128" s="5"/>
      <c r="E128" s="5"/>
      <c r="F128" s="5"/>
      <c r="G128" s="5"/>
      <c r="H128" s="5"/>
      <c r="I128" s="5"/>
      <c r="J128" s="5"/>
      <c r="K128" s="5"/>
      <c r="L128" s="65"/>
      <c r="M128" s="94">
        <f aca="true" t="shared" si="6" ref="M128:M154">SUM(C128:L128)</f>
        <v>0</v>
      </c>
    </row>
    <row r="129" spans="1:13" ht="13.5" thickBot="1">
      <c r="A129" s="47">
        <v>2</v>
      </c>
      <c r="B129" s="49" t="s">
        <v>3</v>
      </c>
      <c r="C129" s="22"/>
      <c r="D129" s="5"/>
      <c r="E129" s="5"/>
      <c r="F129" s="5"/>
      <c r="G129" s="5"/>
      <c r="H129" s="5"/>
      <c r="I129" s="5"/>
      <c r="J129" s="5"/>
      <c r="K129" s="5"/>
      <c r="L129" s="65"/>
      <c r="M129" s="94">
        <f t="shared" si="6"/>
        <v>0</v>
      </c>
    </row>
    <row r="130" spans="1:13" ht="13.5" thickBot="1">
      <c r="A130" s="47">
        <v>3</v>
      </c>
      <c r="B130" s="49" t="s">
        <v>4</v>
      </c>
      <c r="C130" s="22"/>
      <c r="D130" s="5"/>
      <c r="E130" s="5"/>
      <c r="F130" s="5"/>
      <c r="G130" s="5"/>
      <c r="H130" s="5"/>
      <c r="I130" s="5"/>
      <c r="J130" s="5"/>
      <c r="K130" s="5"/>
      <c r="L130" s="65"/>
      <c r="M130" s="94">
        <f t="shared" si="6"/>
        <v>0</v>
      </c>
    </row>
    <row r="131" spans="1:13" ht="13.5" thickBot="1">
      <c r="A131" s="47">
        <v>4</v>
      </c>
      <c r="B131" s="49" t="s">
        <v>5</v>
      </c>
      <c r="C131" s="22"/>
      <c r="D131" s="5"/>
      <c r="E131" s="5"/>
      <c r="F131" s="5"/>
      <c r="G131" s="5"/>
      <c r="H131" s="5"/>
      <c r="I131" s="5"/>
      <c r="J131" s="5"/>
      <c r="K131" s="5"/>
      <c r="L131" s="65"/>
      <c r="M131" s="94">
        <f t="shared" si="6"/>
        <v>0</v>
      </c>
    </row>
    <row r="132" spans="1:13" ht="13.5" thickBot="1">
      <c r="A132" s="47">
        <v>5</v>
      </c>
      <c r="B132" s="49" t="s">
        <v>6</v>
      </c>
      <c r="C132" s="22"/>
      <c r="D132" s="5"/>
      <c r="E132" s="5"/>
      <c r="F132" s="5"/>
      <c r="G132" s="5"/>
      <c r="H132" s="5"/>
      <c r="I132" s="5"/>
      <c r="J132" s="5"/>
      <c r="K132" s="5"/>
      <c r="L132" s="65"/>
      <c r="M132" s="94">
        <f t="shared" si="6"/>
        <v>0</v>
      </c>
    </row>
    <row r="133" spans="1:13" ht="13.5" thickBot="1">
      <c r="A133" s="47">
        <v>6</v>
      </c>
      <c r="B133" s="49" t="s">
        <v>7</v>
      </c>
      <c r="C133" s="22"/>
      <c r="D133" s="5"/>
      <c r="E133" s="5"/>
      <c r="F133" s="5"/>
      <c r="G133" s="5"/>
      <c r="H133" s="5"/>
      <c r="I133" s="5"/>
      <c r="J133" s="5"/>
      <c r="K133" s="5"/>
      <c r="L133" s="65"/>
      <c r="M133" s="94">
        <f t="shared" si="6"/>
        <v>0</v>
      </c>
    </row>
    <row r="134" spans="1:13" ht="13.5" thickBot="1">
      <c r="A134" s="47">
        <v>7</v>
      </c>
      <c r="B134" s="49" t="s">
        <v>8</v>
      </c>
      <c r="C134" s="22"/>
      <c r="D134" s="5"/>
      <c r="E134" s="5"/>
      <c r="F134" s="5"/>
      <c r="G134" s="5"/>
      <c r="H134" s="5"/>
      <c r="I134" s="5"/>
      <c r="J134" s="5"/>
      <c r="K134" s="5"/>
      <c r="L134" s="65"/>
      <c r="M134" s="94">
        <f t="shared" si="6"/>
        <v>0</v>
      </c>
    </row>
    <row r="135" spans="1:13" ht="13.5" thickBot="1">
      <c r="A135" s="47">
        <v>8</v>
      </c>
      <c r="B135" s="49" t="s">
        <v>9</v>
      </c>
      <c r="C135" s="22"/>
      <c r="D135" s="5"/>
      <c r="E135" s="5"/>
      <c r="F135" s="5"/>
      <c r="G135" s="5"/>
      <c r="H135" s="5"/>
      <c r="I135" s="5"/>
      <c r="J135" s="5"/>
      <c r="K135" s="5"/>
      <c r="L135" s="65"/>
      <c r="M135" s="94">
        <f t="shared" si="6"/>
        <v>0</v>
      </c>
    </row>
    <row r="136" spans="1:13" ht="13.5" thickBot="1">
      <c r="A136" s="47">
        <v>9</v>
      </c>
      <c r="B136" s="49" t="s">
        <v>10</v>
      </c>
      <c r="C136" s="22"/>
      <c r="D136" s="5"/>
      <c r="E136" s="5"/>
      <c r="F136" s="5"/>
      <c r="G136" s="5"/>
      <c r="H136" s="5"/>
      <c r="I136" s="5"/>
      <c r="J136" s="5"/>
      <c r="K136" s="5"/>
      <c r="L136" s="65"/>
      <c r="M136" s="94">
        <f t="shared" si="6"/>
        <v>0</v>
      </c>
    </row>
    <row r="137" spans="1:13" ht="13.5" thickBot="1">
      <c r="A137" s="47">
        <v>10</v>
      </c>
      <c r="B137" s="49" t="s">
        <v>11</v>
      </c>
      <c r="C137" s="22"/>
      <c r="D137" s="5"/>
      <c r="E137" s="5"/>
      <c r="F137" s="5"/>
      <c r="G137" s="5"/>
      <c r="H137" s="5"/>
      <c r="I137" s="5"/>
      <c r="J137" s="5"/>
      <c r="K137" s="5"/>
      <c r="L137" s="65"/>
      <c r="M137" s="94">
        <f t="shared" si="6"/>
        <v>0</v>
      </c>
    </row>
    <row r="138" spans="1:13" ht="13.5" thickBot="1">
      <c r="A138" s="47">
        <v>11</v>
      </c>
      <c r="B138" s="49" t="s">
        <v>12</v>
      </c>
      <c r="C138" s="22"/>
      <c r="D138" s="5"/>
      <c r="E138" s="5"/>
      <c r="F138" s="5"/>
      <c r="G138" s="5"/>
      <c r="H138" s="5"/>
      <c r="I138" s="5"/>
      <c r="J138" s="5"/>
      <c r="K138" s="5"/>
      <c r="L138" s="65"/>
      <c r="M138" s="94">
        <f t="shared" si="6"/>
        <v>0</v>
      </c>
    </row>
    <row r="139" spans="1:13" ht="13.5" thickBot="1">
      <c r="A139" s="47">
        <v>12</v>
      </c>
      <c r="B139" s="49" t="s">
        <v>13</v>
      </c>
      <c r="C139" s="22"/>
      <c r="D139" s="5"/>
      <c r="E139" s="5"/>
      <c r="F139" s="5"/>
      <c r="G139" s="5"/>
      <c r="H139" s="5"/>
      <c r="I139" s="5"/>
      <c r="J139" s="5"/>
      <c r="K139" s="5"/>
      <c r="L139" s="65"/>
      <c r="M139" s="94">
        <f t="shared" si="6"/>
        <v>0</v>
      </c>
    </row>
    <row r="140" spans="1:13" ht="13.5" thickBot="1">
      <c r="A140" s="47">
        <v>13</v>
      </c>
      <c r="B140" s="49" t="s">
        <v>14</v>
      </c>
      <c r="C140" s="22"/>
      <c r="D140" s="5"/>
      <c r="E140" s="5"/>
      <c r="F140" s="5"/>
      <c r="G140" s="5"/>
      <c r="H140" s="5"/>
      <c r="I140" s="5"/>
      <c r="J140" s="5"/>
      <c r="K140" s="5"/>
      <c r="L140" s="65"/>
      <c r="M140" s="94">
        <f t="shared" si="6"/>
        <v>0</v>
      </c>
    </row>
    <row r="141" spans="1:13" ht="13.5" thickBot="1">
      <c r="A141" s="47">
        <v>14</v>
      </c>
      <c r="B141" s="49" t="s">
        <v>15</v>
      </c>
      <c r="C141" s="22"/>
      <c r="D141" s="5"/>
      <c r="E141" s="5"/>
      <c r="F141" s="5"/>
      <c r="G141" s="5"/>
      <c r="H141" s="5"/>
      <c r="I141" s="5"/>
      <c r="J141" s="5"/>
      <c r="K141" s="5"/>
      <c r="L141" s="65"/>
      <c r="M141" s="94">
        <f t="shared" si="6"/>
        <v>0</v>
      </c>
    </row>
    <row r="142" spans="1:13" ht="13.5" thickBot="1">
      <c r="A142" s="47">
        <v>15</v>
      </c>
      <c r="B142" s="49" t="s">
        <v>16</v>
      </c>
      <c r="C142" s="22"/>
      <c r="D142" s="5"/>
      <c r="E142" s="5"/>
      <c r="F142" s="5"/>
      <c r="G142" s="5"/>
      <c r="H142" s="5"/>
      <c r="I142" s="5"/>
      <c r="J142" s="5"/>
      <c r="K142" s="5"/>
      <c r="L142" s="65"/>
      <c r="M142" s="94">
        <f t="shared" si="6"/>
        <v>0</v>
      </c>
    </row>
    <row r="143" spans="1:13" ht="13.5" thickBot="1">
      <c r="A143" s="47">
        <v>16</v>
      </c>
      <c r="B143" s="49" t="s">
        <v>17</v>
      </c>
      <c r="C143" s="22"/>
      <c r="D143" s="5"/>
      <c r="E143" s="5"/>
      <c r="F143" s="5"/>
      <c r="G143" s="5"/>
      <c r="H143" s="5"/>
      <c r="I143" s="5"/>
      <c r="J143" s="5"/>
      <c r="K143" s="5"/>
      <c r="L143" s="65"/>
      <c r="M143" s="94">
        <f t="shared" si="6"/>
        <v>0</v>
      </c>
    </row>
    <row r="144" spans="1:13" ht="13.5" thickBot="1">
      <c r="A144" s="47">
        <v>17</v>
      </c>
      <c r="B144" s="49" t="s">
        <v>18</v>
      </c>
      <c r="C144" s="22"/>
      <c r="D144" s="5"/>
      <c r="E144" s="5"/>
      <c r="F144" s="5"/>
      <c r="G144" s="5"/>
      <c r="H144" s="5"/>
      <c r="I144" s="5"/>
      <c r="J144" s="5"/>
      <c r="K144" s="5"/>
      <c r="L144" s="65"/>
      <c r="M144" s="94">
        <f t="shared" si="6"/>
        <v>0</v>
      </c>
    </row>
    <row r="145" spans="1:13" ht="13.5" thickBot="1">
      <c r="A145" s="47">
        <v>18</v>
      </c>
      <c r="B145" s="49" t="s">
        <v>19</v>
      </c>
      <c r="C145" s="22"/>
      <c r="D145" s="5"/>
      <c r="E145" s="5"/>
      <c r="F145" s="5"/>
      <c r="G145" s="5"/>
      <c r="H145" s="5"/>
      <c r="I145" s="5"/>
      <c r="J145" s="5"/>
      <c r="K145" s="5"/>
      <c r="L145" s="65"/>
      <c r="M145" s="94">
        <f t="shared" si="6"/>
        <v>0</v>
      </c>
    </row>
    <row r="146" spans="1:13" ht="13.5" thickBot="1">
      <c r="A146" s="47">
        <v>19</v>
      </c>
      <c r="B146" s="49" t="s">
        <v>20</v>
      </c>
      <c r="C146" s="22"/>
      <c r="D146" s="5"/>
      <c r="E146" s="5"/>
      <c r="F146" s="5"/>
      <c r="G146" s="5"/>
      <c r="H146" s="5"/>
      <c r="I146" s="5"/>
      <c r="J146" s="5"/>
      <c r="K146" s="5"/>
      <c r="L146" s="65"/>
      <c r="M146" s="94">
        <f t="shared" si="6"/>
        <v>0</v>
      </c>
    </row>
    <row r="147" spans="1:13" ht="13.5" thickBot="1">
      <c r="A147" s="47">
        <v>20</v>
      </c>
      <c r="B147" s="49" t="s">
        <v>21</v>
      </c>
      <c r="C147" s="22"/>
      <c r="D147" s="5"/>
      <c r="E147" s="5"/>
      <c r="F147" s="5"/>
      <c r="G147" s="5"/>
      <c r="H147" s="5"/>
      <c r="I147" s="5"/>
      <c r="J147" s="5"/>
      <c r="K147" s="5"/>
      <c r="L147" s="65"/>
      <c r="M147" s="94">
        <f t="shared" si="6"/>
        <v>0</v>
      </c>
    </row>
    <row r="148" spans="1:13" ht="13.5" thickBot="1">
      <c r="A148" s="47">
        <v>21</v>
      </c>
      <c r="B148" s="49" t="s">
        <v>22</v>
      </c>
      <c r="C148" s="22"/>
      <c r="D148" s="5"/>
      <c r="E148" s="5"/>
      <c r="F148" s="5"/>
      <c r="G148" s="5"/>
      <c r="H148" s="5"/>
      <c r="I148" s="5"/>
      <c r="J148" s="5"/>
      <c r="K148" s="5"/>
      <c r="L148" s="65"/>
      <c r="M148" s="94">
        <f t="shared" si="6"/>
        <v>0</v>
      </c>
    </row>
    <row r="149" spans="1:13" ht="13.5" thickBot="1">
      <c r="A149" s="47">
        <v>22</v>
      </c>
      <c r="B149" s="49" t="s">
        <v>23</v>
      </c>
      <c r="C149" s="22"/>
      <c r="D149" s="5"/>
      <c r="E149" s="5"/>
      <c r="F149" s="5"/>
      <c r="G149" s="5"/>
      <c r="H149" s="5"/>
      <c r="I149" s="5"/>
      <c r="J149" s="5"/>
      <c r="K149" s="5"/>
      <c r="L149" s="65"/>
      <c r="M149" s="94">
        <f t="shared" si="6"/>
        <v>0</v>
      </c>
    </row>
    <row r="150" spans="1:13" ht="13.5" thickBot="1">
      <c r="A150" s="131">
        <v>23</v>
      </c>
      <c r="B150" s="89" t="s">
        <v>24</v>
      </c>
      <c r="C150" s="23"/>
      <c r="D150" s="7"/>
      <c r="E150" s="7"/>
      <c r="F150" s="7"/>
      <c r="G150" s="7"/>
      <c r="H150" s="7"/>
      <c r="I150" s="7"/>
      <c r="J150" s="7"/>
      <c r="K150" s="7"/>
      <c r="L150" s="92"/>
      <c r="M150" s="94">
        <f t="shared" si="6"/>
        <v>0</v>
      </c>
    </row>
    <row r="151" spans="1:13" ht="13.5" thickBot="1">
      <c r="A151" s="47">
        <v>24</v>
      </c>
      <c r="B151" s="49" t="s">
        <v>25</v>
      </c>
      <c r="C151" s="22"/>
      <c r="D151" s="5"/>
      <c r="E151" s="5"/>
      <c r="F151" s="5"/>
      <c r="G151" s="5"/>
      <c r="H151" s="5"/>
      <c r="I151" s="5"/>
      <c r="J151" s="5"/>
      <c r="K151" s="5"/>
      <c r="L151" s="65"/>
      <c r="M151" s="94">
        <f t="shared" si="6"/>
        <v>0</v>
      </c>
    </row>
    <row r="152" spans="1:13" ht="13.5" thickBot="1">
      <c r="A152" s="47">
        <v>25</v>
      </c>
      <c r="B152" s="49" t="s">
        <v>26</v>
      </c>
      <c r="C152" s="22"/>
      <c r="D152" s="5"/>
      <c r="E152" s="5"/>
      <c r="F152" s="5"/>
      <c r="G152" s="5"/>
      <c r="H152" s="5"/>
      <c r="I152" s="5"/>
      <c r="J152" s="5"/>
      <c r="K152" s="5"/>
      <c r="L152" s="65"/>
      <c r="M152" s="94">
        <f t="shared" si="6"/>
        <v>0</v>
      </c>
    </row>
    <row r="153" spans="1:13" ht="13.5" thickBot="1">
      <c r="A153" s="48">
        <v>26</v>
      </c>
      <c r="B153" s="68" t="s">
        <v>53</v>
      </c>
      <c r="C153" s="82"/>
      <c r="D153" s="80"/>
      <c r="E153" s="80"/>
      <c r="F153" s="80"/>
      <c r="G153" s="80"/>
      <c r="H153" s="80"/>
      <c r="I153" s="80"/>
      <c r="J153" s="80"/>
      <c r="K153" s="80"/>
      <c r="L153" s="99"/>
      <c r="M153" s="94">
        <f t="shared" si="6"/>
        <v>0</v>
      </c>
    </row>
    <row r="154" spans="1:13" ht="13.5" thickBot="1">
      <c r="A154" s="132">
        <v>27</v>
      </c>
      <c r="B154" s="52" t="s">
        <v>52</v>
      </c>
      <c r="C154" s="24"/>
      <c r="D154" s="8"/>
      <c r="E154" s="8"/>
      <c r="F154" s="8"/>
      <c r="G154" s="8"/>
      <c r="H154" s="8"/>
      <c r="I154" s="8"/>
      <c r="J154" s="8"/>
      <c r="K154" s="8"/>
      <c r="L154" s="93"/>
      <c r="M154" s="94">
        <f t="shared" si="6"/>
        <v>0</v>
      </c>
    </row>
    <row r="155" spans="1:13" ht="13.5" thickBot="1">
      <c r="A155" s="806" t="s">
        <v>55</v>
      </c>
      <c r="B155" s="807"/>
      <c r="C155" s="63">
        <f aca="true" t="shared" si="7" ref="C155:M155">SUM(C128:C154)</f>
        <v>0</v>
      </c>
      <c r="D155" s="63">
        <f t="shared" si="7"/>
        <v>0</v>
      </c>
      <c r="E155" s="63">
        <f t="shared" si="7"/>
        <v>0</v>
      </c>
      <c r="F155" s="63">
        <f t="shared" si="7"/>
        <v>0</v>
      </c>
      <c r="G155" s="63">
        <f t="shared" si="7"/>
        <v>0</v>
      </c>
      <c r="H155" s="63">
        <f t="shared" si="7"/>
        <v>0</v>
      </c>
      <c r="I155" s="63">
        <f t="shared" si="7"/>
        <v>0</v>
      </c>
      <c r="J155" s="63">
        <f t="shared" si="7"/>
        <v>0</v>
      </c>
      <c r="K155" s="63">
        <f t="shared" si="7"/>
        <v>0</v>
      </c>
      <c r="L155" s="63">
        <f t="shared" si="7"/>
        <v>0</v>
      </c>
      <c r="M155" s="63">
        <f t="shared" si="7"/>
        <v>0</v>
      </c>
    </row>
    <row r="156" ht="13.5" thickBot="1">
      <c r="M156" s="115">
        <f>SUM(C155:L155)</f>
        <v>0</v>
      </c>
    </row>
    <row r="159" spans="1:13" ht="32.25" customHeight="1">
      <c r="A159" s="779" t="s">
        <v>58</v>
      </c>
      <c r="B159" s="779"/>
      <c r="C159" s="779"/>
      <c r="D159" s="779"/>
      <c r="E159" s="779"/>
      <c r="F159" s="779"/>
      <c r="G159" s="779"/>
      <c r="H159" s="779"/>
      <c r="I159" s="779"/>
      <c r="J159" s="779"/>
      <c r="K159" s="779"/>
      <c r="L159" s="779"/>
      <c r="M159" s="779"/>
    </row>
    <row r="160" spans="1:13" ht="20.25" thickBot="1">
      <c r="A160" s="802" t="s">
        <v>44</v>
      </c>
      <c r="B160" s="802"/>
      <c r="C160" s="11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5.75" thickBot="1">
      <c r="A161" s="9" t="s">
        <v>42</v>
      </c>
      <c r="B161" s="10"/>
      <c r="C161" s="12"/>
      <c r="D161" s="2"/>
      <c r="E161" s="2"/>
      <c r="F161" s="3"/>
      <c r="G161" s="1"/>
      <c r="H161" s="1"/>
      <c r="I161" s="1"/>
      <c r="J161" s="2"/>
      <c r="K161" s="2"/>
      <c r="L161" s="3"/>
      <c r="M161" s="3"/>
    </row>
    <row r="162" spans="1:13" ht="16.5" thickBot="1">
      <c r="A162" s="803" t="s">
        <v>45</v>
      </c>
      <c r="B162" s="804"/>
      <c r="C162" s="812" t="s">
        <v>65</v>
      </c>
      <c r="D162" s="812"/>
      <c r="E162" s="812"/>
      <c r="F162" s="3"/>
      <c r="G162" s="1"/>
      <c r="H162" s="1"/>
      <c r="I162" s="1"/>
      <c r="J162" s="2"/>
      <c r="K162" s="2"/>
      <c r="L162" s="3"/>
      <c r="M162" s="3"/>
    </row>
    <row r="163" spans="1:13" ht="12.75" customHeight="1">
      <c r="A163" s="739" t="s">
        <v>0</v>
      </c>
      <c r="B163" s="739" t="s">
        <v>1</v>
      </c>
      <c r="C163" s="739" t="s">
        <v>27</v>
      </c>
      <c r="D163" s="739" t="s">
        <v>29</v>
      </c>
      <c r="E163" s="745" t="s">
        <v>28</v>
      </c>
      <c r="F163" s="747"/>
      <c r="G163" s="745" t="s">
        <v>35</v>
      </c>
      <c r="H163" s="746"/>
      <c r="I163" s="747"/>
      <c r="J163" s="739" t="s">
        <v>36</v>
      </c>
      <c r="K163" s="739" t="s">
        <v>37</v>
      </c>
      <c r="L163" s="739" t="s">
        <v>38</v>
      </c>
      <c r="M163" s="739" t="s">
        <v>39</v>
      </c>
    </row>
    <row r="164" spans="1:13" ht="26.25" customHeight="1" thickBot="1">
      <c r="A164" s="740"/>
      <c r="B164" s="740"/>
      <c r="C164" s="740"/>
      <c r="D164" s="740"/>
      <c r="E164" s="742"/>
      <c r="F164" s="749"/>
      <c r="G164" s="742"/>
      <c r="H164" s="748"/>
      <c r="I164" s="749"/>
      <c r="J164" s="740"/>
      <c r="K164" s="740"/>
      <c r="L164" s="740"/>
      <c r="M164" s="740"/>
    </row>
    <row r="165" spans="1:13" ht="12.75">
      <c r="A165" s="740"/>
      <c r="B165" s="740"/>
      <c r="C165" s="740"/>
      <c r="D165" s="740"/>
      <c r="E165" s="739" t="s">
        <v>30</v>
      </c>
      <c r="F165" s="739" t="s">
        <v>31</v>
      </c>
      <c r="G165" s="808" t="s">
        <v>32</v>
      </c>
      <c r="H165" s="808" t="s">
        <v>33</v>
      </c>
      <c r="I165" s="808" t="s">
        <v>34</v>
      </c>
      <c r="J165" s="740"/>
      <c r="K165" s="740"/>
      <c r="L165" s="740"/>
      <c r="M165" s="740"/>
    </row>
    <row r="166" spans="1:13" ht="12.75">
      <c r="A166" s="740"/>
      <c r="B166" s="740"/>
      <c r="C166" s="740"/>
      <c r="D166" s="740"/>
      <c r="E166" s="740"/>
      <c r="F166" s="740"/>
      <c r="G166" s="809"/>
      <c r="H166" s="809"/>
      <c r="I166" s="809"/>
      <c r="J166" s="740"/>
      <c r="K166" s="740"/>
      <c r="L166" s="740"/>
      <c r="M166" s="740"/>
    </row>
    <row r="167" spans="1:13" ht="13.5" thickBot="1">
      <c r="A167" s="741"/>
      <c r="B167" s="741"/>
      <c r="C167" s="741"/>
      <c r="D167" s="741"/>
      <c r="E167" s="741"/>
      <c r="F167" s="741"/>
      <c r="G167" s="810"/>
      <c r="H167" s="810"/>
      <c r="I167" s="810"/>
      <c r="J167" s="741"/>
      <c r="K167" s="741"/>
      <c r="L167" s="741"/>
      <c r="M167" s="741"/>
    </row>
    <row r="168" spans="1:14" ht="12.75">
      <c r="A168" s="220">
        <v>1</v>
      </c>
      <c r="B168" s="280" t="s">
        <v>2</v>
      </c>
      <c r="C168" s="187">
        <f aca="true" t="shared" si="8" ref="C168:M168">C11+C50+C89+C128</f>
        <v>18</v>
      </c>
      <c r="D168" s="181">
        <f t="shared" si="8"/>
        <v>21</v>
      </c>
      <c r="E168" s="181">
        <f t="shared" si="8"/>
        <v>5</v>
      </c>
      <c r="F168" s="181">
        <f t="shared" si="8"/>
        <v>1</v>
      </c>
      <c r="G168" s="181">
        <f t="shared" si="8"/>
        <v>9</v>
      </c>
      <c r="H168" s="181">
        <f t="shared" si="8"/>
        <v>0</v>
      </c>
      <c r="I168" s="181">
        <f t="shared" si="8"/>
        <v>64</v>
      </c>
      <c r="J168" s="181">
        <f t="shared" si="8"/>
        <v>3</v>
      </c>
      <c r="K168" s="181">
        <f t="shared" si="8"/>
        <v>0</v>
      </c>
      <c r="L168" s="181">
        <f t="shared" si="8"/>
        <v>0</v>
      </c>
      <c r="M168" s="239">
        <f t="shared" si="8"/>
        <v>121</v>
      </c>
      <c r="N168" s="189" t="s">
        <v>61</v>
      </c>
    </row>
    <row r="169" spans="1:14" ht="12.75">
      <c r="A169" s="47"/>
      <c r="B169" s="168"/>
      <c r="C169" s="182">
        <v>16</v>
      </c>
      <c r="D169" s="182">
        <v>24</v>
      </c>
      <c r="E169" s="182">
        <v>5</v>
      </c>
      <c r="F169" s="182">
        <v>2</v>
      </c>
      <c r="G169" s="182">
        <v>6</v>
      </c>
      <c r="H169" s="182"/>
      <c r="I169" s="182">
        <v>64</v>
      </c>
      <c r="J169" s="182">
        <v>3</v>
      </c>
      <c r="K169" s="182">
        <v>0</v>
      </c>
      <c r="L169" s="182">
        <v>0</v>
      </c>
      <c r="M169" s="240">
        <v>120</v>
      </c>
      <c r="N169" s="190" t="s">
        <v>62</v>
      </c>
    </row>
    <row r="170" spans="1:14" ht="13.5" thickBot="1">
      <c r="A170" s="222"/>
      <c r="B170" s="265"/>
      <c r="C170" s="281">
        <f>C169/C168</f>
        <v>0.8888888888888888</v>
      </c>
      <c r="D170" s="281">
        <f>D168/D169</f>
        <v>0.875</v>
      </c>
      <c r="E170" s="281">
        <f>E168/E169</f>
        <v>1</v>
      </c>
      <c r="F170" s="281">
        <f>F168/F169</f>
        <v>0.5</v>
      </c>
      <c r="G170" s="281">
        <f>G169/G168</f>
        <v>0.6666666666666666</v>
      </c>
      <c r="H170" s="281">
        <v>1</v>
      </c>
      <c r="I170" s="281">
        <f>I169/I168</f>
        <v>1</v>
      </c>
      <c r="J170" s="281">
        <f>J169/J168</f>
        <v>1</v>
      </c>
      <c r="K170" s="281">
        <v>1</v>
      </c>
      <c r="L170" s="281">
        <v>1</v>
      </c>
      <c r="M170" s="292">
        <f>M169/M168</f>
        <v>0.9917355371900827</v>
      </c>
      <c r="N170" s="191" t="s">
        <v>63</v>
      </c>
    </row>
    <row r="171" spans="1:14" ht="12.75">
      <c r="A171" s="224">
        <v>2</v>
      </c>
      <c r="B171" s="263" t="s">
        <v>3</v>
      </c>
      <c r="C171" s="245">
        <f aca="true" t="shared" si="9" ref="C171:M171">C12+C51+C90+C129</f>
        <v>14</v>
      </c>
      <c r="D171" s="245">
        <f t="shared" si="9"/>
        <v>19</v>
      </c>
      <c r="E171" s="245">
        <f t="shared" si="9"/>
        <v>10</v>
      </c>
      <c r="F171" s="245">
        <f t="shared" si="9"/>
        <v>2</v>
      </c>
      <c r="G171" s="245">
        <f t="shared" si="9"/>
        <v>2</v>
      </c>
      <c r="H171" s="245">
        <f t="shared" si="9"/>
        <v>1</v>
      </c>
      <c r="I171" s="245">
        <f t="shared" si="9"/>
        <v>72</v>
      </c>
      <c r="J171" s="245">
        <f t="shared" si="9"/>
        <v>5</v>
      </c>
      <c r="K171" s="245">
        <f t="shared" si="9"/>
        <v>0</v>
      </c>
      <c r="L171" s="245">
        <f t="shared" si="9"/>
        <v>0</v>
      </c>
      <c r="M171" s="246">
        <f t="shared" si="9"/>
        <v>125</v>
      </c>
      <c r="N171" s="189" t="s">
        <v>61</v>
      </c>
    </row>
    <row r="172" spans="1:14" ht="12.75">
      <c r="A172" s="47"/>
      <c r="B172" s="168"/>
      <c r="C172" s="182">
        <v>12</v>
      </c>
      <c r="D172" s="182">
        <v>20</v>
      </c>
      <c r="E172" s="182">
        <v>10</v>
      </c>
      <c r="F172" s="182">
        <v>2</v>
      </c>
      <c r="G172" s="182">
        <v>2</v>
      </c>
      <c r="H172" s="182">
        <v>0</v>
      </c>
      <c r="I172" s="182">
        <v>66</v>
      </c>
      <c r="J172" s="182">
        <v>5</v>
      </c>
      <c r="K172" s="182">
        <v>0</v>
      </c>
      <c r="L172" s="182">
        <v>0</v>
      </c>
      <c r="M172" s="240">
        <v>117</v>
      </c>
      <c r="N172" s="190" t="s">
        <v>62</v>
      </c>
    </row>
    <row r="173" spans="1:14" ht="13.5" thickBot="1">
      <c r="A173" s="213"/>
      <c r="B173" s="269"/>
      <c r="C173" s="282">
        <f>C172/C171</f>
        <v>0.8571428571428571</v>
      </c>
      <c r="D173" s="282">
        <f aca="true" t="shared" si="10" ref="D173:M173">D172/D171</f>
        <v>1.0526315789473684</v>
      </c>
      <c r="E173" s="282">
        <f t="shared" si="10"/>
        <v>1</v>
      </c>
      <c r="F173" s="282">
        <f t="shared" si="10"/>
        <v>1</v>
      </c>
      <c r="G173" s="282">
        <f t="shared" si="10"/>
        <v>1</v>
      </c>
      <c r="H173" s="282">
        <f t="shared" si="10"/>
        <v>0</v>
      </c>
      <c r="I173" s="282">
        <f t="shared" si="10"/>
        <v>0.9166666666666666</v>
      </c>
      <c r="J173" s="282">
        <f t="shared" si="10"/>
        <v>1</v>
      </c>
      <c r="K173" s="282">
        <v>1</v>
      </c>
      <c r="L173" s="282">
        <v>1</v>
      </c>
      <c r="M173" s="293">
        <f t="shared" si="10"/>
        <v>0.936</v>
      </c>
      <c r="N173" s="191" t="s">
        <v>63</v>
      </c>
    </row>
    <row r="174" spans="1:14" ht="12.75">
      <c r="A174" s="220">
        <v>3</v>
      </c>
      <c r="B174" s="264" t="s">
        <v>4</v>
      </c>
      <c r="C174" s="181">
        <f aca="true" t="shared" si="11" ref="C174:M174">C13+C52+C91+C130</f>
        <v>50</v>
      </c>
      <c r="D174" s="181">
        <f t="shared" si="11"/>
        <v>21</v>
      </c>
      <c r="E174" s="181">
        <f t="shared" si="11"/>
        <v>9</v>
      </c>
      <c r="F174" s="181">
        <f t="shared" si="11"/>
        <v>16</v>
      </c>
      <c r="G174" s="181">
        <f t="shared" si="11"/>
        <v>16</v>
      </c>
      <c r="H174" s="181">
        <f t="shared" si="11"/>
        <v>4</v>
      </c>
      <c r="I174" s="181">
        <f t="shared" si="11"/>
        <v>181</v>
      </c>
      <c r="J174" s="181">
        <f t="shared" si="11"/>
        <v>19</v>
      </c>
      <c r="K174" s="181">
        <f t="shared" si="11"/>
        <v>0</v>
      </c>
      <c r="L174" s="181">
        <f t="shared" si="11"/>
        <v>0</v>
      </c>
      <c r="M174" s="239">
        <f t="shared" si="11"/>
        <v>316</v>
      </c>
      <c r="N174" s="189" t="s">
        <v>61</v>
      </c>
    </row>
    <row r="175" spans="1:14" ht="12.75">
      <c r="A175" s="47"/>
      <c r="B175" s="168"/>
      <c r="C175" s="182">
        <v>46</v>
      </c>
      <c r="D175" s="182">
        <v>23</v>
      </c>
      <c r="E175" s="182">
        <v>9</v>
      </c>
      <c r="F175" s="182">
        <v>15</v>
      </c>
      <c r="G175" s="182">
        <v>15</v>
      </c>
      <c r="H175" s="182">
        <v>5</v>
      </c>
      <c r="I175" s="182">
        <v>175</v>
      </c>
      <c r="J175" s="182">
        <v>11</v>
      </c>
      <c r="K175" s="182">
        <v>0</v>
      </c>
      <c r="L175" s="182">
        <v>0</v>
      </c>
      <c r="M175" s="240">
        <v>299</v>
      </c>
      <c r="N175" s="190" t="s">
        <v>62</v>
      </c>
    </row>
    <row r="176" spans="1:14" ht="13.5" thickBot="1">
      <c r="A176" s="222"/>
      <c r="B176" s="265"/>
      <c r="C176" s="281">
        <f>C175/C174</f>
        <v>0.92</v>
      </c>
      <c r="D176" s="281">
        <f>D174/D175</f>
        <v>0.9130434782608695</v>
      </c>
      <c r="E176" s="281">
        <f aca="true" t="shared" si="12" ref="E176:M176">E175/E174</f>
        <v>1</v>
      </c>
      <c r="F176" s="281">
        <f t="shared" si="12"/>
        <v>0.9375</v>
      </c>
      <c r="G176" s="281">
        <f t="shared" si="12"/>
        <v>0.9375</v>
      </c>
      <c r="H176" s="281">
        <f>H174/H175</f>
        <v>0.8</v>
      </c>
      <c r="I176" s="281">
        <f t="shared" si="12"/>
        <v>0.9668508287292817</v>
      </c>
      <c r="J176" s="281">
        <f t="shared" si="12"/>
        <v>0.5789473684210527</v>
      </c>
      <c r="K176" s="281">
        <v>1</v>
      </c>
      <c r="L176" s="281">
        <v>1</v>
      </c>
      <c r="M176" s="292">
        <f t="shared" si="12"/>
        <v>0.9462025316455697</v>
      </c>
      <c r="N176" s="191" t="s">
        <v>63</v>
      </c>
    </row>
    <row r="177" spans="1:14" ht="12.75">
      <c r="A177" s="224">
        <v>4</v>
      </c>
      <c r="B177" s="263" t="s">
        <v>5</v>
      </c>
      <c r="C177" s="245">
        <f aca="true" t="shared" si="13" ref="C177:M177">C14+C53+C92+C131</f>
        <v>31</v>
      </c>
      <c r="D177" s="245">
        <f t="shared" si="13"/>
        <v>2</v>
      </c>
      <c r="E177" s="245">
        <f t="shared" si="13"/>
        <v>5</v>
      </c>
      <c r="F177" s="245">
        <f t="shared" si="13"/>
        <v>9</v>
      </c>
      <c r="G177" s="245">
        <f t="shared" si="13"/>
        <v>11</v>
      </c>
      <c r="H177" s="245">
        <f t="shared" si="13"/>
        <v>2</v>
      </c>
      <c r="I177" s="245">
        <f t="shared" si="13"/>
        <v>73</v>
      </c>
      <c r="J177" s="245">
        <f t="shared" si="13"/>
        <v>6</v>
      </c>
      <c r="K177" s="245">
        <f t="shared" si="13"/>
        <v>0</v>
      </c>
      <c r="L177" s="245">
        <f t="shared" si="13"/>
        <v>0</v>
      </c>
      <c r="M177" s="246">
        <f t="shared" si="13"/>
        <v>139</v>
      </c>
      <c r="N177" s="189" t="s">
        <v>61</v>
      </c>
    </row>
    <row r="178" spans="1:14" ht="12.75">
      <c r="A178" s="47"/>
      <c r="B178" s="168"/>
      <c r="C178" s="182">
        <v>31</v>
      </c>
      <c r="D178" s="182">
        <v>2</v>
      </c>
      <c r="E178" s="182">
        <v>5</v>
      </c>
      <c r="F178" s="182">
        <v>9</v>
      </c>
      <c r="G178" s="182">
        <v>12</v>
      </c>
      <c r="H178" s="182">
        <v>2</v>
      </c>
      <c r="I178" s="182">
        <v>73</v>
      </c>
      <c r="J178" s="182">
        <v>6</v>
      </c>
      <c r="K178" s="182">
        <v>0</v>
      </c>
      <c r="L178" s="182">
        <v>0</v>
      </c>
      <c r="M178" s="240">
        <v>140</v>
      </c>
      <c r="N178" s="190" t="s">
        <v>62</v>
      </c>
    </row>
    <row r="179" spans="1:14" ht="13.5" thickBot="1">
      <c r="A179" s="213"/>
      <c r="B179" s="269"/>
      <c r="C179" s="282">
        <f>C178/C177</f>
        <v>1</v>
      </c>
      <c r="D179" s="282">
        <f aca="true" t="shared" si="14" ref="D179:J179">D178/D177</f>
        <v>1</v>
      </c>
      <c r="E179" s="282">
        <f t="shared" si="14"/>
        <v>1</v>
      </c>
      <c r="F179" s="282">
        <f t="shared" si="14"/>
        <v>1</v>
      </c>
      <c r="G179" s="282">
        <f>G177/G178</f>
        <v>0.9166666666666666</v>
      </c>
      <c r="H179" s="282">
        <f t="shared" si="14"/>
        <v>1</v>
      </c>
      <c r="I179" s="282">
        <f t="shared" si="14"/>
        <v>1</v>
      </c>
      <c r="J179" s="282">
        <f t="shared" si="14"/>
        <v>1</v>
      </c>
      <c r="K179" s="282">
        <v>1</v>
      </c>
      <c r="L179" s="282">
        <v>1</v>
      </c>
      <c r="M179" s="293">
        <f>M177/M178</f>
        <v>0.9928571428571429</v>
      </c>
      <c r="N179" s="191" t="s">
        <v>63</v>
      </c>
    </row>
    <row r="180" spans="1:14" ht="12.75">
      <c r="A180" s="220">
        <v>5</v>
      </c>
      <c r="B180" s="264" t="s">
        <v>6</v>
      </c>
      <c r="C180" s="181">
        <f aca="true" t="shared" si="15" ref="C180:M180">C15+C54+C93+C132</f>
        <v>29</v>
      </c>
      <c r="D180" s="181">
        <f t="shared" si="15"/>
        <v>6</v>
      </c>
      <c r="E180" s="181">
        <f t="shared" si="15"/>
        <v>4</v>
      </c>
      <c r="F180" s="181">
        <f t="shared" si="15"/>
        <v>7</v>
      </c>
      <c r="G180" s="181">
        <f t="shared" si="15"/>
        <v>17</v>
      </c>
      <c r="H180" s="181">
        <f t="shared" si="15"/>
        <v>0</v>
      </c>
      <c r="I180" s="181">
        <f t="shared" si="15"/>
        <v>67</v>
      </c>
      <c r="J180" s="181">
        <f t="shared" si="15"/>
        <v>8</v>
      </c>
      <c r="K180" s="181">
        <f t="shared" si="15"/>
        <v>0</v>
      </c>
      <c r="L180" s="181">
        <f t="shared" si="15"/>
        <v>0</v>
      </c>
      <c r="M180" s="239">
        <f t="shared" si="15"/>
        <v>138</v>
      </c>
      <c r="N180" s="189" t="s">
        <v>61</v>
      </c>
    </row>
    <row r="181" spans="1:14" ht="12.75">
      <c r="A181" s="47"/>
      <c r="B181" s="168"/>
      <c r="C181" s="182">
        <v>31</v>
      </c>
      <c r="D181" s="182">
        <v>4</v>
      </c>
      <c r="E181" s="182">
        <v>4</v>
      </c>
      <c r="F181" s="182">
        <v>7</v>
      </c>
      <c r="G181" s="182">
        <v>17</v>
      </c>
      <c r="H181" s="182">
        <v>0</v>
      </c>
      <c r="I181" s="182">
        <v>67</v>
      </c>
      <c r="J181" s="182">
        <v>8</v>
      </c>
      <c r="K181" s="182">
        <v>0</v>
      </c>
      <c r="L181" s="182">
        <v>0</v>
      </c>
      <c r="M181" s="240">
        <v>138</v>
      </c>
      <c r="N181" s="190" t="s">
        <v>62</v>
      </c>
    </row>
    <row r="182" spans="1:14" ht="13.5" thickBot="1">
      <c r="A182" s="222"/>
      <c r="B182" s="265"/>
      <c r="C182" s="281">
        <f>C180/C181</f>
        <v>0.9354838709677419</v>
      </c>
      <c r="D182" s="281">
        <f>D181/D180</f>
        <v>0.6666666666666666</v>
      </c>
      <c r="E182" s="281">
        <f aca="true" t="shared" si="16" ref="E182:M182">E181/E180</f>
        <v>1</v>
      </c>
      <c r="F182" s="281">
        <f t="shared" si="16"/>
        <v>1</v>
      </c>
      <c r="G182" s="281">
        <f t="shared" si="16"/>
        <v>1</v>
      </c>
      <c r="H182" s="281">
        <v>1</v>
      </c>
      <c r="I182" s="281">
        <f t="shared" si="16"/>
        <v>1</v>
      </c>
      <c r="J182" s="281">
        <f t="shared" si="16"/>
        <v>1</v>
      </c>
      <c r="K182" s="281">
        <v>1</v>
      </c>
      <c r="L182" s="281" t="e">
        <f t="shared" si="16"/>
        <v>#DIV/0!</v>
      </c>
      <c r="M182" s="292">
        <f t="shared" si="16"/>
        <v>1</v>
      </c>
      <c r="N182" s="191" t="s">
        <v>63</v>
      </c>
    </row>
    <row r="183" spans="1:14" ht="12.75">
      <c r="A183" s="224">
        <v>6</v>
      </c>
      <c r="B183" s="263" t="s">
        <v>7</v>
      </c>
      <c r="C183" s="245">
        <f aca="true" t="shared" si="17" ref="C183:M183">C16+C55+C94+C133</f>
        <v>20</v>
      </c>
      <c r="D183" s="245">
        <f t="shared" si="17"/>
        <v>0</v>
      </c>
      <c r="E183" s="245">
        <f t="shared" si="17"/>
        <v>1</v>
      </c>
      <c r="F183" s="245">
        <f t="shared" si="17"/>
        <v>2</v>
      </c>
      <c r="G183" s="245">
        <f t="shared" si="17"/>
        <v>2</v>
      </c>
      <c r="H183" s="245">
        <f t="shared" si="17"/>
        <v>0</v>
      </c>
      <c r="I183" s="245">
        <f t="shared" si="17"/>
        <v>37</v>
      </c>
      <c r="J183" s="245">
        <f t="shared" si="17"/>
        <v>0</v>
      </c>
      <c r="K183" s="245">
        <f t="shared" si="17"/>
        <v>0</v>
      </c>
      <c r="L183" s="245">
        <f t="shared" si="17"/>
        <v>0</v>
      </c>
      <c r="M183" s="246">
        <f t="shared" si="17"/>
        <v>62</v>
      </c>
      <c r="N183" s="189" t="s">
        <v>61</v>
      </c>
    </row>
    <row r="184" spans="1:14" ht="12.75">
      <c r="A184" s="47"/>
      <c r="B184" s="168"/>
      <c r="C184" s="182">
        <v>20</v>
      </c>
      <c r="D184" s="182">
        <v>0</v>
      </c>
      <c r="E184" s="182">
        <v>1</v>
      </c>
      <c r="F184" s="182">
        <v>2</v>
      </c>
      <c r="G184" s="182">
        <v>2</v>
      </c>
      <c r="H184" s="182">
        <v>0</v>
      </c>
      <c r="I184" s="182">
        <v>37</v>
      </c>
      <c r="J184" s="182">
        <v>0</v>
      </c>
      <c r="K184" s="182">
        <v>0</v>
      </c>
      <c r="L184" s="182">
        <v>0</v>
      </c>
      <c r="M184" s="240">
        <v>62</v>
      </c>
      <c r="N184" s="190" t="s">
        <v>62</v>
      </c>
    </row>
    <row r="185" spans="1:14" ht="13.5" thickBot="1">
      <c r="A185" s="213"/>
      <c r="B185" s="269"/>
      <c r="C185" s="282">
        <v>1</v>
      </c>
      <c r="D185" s="282">
        <v>1</v>
      </c>
      <c r="E185" s="282">
        <v>1</v>
      </c>
      <c r="F185" s="282">
        <v>1</v>
      </c>
      <c r="G185" s="282">
        <v>1</v>
      </c>
      <c r="H185" s="282">
        <v>1</v>
      </c>
      <c r="I185" s="282">
        <v>1</v>
      </c>
      <c r="J185" s="282">
        <v>1</v>
      </c>
      <c r="K185" s="282">
        <v>1</v>
      </c>
      <c r="L185" s="282">
        <v>1</v>
      </c>
      <c r="M185" s="293">
        <v>1</v>
      </c>
      <c r="N185" s="191" t="s">
        <v>63</v>
      </c>
    </row>
    <row r="186" spans="1:14" ht="12.75">
      <c r="A186" s="220">
        <v>7</v>
      </c>
      <c r="B186" s="264" t="s">
        <v>8</v>
      </c>
      <c r="C186" s="181">
        <f aca="true" t="shared" si="18" ref="C186:M186">C17+C56+C95+C134</f>
        <v>16</v>
      </c>
      <c r="D186" s="181">
        <f t="shared" si="18"/>
        <v>12</v>
      </c>
      <c r="E186" s="181">
        <f t="shared" si="18"/>
        <v>3</v>
      </c>
      <c r="F186" s="181">
        <f t="shared" si="18"/>
        <v>3</v>
      </c>
      <c r="G186" s="181">
        <f t="shared" si="18"/>
        <v>8</v>
      </c>
      <c r="H186" s="181">
        <f t="shared" si="18"/>
        <v>1</v>
      </c>
      <c r="I186" s="181">
        <f t="shared" si="18"/>
        <v>74</v>
      </c>
      <c r="J186" s="181">
        <f t="shared" si="18"/>
        <v>1</v>
      </c>
      <c r="K186" s="181">
        <f t="shared" si="18"/>
        <v>0</v>
      </c>
      <c r="L186" s="181">
        <f t="shared" si="18"/>
        <v>0</v>
      </c>
      <c r="M186" s="239">
        <f t="shared" si="18"/>
        <v>118</v>
      </c>
      <c r="N186" s="189" t="s">
        <v>61</v>
      </c>
    </row>
    <row r="187" spans="1:14" ht="12.75">
      <c r="A187" s="47"/>
      <c r="B187" s="168"/>
      <c r="C187" s="182">
        <v>17</v>
      </c>
      <c r="D187" s="182">
        <v>11</v>
      </c>
      <c r="E187" s="182">
        <v>3</v>
      </c>
      <c r="F187" s="182">
        <v>3</v>
      </c>
      <c r="G187" s="182">
        <v>8</v>
      </c>
      <c r="H187" s="182">
        <v>1</v>
      </c>
      <c r="I187" s="182">
        <v>74</v>
      </c>
      <c r="J187" s="182">
        <v>1</v>
      </c>
      <c r="K187" s="182">
        <v>0</v>
      </c>
      <c r="L187" s="182">
        <v>0</v>
      </c>
      <c r="M187" s="240">
        <v>118</v>
      </c>
      <c r="N187" s="190" t="s">
        <v>62</v>
      </c>
    </row>
    <row r="188" spans="1:14" ht="13.5" thickBot="1">
      <c r="A188" s="222"/>
      <c r="B188" s="265"/>
      <c r="C188" s="281">
        <f>C186/C187</f>
        <v>0.9411764705882353</v>
      </c>
      <c r="D188" s="281">
        <f>D187/D186</f>
        <v>0.9166666666666666</v>
      </c>
      <c r="E188" s="281">
        <f aca="true" t="shared" si="19" ref="E188:J188">E187/E186</f>
        <v>1</v>
      </c>
      <c r="F188" s="281">
        <f t="shared" si="19"/>
        <v>1</v>
      </c>
      <c r="G188" s="281">
        <f t="shared" si="19"/>
        <v>1</v>
      </c>
      <c r="H188" s="281">
        <f t="shared" si="19"/>
        <v>1</v>
      </c>
      <c r="I188" s="281">
        <f t="shared" si="19"/>
        <v>1</v>
      </c>
      <c r="J188" s="281">
        <f t="shared" si="19"/>
        <v>1</v>
      </c>
      <c r="K188" s="281">
        <v>1</v>
      </c>
      <c r="L188" s="281">
        <v>1</v>
      </c>
      <c r="M188" s="292">
        <v>1</v>
      </c>
      <c r="N188" s="191" t="s">
        <v>63</v>
      </c>
    </row>
    <row r="189" spans="1:14" ht="12.75">
      <c r="A189" s="224">
        <v>8</v>
      </c>
      <c r="B189" s="263" t="s">
        <v>9</v>
      </c>
      <c r="C189" s="245">
        <f aca="true" t="shared" si="20" ref="C189:M189">C18+C57+C96+C135</f>
        <v>38</v>
      </c>
      <c r="D189" s="245">
        <f t="shared" si="20"/>
        <v>9</v>
      </c>
      <c r="E189" s="245">
        <f t="shared" si="20"/>
        <v>6</v>
      </c>
      <c r="F189" s="245">
        <f t="shared" si="20"/>
        <v>2</v>
      </c>
      <c r="G189" s="245">
        <f t="shared" si="20"/>
        <v>8</v>
      </c>
      <c r="H189" s="245">
        <f t="shared" si="20"/>
        <v>5</v>
      </c>
      <c r="I189" s="245">
        <f t="shared" si="20"/>
        <v>36</v>
      </c>
      <c r="J189" s="245">
        <f t="shared" si="20"/>
        <v>6</v>
      </c>
      <c r="K189" s="245">
        <f t="shared" si="20"/>
        <v>0</v>
      </c>
      <c r="L189" s="245">
        <f t="shared" si="20"/>
        <v>0</v>
      </c>
      <c r="M189" s="246">
        <f t="shared" si="20"/>
        <v>110</v>
      </c>
      <c r="N189" s="189" t="s">
        <v>61</v>
      </c>
    </row>
    <row r="190" spans="1:14" ht="12.75">
      <c r="A190" s="47"/>
      <c r="B190" s="168"/>
      <c r="C190" s="182">
        <v>38</v>
      </c>
      <c r="D190" s="182">
        <v>9</v>
      </c>
      <c r="E190" s="182">
        <v>6</v>
      </c>
      <c r="F190" s="182">
        <v>2</v>
      </c>
      <c r="G190" s="182">
        <v>8</v>
      </c>
      <c r="H190" s="182">
        <v>5</v>
      </c>
      <c r="I190" s="182">
        <v>35</v>
      </c>
      <c r="J190" s="182">
        <v>7</v>
      </c>
      <c r="K190" s="182">
        <v>0</v>
      </c>
      <c r="L190" s="182">
        <v>0</v>
      </c>
      <c r="M190" s="240">
        <v>110</v>
      </c>
      <c r="N190" s="190" t="s">
        <v>62</v>
      </c>
    </row>
    <row r="191" spans="1:14" ht="13.5" thickBot="1">
      <c r="A191" s="213"/>
      <c r="B191" s="269"/>
      <c r="C191" s="282">
        <f>C190/C189</f>
        <v>1</v>
      </c>
      <c r="D191" s="282">
        <f aca="true" t="shared" si="21" ref="D191:M191">D190/D189</f>
        <v>1</v>
      </c>
      <c r="E191" s="282">
        <f t="shared" si="21"/>
        <v>1</v>
      </c>
      <c r="F191" s="282">
        <f t="shared" si="21"/>
        <v>1</v>
      </c>
      <c r="G191" s="282">
        <f t="shared" si="21"/>
        <v>1</v>
      </c>
      <c r="H191" s="282">
        <f t="shared" si="21"/>
        <v>1</v>
      </c>
      <c r="I191" s="282">
        <f t="shared" si="21"/>
        <v>0.9722222222222222</v>
      </c>
      <c r="J191" s="282">
        <f>J189/J190</f>
        <v>0.8571428571428571</v>
      </c>
      <c r="K191" s="282">
        <v>1</v>
      </c>
      <c r="L191" s="282">
        <v>1</v>
      </c>
      <c r="M191" s="293">
        <f t="shared" si="21"/>
        <v>1</v>
      </c>
      <c r="N191" s="191" t="s">
        <v>63</v>
      </c>
    </row>
    <row r="192" spans="1:14" ht="12.75">
      <c r="A192" s="220">
        <v>9</v>
      </c>
      <c r="B192" s="264" t="s">
        <v>10</v>
      </c>
      <c r="C192" s="181">
        <f aca="true" t="shared" si="22" ref="C192:M192">C19+C58+C97+C136</f>
        <v>13</v>
      </c>
      <c r="D192" s="181">
        <f t="shared" si="22"/>
        <v>21</v>
      </c>
      <c r="E192" s="181">
        <f t="shared" si="22"/>
        <v>3</v>
      </c>
      <c r="F192" s="181">
        <f t="shared" si="22"/>
        <v>5</v>
      </c>
      <c r="G192" s="181">
        <f t="shared" si="22"/>
        <v>12</v>
      </c>
      <c r="H192" s="181">
        <f t="shared" si="22"/>
        <v>1</v>
      </c>
      <c r="I192" s="181">
        <f t="shared" si="22"/>
        <v>67</v>
      </c>
      <c r="J192" s="181">
        <f t="shared" si="22"/>
        <v>7</v>
      </c>
      <c r="K192" s="181">
        <f t="shared" si="22"/>
        <v>0</v>
      </c>
      <c r="L192" s="181">
        <f t="shared" si="22"/>
        <v>0</v>
      </c>
      <c r="M192" s="239">
        <f t="shared" si="22"/>
        <v>129</v>
      </c>
      <c r="N192" s="189" t="s">
        <v>61</v>
      </c>
    </row>
    <row r="193" spans="1:14" ht="12.75">
      <c r="A193" s="47"/>
      <c r="B193" s="168"/>
      <c r="C193" s="182">
        <v>13</v>
      </c>
      <c r="D193" s="182">
        <v>21</v>
      </c>
      <c r="E193" s="182">
        <v>3</v>
      </c>
      <c r="F193" s="182">
        <v>5</v>
      </c>
      <c r="G193" s="182">
        <v>12</v>
      </c>
      <c r="H193" s="182">
        <v>1</v>
      </c>
      <c r="I193" s="182">
        <v>63</v>
      </c>
      <c r="J193" s="182">
        <v>7</v>
      </c>
      <c r="K193" s="182">
        <v>0</v>
      </c>
      <c r="L193" s="182">
        <v>0</v>
      </c>
      <c r="M193" s="240">
        <v>125</v>
      </c>
      <c r="N193" s="190" t="s">
        <v>62</v>
      </c>
    </row>
    <row r="194" spans="1:14" ht="13.5" thickBot="1">
      <c r="A194" s="222"/>
      <c r="B194" s="265"/>
      <c r="C194" s="281">
        <f>C193/C192</f>
        <v>1</v>
      </c>
      <c r="D194" s="281">
        <f aca="true" t="shared" si="23" ref="D194:M194">D193/D192</f>
        <v>1</v>
      </c>
      <c r="E194" s="281">
        <f t="shared" si="23"/>
        <v>1</v>
      </c>
      <c r="F194" s="281">
        <f t="shared" si="23"/>
        <v>1</v>
      </c>
      <c r="G194" s="281">
        <f t="shared" si="23"/>
        <v>1</v>
      </c>
      <c r="H194" s="281">
        <f t="shared" si="23"/>
        <v>1</v>
      </c>
      <c r="I194" s="281">
        <f t="shared" si="23"/>
        <v>0.9402985074626866</v>
      </c>
      <c r="J194" s="281">
        <f t="shared" si="23"/>
        <v>1</v>
      </c>
      <c r="K194" s="281">
        <v>1</v>
      </c>
      <c r="L194" s="281">
        <v>1</v>
      </c>
      <c r="M194" s="292">
        <f t="shared" si="23"/>
        <v>0.9689922480620154</v>
      </c>
      <c r="N194" s="191" t="s">
        <v>63</v>
      </c>
    </row>
    <row r="195" spans="1:14" ht="12.75">
      <c r="A195" s="224">
        <v>10</v>
      </c>
      <c r="B195" s="263" t="s">
        <v>11</v>
      </c>
      <c r="C195" s="245">
        <f aca="true" t="shared" si="24" ref="C195:M195">C20+C59+C98+C137</f>
        <v>11</v>
      </c>
      <c r="D195" s="245">
        <f t="shared" si="24"/>
        <v>19</v>
      </c>
      <c r="E195" s="245">
        <f t="shared" si="24"/>
        <v>8</v>
      </c>
      <c r="F195" s="245">
        <f t="shared" si="24"/>
        <v>0</v>
      </c>
      <c r="G195" s="245">
        <f t="shared" si="24"/>
        <v>4</v>
      </c>
      <c r="H195" s="245">
        <f t="shared" si="24"/>
        <v>0</v>
      </c>
      <c r="I195" s="245">
        <f t="shared" si="24"/>
        <v>57</v>
      </c>
      <c r="J195" s="245">
        <f t="shared" si="24"/>
        <v>2</v>
      </c>
      <c r="K195" s="245">
        <f t="shared" si="24"/>
        <v>0</v>
      </c>
      <c r="L195" s="245">
        <f t="shared" si="24"/>
        <v>0</v>
      </c>
      <c r="M195" s="246">
        <f t="shared" si="24"/>
        <v>101</v>
      </c>
      <c r="N195" s="189" t="s">
        <v>61</v>
      </c>
    </row>
    <row r="196" spans="1:14" ht="12.75">
      <c r="A196" s="47"/>
      <c r="B196" s="168"/>
      <c r="C196" s="182">
        <v>11</v>
      </c>
      <c r="D196" s="182">
        <v>19</v>
      </c>
      <c r="E196" s="182">
        <v>7</v>
      </c>
      <c r="F196" s="182">
        <v>1</v>
      </c>
      <c r="G196" s="182">
        <v>4</v>
      </c>
      <c r="H196" s="182">
        <v>0</v>
      </c>
      <c r="I196" s="182">
        <v>57</v>
      </c>
      <c r="J196" s="182">
        <v>2</v>
      </c>
      <c r="K196" s="182">
        <v>0</v>
      </c>
      <c r="L196" s="182">
        <v>0</v>
      </c>
      <c r="M196" s="240">
        <v>101</v>
      </c>
      <c r="N196" s="190" t="s">
        <v>62</v>
      </c>
    </row>
    <row r="197" spans="1:14" ht="13.5" thickBot="1">
      <c r="A197" s="213"/>
      <c r="B197" s="269"/>
      <c r="C197" s="282">
        <f>C196/C195</f>
        <v>1</v>
      </c>
      <c r="D197" s="282">
        <f aca="true" t="shared" si="25" ref="D197:M197">D196/D195</f>
        <v>1</v>
      </c>
      <c r="E197" s="282">
        <f t="shared" si="25"/>
        <v>0.875</v>
      </c>
      <c r="F197" s="282">
        <v>0</v>
      </c>
      <c r="G197" s="282">
        <f t="shared" si="25"/>
        <v>1</v>
      </c>
      <c r="H197" s="282">
        <v>1</v>
      </c>
      <c r="I197" s="282">
        <f t="shared" si="25"/>
        <v>1</v>
      </c>
      <c r="J197" s="282">
        <f t="shared" si="25"/>
        <v>1</v>
      </c>
      <c r="K197" s="282">
        <v>1</v>
      </c>
      <c r="L197" s="282">
        <v>1</v>
      </c>
      <c r="M197" s="293">
        <f t="shared" si="25"/>
        <v>1</v>
      </c>
      <c r="N197" s="191" t="s">
        <v>63</v>
      </c>
    </row>
    <row r="198" spans="1:14" ht="12.75">
      <c r="A198" s="220">
        <v>11</v>
      </c>
      <c r="B198" s="264" t="s">
        <v>12</v>
      </c>
      <c r="C198" s="181">
        <f aca="true" t="shared" si="26" ref="C198:M198">C21+C60+C99+C138</f>
        <v>4</v>
      </c>
      <c r="D198" s="181">
        <f t="shared" si="26"/>
        <v>5</v>
      </c>
      <c r="E198" s="181">
        <f t="shared" si="26"/>
        <v>2</v>
      </c>
      <c r="F198" s="181">
        <f t="shared" si="26"/>
        <v>1</v>
      </c>
      <c r="G198" s="181">
        <f t="shared" si="26"/>
        <v>3</v>
      </c>
      <c r="H198" s="181">
        <f t="shared" si="26"/>
        <v>1</v>
      </c>
      <c r="I198" s="181">
        <f t="shared" si="26"/>
        <v>15</v>
      </c>
      <c r="J198" s="181">
        <f t="shared" si="26"/>
        <v>4</v>
      </c>
      <c r="K198" s="181">
        <f t="shared" si="26"/>
        <v>2</v>
      </c>
      <c r="L198" s="181">
        <f t="shared" si="26"/>
        <v>0</v>
      </c>
      <c r="M198" s="239">
        <f t="shared" si="26"/>
        <v>37</v>
      </c>
      <c r="N198" s="189" t="s">
        <v>61</v>
      </c>
    </row>
    <row r="199" spans="1:14" ht="12.75">
      <c r="A199" s="47"/>
      <c r="B199" s="168"/>
      <c r="C199" s="182">
        <v>2</v>
      </c>
      <c r="D199" s="182">
        <v>6</v>
      </c>
      <c r="E199" s="182">
        <v>2</v>
      </c>
      <c r="F199" s="182">
        <v>1</v>
      </c>
      <c r="G199" s="182">
        <v>1</v>
      </c>
      <c r="H199" s="182">
        <v>1</v>
      </c>
      <c r="I199" s="182">
        <v>16</v>
      </c>
      <c r="J199" s="182">
        <v>4</v>
      </c>
      <c r="K199" s="182">
        <v>0</v>
      </c>
      <c r="L199" s="182">
        <v>1</v>
      </c>
      <c r="M199" s="240">
        <v>34</v>
      </c>
      <c r="N199" s="190" t="s">
        <v>62</v>
      </c>
    </row>
    <row r="200" spans="1:14" ht="13.5" thickBot="1">
      <c r="A200" s="222"/>
      <c r="B200" s="265"/>
      <c r="C200" s="281">
        <f>C199/C198</f>
        <v>0.5</v>
      </c>
      <c r="D200" s="281">
        <f>D198/D199</f>
        <v>0.8333333333333334</v>
      </c>
      <c r="E200" s="281">
        <f aca="true" t="shared" si="27" ref="E200:M200">E199/E198</f>
        <v>1</v>
      </c>
      <c r="F200" s="281">
        <f t="shared" si="27"/>
        <v>1</v>
      </c>
      <c r="G200" s="281">
        <f t="shared" si="27"/>
        <v>0.3333333333333333</v>
      </c>
      <c r="H200" s="281">
        <f t="shared" si="27"/>
        <v>1</v>
      </c>
      <c r="I200" s="281">
        <f>I198/I199</f>
        <v>0.9375</v>
      </c>
      <c r="J200" s="281">
        <f t="shared" si="27"/>
        <v>1</v>
      </c>
      <c r="K200" s="281">
        <f t="shared" si="27"/>
        <v>0</v>
      </c>
      <c r="L200" s="281">
        <v>0</v>
      </c>
      <c r="M200" s="292">
        <f t="shared" si="27"/>
        <v>0.918918918918919</v>
      </c>
      <c r="N200" s="191" t="s">
        <v>63</v>
      </c>
    </row>
    <row r="201" spans="1:14" ht="12.75">
      <c r="A201" s="224">
        <v>12</v>
      </c>
      <c r="B201" s="263" t="s">
        <v>13</v>
      </c>
      <c r="C201" s="245">
        <f aca="true" t="shared" si="28" ref="C201:M201">C22+C61+C100+C139</f>
        <v>30</v>
      </c>
      <c r="D201" s="245">
        <f t="shared" si="28"/>
        <v>44</v>
      </c>
      <c r="E201" s="245">
        <f t="shared" si="28"/>
        <v>21</v>
      </c>
      <c r="F201" s="245">
        <f t="shared" si="28"/>
        <v>6</v>
      </c>
      <c r="G201" s="245">
        <f t="shared" si="28"/>
        <v>23</v>
      </c>
      <c r="H201" s="245">
        <f t="shared" si="28"/>
        <v>0</v>
      </c>
      <c r="I201" s="245">
        <f t="shared" si="28"/>
        <v>95</v>
      </c>
      <c r="J201" s="245">
        <f t="shared" si="28"/>
        <v>24</v>
      </c>
      <c r="K201" s="245">
        <f t="shared" si="28"/>
        <v>0</v>
      </c>
      <c r="L201" s="245">
        <f t="shared" si="28"/>
        <v>0</v>
      </c>
      <c r="M201" s="246">
        <f t="shared" si="28"/>
        <v>243</v>
      </c>
      <c r="N201" s="189" t="s">
        <v>61</v>
      </c>
    </row>
    <row r="202" spans="1:14" ht="12.75">
      <c r="A202" s="47"/>
      <c r="B202" s="168"/>
      <c r="C202" s="182">
        <v>39</v>
      </c>
      <c r="D202" s="182">
        <v>37</v>
      </c>
      <c r="E202" s="182">
        <v>20</v>
      </c>
      <c r="F202" s="182">
        <v>7</v>
      </c>
      <c r="G202" s="182">
        <v>23</v>
      </c>
      <c r="H202" s="182">
        <v>1</v>
      </c>
      <c r="I202" s="182">
        <v>94</v>
      </c>
      <c r="J202" s="182">
        <v>24</v>
      </c>
      <c r="K202" s="182">
        <v>0</v>
      </c>
      <c r="L202" s="182">
        <v>0</v>
      </c>
      <c r="M202" s="240">
        <v>245</v>
      </c>
      <c r="N202" s="190" t="s">
        <v>62</v>
      </c>
    </row>
    <row r="203" spans="1:14" ht="13.5" thickBot="1">
      <c r="A203" s="213"/>
      <c r="B203" s="269"/>
      <c r="C203" s="282">
        <f>C201/C202</f>
        <v>0.7692307692307693</v>
      </c>
      <c r="D203" s="282">
        <f>D202/D201</f>
        <v>0.8409090909090909</v>
      </c>
      <c r="E203" s="282">
        <f aca="true" t="shared" si="29" ref="E203:J203">E202/E201</f>
        <v>0.9523809523809523</v>
      </c>
      <c r="F203" s="282">
        <f>F201/F202</f>
        <v>0.8571428571428571</v>
      </c>
      <c r="G203" s="282">
        <f t="shared" si="29"/>
        <v>1</v>
      </c>
      <c r="H203" s="282">
        <v>0</v>
      </c>
      <c r="I203" s="282">
        <f t="shared" si="29"/>
        <v>0.9894736842105263</v>
      </c>
      <c r="J203" s="282">
        <f t="shared" si="29"/>
        <v>1</v>
      </c>
      <c r="K203" s="282">
        <v>1</v>
      </c>
      <c r="L203" s="282">
        <v>1</v>
      </c>
      <c r="M203" s="293">
        <f>M201/M202</f>
        <v>0.9918367346938776</v>
      </c>
      <c r="N203" s="191" t="s">
        <v>63</v>
      </c>
    </row>
    <row r="204" spans="1:14" ht="12.75">
      <c r="A204" s="220">
        <v>13</v>
      </c>
      <c r="B204" s="264" t="s">
        <v>14</v>
      </c>
      <c r="C204" s="181">
        <f aca="true" t="shared" si="30" ref="C204:M204">C23+C62+C101+C140</f>
        <v>9</v>
      </c>
      <c r="D204" s="181">
        <f t="shared" si="30"/>
        <v>11</v>
      </c>
      <c r="E204" s="181">
        <f t="shared" si="30"/>
        <v>1</v>
      </c>
      <c r="F204" s="181">
        <f t="shared" si="30"/>
        <v>7</v>
      </c>
      <c r="G204" s="181">
        <f t="shared" si="30"/>
        <v>2</v>
      </c>
      <c r="H204" s="181">
        <f t="shared" si="30"/>
        <v>3</v>
      </c>
      <c r="I204" s="181">
        <f t="shared" si="30"/>
        <v>64</v>
      </c>
      <c r="J204" s="181">
        <f t="shared" si="30"/>
        <v>1</v>
      </c>
      <c r="K204" s="181">
        <f t="shared" si="30"/>
        <v>0</v>
      </c>
      <c r="L204" s="181">
        <f t="shared" si="30"/>
        <v>0</v>
      </c>
      <c r="M204" s="239">
        <f t="shared" si="30"/>
        <v>98</v>
      </c>
      <c r="N204" s="189" t="s">
        <v>61</v>
      </c>
    </row>
    <row r="205" spans="1:14" ht="12.75">
      <c r="A205" s="47"/>
      <c r="B205" s="168"/>
      <c r="C205" s="182">
        <v>15</v>
      </c>
      <c r="D205" s="182">
        <v>6</v>
      </c>
      <c r="E205" s="182">
        <v>1</v>
      </c>
      <c r="F205" s="182">
        <v>7</v>
      </c>
      <c r="G205" s="182">
        <v>2</v>
      </c>
      <c r="H205" s="182">
        <v>3</v>
      </c>
      <c r="I205" s="182">
        <v>63</v>
      </c>
      <c r="J205" s="182">
        <v>1</v>
      </c>
      <c r="K205" s="182">
        <v>0</v>
      </c>
      <c r="L205" s="182">
        <v>0</v>
      </c>
      <c r="M205" s="240">
        <v>98</v>
      </c>
      <c r="N205" s="190" t="s">
        <v>62</v>
      </c>
    </row>
    <row r="206" spans="1:14" ht="13.5" thickBot="1">
      <c r="A206" s="222"/>
      <c r="B206" s="265"/>
      <c r="C206" s="281">
        <f>C204/C205</f>
        <v>0.6</v>
      </c>
      <c r="D206" s="281">
        <f>D205/D204</f>
        <v>0.5454545454545454</v>
      </c>
      <c r="E206" s="281">
        <f aca="true" t="shared" si="31" ref="E206:M206">E205/E204</f>
        <v>1</v>
      </c>
      <c r="F206" s="281">
        <f t="shared" si="31"/>
        <v>1</v>
      </c>
      <c r="G206" s="281">
        <f t="shared" si="31"/>
        <v>1</v>
      </c>
      <c r="H206" s="281">
        <f t="shared" si="31"/>
        <v>1</v>
      </c>
      <c r="I206" s="281">
        <f t="shared" si="31"/>
        <v>0.984375</v>
      </c>
      <c r="J206" s="281">
        <f t="shared" si="31"/>
        <v>1</v>
      </c>
      <c r="K206" s="281">
        <v>1</v>
      </c>
      <c r="L206" s="281">
        <v>1</v>
      </c>
      <c r="M206" s="292">
        <f t="shared" si="31"/>
        <v>1</v>
      </c>
      <c r="N206" s="191" t="s">
        <v>63</v>
      </c>
    </row>
    <row r="207" spans="1:14" ht="12.75">
      <c r="A207" s="224">
        <v>14</v>
      </c>
      <c r="B207" s="263" t="s">
        <v>15</v>
      </c>
      <c r="C207" s="245">
        <f aca="true" t="shared" si="32" ref="C207:M207">C24+C63+C102+C141</f>
        <v>66</v>
      </c>
      <c r="D207" s="245">
        <f t="shared" si="32"/>
        <v>1</v>
      </c>
      <c r="E207" s="245">
        <f t="shared" si="32"/>
        <v>7</v>
      </c>
      <c r="F207" s="245">
        <f t="shared" si="32"/>
        <v>9</v>
      </c>
      <c r="G207" s="245">
        <f t="shared" si="32"/>
        <v>10</v>
      </c>
      <c r="H207" s="245">
        <f t="shared" si="32"/>
        <v>1</v>
      </c>
      <c r="I207" s="245">
        <f t="shared" si="32"/>
        <v>162</v>
      </c>
      <c r="J207" s="245">
        <f t="shared" si="32"/>
        <v>15</v>
      </c>
      <c r="K207" s="245">
        <f t="shared" si="32"/>
        <v>0</v>
      </c>
      <c r="L207" s="245">
        <f t="shared" si="32"/>
        <v>0</v>
      </c>
      <c r="M207" s="246">
        <f t="shared" si="32"/>
        <v>271</v>
      </c>
      <c r="N207" s="189" t="s">
        <v>61</v>
      </c>
    </row>
    <row r="208" spans="1:14" ht="12.75">
      <c r="A208" s="47"/>
      <c r="B208" s="168"/>
      <c r="C208" s="182">
        <v>65</v>
      </c>
      <c r="D208" s="182">
        <v>2</v>
      </c>
      <c r="E208" s="182">
        <v>6</v>
      </c>
      <c r="F208" s="182">
        <v>10</v>
      </c>
      <c r="G208" s="182">
        <v>10</v>
      </c>
      <c r="H208" s="182">
        <v>1</v>
      </c>
      <c r="I208" s="182">
        <v>162</v>
      </c>
      <c r="J208" s="182">
        <v>15</v>
      </c>
      <c r="K208" s="182">
        <v>0</v>
      </c>
      <c r="L208" s="182">
        <v>0</v>
      </c>
      <c r="M208" s="240">
        <v>271</v>
      </c>
      <c r="N208" s="190" t="s">
        <v>62</v>
      </c>
    </row>
    <row r="209" spans="1:14" ht="13.5" thickBot="1">
      <c r="A209" s="213"/>
      <c r="B209" s="269"/>
      <c r="C209" s="282">
        <f>C208/C207</f>
        <v>0.9848484848484849</v>
      </c>
      <c r="D209" s="282">
        <f>D207/D208</f>
        <v>0.5</v>
      </c>
      <c r="E209" s="282">
        <f aca="true" t="shared" si="33" ref="E209:M209">E208/E207</f>
        <v>0.8571428571428571</v>
      </c>
      <c r="F209" s="282">
        <f>F207/F208</f>
        <v>0.9</v>
      </c>
      <c r="G209" s="282">
        <f t="shared" si="33"/>
        <v>1</v>
      </c>
      <c r="H209" s="282">
        <f t="shared" si="33"/>
        <v>1</v>
      </c>
      <c r="I209" s="282">
        <f t="shared" si="33"/>
        <v>1</v>
      </c>
      <c r="J209" s="282">
        <f t="shared" si="33"/>
        <v>1</v>
      </c>
      <c r="K209" s="282">
        <v>1</v>
      </c>
      <c r="L209" s="282">
        <v>1</v>
      </c>
      <c r="M209" s="293">
        <f t="shared" si="33"/>
        <v>1</v>
      </c>
      <c r="N209" s="191" t="s">
        <v>63</v>
      </c>
    </row>
    <row r="210" spans="1:14" ht="12.75">
      <c r="A210" s="220">
        <v>15</v>
      </c>
      <c r="B210" s="264" t="s">
        <v>16</v>
      </c>
      <c r="C210" s="181">
        <f aca="true" t="shared" si="34" ref="C210:M210">C25+C64+C103+C142</f>
        <v>40</v>
      </c>
      <c r="D210" s="181">
        <f t="shared" si="34"/>
        <v>5</v>
      </c>
      <c r="E210" s="181">
        <f t="shared" si="34"/>
        <v>11</v>
      </c>
      <c r="F210" s="181">
        <f t="shared" si="34"/>
        <v>2</v>
      </c>
      <c r="G210" s="181">
        <f t="shared" si="34"/>
        <v>6</v>
      </c>
      <c r="H210" s="181">
        <f t="shared" si="34"/>
        <v>1</v>
      </c>
      <c r="I210" s="181">
        <f t="shared" si="34"/>
        <v>77</v>
      </c>
      <c r="J210" s="181">
        <f t="shared" si="34"/>
        <v>8</v>
      </c>
      <c r="K210" s="181">
        <f t="shared" si="34"/>
        <v>0</v>
      </c>
      <c r="L210" s="181">
        <f t="shared" si="34"/>
        <v>0</v>
      </c>
      <c r="M210" s="239">
        <f t="shared" si="34"/>
        <v>150</v>
      </c>
      <c r="N210" s="189" t="s">
        <v>61</v>
      </c>
    </row>
    <row r="211" spans="1:14" ht="12.75">
      <c r="A211" s="47"/>
      <c r="B211" s="168"/>
      <c r="C211" s="182">
        <v>42</v>
      </c>
      <c r="D211" s="182">
        <v>3</v>
      </c>
      <c r="E211" s="182">
        <v>11</v>
      </c>
      <c r="F211" s="182">
        <v>2</v>
      </c>
      <c r="G211" s="182">
        <v>6</v>
      </c>
      <c r="H211" s="182">
        <v>1</v>
      </c>
      <c r="I211" s="182">
        <v>77</v>
      </c>
      <c r="J211" s="182">
        <v>8</v>
      </c>
      <c r="K211" s="182">
        <v>0</v>
      </c>
      <c r="L211" s="182">
        <v>0</v>
      </c>
      <c r="M211" s="240">
        <v>150</v>
      </c>
      <c r="N211" s="190" t="s">
        <v>62</v>
      </c>
    </row>
    <row r="212" spans="1:14" ht="13.5" thickBot="1">
      <c r="A212" s="222"/>
      <c r="B212" s="265"/>
      <c r="C212" s="237">
        <f>C210/C211</f>
        <v>0.9523809523809523</v>
      </c>
      <c r="D212" s="237">
        <f>D211/D210</f>
        <v>0.6</v>
      </c>
      <c r="E212" s="237">
        <f aca="true" t="shared" si="35" ref="E212:M212">E211/E210</f>
        <v>1</v>
      </c>
      <c r="F212" s="237">
        <f t="shared" si="35"/>
        <v>1</v>
      </c>
      <c r="G212" s="237">
        <f t="shared" si="35"/>
        <v>1</v>
      </c>
      <c r="H212" s="237">
        <f t="shared" si="35"/>
        <v>1</v>
      </c>
      <c r="I212" s="237">
        <f t="shared" si="35"/>
        <v>1</v>
      </c>
      <c r="J212" s="237">
        <f t="shared" si="35"/>
        <v>1</v>
      </c>
      <c r="K212" s="237">
        <v>1</v>
      </c>
      <c r="L212" s="237">
        <v>1</v>
      </c>
      <c r="M212" s="250">
        <f t="shared" si="35"/>
        <v>1</v>
      </c>
      <c r="N212" s="191" t="s">
        <v>63</v>
      </c>
    </row>
    <row r="213" spans="1:14" ht="12.75">
      <c r="A213" s="224">
        <v>16</v>
      </c>
      <c r="B213" s="263" t="s">
        <v>17</v>
      </c>
      <c r="C213" s="245">
        <f aca="true" t="shared" si="36" ref="C213:M213">C26+C65+C104+C143</f>
        <v>25</v>
      </c>
      <c r="D213" s="245">
        <f t="shared" si="36"/>
        <v>25</v>
      </c>
      <c r="E213" s="245">
        <f t="shared" si="36"/>
        <v>5</v>
      </c>
      <c r="F213" s="245">
        <f t="shared" si="36"/>
        <v>1</v>
      </c>
      <c r="G213" s="245">
        <f t="shared" si="36"/>
        <v>5</v>
      </c>
      <c r="H213" s="245">
        <f t="shared" si="36"/>
        <v>0</v>
      </c>
      <c r="I213" s="245">
        <f t="shared" si="36"/>
        <v>31</v>
      </c>
      <c r="J213" s="245">
        <f t="shared" si="36"/>
        <v>7</v>
      </c>
      <c r="K213" s="245">
        <f t="shared" si="36"/>
        <v>0</v>
      </c>
      <c r="L213" s="245">
        <f t="shared" si="36"/>
        <v>0</v>
      </c>
      <c r="M213" s="246">
        <f t="shared" si="36"/>
        <v>99</v>
      </c>
      <c r="N213" s="189" t="s">
        <v>61</v>
      </c>
    </row>
    <row r="214" spans="1:14" ht="12.75">
      <c r="A214" s="47"/>
      <c r="B214" s="168"/>
      <c r="C214" s="182">
        <v>21</v>
      </c>
      <c r="D214" s="182">
        <v>28</v>
      </c>
      <c r="E214" s="182">
        <v>5</v>
      </c>
      <c r="F214" s="182">
        <v>1</v>
      </c>
      <c r="G214" s="182">
        <v>5</v>
      </c>
      <c r="H214" s="182">
        <v>0</v>
      </c>
      <c r="I214" s="182">
        <v>31</v>
      </c>
      <c r="J214" s="182">
        <v>8</v>
      </c>
      <c r="K214" s="182">
        <v>0</v>
      </c>
      <c r="L214" s="182">
        <v>0</v>
      </c>
      <c r="M214" s="240">
        <v>99</v>
      </c>
      <c r="N214" s="190" t="s">
        <v>62</v>
      </c>
    </row>
    <row r="215" spans="1:14" ht="13.5" thickBot="1">
      <c r="A215" s="213"/>
      <c r="B215" s="269"/>
      <c r="C215" s="201">
        <f>C214/C213</f>
        <v>0.84</v>
      </c>
      <c r="D215" s="201">
        <f>D213/D214</f>
        <v>0.8928571428571429</v>
      </c>
      <c r="E215" s="201">
        <f aca="true" t="shared" si="37" ref="E215:M215">E214/E213</f>
        <v>1</v>
      </c>
      <c r="F215" s="201">
        <f t="shared" si="37"/>
        <v>1</v>
      </c>
      <c r="G215" s="201">
        <f t="shared" si="37"/>
        <v>1</v>
      </c>
      <c r="H215" s="201">
        <v>1</v>
      </c>
      <c r="I215" s="201">
        <f t="shared" si="37"/>
        <v>1</v>
      </c>
      <c r="J215" s="201">
        <f>J213/J214</f>
        <v>0.875</v>
      </c>
      <c r="K215" s="201">
        <v>1</v>
      </c>
      <c r="L215" s="201">
        <v>1</v>
      </c>
      <c r="M215" s="252">
        <f t="shared" si="37"/>
        <v>1</v>
      </c>
      <c r="N215" s="191" t="s">
        <v>63</v>
      </c>
    </row>
    <row r="216" spans="1:14" ht="12.75">
      <c r="A216" s="220">
        <v>17</v>
      </c>
      <c r="B216" s="264" t="s">
        <v>18</v>
      </c>
      <c r="C216" s="181">
        <f aca="true" t="shared" si="38" ref="C216:M216">C27+C66+C105+C144</f>
        <v>30</v>
      </c>
      <c r="D216" s="181">
        <f t="shared" si="38"/>
        <v>9</v>
      </c>
      <c r="E216" s="181">
        <f t="shared" si="38"/>
        <v>8</v>
      </c>
      <c r="F216" s="181">
        <f t="shared" si="38"/>
        <v>3</v>
      </c>
      <c r="G216" s="181">
        <f t="shared" si="38"/>
        <v>12</v>
      </c>
      <c r="H216" s="181">
        <f t="shared" si="38"/>
        <v>0</v>
      </c>
      <c r="I216" s="181">
        <f t="shared" si="38"/>
        <v>58</v>
      </c>
      <c r="J216" s="181">
        <f t="shared" si="38"/>
        <v>3</v>
      </c>
      <c r="K216" s="181">
        <f t="shared" si="38"/>
        <v>2</v>
      </c>
      <c r="L216" s="181">
        <f t="shared" si="38"/>
        <v>0</v>
      </c>
      <c r="M216" s="239">
        <f t="shared" si="38"/>
        <v>125</v>
      </c>
      <c r="N216" s="189" t="s">
        <v>61</v>
      </c>
    </row>
    <row r="217" spans="1:14" ht="12.75">
      <c r="A217" s="47"/>
      <c r="B217" s="168"/>
      <c r="C217" s="182">
        <v>28</v>
      </c>
      <c r="D217" s="182">
        <v>9</v>
      </c>
      <c r="E217" s="182">
        <v>8</v>
      </c>
      <c r="F217" s="182">
        <v>3</v>
      </c>
      <c r="G217" s="182">
        <v>12</v>
      </c>
      <c r="H217" s="182">
        <v>0</v>
      </c>
      <c r="I217" s="182">
        <v>59</v>
      </c>
      <c r="J217" s="182">
        <v>3</v>
      </c>
      <c r="K217" s="182">
        <v>0</v>
      </c>
      <c r="L217" s="182">
        <v>2</v>
      </c>
      <c r="M217" s="240">
        <v>124</v>
      </c>
      <c r="N217" s="190" t="s">
        <v>62</v>
      </c>
    </row>
    <row r="218" spans="1:14" ht="13.5" thickBot="1">
      <c r="A218" s="222"/>
      <c r="B218" s="265"/>
      <c r="C218" s="237">
        <f>C217/C216</f>
        <v>0.9333333333333333</v>
      </c>
      <c r="D218" s="237">
        <f aca="true" t="shared" si="39" ref="D218:M218">D217/D216</f>
        <v>1</v>
      </c>
      <c r="E218" s="237">
        <f t="shared" si="39"/>
        <v>1</v>
      </c>
      <c r="F218" s="237">
        <f t="shared" si="39"/>
        <v>1</v>
      </c>
      <c r="G218" s="237">
        <f t="shared" si="39"/>
        <v>1</v>
      </c>
      <c r="H218" s="237">
        <v>1</v>
      </c>
      <c r="I218" s="237">
        <f>I216/I217</f>
        <v>0.9830508474576272</v>
      </c>
      <c r="J218" s="237">
        <f t="shared" si="39"/>
        <v>1</v>
      </c>
      <c r="K218" s="237">
        <f t="shared" si="39"/>
        <v>0</v>
      </c>
      <c r="L218" s="237">
        <v>0</v>
      </c>
      <c r="M218" s="250">
        <f t="shared" si="39"/>
        <v>0.992</v>
      </c>
      <c r="N218" s="191" t="s">
        <v>63</v>
      </c>
    </row>
    <row r="219" spans="1:14" ht="12.75">
      <c r="A219" s="224">
        <v>18</v>
      </c>
      <c r="B219" s="263" t="s">
        <v>19</v>
      </c>
      <c r="C219" s="245">
        <f aca="true" t="shared" si="40" ref="C219:M219">C28+C67+C106+C145</f>
        <v>8</v>
      </c>
      <c r="D219" s="245">
        <f t="shared" si="40"/>
        <v>21</v>
      </c>
      <c r="E219" s="245">
        <f t="shared" si="40"/>
        <v>4</v>
      </c>
      <c r="F219" s="245">
        <f t="shared" si="40"/>
        <v>1</v>
      </c>
      <c r="G219" s="245">
        <f t="shared" si="40"/>
        <v>2</v>
      </c>
      <c r="H219" s="245">
        <f t="shared" si="40"/>
        <v>0</v>
      </c>
      <c r="I219" s="245">
        <f t="shared" si="40"/>
        <v>36</v>
      </c>
      <c r="J219" s="245">
        <f t="shared" si="40"/>
        <v>2</v>
      </c>
      <c r="K219" s="245">
        <f t="shared" si="40"/>
        <v>0</v>
      </c>
      <c r="L219" s="245">
        <f t="shared" si="40"/>
        <v>0</v>
      </c>
      <c r="M219" s="246">
        <f t="shared" si="40"/>
        <v>74</v>
      </c>
      <c r="N219" s="189" t="s">
        <v>61</v>
      </c>
    </row>
    <row r="220" spans="1:14" ht="12.75">
      <c r="A220" s="47"/>
      <c r="B220" s="168"/>
      <c r="C220" s="182">
        <v>5</v>
      </c>
      <c r="D220" s="182">
        <v>20</v>
      </c>
      <c r="E220" s="182">
        <v>3</v>
      </c>
      <c r="F220" s="182">
        <v>1</v>
      </c>
      <c r="G220" s="182">
        <v>1</v>
      </c>
      <c r="H220" s="182">
        <v>0</v>
      </c>
      <c r="I220" s="182">
        <v>33</v>
      </c>
      <c r="J220" s="182">
        <v>2</v>
      </c>
      <c r="K220" s="182">
        <v>0</v>
      </c>
      <c r="L220" s="182">
        <v>0</v>
      </c>
      <c r="M220" s="240">
        <v>65</v>
      </c>
      <c r="N220" s="190" t="s">
        <v>62</v>
      </c>
    </row>
    <row r="221" spans="1:14" ht="13.5" thickBot="1">
      <c r="A221" s="213"/>
      <c r="B221" s="269"/>
      <c r="C221" s="201">
        <f>C220/C219</f>
        <v>0.625</v>
      </c>
      <c r="D221" s="201">
        <f aca="true" t="shared" si="41" ref="D221:M221">D220/D219</f>
        <v>0.9523809523809523</v>
      </c>
      <c r="E221" s="201">
        <f t="shared" si="41"/>
        <v>0.75</v>
      </c>
      <c r="F221" s="201">
        <f t="shared" si="41"/>
        <v>1</v>
      </c>
      <c r="G221" s="201">
        <f t="shared" si="41"/>
        <v>0.5</v>
      </c>
      <c r="H221" s="201">
        <v>1</v>
      </c>
      <c r="I221" s="201">
        <f t="shared" si="41"/>
        <v>0.9166666666666666</v>
      </c>
      <c r="J221" s="201">
        <f t="shared" si="41"/>
        <v>1</v>
      </c>
      <c r="K221" s="201">
        <v>1</v>
      </c>
      <c r="L221" s="201">
        <v>1</v>
      </c>
      <c r="M221" s="252">
        <f t="shared" si="41"/>
        <v>0.8783783783783784</v>
      </c>
      <c r="N221" s="191" t="s">
        <v>63</v>
      </c>
    </row>
    <row r="222" spans="1:14" ht="12.75">
      <c r="A222" s="220">
        <v>19</v>
      </c>
      <c r="B222" s="264" t="s">
        <v>20</v>
      </c>
      <c r="C222" s="181">
        <f aca="true" t="shared" si="42" ref="C222:M222">C29+C68+C107+C146</f>
        <v>19</v>
      </c>
      <c r="D222" s="181">
        <f t="shared" si="42"/>
        <v>12</v>
      </c>
      <c r="E222" s="181">
        <f t="shared" si="42"/>
        <v>7</v>
      </c>
      <c r="F222" s="181">
        <f t="shared" si="42"/>
        <v>4</v>
      </c>
      <c r="G222" s="181">
        <f t="shared" si="42"/>
        <v>8</v>
      </c>
      <c r="H222" s="181">
        <f t="shared" si="42"/>
        <v>1</v>
      </c>
      <c r="I222" s="181">
        <f t="shared" si="42"/>
        <v>91</v>
      </c>
      <c r="J222" s="181">
        <f t="shared" si="42"/>
        <v>6</v>
      </c>
      <c r="K222" s="181">
        <f t="shared" si="42"/>
        <v>0</v>
      </c>
      <c r="L222" s="181">
        <f t="shared" si="42"/>
        <v>0</v>
      </c>
      <c r="M222" s="239">
        <f t="shared" si="42"/>
        <v>148</v>
      </c>
      <c r="N222" s="189" t="s">
        <v>61</v>
      </c>
    </row>
    <row r="223" spans="1:14" ht="12.75">
      <c r="A223" s="47"/>
      <c r="B223" s="168"/>
      <c r="C223" s="182">
        <v>20</v>
      </c>
      <c r="D223" s="182">
        <v>11</v>
      </c>
      <c r="E223" s="182">
        <v>6</v>
      </c>
      <c r="F223" s="182">
        <v>4</v>
      </c>
      <c r="G223" s="182">
        <v>7</v>
      </c>
      <c r="H223" s="182">
        <v>1</v>
      </c>
      <c r="I223" s="182">
        <v>90</v>
      </c>
      <c r="J223" s="182">
        <v>6</v>
      </c>
      <c r="K223" s="182">
        <v>0</v>
      </c>
      <c r="L223" s="182">
        <v>0</v>
      </c>
      <c r="M223" s="240">
        <v>145</v>
      </c>
      <c r="N223" s="190" t="s">
        <v>62</v>
      </c>
    </row>
    <row r="224" spans="1:14" ht="13.5" thickBot="1">
      <c r="A224" s="222"/>
      <c r="B224" s="265"/>
      <c r="C224" s="237">
        <f>C222/C223</f>
        <v>0.95</v>
      </c>
      <c r="D224" s="237">
        <f>D223/D222</f>
        <v>0.9166666666666666</v>
      </c>
      <c r="E224" s="237">
        <f aca="true" t="shared" si="43" ref="E224:M224">E223/E222</f>
        <v>0.8571428571428571</v>
      </c>
      <c r="F224" s="237">
        <f t="shared" si="43"/>
        <v>1</v>
      </c>
      <c r="G224" s="237">
        <f t="shared" si="43"/>
        <v>0.875</v>
      </c>
      <c r="H224" s="237">
        <f t="shared" si="43"/>
        <v>1</v>
      </c>
      <c r="I224" s="237">
        <f t="shared" si="43"/>
        <v>0.989010989010989</v>
      </c>
      <c r="J224" s="237">
        <f t="shared" si="43"/>
        <v>1</v>
      </c>
      <c r="K224" s="237">
        <v>1</v>
      </c>
      <c r="L224" s="237">
        <v>1</v>
      </c>
      <c r="M224" s="250">
        <f t="shared" si="43"/>
        <v>0.9797297297297297</v>
      </c>
      <c r="N224" s="191" t="s">
        <v>63</v>
      </c>
    </row>
    <row r="225" spans="1:14" ht="12.75">
      <c r="A225" s="224">
        <v>20</v>
      </c>
      <c r="B225" s="263" t="s">
        <v>21</v>
      </c>
      <c r="C225" s="245">
        <f aca="true" t="shared" si="44" ref="C225:M225">C30+C69+C108+C147</f>
        <v>15</v>
      </c>
      <c r="D225" s="245">
        <f t="shared" si="44"/>
        <v>17</v>
      </c>
      <c r="E225" s="245">
        <f t="shared" si="44"/>
        <v>4</v>
      </c>
      <c r="F225" s="245">
        <f t="shared" si="44"/>
        <v>4</v>
      </c>
      <c r="G225" s="245">
        <f t="shared" si="44"/>
        <v>3</v>
      </c>
      <c r="H225" s="245">
        <f t="shared" si="44"/>
        <v>3</v>
      </c>
      <c r="I225" s="245">
        <f t="shared" si="44"/>
        <v>78</v>
      </c>
      <c r="J225" s="245">
        <f t="shared" si="44"/>
        <v>5</v>
      </c>
      <c r="K225" s="245">
        <f t="shared" si="44"/>
        <v>0</v>
      </c>
      <c r="L225" s="245">
        <f t="shared" si="44"/>
        <v>0</v>
      </c>
      <c r="M225" s="246">
        <f t="shared" si="44"/>
        <v>129</v>
      </c>
      <c r="N225" s="189" t="s">
        <v>61</v>
      </c>
    </row>
    <row r="226" spans="1:14" ht="12.75">
      <c r="A226" s="47"/>
      <c r="B226" s="168"/>
      <c r="C226" s="182">
        <v>15</v>
      </c>
      <c r="D226" s="182">
        <v>17</v>
      </c>
      <c r="E226" s="182">
        <v>4</v>
      </c>
      <c r="F226" s="182">
        <v>4</v>
      </c>
      <c r="G226" s="182">
        <v>3</v>
      </c>
      <c r="H226" s="182">
        <v>3</v>
      </c>
      <c r="I226" s="182">
        <v>78</v>
      </c>
      <c r="J226" s="182">
        <v>5</v>
      </c>
      <c r="K226" s="182">
        <v>0</v>
      </c>
      <c r="L226" s="182">
        <v>0</v>
      </c>
      <c r="M226" s="240">
        <v>129</v>
      </c>
      <c r="N226" s="190" t="s">
        <v>62</v>
      </c>
    </row>
    <row r="227" spans="1:14" ht="13.5" thickBot="1">
      <c r="A227" s="213"/>
      <c r="B227" s="269"/>
      <c r="C227" s="201">
        <v>1</v>
      </c>
      <c r="D227" s="201">
        <v>1</v>
      </c>
      <c r="E227" s="201">
        <v>1</v>
      </c>
      <c r="F227" s="201">
        <v>1</v>
      </c>
      <c r="G227" s="201">
        <v>1</v>
      </c>
      <c r="H227" s="201">
        <v>1</v>
      </c>
      <c r="I227" s="201">
        <v>1</v>
      </c>
      <c r="J227" s="201">
        <v>1</v>
      </c>
      <c r="K227" s="201">
        <v>1</v>
      </c>
      <c r="L227" s="201">
        <v>1</v>
      </c>
      <c r="M227" s="252">
        <v>1</v>
      </c>
      <c r="N227" s="191" t="s">
        <v>63</v>
      </c>
    </row>
    <row r="228" spans="1:14" ht="12.75">
      <c r="A228" s="220">
        <v>21</v>
      </c>
      <c r="B228" s="264" t="s">
        <v>22</v>
      </c>
      <c r="C228" s="181">
        <f aca="true" t="shared" si="45" ref="C228:M228">C31+C70+C109+C148</f>
        <v>32</v>
      </c>
      <c r="D228" s="181">
        <f t="shared" si="45"/>
        <v>0</v>
      </c>
      <c r="E228" s="181">
        <f t="shared" si="45"/>
        <v>5</v>
      </c>
      <c r="F228" s="181">
        <f t="shared" si="45"/>
        <v>5</v>
      </c>
      <c r="G228" s="181">
        <f t="shared" si="45"/>
        <v>5</v>
      </c>
      <c r="H228" s="181">
        <f t="shared" si="45"/>
        <v>8</v>
      </c>
      <c r="I228" s="181">
        <f t="shared" si="45"/>
        <v>56</v>
      </c>
      <c r="J228" s="181">
        <f t="shared" si="45"/>
        <v>2</v>
      </c>
      <c r="K228" s="181">
        <f t="shared" si="45"/>
        <v>0</v>
      </c>
      <c r="L228" s="181">
        <f t="shared" si="45"/>
        <v>0</v>
      </c>
      <c r="M228" s="239">
        <f t="shared" si="45"/>
        <v>113</v>
      </c>
      <c r="N228" s="189" t="s">
        <v>61</v>
      </c>
    </row>
    <row r="229" spans="1:14" ht="12.75">
      <c r="A229" s="47"/>
      <c r="B229" s="168"/>
      <c r="C229" s="182">
        <v>32</v>
      </c>
      <c r="D229" s="182">
        <v>0</v>
      </c>
      <c r="E229" s="182">
        <v>5</v>
      </c>
      <c r="F229" s="182">
        <v>5</v>
      </c>
      <c r="G229" s="182">
        <v>5</v>
      </c>
      <c r="H229" s="182">
        <v>8</v>
      </c>
      <c r="I229" s="182">
        <v>57</v>
      </c>
      <c r="J229" s="182">
        <v>2</v>
      </c>
      <c r="K229" s="182">
        <v>0</v>
      </c>
      <c r="L229" s="182">
        <v>0</v>
      </c>
      <c r="M229" s="240">
        <v>114</v>
      </c>
      <c r="N229" s="190" t="s">
        <v>62</v>
      </c>
    </row>
    <row r="230" spans="1:14" ht="13.5" thickBot="1">
      <c r="A230" s="222"/>
      <c r="B230" s="265"/>
      <c r="C230" s="237">
        <v>1</v>
      </c>
      <c r="D230" s="237">
        <v>1</v>
      </c>
      <c r="E230" s="237">
        <v>1</v>
      </c>
      <c r="F230" s="237">
        <v>1</v>
      </c>
      <c r="G230" s="237">
        <v>1</v>
      </c>
      <c r="H230" s="237">
        <v>1</v>
      </c>
      <c r="I230" s="237">
        <f>I228/I229</f>
        <v>0.9824561403508771</v>
      </c>
      <c r="J230" s="237">
        <v>1</v>
      </c>
      <c r="K230" s="237">
        <v>1</v>
      </c>
      <c r="L230" s="237">
        <v>1</v>
      </c>
      <c r="M230" s="250">
        <f>M228/M229</f>
        <v>0.9912280701754386</v>
      </c>
      <c r="N230" s="191" t="s">
        <v>63</v>
      </c>
    </row>
    <row r="231" spans="1:14" ht="12.75">
      <c r="A231" s="224">
        <v>22</v>
      </c>
      <c r="B231" s="263" t="s">
        <v>23</v>
      </c>
      <c r="C231" s="245">
        <f aca="true" t="shared" si="46" ref="C231:M231">C32+C71+C110+C149</f>
        <v>16</v>
      </c>
      <c r="D231" s="245">
        <f t="shared" si="46"/>
        <v>11</v>
      </c>
      <c r="E231" s="245">
        <f t="shared" si="46"/>
        <v>4</v>
      </c>
      <c r="F231" s="245">
        <f t="shared" si="46"/>
        <v>5</v>
      </c>
      <c r="G231" s="245">
        <f t="shared" si="46"/>
        <v>4</v>
      </c>
      <c r="H231" s="245">
        <f t="shared" si="46"/>
        <v>1</v>
      </c>
      <c r="I231" s="245">
        <f t="shared" si="46"/>
        <v>63</v>
      </c>
      <c r="J231" s="245">
        <f t="shared" si="46"/>
        <v>5</v>
      </c>
      <c r="K231" s="245">
        <f t="shared" si="46"/>
        <v>0</v>
      </c>
      <c r="L231" s="245">
        <f t="shared" si="46"/>
        <v>0</v>
      </c>
      <c r="M231" s="246">
        <f t="shared" si="46"/>
        <v>109</v>
      </c>
      <c r="N231" s="189" t="s">
        <v>61</v>
      </c>
    </row>
    <row r="232" spans="1:14" ht="12.75">
      <c r="A232" s="47"/>
      <c r="B232" s="168"/>
      <c r="C232" s="182">
        <v>18</v>
      </c>
      <c r="D232" s="182">
        <v>5</v>
      </c>
      <c r="E232" s="182">
        <v>4</v>
      </c>
      <c r="F232" s="182">
        <v>5</v>
      </c>
      <c r="G232" s="182">
        <v>4</v>
      </c>
      <c r="H232" s="182">
        <v>1</v>
      </c>
      <c r="I232" s="182">
        <v>65</v>
      </c>
      <c r="J232" s="182">
        <v>5</v>
      </c>
      <c r="K232" s="182">
        <v>0</v>
      </c>
      <c r="L232" s="182">
        <v>0</v>
      </c>
      <c r="M232" s="240">
        <v>107</v>
      </c>
      <c r="N232" s="190" t="s">
        <v>62</v>
      </c>
    </row>
    <row r="233" spans="1:14" ht="13.5" thickBot="1">
      <c r="A233" s="213"/>
      <c r="B233" s="269"/>
      <c r="C233" s="201">
        <f>C231/C232</f>
        <v>0.8888888888888888</v>
      </c>
      <c r="D233" s="201">
        <f>D232/D231</f>
        <v>0.45454545454545453</v>
      </c>
      <c r="E233" s="201">
        <f>E232/E231</f>
        <v>1</v>
      </c>
      <c r="F233" s="201">
        <f>F232/F231</f>
        <v>1</v>
      </c>
      <c r="G233" s="201">
        <f>G232/G231</f>
        <v>1</v>
      </c>
      <c r="H233" s="201">
        <f>H232/H231</f>
        <v>1</v>
      </c>
      <c r="I233" s="201">
        <f>I231/I232</f>
        <v>0.9692307692307692</v>
      </c>
      <c r="J233" s="201">
        <f>J231/J232</f>
        <v>1</v>
      </c>
      <c r="K233" s="201">
        <v>1</v>
      </c>
      <c r="L233" s="201">
        <v>1</v>
      </c>
      <c r="M233" s="241">
        <f>M232/M231</f>
        <v>0.981651376146789</v>
      </c>
      <c r="N233" s="191" t="s">
        <v>63</v>
      </c>
    </row>
    <row r="234" spans="1:14" ht="12.75">
      <c r="A234" s="226">
        <v>23</v>
      </c>
      <c r="B234" s="270" t="s">
        <v>24</v>
      </c>
      <c r="C234" s="181">
        <f aca="true" t="shared" si="47" ref="C234:M234">C33+C72+C111+C150</f>
        <v>22</v>
      </c>
      <c r="D234" s="181">
        <f t="shared" si="47"/>
        <v>19</v>
      </c>
      <c r="E234" s="181">
        <f t="shared" si="47"/>
        <v>4</v>
      </c>
      <c r="F234" s="181">
        <f t="shared" si="47"/>
        <v>1</v>
      </c>
      <c r="G234" s="181">
        <f t="shared" si="47"/>
        <v>3</v>
      </c>
      <c r="H234" s="181">
        <f t="shared" si="47"/>
        <v>1</v>
      </c>
      <c r="I234" s="181">
        <f t="shared" si="47"/>
        <v>24</v>
      </c>
      <c r="J234" s="181">
        <f t="shared" si="47"/>
        <v>7</v>
      </c>
      <c r="K234" s="181">
        <f t="shared" si="47"/>
        <v>0</v>
      </c>
      <c r="L234" s="181">
        <f t="shared" si="47"/>
        <v>0</v>
      </c>
      <c r="M234" s="239">
        <f t="shared" si="47"/>
        <v>81</v>
      </c>
      <c r="N234" s="189" t="s">
        <v>61</v>
      </c>
    </row>
    <row r="235" spans="1:14" ht="12.75">
      <c r="A235" s="131"/>
      <c r="B235" s="169"/>
      <c r="C235" s="182">
        <v>15</v>
      </c>
      <c r="D235" s="182">
        <v>23</v>
      </c>
      <c r="E235" s="182">
        <v>1</v>
      </c>
      <c r="F235" s="182">
        <v>1</v>
      </c>
      <c r="G235" s="182">
        <v>3</v>
      </c>
      <c r="H235" s="182">
        <v>0</v>
      </c>
      <c r="I235" s="182">
        <v>23</v>
      </c>
      <c r="J235" s="182">
        <v>4</v>
      </c>
      <c r="K235" s="182">
        <v>0</v>
      </c>
      <c r="L235" s="182">
        <v>1</v>
      </c>
      <c r="M235" s="240">
        <v>71</v>
      </c>
      <c r="N235" s="190" t="s">
        <v>62</v>
      </c>
    </row>
    <row r="236" spans="1:14" ht="13.5" thickBot="1">
      <c r="A236" s="228"/>
      <c r="B236" s="271"/>
      <c r="C236" s="237">
        <f>C235/C234</f>
        <v>0.6818181818181818</v>
      </c>
      <c r="D236" s="237">
        <f>D234/D235</f>
        <v>0.8260869565217391</v>
      </c>
      <c r="E236" s="237">
        <f aca="true" t="shared" si="48" ref="E236:M236">E235/E234</f>
        <v>0.25</v>
      </c>
      <c r="F236" s="237">
        <f t="shared" si="48"/>
        <v>1</v>
      </c>
      <c r="G236" s="237">
        <f t="shared" si="48"/>
        <v>1</v>
      </c>
      <c r="H236" s="237">
        <f t="shared" si="48"/>
        <v>0</v>
      </c>
      <c r="I236" s="237">
        <f t="shared" si="48"/>
        <v>0.9583333333333334</v>
      </c>
      <c r="J236" s="237">
        <f t="shared" si="48"/>
        <v>0.5714285714285714</v>
      </c>
      <c r="K236" s="237">
        <v>1</v>
      </c>
      <c r="L236" s="237">
        <v>0</v>
      </c>
      <c r="M236" s="250">
        <f t="shared" si="48"/>
        <v>0.8765432098765432</v>
      </c>
      <c r="N236" s="191" t="s">
        <v>63</v>
      </c>
    </row>
    <row r="237" spans="1:14" ht="12.75">
      <c r="A237" s="224">
        <v>24</v>
      </c>
      <c r="B237" s="263" t="s">
        <v>25</v>
      </c>
      <c r="C237" s="245">
        <f aca="true" t="shared" si="49" ref="C237:M237">C34+C73+C112+C151</f>
        <v>13</v>
      </c>
      <c r="D237" s="245">
        <f t="shared" si="49"/>
        <v>11</v>
      </c>
      <c r="E237" s="245">
        <f t="shared" si="49"/>
        <v>3</v>
      </c>
      <c r="F237" s="245">
        <f t="shared" si="49"/>
        <v>6</v>
      </c>
      <c r="G237" s="245">
        <f t="shared" si="49"/>
        <v>6</v>
      </c>
      <c r="H237" s="245">
        <f t="shared" si="49"/>
        <v>2</v>
      </c>
      <c r="I237" s="245">
        <f t="shared" si="49"/>
        <v>72</v>
      </c>
      <c r="J237" s="245">
        <f t="shared" si="49"/>
        <v>6</v>
      </c>
      <c r="K237" s="245">
        <f t="shared" si="49"/>
        <v>0</v>
      </c>
      <c r="L237" s="245">
        <f t="shared" si="49"/>
        <v>0</v>
      </c>
      <c r="M237" s="246">
        <f t="shared" si="49"/>
        <v>119</v>
      </c>
      <c r="N237" s="189" t="s">
        <v>61</v>
      </c>
    </row>
    <row r="238" spans="1:14" ht="12.75">
      <c r="A238" s="47"/>
      <c r="B238" s="168"/>
      <c r="C238" s="182">
        <v>15</v>
      </c>
      <c r="D238" s="182">
        <v>9</v>
      </c>
      <c r="E238" s="182">
        <v>3</v>
      </c>
      <c r="F238" s="182">
        <v>6</v>
      </c>
      <c r="G238" s="182">
        <v>8</v>
      </c>
      <c r="H238" s="182">
        <v>2</v>
      </c>
      <c r="I238" s="182">
        <v>69</v>
      </c>
      <c r="J238" s="182">
        <v>5</v>
      </c>
      <c r="K238" s="182">
        <v>0</v>
      </c>
      <c r="L238" s="182">
        <v>0</v>
      </c>
      <c r="M238" s="240">
        <v>117</v>
      </c>
      <c r="N238" s="190" t="s">
        <v>62</v>
      </c>
    </row>
    <row r="239" spans="1:14" ht="13.5" thickBot="1">
      <c r="A239" s="213"/>
      <c r="B239" s="269"/>
      <c r="C239" s="201">
        <f>C237/C238</f>
        <v>0.8666666666666667</v>
      </c>
      <c r="D239" s="201">
        <f>D238/D237</f>
        <v>0.8181818181818182</v>
      </c>
      <c r="E239" s="201">
        <f aca="true" t="shared" si="50" ref="E239:J239">E238/E237</f>
        <v>1</v>
      </c>
      <c r="F239" s="201">
        <f t="shared" si="50"/>
        <v>1</v>
      </c>
      <c r="G239" s="201">
        <f>G237/G238</f>
        <v>0.75</v>
      </c>
      <c r="H239" s="201">
        <f t="shared" si="50"/>
        <v>1</v>
      </c>
      <c r="I239" s="201">
        <f t="shared" si="50"/>
        <v>0.9583333333333334</v>
      </c>
      <c r="J239" s="201">
        <f t="shared" si="50"/>
        <v>0.8333333333333334</v>
      </c>
      <c r="K239" s="201">
        <v>1</v>
      </c>
      <c r="L239" s="201">
        <v>1</v>
      </c>
      <c r="M239" s="241">
        <f>M238/M237</f>
        <v>0.9831932773109243</v>
      </c>
      <c r="N239" s="191" t="s">
        <v>63</v>
      </c>
    </row>
    <row r="240" spans="1:14" ht="12.75">
      <c r="A240" s="220">
        <v>25</v>
      </c>
      <c r="B240" s="264" t="s">
        <v>26</v>
      </c>
      <c r="C240" s="181">
        <f aca="true" t="shared" si="51" ref="C240:M240">C35+C74+C113+C152</f>
        <v>19</v>
      </c>
      <c r="D240" s="181">
        <f t="shared" si="51"/>
        <v>11</v>
      </c>
      <c r="E240" s="181">
        <f t="shared" si="51"/>
        <v>7</v>
      </c>
      <c r="F240" s="181">
        <f t="shared" si="51"/>
        <v>5</v>
      </c>
      <c r="G240" s="181">
        <f t="shared" si="51"/>
        <v>4</v>
      </c>
      <c r="H240" s="181">
        <f t="shared" si="51"/>
        <v>2</v>
      </c>
      <c r="I240" s="181">
        <f t="shared" si="51"/>
        <v>60</v>
      </c>
      <c r="J240" s="181">
        <f t="shared" si="51"/>
        <v>6</v>
      </c>
      <c r="K240" s="181">
        <f t="shared" si="51"/>
        <v>0</v>
      </c>
      <c r="L240" s="181">
        <f t="shared" si="51"/>
        <v>0</v>
      </c>
      <c r="M240" s="239">
        <f t="shared" si="51"/>
        <v>114</v>
      </c>
      <c r="N240" s="189" t="s">
        <v>61</v>
      </c>
    </row>
    <row r="241" spans="1:14" ht="12.75">
      <c r="A241" s="47"/>
      <c r="B241" s="168"/>
      <c r="C241" s="182">
        <v>18</v>
      </c>
      <c r="D241" s="182">
        <v>9</v>
      </c>
      <c r="E241" s="182">
        <v>7</v>
      </c>
      <c r="F241" s="182">
        <v>4</v>
      </c>
      <c r="G241" s="182">
        <v>4</v>
      </c>
      <c r="H241" s="182">
        <v>2</v>
      </c>
      <c r="I241" s="182">
        <v>58</v>
      </c>
      <c r="J241" s="182">
        <v>6</v>
      </c>
      <c r="K241" s="182">
        <v>0</v>
      </c>
      <c r="L241" s="182">
        <v>0</v>
      </c>
      <c r="M241" s="240">
        <v>108</v>
      </c>
      <c r="N241" s="190" t="s">
        <v>62</v>
      </c>
    </row>
    <row r="242" spans="1:14" ht="13.5" thickBot="1">
      <c r="A242" s="222"/>
      <c r="B242" s="265"/>
      <c r="C242" s="237">
        <f>C241/C240</f>
        <v>0.9473684210526315</v>
      </c>
      <c r="D242" s="237">
        <f aca="true" t="shared" si="52" ref="D242:M242">D241/D240</f>
        <v>0.8181818181818182</v>
      </c>
      <c r="E242" s="237">
        <f t="shared" si="52"/>
        <v>1</v>
      </c>
      <c r="F242" s="237">
        <f t="shared" si="52"/>
        <v>0.8</v>
      </c>
      <c r="G242" s="237">
        <f t="shared" si="52"/>
        <v>1</v>
      </c>
      <c r="H242" s="237">
        <f t="shared" si="52"/>
        <v>1</v>
      </c>
      <c r="I242" s="237">
        <f t="shared" si="52"/>
        <v>0.9666666666666667</v>
      </c>
      <c r="J242" s="237">
        <f t="shared" si="52"/>
        <v>1</v>
      </c>
      <c r="K242" s="237">
        <v>1</v>
      </c>
      <c r="L242" s="237">
        <v>1</v>
      </c>
      <c r="M242" s="250">
        <f t="shared" si="52"/>
        <v>0.9473684210526315</v>
      </c>
      <c r="N242" s="191" t="s">
        <v>63</v>
      </c>
    </row>
    <row r="243" spans="1:14" ht="12.75">
      <c r="A243" s="218">
        <v>26</v>
      </c>
      <c r="B243" s="219" t="s">
        <v>53</v>
      </c>
      <c r="C243" s="245">
        <f aca="true" t="shared" si="53" ref="C243:M243">C36+C75+C114+C153</f>
        <v>22</v>
      </c>
      <c r="D243" s="245">
        <f t="shared" si="53"/>
        <v>19</v>
      </c>
      <c r="E243" s="245">
        <f t="shared" si="53"/>
        <v>0</v>
      </c>
      <c r="F243" s="245">
        <f t="shared" si="53"/>
        <v>2</v>
      </c>
      <c r="G243" s="245">
        <f t="shared" si="53"/>
        <v>7</v>
      </c>
      <c r="H243" s="245">
        <f t="shared" si="53"/>
        <v>12</v>
      </c>
      <c r="I243" s="245">
        <f t="shared" si="53"/>
        <v>96</v>
      </c>
      <c r="J243" s="245">
        <f t="shared" si="53"/>
        <v>1</v>
      </c>
      <c r="K243" s="245">
        <f t="shared" si="53"/>
        <v>17</v>
      </c>
      <c r="L243" s="245">
        <f t="shared" si="53"/>
        <v>0</v>
      </c>
      <c r="M243" s="246">
        <f t="shared" si="53"/>
        <v>176</v>
      </c>
      <c r="N243" s="189" t="s">
        <v>61</v>
      </c>
    </row>
    <row r="244" spans="1:14" ht="12.75">
      <c r="A244" s="156"/>
      <c r="B244" s="75"/>
      <c r="C244" s="188">
        <v>25</v>
      </c>
      <c r="D244" s="188">
        <v>20</v>
      </c>
      <c r="E244" s="188">
        <v>0</v>
      </c>
      <c r="F244" s="188">
        <v>3</v>
      </c>
      <c r="G244" s="188">
        <v>12</v>
      </c>
      <c r="H244" s="188">
        <v>6</v>
      </c>
      <c r="I244" s="188">
        <v>116</v>
      </c>
      <c r="J244" s="188">
        <v>2</v>
      </c>
      <c r="K244" s="188">
        <v>0</v>
      </c>
      <c r="L244" s="188">
        <v>2</v>
      </c>
      <c r="M244" s="294">
        <v>186</v>
      </c>
      <c r="N244" s="190" t="s">
        <v>62</v>
      </c>
    </row>
    <row r="245" spans="1:14" ht="13.5" thickBot="1">
      <c r="A245" s="156"/>
      <c r="B245" s="75"/>
      <c r="C245" s="201">
        <f>C243/C244</f>
        <v>0.88</v>
      </c>
      <c r="D245" s="201">
        <f aca="true" t="shared" si="54" ref="D245:M245">D243/D244</f>
        <v>0.95</v>
      </c>
      <c r="E245" s="201">
        <v>1</v>
      </c>
      <c r="F245" s="201">
        <f t="shared" si="54"/>
        <v>0.6666666666666666</v>
      </c>
      <c r="G245" s="201">
        <f t="shared" si="54"/>
        <v>0.5833333333333334</v>
      </c>
      <c r="H245" s="201">
        <f>H244/H243</f>
        <v>0.5</v>
      </c>
      <c r="I245" s="201">
        <f t="shared" si="54"/>
        <v>0.8275862068965517</v>
      </c>
      <c r="J245" s="201">
        <f t="shared" si="54"/>
        <v>0.5</v>
      </c>
      <c r="K245" s="201">
        <v>0</v>
      </c>
      <c r="L245" s="201">
        <f t="shared" si="54"/>
        <v>0</v>
      </c>
      <c r="M245" s="252">
        <f t="shared" si="54"/>
        <v>0.946236559139785</v>
      </c>
      <c r="N245" s="191" t="s">
        <v>63</v>
      </c>
    </row>
    <row r="246" spans="1:14" ht="12.75">
      <c r="A246" s="283">
        <v>27</v>
      </c>
      <c r="B246" s="284" t="s">
        <v>52</v>
      </c>
      <c r="C246" s="285">
        <v>2</v>
      </c>
      <c r="D246" s="285">
        <v>0</v>
      </c>
      <c r="E246" s="285">
        <v>0</v>
      </c>
      <c r="F246" s="285">
        <v>0</v>
      </c>
      <c r="G246" s="285">
        <v>0</v>
      </c>
      <c r="H246" s="285">
        <v>0</v>
      </c>
      <c r="I246" s="285">
        <v>0</v>
      </c>
      <c r="J246" s="285">
        <v>0</v>
      </c>
      <c r="K246" s="285">
        <v>0</v>
      </c>
      <c r="L246" s="285">
        <v>0</v>
      </c>
      <c r="M246" s="295">
        <v>2</v>
      </c>
      <c r="N246" s="189" t="s">
        <v>61</v>
      </c>
    </row>
    <row r="247" spans="1:14" ht="12.75">
      <c r="A247" s="213"/>
      <c r="B247" s="75"/>
      <c r="C247" s="188">
        <v>0</v>
      </c>
      <c r="D247" s="188">
        <v>0</v>
      </c>
      <c r="E247" s="188">
        <v>0</v>
      </c>
      <c r="F247" s="188">
        <v>0</v>
      </c>
      <c r="G247" s="188">
        <v>0</v>
      </c>
      <c r="H247" s="188">
        <v>0</v>
      </c>
      <c r="I247" s="188">
        <v>0</v>
      </c>
      <c r="J247" s="188">
        <v>0</v>
      </c>
      <c r="K247" s="188">
        <v>0</v>
      </c>
      <c r="L247" s="188">
        <v>0</v>
      </c>
      <c r="M247" s="294">
        <v>0</v>
      </c>
      <c r="N247" s="190" t="s">
        <v>62</v>
      </c>
    </row>
    <row r="248" spans="1:14" ht="13.5" thickBot="1">
      <c r="A248" s="214"/>
      <c r="B248" s="70"/>
      <c r="C248" s="201">
        <v>0</v>
      </c>
      <c r="D248" s="201">
        <v>1</v>
      </c>
      <c r="E248" s="201">
        <v>1</v>
      </c>
      <c r="F248" s="201">
        <v>1</v>
      </c>
      <c r="G248" s="201">
        <v>1</v>
      </c>
      <c r="H248" s="201">
        <v>1</v>
      </c>
      <c r="I248" s="201">
        <v>1</v>
      </c>
      <c r="J248" s="201">
        <v>1</v>
      </c>
      <c r="K248" s="201">
        <v>1</v>
      </c>
      <c r="L248" s="201">
        <v>1</v>
      </c>
      <c r="M248" s="241">
        <v>0</v>
      </c>
      <c r="N248" s="197" t="s">
        <v>63</v>
      </c>
    </row>
    <row r="249" spans="1:14" s="67" customFormat="1" ht="26.25" thickBot="1">
      <c r="A249" s="806" t="s">
        <v>55</v>
      </c>
      <c r="B249" s="813"/>
      <c r="C249" s="204">
        <f>C168+C171+C174+C177+C180+C183+C186+C189+C192+C195+C198+C201+C204+C207+C210+C213+C216+C219+C222+C225+C228+C231+C234+C237+C240+C243+C246</f>
        <v>612</v>
      </c>
      <c r="D249" s="208">
        <f aca="true" t="shared" si="55" ref="D249:M250">D168+D171+D174+D177+D180+D183+D186+D189+D192+D195+D198+D201+D204+D207+D210+D213+D216+D219+D222+D225+D228+D231+D234+D237+D240+D243+D246</f>
        <v>351</v>
      </c>
      <c r="E249" s="208">
        <f t="shared" si="55"/>
        <v>147</v>
      </c>
      <c r="F249" s="208">
        <f t="shared" si="55"/>
        <v>109</v>
      </c>
      <c r="G249" s="208">
        <f t="shared" si="55"/>
        <v>192</v>
      </c>
      <c r="H249" s="208">
        <f t="shared" si="55"/>
        <v>50</v>
      </c>
      <c r="I249" s="208">
        <f t="shared" si="55"/>
        <v>1806</v>
      </c>
      <c r="J249" s="208">
        <f t="shared" si="55"/>
        <v>159</v>
      </c>
      <c r="K249" s="208">
        <f t="shared" si="55"/>
        <v>21</v>
      </c>
      <c r="L249" s="208">
        <f t="shared" si="55"/>
        <v>0</v>
      </c>
      <c r="M249" s="289">
        <f t="shared" si="55"/>
        <v>3447</v>
      </c>
      <c r="N249" s="286" t="s">
        <v>64</v>
      </c>
    </row>
    <row r="250" spans="3:14" ht="12.75">
      <c r="C250" s="209">
        <f>C169+C172+C175+C178+C181+C184+C187+C190+C193+C196+C199+C202+C205+C208+C211+C214+C217+C220+C223+C226+C229+C232+C235+C238+C241+C244+C247</f>
        <v>610</v>
      </c>
      <c r="D250" s="207">
        <f t="shared" si="55"/>
        <v>338</v>
      </c>
      <c r="E250" s="207">
        <f t="shared" si="55"/>
        <v>139</v>
      </c>
      <c r="F250" s="207">
        <f t="shared" si="55"/>
        <v>112</v>
      </c>
      <c r="G250" s="207">
        <f t="shared" si="55"/>
        <v>192</v>
      </c>
      <c r="H250" s="207">
        <f t="shared" si="55"/>
        <v>44</v>
      </c>
      <c r="I250" s="207">
        <f t="shared" si="55"/>
        <v>1802</v>
      </c>
      <c r="J250" s="207">
        <f t="shared" si="55"/>
        <v>150</v>
      </c>
      <c r="K250" s="207">
        <f t="shared" si="55"/>
        <v>0</v>
      </c>
      <c r="L250" s="207">
        <f t="shared" si="55"/>
        <v>6</v>
      </c>
      <c r="M250" s="290">
        <f t="shared" si="55"/>
        <v>3393</v>
      </c>
      <c r="N250" s="287" t="s">
        <v>62</v>
      </c>
    </row>
    <row r="251" spans="3:14" ht="13.5" thickBot="1">
      <c r="C251" s="205">
        <f>C250/C249</f>
        <v>0.9967320261437909</v>
      </c>
      <c r="D251" s="238">
        <f aca="true" t="shared" si="56" ref="D251:M251">D250/D249</f>
        <v>0.9629629629629629</v>
      </c>
      <c r="E251" s="238">
        <f t="shared" si="56"/>
        <v>0.9455782312925171</v>
      </c>
      <c r="F251" s="238">
        <f>F249/F250</f>
        <v>0.9732142857142857</v>
      </c>
      <c r="G251" s="238">
        <f t="shared" si="56"/>
        <v>1</v>
      </c>
      <c r="H251" s="238">
        <f t="shared" si="56"/>
        <v>0.88</v>
      </c>
      <c r="I251" s="238">
        <f t="shared" si="56"/>
        <v>0.9977851605758582</v>
      </c>
      <c r="J251" s="238">
        <f t="shared" si="56"/>
        <v>0.9433962264150944</v>
      </c>
      <c r="K251" s="238">
        <f t="shared" si="56"/>
        <v>0</v>
      </c>
      <c r="L251" s="238">
        <v>0</v>
      </c>
      <c r="M251" s="291">
        <f t="shared" si="56"/>
        <v>0.9843342036553525</v>
      </c>
      <c r="N251" s="288" t="s">
        <v>63</v>
      </c>
    </row>
    <row r="252" spans="3:13" ht="12.75"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</row>
  </sheetData>
  <sheetProtection/>
  <mergeCells count="100">
    <mergeCell ref="A3:B3"/>
    <mergeCell ref="A5:B5"/>
    <mergeCell ref="A6:A10"/>
    <mergeCell ref="B6:B10"/>
    <mergeCell ref="K6:K10"/>
    <mergeCell ref="G6:I7"/>
    <mergeCell ref="F8:F10"/>
    <mergeCell ref="G8:G10"/>
    <mergeCell ref="C5:D5"/>
    <mergeCell ref="C6:C10"/>
    <mergeCell ref="L6:L10"/>
    <mergeCell ref="E6:F7"/>
    <mergeCell ref="M6:M10"/>
    <mergeCell ref="J84:J88"/>
    <mergeCell ref="M45:M49"/>
    <mergeCell ref="A41:M41"/>
    <mergeCell ref="L45:L49"/>
    <mergeCell ref="I8:I10"/>
    <mergeCell ref="E8:E10"/>
    <mergeCell ref="C44:D44"/>
    <mergeCell ref="K45:K49"/>
    <mergeCell ref="J6:J10"/>
    <mergeCell ref="G45:I46"/>
    <mergeCell ref="J45:J49"/>
    <mergeCell ref="D6:D10"/>
    <mergeCell ref="H8:H10"/>
    <mergeCell ref="C83:D83"/>
    <mergeCell ref="E86:E88"/>
    <mergeCell ref="A81:B81"/>
    <mergeCell ref="A80:M80"/>
    <mergeCell ref="A83:B83"/>
    <mergeCell ref="G47:G49"/>
    <mergeCell ref="H47:H49"/>
    <mergeCell ref="I47:I49"/>
    <mergeCell ref="L84:L88"/>
    <mergeCell ref="G84:I85"/>
    <mergeCell ref="M123:M127"/>
    <mergeCell ref="E125:E127"/>
    <mergeCell ref="F125:F127"/>
    <mergeCell ref="G125:G127"/>
    <mergeCell ref="H125:H127"/>
    <mergeCell ref="I125:I127"/>
    <mergeCell ref="G123:I124"/>
    <mergeCell ref="J123:J127"/>
    <mergeCell ref="K123:K127"/>
    <mergeCell ref="L123:L127"/>
    <mergeCell ref="J163:J167"/>
    <mergeCell ref="K163:K167"/>
    <mergeCell ref="L163:L167"/>
    <mergeCell ref="E163:F164"/>
    <mergeCell ref="A160:B160"/>
    <mergeCell ref="A162:B162"/>
    <mergeCell ref="A163:A167"/>
    <mergeCell ref="B163:B167"/>
    <mergeCell ref="C163:C167"/>
    <mergeCell ref="D163:D167"/>
    <mergeCell ref="E165:E167"/>
    <mergeCell ref="F165:F167"/>
    <mergeCell ref="G165:G167"/>
    <mergeCell ref="H165:H167"/>
    <mergeCell ref="I165:I167"/>
    <mergeCell ref="G163:I164"/>
    <mergeCell ref="A116:B116"/>
    <mergeCell ref="C45:C49"/>
    <mergeCell ref="D45:D49"/>
    <mergeCell ref="E45:F46"/>
    <mergeCell ref="E47:E49"/>
    <mergeCell ref="F47:F49"/>
    <mergeCell ref="A84:A88"/>
    <mergeCell ref="B84:B88"/>
    <mergeCell ref="C84:C88"/>
    <mergeCell ref="D84:D88"/>
    <mergeCell ref="A42:B42"/>
    <mergeCell ref="A44:B44"/>
    <mergeCell ref="A249:B249"/>
    <mergeCell ref="A45:A49"/>
    <mergeCell ref="B45:B49"/>
    <mergeCell ref="A159:M159"/>
    <mergeCell ref="A77:B77"/>
    <mergeCell ref="M84:M88"/>
    <mergeCell ref="A119:M119"/>
    <mergeCell ref="A155:B155"/>
    <mergeCell ref="E123:F124"/>
    <mergeCell ref="A120:B120"/>
    <mergeCell ref="A122:B122"/>
    <mergeCell ref="A123:A127"/>
    <mergeCell ref="B123:B127"/>
    <mergeCell ref="C122:D122"/>
    <mergeCell ref="C123:C127"/>
    <mergeCell ref="D123:D127"/>
    <mergeCell ref="M163:M167"/>
    <mergeCell ref="A2:M2"/>
    <mergeCell ref="A38:B38"/>
    <mergeCell ref="F86:F88"/>
    <mergeCell ref="G86:G88"/>
    <mergeCell ref="C162:E162"/>
    <mergeCell ref="H86:H88"/>
    <mergeCell ref="I86:I88"/>
    <mergeCell ref="K84:K88"/>
    <mergeCell ref="E84:F85"/>
  </mergeCells>
  <printOptions/>
  <pageMargins left="1.16" right="0.17" top="0.32" bottom="0.35" header="0.25" footer="0.21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1"/>
  <sheetViews>
    <sheetView zoomScale="91" zoomScaleNormal="91" zoomScalePageLayoutView="0" workbookViewId="0" topLeftCell="A160">
      <pane ySplit="7" topLeftCell="A167" activePane="bottomLeft" state="frozen"/>
      <selection pane="topLeft" activeCell="A160" sqref="A160"/>
      <selection pane="bottomLeft" activeCell="R226" sqref="R226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57421875" style="0" customWidth="1"/>
  </cols>
  <sheetData>
    <row r="1" spans="4:13" ht="15"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9.25" customHeight="1">
      <c r="A2" s="779" t="s">
        <v>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</row>
    <row r="3" spans="1:13" ht="18" customHeight="1" thickBot="1">
      <c r="A3" s="802" t="s">
        <v>44</v>
      </c>
      <c r="B3" s="802"/>
      <c r="C3" s="16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 thickBot="1">
      <c r="A4" s="9" t="s">
        <v>42</v>
      </c>
      <c r="B4" s="10"/>
      <c r="C4" s="158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803" t="s">
        <v>41</v>
      </c>
      <c r="B5" s="804"/>
      <c r="C5" s="159"/>
      <c r="D5" s="130" t="s">
        <v>59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739" t="s">
        <v>0</v>
      </c>
      <c r="B6" s="739" t="s">
        <v>1</v>
      </c>
      <c r="C6" s="148"/>
      <c r="D6" s="739" t="s">
        <v>29</v>
      </c>
      <c r="E6" s="745" t="s">
        <v>28</v>
      </c>
      <c r="F6" s="747"/>
      <c r="G6" s="745" t="s">
        <v>35</v>
      </c>
      <c r="H6" s="746"/>
      <c r="I6" s="747"/>
      <c r="J6" s="739" t="s">
        <v>36</v>
      </c>
      <c r="K6" s="739" t="s">
        <v>37</v>
      </c>
      <c r="L6" s="739" t="s">
        <v>38</v>
      </c>
      <c r="M6" s="739" t="s">
        <v>39</v>
      </c>
    </row>
    <row r="7" spans="1:13" ht="13.5" thickBot="1">
      <c r="A7" s="740"/>
      <c r="B7" s="740"/>
      <c r="C7" s="149"/>
      <c r="D7" s="740"/>
      <c r="E7" s="742"/>
      <c r="F7" s="749"/>
      <c r="G7" s="742"/>
      <c r="H7" s="748"/>
      <c r="I7" s="749"/>
      <c r="J7" s="740"/>
      <c r="K7" s="740"/>
      <c r="L7" s="740"/>
      <c r="M7" s="740"/>
    </row>
    <row r="8" spans="1:13" ht="12.75">
      <c r="A8" s="740"/>
      <c r="B8" s="740"/>
      <c r="C8" s="149"/>
      <c r="D8" s="740"/>
      <c r="E8" s="739" t="s">
        <v>30</v>
      </c>
      <c r="F8" s="739" t="s">
        <v>31</v>
      </c>
      <c r="G8" s="808" t="s">
        <v>32</v>
      </c>
      <c r="H8" s="808" t="s">
        <v>33</v>
      </c>
      <c r="I8" s="808" t="s">
        <v>34</v>
      </c>
      <c r="J8" s="740"/>
      <c r="K8" s="740"/>
      <c r="L8" s="740"/>
      <c r="M8" s="740"/>
    </row>
    <row r="9" spans="1:13" ht="12.75">
      <c r="A9" s="740"/>
      <c r="B9" s="740"/>
      <c r="C9" s="149"/>
      <c r="D9" s="740"/>
      <c r="E9" s="740"/>
      <c r="F9" s="740"/>
      <c r="G9" s="809"/>
      <c r="H9" s="809"/>
      <c r="I9" s="809"/>
      <c r="J9" s="740"/>
      <c r="K9" s="740"/>
      <c r="L9" s="740"/>
      <c r="M9" s="740"/>
    </row>
    <row r="10" spans="1:13" ht="13.5" thickBot="1">
      <c r="A10" s="741"/>
      <c r="B10" s="741"/>
      <c r="C10" s="150"/>
      <c r="D10" s="741"/>
      <c r="E10" s="741"/>
      <c r="F10" s="741"/>
      <c r="G10" s="810"/>
      <c r="H10" s="810"/>
      <c r="I10" s="810"/>
      <c r="J10" s="741"/>
      <c r="K10" s="741"/>
      <c r="L10" s="741"/>
      <c r="M10" s="741"/>
    </row>
    <row r="11" spans="1:13" s="17" customFormat="1" ht="13.5" thickBot="1">
      <c r="A11" s="47">
        <v>1</v>
      </c>
      <c r="B11" s="49" t="s">
        <v>2</v>
      </c>
      <c r="C11" s="86"/>
      <c r="D11" s="32">
        <v>3</v>
      </c>
      <c r="E11" s="32">
        <v>1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43">
        <v>0</v>
      </c>
      <c r="M11" s="57">
        <f aca="true" t="shared" si="0" ref="M11:M37">SUM(D11:L11)</f>
        <v>5</v>
      </c>
    </row>
    <row r="12" spans="1:13" s="17" customFormat="1" ht="13.5" thickBot="1">
      <c r="A12" s="47">
        <v>2</v>
      </c>
      <c r="B12" s="49" t="s">
        <v>3</v>
      </c>
      <c r="C12" s="86"/>
      <c r="D12" s="32">
        <v>4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43">
        <v>0</v>
      </c>
      <c r="M12" s="57">
        <f t="shared" si="0"/>
        <v>5</v>
      </c>
    </row>
    <row r="13" spans="1:13" s="17" customFormat="1" ht="13.5" thickBot="1">
      <c r="A13" s="47">
        <v>3</v>
      </c>
      <c r="B13" s="49" t="s">
        <v>4</v>
      </c>
      <c r="C13" s="86"/>
      <c r="D13" s="32">
        <v>29</v>
      </c>
      <c r="E13" s="32">
        <v>4</v>
      </c>
      <c r="F13" s="32">
        <v>6</v>
      </c>
      <c r="G13" s="32">
        <v>3</v>
      </c>
      <c r="H13" s="32">
        <v>0</v>
      </c>
      <c r="I13" s="32">
        <v>2</v>
      </c>
      <c r="J13" s="32">
        <v>4</v>
      </c>
      <c r="K13" s="32">
        <v>0</v>
      </c>
      <c r="L13" s="43">
        <v>0</v>
      </c>
      <c r="M13" s="57">
        <f t="shared" si="0"/>
        <v>48</v>
      </c>
    </row>
    <row r="14" spans="1:13" s="17" customFormat="1" ht="13.5" thickBot="1">
      <c r="A14" s="47">
        <v>4</v>
      </c>
      <c r="B14" s="49" t="s">
        <v>5</v>
      </c>
      <c r="C14" s="86"/>
      <c r="D14" s="32">
        <v>12</v>
      </c>
      <c r="E14" s="32">
        <v>1</v>
      </c>
      <c r="F14" s="32">
        <v>3</v>
      </c>
      <c r="G14" s="32">
        <v>2</v>
      </c>
      <c r="H14" s="32">
        <v>1</v>
      </c>
      <c r="I14" s="32">
        <v>0</v>
      </c>
      <c r="J14" s="32">
        <v>0</v>
      </c>
      <c r="K14" s="32">
        <v>0</v>
      </c>
      <c r="L14" s="43">
        <v>0</v>
      </c>
      <c r="M14" s="57">
        <f t="shared" si="0"/>
        <v>19</v>
      </c>
    </row>
    <row r="15" spans="1:13" ht="13.5" thickBot="1">
      <c r="A15" s="47">
        <v>5</v>
      </c>
      <c r="B15" s="49" t="s">
        <v>6</v>
      </c>
      <c r="C15" s="86"/>
      <c r="D15" s="32">
        <v>5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43">
        <v>0</v>
      </c>
      <c r="M15" s="57">
        <f t="shared" si="0"/>
        <v>5</v>
      </c>
    </row>
    <row r="16" spans="1:13" s="17" customFormat="1" ht="13.5" thickBot="1">
      <c r="A16" s="47">
        <v>6</v>
      </c>
      <c r="B16" s="49" t="s">
        <v>7</v>
      </c>
      <c r="C16" s="86"/>
      <c r="D16" s="32">
        <v>1</v>
      </c>
      <c r="E16" s="32">
        <v>0</v>
      </c>
      <c r="F16" s="32">
        <v>0</v>
      </c>
      <c r="G16" s="32">
        <v>0</v>
      </c>
      <c r="H16" s="32">
        <v>0</v>
      </c>
      <c r="I16" s="32">
        <v>1</v>
      </c>
      <c r="J16" s="32">
        <v>1</v>
      </c>
      <c r="K16" s="32">
        <v>0</v>
      </c>
      <c r="L16" s="43">
        <v>0</v>
      </c>
      <c r="M16" s="57">
        <f t="shared" si="0"/>
        <v>3</v>
      </c>
    </row>
    <row r="17" spans="1:13" s="17" customFormat="1" ht="13.5" thickBot="1">
      <c r="A17" s="47">
        <v>7</v>
      </c>
      <c r="B17" s="49" t="s">
        <v>8</v>
      </c>
      <c r="C17" s="86"/>
      <c r="D17" s="32">
        <v>18</v>
      </c>
      <c r="E17" s="32">
        <v>0</v>
      </c>
      <c r="F17" s="32">
        <v>0</v>
      </c>
      <c r="G17" s="32">
        <v>1</v>
      </c>
      <c r="H17" s="32">
        <v>0</v>
      </c>
      <c r="I17" s="32">
        <v>0</v>
      </c>
      <c r="J17" s="32">
        <v>0</v>
      </c>
      <c r="K17" s="32">
        <v>0</v>
      </c>
      <c r="L17" s="43">
        <v>0</v>
      </c>
      <c r="M17" s="57">
        <f t="shared" si="0"/>
        <v>19</v>
      </c>
    </row>
    <row r="18" spans="1:13" s="17" customFormat="1" ht="13.5" thickBot="1">
      <c r="A18" s="47">
        <v>8</v>
      </c>
      <c r="B18" s="49" t="s">
        <v>9</v>
      </c>
      <c r="C18" s="86"/>
      <c r="D18" s="32">
        <v>16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43">
        <v>0</v>
      </c>
      <c r="M18" s="57">
        <f t="shared" si="0"/>
        <v>16</v>
      </c>
    </row>
    <row r="19" spans="1:13" s="17" customFormat="1" ht="13.5" thickBot="1">
      <c r="A19" s="47">
        <v>9</v>
      </c>
      <c r="B19" s="49" t="s">
        <v>10</v>
      </c>
      <c r="C19" s="86"/>
      <c r="D19" s="32">
        <v>12</v>
      </c>
      <c r="E19" s="32">
        <v>0</v>
      </c>
      <c r="F19" s="32">
        <v>0</v>
      </c>
      <c r="G19" s="32">
        <v>0</v>
      </c>
      <c r="H19" s="32">
        <v>0</v>
      </c>
      <c r="I19" s="32">
        <v>2</v>
      </c>
      <c r="J19" s="32">
        <v>1</v>
      </c>
      <c r="K19" s="32">
        <v>0</v>
      </c>
      <c r="L19" s="43">
        <v>0</v>
      </c>
      <c r="M19" s="57">
        <f t="shared" si="0"/>
        <v>15</v>
      </c>
    </row>
    <row r="20" spans="1:13" s="17" customFormat="1" ht="13.5" thickBot="1">
      <c r="A20" s="47">
        <v>10</v>
      </c>
      <c r="B20" s="49" t="s">
        <v>11</v>
      </c>
      <c r="C20" s="86"/>
      <c r="D20" s="32">
        <v>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43">
        <v>0</v>
      </c>
      <c r="M20" s="57">
        <f t="shared" si="0"/>
        <v>2</v>
      </c>
    </row>
    <row r="21" spans="1:13" s="17" customFormat="1" ht="13.5" thickBot="1">
      <c r="A21" s="47">
        <v>11</v>
      </c>
      <c r="B21" s="49" t="s">
        <v>12</v>
      </c>
      <c r="C21" s="86"/>
      <c r="D21" s="32">
        <v>6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1</v>
      </c>
      <c r="K21" s="32">
        <v>0</v>
      </c>
      <c r="L21" s="43">
        <v>0</v>
      </c>
      <c r="M21" s="57">
        <f t="shared" si="0"/>
        <v>8</v>
      </c>
    </row>
    <row r="22" spans="1:13" s="17" customFormat="1" ht="13.5" thickBot="1">
      <c r="A22" s="47">
        <v>12</v>
      </c>
      <c r="B22" s="49" t="s">
        <v>13</v>
      </c>
      <c r="C22" s="86"/>
      <c r="D22" s="32">
        <v>21</v>
      </c>
      <c r="E22" s="32">
        <v>3</v>
      </c>
      <c r="F22" s="32">
        <v>3</v>
      </c>
      <c r="G22" s="32">
        <v>5</v>
      </c>
      <c r="H22" s="32">
        <v>0</v>
      </c>
      <c r="I22" s="32">
        <v>0</v>
      </c>
      <c r="J22" s="32">
        <v>7</v>
      </c>
      <c r="K22" s="32">
        <v>0</v>
      </c>
      <c r="L22" s="43">
        <v>0</v>
      </c>
      <c r="M22" s="57">
        <f t="shared" si="0"/>
        <v>39</v>
      </c>
    </row>
    <row r="23" spans="1:13" ht="13.5" thickBot="1">
      <c r="A23" s="47">
        <v>13</v>
      </c>
      <c r="B23" s="49" t="s">
        <v>14</v>
      </c>
      <c r="C23" s="86"/>
      <c r="D23" s="32">
        <v>13</v>
      </c>
      <c r="E23" s="32">
        <v>0</v>
      </c>
      <c r="F23" s="32">
        <v>1</v>
      </c>
      <c r="G23" s="32">
        <v>0</v>
      </c>
      <c r="H23" s="32">
        <v>0</v>
      </c>
      <c r="I23" s="32">
        <v>2</v>
      </c>
      <c r="J23" s="32">
        <v>0</v>
      </c>
      <c r="K23" s="32">
        <v>0</v>
      </c>
      <c r="L23" s="43">
        <v>0</v>
      </c>
      <c r="M23" s="57">
        <f t="shared" si="0"/>
        <v>16</v>
      </c>
    </row>
    <row r="24" spans="1:13" s="17" customFormat="1" ht="13.5" thickBot="1">
      <c r="A24" s="47">
        <v>14</v>
      </c>
      <c r="B24" s="49" t="s">
        <v>15</v>
      </c>
      <c r="C24" s="86"/>
      <c r="D24" s="32">
        <v>11</v>
      </c>
      <c r="E24" s="32">
        <v>0</v>
      </c>
      <c r="F24" s="32">
        <v>7</v>
      </c>
      <c r="G24" s="32">
        <v>0</v>
      </c>
      <c r="H24" s="32">
        <v>1</v>
      </c>
      <c r="I24" s="32">
        <v>0</v>
      </c>
      <c r="J24" s="32">
        <v>1</v>
      </c>
      <c r="K24" s="32">
        <v>0</v>
      </c>
      <c r="L24" s="43">
        <v>0</v>
      </c>
      <c r="M24" s="57">
        <f t="shared" si="0"/>
        <v>20</v>
      </c>
    </row>
    <row r="25" spans="1:13" s="17" customFormat="1" ht="13.5" thickBot="1">
      <c r="A25" s="47">
        <v>15</v>
      </c>
      <c r="B25" s="49" t="s">
        <v>16</v>
      </c>
      <c r="C25" s="86"/>
      <c r="D25" s="32">
        <v>12</v>
      </c>
      <c r="E25" s="32">
        <v>1</v>
      </c>
      <c r="F25" s="32">
        <v>2</v>
      </c>
      <c r="G25" s="32">
        <v>1</v>
      </c>
      <c r="H25" s="32">
        <v>1</v>
      </c>
      <c r="I25" s="32">
        <v>0</v>
      </c>
      <c r="J25" s="32">
        <v>1</v>
      </c>
      <c r="K25" s="32">
        <v>0</v>
      </c>
      <c r="L25" s="43">
        <v>0</v>
      </c>
      <c r="M25" s="57">
        <f t="shared" si="0"/>
        <v>18</v>
      </c>
    </row>
    <row r="26" spans="1:13" ht="13.5" thickBot="1">
      <c r="A26" s="47">
        <v>16</v>
      </c>
      <c r="B26" s="49" t="s">
        <v>17</v>
      </c>
      <c r="C26" s="86"/>
      <c r="D26" s="32">
        <v>5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43">
        <v>0</v>
      </c>
      <c r="M26" s="57">
        <f t="shared" si="0"/>
        <v>5</v>
      </c>
    </row>
    <row r="27" spans="1:13" s="17" customFormat="1" ht="13.5" thickBot="1">
      <c r="A27" s="47">
        <v>17</v>
      </c>
      <c r="B27" s="49" t="s">
        <v>18</v>
      </c>
      <c r="C27" s="86"/>
      <c r="D27" s="32">
        <v>4</v>
      </c>
      <c r="E27" s="32">
        <v>0</v>
      </c>
      <c r="F27" s="32">
        <v>1</v>
      </c>
      <c r="G27" s="32">
        <v>1</v>
      </c>
      <c r="H27" s="32">
        <v>0</v>
      </c>
      <c r="I27" s="32">
        <v>0</v>
      </c>
      <c r="J27" s="32">
        <v>0</v>
      </c>
      <c r="K27" s="32">
        <v>0</v>
      </c>
      <c r="L27" s="43">
        <v>0</v>
      </c>
      <c r="M27" s="57">
        <f t="shared" si="0"/>
        <v>6</v>
      </c>
    </row>
    <row r="28" spans="1:13" s="17" customFormat="1" ht="13.5" thickBot="1">
      <c r="A28" s="47">
        <v>18</v>
      </c>
      <c r="B28" s="49" t="s">
        <v>19</v>
      </c>
      <c r="C28" s="86"/>
      <c r="D28" s="32">
        <v>5</v>
      </c>
      <c r="E28" s="32">
        <v>1</v>
      </c>
      <c r="F28" s="32">
        <v>0</v>
      </c>
      <c r="G28" s="32">
        <v>0</v>
      </c>
      <c r="H28" s="32">
        <v>0</v>
      </c>
      <c r="I28" s="32">
        <v>0</v>
      </c>
      <c r="J28" s="32">
        <v>2</v>
      </c>
      <c r="K28" s="32">
        <v>0</v>
      </c>
      <c r="L28" s="43">
        <v>0</v>
      </c>
      <c r="M28" s="57">
        <f t="shared" si="0"/>
        <v>8</v>
      </c>
    </row>
    <row r="29" spans="1:13" s="17" customFormat="1" ht="13.5" thickBot="1">
      <c r="A29" s="47">
        <v>19</v>
      </c>
      <c r="B29" s="49" t="s">
        <v>20</v>
      </c>
      <c r="C29" s="86"/>
      <c r="D29" s="32">
        <v>9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1</v>
      </c>
      <c r="K29" s="32">
        <v>0</v>
      </c>
      <c r="L29" s="43">
        <v>0</v>
      </c>
      <c r="M29" s="57">
        <f t="shared" si="0"/>
        <v>10</v>
      </c>
    </row>
    <row r="30" spans="1:13" s="17" customFormat="1" ht="13.5" thickBot="1">
      <c r="A30" s="47">
        <v>20</v>
      </c>
      <c r="B30" s="49" t="s">
        <v>21</v>
      </c>
      <c r="C30" s="86"/>
      <c r="D30" s="32">
        <v>11</v>
      </c>
      <c r="E30" s="32">
        <v>2</v>
      </c>
      <c r="F30" s="32">
        <v>0</v>
      </c>
      <c r="G30" s="32">
        <v>0</v>
      </c>
      <c r="H30" s="32">
        <v>0</v>
      </c>
      <c r="I30" s="32">
        <v>1</v>
      </c>
      <c r="J30" s="32">
        <v>0</v>
      </c>
      <c r="K30" s="32">
        <v>0</v>
      </c>
      <c r="L30" s="43">
        <v>0</v>
      </c>
      <c r="M30" s="57">
        <f t="shared" si="0"/>
        <v>14</v>
      </c>
    </row>
    <row r="31" spans="1:13" s="17" customFormat="1" ht="13.5" thickBot="1">
      <c r="A31" s="47">
        <v>21</v>
      </c>
      <c r="B31" s="49" t="s">
        <v>22</v>
      </c>
      <c r="C31" s="86"/>
      <c r="D31" s="32">
        <v>13</v>
      </c>
      <c r="E31" s="32">
        <v>0</v>
      </c>
      <c r="F31" s="32">
        <v>2</v>
      </c>
      <c r="G31" s="32">
        <v>2</v>
      </c>
      <c r="H31" s="32">
        <v>1</v>
      </c>
      <c r="I31" s="32">
        <v>0</v>
      </c>
      <c r="J31" s="32">
        <v>1</v>
      </c>
      <c r="K31" s="32">
        <v>0</v>
      </c>
      <c r="L31" s="43">
        <v>0</v>
      </c>
      <c r="M31" s="57">
        <f t="shared" si="0"/>
        <v>19</v>
      </c>
    </row>
    <row r="32" spans="1:13" s="17" customFormat="1" ht="13.5" thickBot="1">
      <c r="A32" s="47">
        <v>22</v>
      </c>
      <c r="B32" s="49" t="s">
        <v>23</v>
      </c>
      <c r="C32" s="86"/>
      <c r="D32" s="32">
        <v>2</v>
      </c>
      <c r="E32" s="32">
        <v>1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43">
        <v>0</v>
      </c>
      <c r="M32" s="57">
        <f t="shared" si="0"/>
        <v>3</v>
      </c>
    </row>
    <row r="33" spans="1:13" s="27" customFormat="1" ht="13.5" thickBot="1">
      <c r="A33" s="131">
        <v>23</v>
      </c>
      <c r="B33" s="49" t="s">
        <v>24</v>
      </c>
      <c r="C33" s="86"/>
      <c r="D33" s="32">
        <v>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43">
        <v>2</v>
      </c>
      <c r="M33" s="57">
        <f t="shared" si="0"/>
        <v>4</v>
      </c>
    </row>
    <row r="34" spans="1:13" s="17" customFormat="1" ht="13.5" thickBot="1">
      <c r="A34" s="47">
        <v>24</v>
      </c>
      <c r="B34" s="49" t="s">
        <v>25</v>
      </c>
      <c r="C34" s="86"/>
      <c r="D34" s="32">
        <v>14</v>
      </c>
      <c r="E34" s="32">
        <v>3</v>
      </c>
      <c r="F34" s="32">
        <v>0</v>
      </c>
      <c r="G34" s="32">
        <v>0</v>
      </c>
      <c r="H34" s="32">
        <v>1</v>
      </c>
      <c r="I34" s="32">
        <v>1</v>
      </c>
      <c r="J34" s="32">
        <v>0</v>
      </c>
      <c r="K34" s="32">
        <v>0</v>
      </c>
      <c r="L34" s="43">
        <v>0</v>
      </c>
      <c r="M34" s="57">
        <f t="shared" si="0"/>
        <v>19</v>
      </c>
    </row>
    <row r="35" spans="1:13" s="17" customFormat="1" ht="13.5" thickBot="1">
      <c r="A35" s="47">
        <v>25</v>
      </c>
      <c r="B35" s="49" t="s">
        <v>26</v>
      </c>
      <c r="C35" s="86"/>
      <c r="D35" s="32">
        <v>12</v>
      </c>
      <c r="E35" s="32">
        <v>0</v>
      </c>
      <c r="F35" s="32">
        <v>2</v>
      </c>
      <c r="G35" s="32">
        <v>0</v>
      </c>
      <c r="H35" s="32">
        <v>1</v>
      </c>
      <c r="I35" s="32">
        <v>0</v>
      </c>
      <c r="J35" s="32">
        <v>2</v>
      </c>
      <c r="K35" s="32">
        <v>0</v>
      </c>
      <c r="L35" s="43">
        <v>0</v>
      </c>
      <c r="M35" s="57">
        <f t="shared" si="0"/>
        <v>17</v>
      </c>
    </row>
    <row r="36" spans="1:13" s="17" customFormat="1" ht="13.5" thickBot="1">
      <c r="A36" s="48">
        <v>26</v>
      </c>
      <c r="B36" s="68" t="s">
        <v>53</v>
      </c>
      <c r="C36" s="161"/>
      <c r="D36" s="42">
        <v>42</v>
      </c>
      <c r="E36" s="32">
        <v>0</v>
      </c>
      <c r="F36" s="32">
        <v>0</v>
      </c>
      <c r="G36" s="32">
        <v>6</v>
      </c>
      <c r="H36" s="32">
        <v>3</v>
      </c>
      <c r="I36" s="32">
        <v>13</v>
      </c>
      <c r="J36" s="32">
        <v>0</v>
      </c>
      <c r="K36" s="32">
        <v>5</v>
      </c>
      <c r="L36" s="43">
        <v>0</v>
      </c>
      <c r="M36" s="57">
        <f t="shared" si="0"/>
        <v>69</v>
      </c>
    </row>
    <row r="37" spans="1:13" s="17" customFormat="1" ht="13.5" thickBot="1">
      <c r="A37" s="132">
        <v>27</v>
      </c>
      <c r="B37" s="52" t="s">
        <v>52</v>
      </c>
      <c r="C37" s="165"/>
      <c r="D37" s="44">
        <v>6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45">
        <v>0</v>
      </c>
      <c r="M37" s="57">
        <f t="shared" si="0"/>
        <v>6</v>
      </c>
    </row>
    <row r="38" spans="1:13" ht="13.5" thickBot="1">
      <c r="A38" s="814" t="s">
        <v>55</v>
      </c>
      <c r="B38" s="815"/>
      <c r="C38" s="177"/>
      <c r="D38" s="73">
        <f aca="true" t="shared" si="1" ref="D38:M38">SUM(D11:D37)</f>
        <v>290</v>
      </c>
      <c r="E38" s="73">
        <f t="shared" si="1"/>
        <v>18</v>
      </c>
      <c r="F38" s="73">
        <f t="shared" si="1"/>
        <v>27</v>
      </c>
      <c r="G38" s="73">
        <f t="shared" si="1"/>
        <v>21</v>
      </c>
      <c r="H38" s="73">
        <f t="shared" si="1"/>
        <v>9</v>
      </c>
      <c r="I38" s="73">
        <f t="shared" si="1"/>
        <v>23</v>
      </c>
      <c r="J38" s="73">
        <f t="shared" si="1"/>
        <v>23</v>
      </c>
      <c r="K38" s="73">
        <f t="shared" si="1"/>
        <v>5</v>
      </c>
      <c r="L38" s="73">
        <f t="shared" si="1"/>
        <v>2</v>
      </c>
      <c r="M38" s="73">
        <f t="shared" si="1"/>
        <v>418</v>
      </c>
    </row>
    <row r="39" ht="13.5" thickBot="1">
      <c r="M39" s="115">
        <f>SUM(D38:L38)</f>
        <v>418</v>
      </c>
    </row>
    <row r="41" spans="1:13" ht="27.75" customHeight="1">
      <c r="A41" s="779" t="s">
        <v>58</v>
      </c>
      <c r="B41" s="77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</row>
    <row r="42" spans="1:13" ht="20.25" thickBot="1">
      <c r="A42" s="802" t="s">
        <v>44</v>
      </c>
      <c r="B42" s="802"/>
      <c r="C42" s="164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thickBot="1">
      <c r="A43" s="9" t="s">
        <v>42</v>
      </c>
      <c r="B43" s="10"/>
      <c r="C43" s="158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803" t="s">
        <v>41</v>
      </c>
      <c r="B44" s="804"/>
      <c r="C44" s="159"/>
      <c r="D44" s="18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739" t="s">
        <v>0</v>
      </c>
      <c r="B45" s="739" t="s">
        <v>1</v>
      </c>
      <c r="C45" s="148"/>
      <c r="D45" s="739" t="s">
        <v>29</v>
      </c>
      <c r="E45" s="745" t="s">
        <v>28</v>
      </c>
      <c r="F45" s="747"/>
      <c r="G45" s="745" t="s">
        <v>35</v>
      </c>
      <c r="H45" s="746"/>
      <c r="I45" s="747"/>
      <c r="J45" s="739" t="s">
        <v>36</v>
      </c>
      <c r="K45" s="739" t="s">
        <v>37</v>
      </c>
      <c r="L45" s="739" t="s">
        <v>38</v>
      </c>
      <c r="M45" s="739" t="s">
        <v>39</v>
      </c>
    </row>
    <row r="46" spans="1:13" ht="12.75" customHeight="1" thickBot="1">
      <c r="A46" s="740"/>
      <c r="B46" s="740"/>
      <c r="C46" s="149"/>
      <c r="D46" s="740"/>
      <c r="E46" s="742"/>
      <c r="F46" s="749"/>
      <c r="G46" s="742"/>
      <c r="H46" s="748"/>
      <c r="I46" s="749"/>
      <c r="J46" s="740"/>
      <c r="K46" s="740"/>
      <c r="L46" s="740"/>
      <c r="M46" s="740"/>
    </row>
    <row r="47" spans="1:13" ht="14.25" customHeight="1">
      <c r="A47" s="740"/>
      <c r="B47" s="740"/>
      <c r="C47" s="149"/>
      <c r="D47" s="740"/>
      <c r="E47" s="739" t="s">
        <v>30</v>
      </c>
      <c r="F47" s="739" t="s">
        <v>31</v>
      </c>
      <c r="G47" s="808" t="s">
        <v>32</v>
      </c>
      <c r="H47" s="808" t="s">
        <v>33</v>
      </c>
      <c r="I47" s="808" t="s">
        <v>34</v>
      </c>
      <c r="J47" s="740"/>
      <c r="K47" s="740"/>
      <c r="L47" s="740"/>
      <c r="M47" s="740"/>
    </row>
    <row r="48" spans="1:13" ht="9.75" customHeight="1">
      <c r="A48" s="740"/>
      <c r="B48" s="740"/>
      <c r="C48" s="149"/>
      <c r="D48" s="740"/>
      <c r="E48" s="740"/>
      <c r="F48" s="740"/>
      <c r="G48" s="809"/>
      <c r="H48" s="809"/>
      <c r="I48" s="809"/>
      <c r="J48" s="740"/>
      <c r="K48" s="740"/>
      <c r="L48" s="740"/>
      <c r="M48" s="740"/>
    </row>
    <row r="49" spans="1:13" ht="8.25" customHeight="1" thickBot="1">
      <c r="A49" s="741"/>
      <c r="B49" s="741"/>
      <c r="C49" s="150"/>
      <c r="D49" s="741"/>
      <c r="E49" s="741"/>
      <c r="F49" s="741"/>
      <c r="G49" s="810"/>
      <c r="H49" s="810"/>
      <c r="I49" s="810"/>
      <c r="J49" s="741"/>
      <c r="K49" s="741"/>
      <c r="L49" s="741"/>
      <c r="M49" s="741"/>
    </row>
    <row r="50" spans="1:13" s="17" customFormat="1" ht="16.5" customHeight="1">
      <c r="A50" s="47">
        <v>1</v>
      </c>
      <c r="B50" s="49" t="s">
        <v>2</v>
      </c>
      <c r="C50" s="86"/>
      <c r="D50" s="60">
        <v>15</v>
      </c>
      <c r="E50" s="53">
        <v>0</v>
      </c>
      <c r="F50" s="53">
        <v>1</v>
      </c>
      <c r="G50" s="53">
        <v>0</v>
      </c>
      <c r="H50" s="53">
        <v>1</v>
      </c>
      <c r="I50" s="53">
        <v>0</v>
      </c>
      <c r="J50" s="53">
        <v>0</v>
      </c>
      <c r="K50" s="53">
        <v>0</v>
      </c>
      <c r="L50" s="56">
        <v>0</v>
      </c>
      <c r="M50" s="46">
        <f aca="true" t="shared" si="2" ref="M50:M76">SUM(D50:L50)</f>
        <v>17</v>
      </c>
    </row>
    <row r="51" spans="1:13" s="17" customFormat="1" ht="16.5" customHeight="1">
      <c r="A51" s="47">
        <v>2</v>
      </c>
      <c r="B51" s="49" t="s">
        <v>3</v>
      </c>
      <c r="C51" s="86"/>
      <c r="D51" s="60">
        <v>7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6">
        <v>0</v>
      </c>
      <c r="M51" s="138">
        <f t="shared" si="2"/>
        <v>8</v>
      </c>
    </row>
    <row r="52" spans="1:13" s="17" customFormat="1" ht="16.5" customHeight="1">
      <c r="A52" s="47">
        <v>3</v>
      </c>
      <c r="B52" s="49" t="s">
        <v>4</v>
      </c>
      <c r="C52" s="86"/>
      <c r="D52" s="60">
        <v>26</v>
      </c>
      <c r="E52" s="53">
        <v>2</v>
      </c>
      <c r="F52" s="53">
        <v>2</v>
      </c>
      <c r="G52" s="53">
        <v>2</v>
      </c>
      <c r="H52" s="53">
        <v>5</v>
      </c>
      <c r="I52" s="53">
        <v>1</v>
      </c>
      <c r="J52" s="53">
        <v>1</v>
      </c>
      <c r="K52" s="53">
        <v>0</v>
      </c>
      <c r="L52" s="56">
        <v>0</v>
      </c>
      <c r="M52" s="138">
        <f t="shared" si="2"/>
        <v>39</v>
      </c>
    </row>
    <row r="53" spans="1:13" s="17" customFormat="1" ht="16.5" customHeight="1">
      <c r="A53" s="47">
        <v>4</v>
      </c>
      <c r="B53" s="49" t="s">
        <v>5</v>
      </c>
      <c r="C53" s="86"/>
      <c r="D53" s="60">
        <v>8</v>
      </c>
      <c r="E53" s="53">
        <v>0</v>
      </c>
      <c r="F53" s="53">
        <v>4</v>
      </c>
      <c r="G53" s="53">
        <v>3</v>
      </c>
      <c r="H53" s="53">
        <v>1</v>
      </c>
      <c r="I53" s="53">
        <v>0</v>
      </c>
      <c r="J53" s="53">
        <v>1</v>
      </c>
      <c r="K53" s="53">
        <v>0</v>
      </c>
      <c r="L53" s="56">
        <v>0</v>
      </c>
      <c r="M53" s="138">
        <f t="shared" si="2"/>
        <v>17</v>
      </c>
    </row>
    <row r="54" spans="1:13" ht="16.5" customHeight="1">
      <c r="A54" s="47">
        <v>5</v>
      </c>
      <c r="B54" s="49" t="s">
        <v>6</v>
      </c>
      <c r="C54" s="86"/>
      <c r="D54" s="60">
        <v>7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6">
        <v>0</v>
      </c>
      <c r="M54" s="138">
        <f t="shared" si="2"/>
        <v>7</v>
      </c>
    </row>
    <row r="55" spans="1:13" s="17" customFormat="1" ht="16.5" customHeight="1">
      <c r="A55" s="47">
        <v>6</v>
      </c>
      <c r="B55" s="49" t="s">
        <v>7</v>
      </c>
      <c r="C55" s="86"/>
      <c r="D55" s="60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6">
        <v>0</v>
      </c>
      <c r="M55" s="138">
        <f t="shared" si="2"/>
        <v>0</v>
      </c>
    </row>
    <row r="56" spans="1:13" s="17" customFormat="1" ht="16.5" customHeight="1">
      <c r="A56" s="47">
        <v>7</v>
      </c>
      <c r="B56" s="49" t="s">
        <v>8</v>
      </c>
      <c r="C56" s="86"/>
      <c r="D56" s="60">
        <v>11</v>
      </c>
      <c r="E56" s="53">
        <v>0</v>
      </c>
      <c r="F56" s="53">
        <v>0</v>
      </c>
      <c r="G56" s="53">
        <v>1</v>
      </c>
      <c r="H56" s="53">
        <v>1</v>
      </c>
      <c r="I56" s="53">
        <v>1</v>
      </c>
      <c r="J56" s="53">
        <v>0</v>
      </c>
      <c r="K56" s="53">
        <v>0</v>
      </c>
      <c r="L56" s="56">
        <v>0</v>
      </c>
      <c r="M56" s="138">
        <f t="shared" si="2"/>
        <v>14</v>
      </c>
    </row>
    <row r="57" spans="1:13" s="17" customFormat="1" ht="16.5" customHeight="1">
      <c r="A57" s="47">
        <v>8</v>
      </c>
      <c r="B57" s="49" t="s">
        <v>9</v>
      </c>
      <c r="C57" s="86"/>
      <c r="D57" s="60">
        <v>15</v>
      </c>
      <c r="E57" s="53">
        <v>1</v>
      </c>
      <c r="F57" s="53">
        <v>2</v>
      </c>
      <c r="G57" s="53">
        <v>0</v>
      </c>
      <c r="H57" s="53">
        <v>1</v>
      </c>
      <c r="I57" s="53">
        <v>0</v>
      </c>
      <c r="J57" s="53">
        <v>4</v>
      </c>
      <c r="K57" s="53">
        <v>0</v>
      </c>
      <c r="L57" s="56">
        <v>0</v>
      </c>
      <c r="M57" s="138">
        <f t="shared" si="2"/>
        <v>23</v>
      </c>
    </row>
    <row r="58" spans="1:13" s="17" customFormat="1" ht="16.5" customHeight="1">
      <c r="A58" s="47">
        <v>9</v>
      </c>
      <c r="B58" s="49" t="s">
        <v>10</v>
      </c>
      <c r="C58" s="86"/>
      <c r="D58" s="60">
        <v>8</v>
      </c>
      <c r="E58" s="53">
        <v>1</v>
      </c>
      <c r="F58" s="53">
        <v>0</v>
      </c>
      <c r="G58" s="53">
        <v>0</v>
      </c>
      <c r="H58" s="53">
        <v>1</v>
      </c>
      <c r="I58" s="53">
        <v>0</v>
      </c>
      <c r="J58" s="53">
        <v>2</v>
      </c>
      <c r="K58" s="53">
        <v>0</v>
      </c>
      <c r="L58" s="56">
        <v>0</v>
      </c>
      <c r="M58" s="138">
        <f t="shared" si="2"/>
        <v>12</v>
      </c>
    </row>
    <row r="59" spans="1:13" s="17" customFormat="1" ht="16.5" customHeight="1">
      <c r="A59" s="47">
        <v>10</v>
      </c>
      <c r="B59" s="49" t="s">
        <v>11</v>
      </c>
      <c r="C59" s="86"/>
      <c r="D59" s="60">
        <v>3</v>
      </c>
      <c r="E59" s="53">
        <v>1</v>
      </c>
      <c r="F59" s="53">
        <v>2</v>
      </c>
      <c r="G59" s="53">
        <v>0</v>
      </c>
      <c r="H59" s="53">
        <v>0</v>
      </c>
      <c r="I59" s="53">
        <v>1</v>
      </c>
      <c r="J59" s="53">
        <v>0</v>
      </c>
      <c r="K59" s="53">
        <v>0</v>
      </c>
      <c r="L59" s="56">
        <v>0</v>
      </c>
      <c r="M59" s="138">
        <f t="shared" si="2"/>
        <v>7</v>
      </c>
    </row>
    <row r="60" spans="1:13" s="17" customFormat="1" ht="16.5" customHeight="1">
      <c r="A60" s="47">
        <v>11</v>
      </c>
      <c r="B60" s="49" t="s">
        <v>12</v>
      </c>
      <c r="C60" s="86"/>
      <c r="D60" s="60">
        <v>2</v>
      </c>
      <c r="E60" s="53">
        <v>1</v>
      </c>
      <c r="F60" s="53">
        <v>1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6">
        <v>0</v>
      </c>
      <c r="M60" s="138">
        <f t="shared" si="2"/>
        <v>4</v>
      </c>
    </row>
    <row r="61" spans="1:13" s="17" customFormat="1" ht="16.5" customHeight="1">
      <c r="A61" s="47">
        <v>12</v>
      </c>
      <c r="B61" s="49" t="s">
        <v>13</v>
      </c>
      <c r="C61" s="86"/>
      <c r="D61" s="60">
        <v>27</v>
      </c>
      <c r="E61" s="53">
        <v>2</v>
      </c>
      <c r="F61" s="53">
        <v>2</v>
      </c>
      <c r="G61" s="53">
        <v>2</v>
      </c>
      <c r="H61" s="53">
        <v>1</v>
      </c>
      <c r="I61" s="53">
        <v>1</v>
      </c>
      <c r="J61" s="53">
        <v>3</v>
      </c>
      <c r="K61" s="53">
        <v>0</v>
      </c>
      <c r="L61" s="56">
        <v>0</v>
      </c>
      <c r="M61" s="138">
        <f t="shared" si="2"/>
        <v>38</v>
      </c>
    </row>
    <row r="62" spans="1:13" s="17" customFormat="1" ht="16.5" customHeight="1">
      <c r="A62" s="47">
        <v>13</v>
      </c>
      <c r="B62" s="49" t="s">
        <v>14</v>
      </c>
      <c r="C62" s="86"/>
      <c r="D62" s="60">
        <v>10</v>
      </c>
      <c r="E62" s="53">
        <v>0</v>
      </c>
      <c r="F62" s="53">
        <v>3</v>
      </c>
      <c r="G62" s="53">
        <v>0</v>
      </c>
      <c r="H62" s="53">
        <v>0</v>
      </c>
      <c r="I62" s="53">
        <v>2</v>
      </c>
      <c r="J62" s="53">
        <v>0</v>
      </c>
      <c r="K62" s="53">
        <v>0</v>
      </c>
      <c r="L62" s="56">
        <v>0</v>
      </c>
      <c r="M62" s="138">
        <f t="shared" si="2"/>
        <v>15</v>
      </c>
    </row>
    <row r="63" spans="1:13" s="17" customFormat="1" ht="16.5" customHeight="1">
      <c r="A63" s="47">
        <v>14</v>
      </c>
      <c r="B63" s="49" t="s">
        <v>15</v>
      </c>
      <c r="C63" s="86"/>
      <c r="D63" s="60">
        <v>20</v>
      </c>
      <c r="E63" s="53">
        <v>0</v>
      </c>
      <c r="F63" s="53">
        <v>4</v>
      </c>
      <c r="G63" s="53">
        <v>0</v>
      </c>
      <c r="H63" s="53">
        <v>0</v>
      </c>
      <c r="I63" s="53">
        <v>4</v>
      </c>
      <c r="J63" s="53">
        <v>1</v>
      </c>
      <c r="K63" s="53">
        <v>0</v>
      </c>
      <c r="L63" s="56">
        <v>0</v>
      </c>
      <c r="M63" s="138">
        <f t="shared" si="2"/>
        <v>29</v>
      </c>
    </row>
    <row r="64" spans="1:13" s="17" customFormat="1" ht="16.5" customHeight="1">
      <c r="A64" s="47">
        <v>15</v>
      </c>
      <c r="B64" s="49" t="s">
        <v>16</v>
      </c>
      <c r="C64" s="86"/>
      <c r="D64" s="60">
        <v>12</v>
      </c>
      <c r="E64" s="53">
        <v>1</v>
      </c>
      <c r="F64" s="53">
        <v>3</v>
      </c>
      <c r="G64" s="53">
        <v>1</v>
      </c>
      <c r="H64" s="53">
        <v>0</v>
      </c>
      <c r="I64" s="53">
        <v>0</v>
      </c>
      <c r="J64" s="53">
        <v>1</v>
      </c>
      <c r="K64" s="53">
        <v>0</v>
      </c>
      <c r="L64" s="56">
        <v>0</v>
      </c>
      <c r="M64" s="138">
        <f t="shared" si="2"/>
        <v>18</v>
      </c>
    </row>
    <row r="65" spans="1:13" s="17" customFormat="1" ht="16.5" customHeight="1">
      <c r="A65" s="47">
        <v>16</v>
      </c>
      <c r="B65" s="49" t="s">
        <v>17</v>
      </c>
      <c r="C65" s="86"/>
      <c r="D65" s="60">
        <v>6</v>
      </c>
      <c r="E65" s="53">
        <v>0</v>
      </c>
      <c r="F65" s="53">
        <v>1</v>
      </c>
      <c r="G65" s="53">
        <v>0</v>
      </c>
      <c r="H65" s="53">
        <v>0</v>
      </c>
      <c r="I65" s="53">
        <v>1</v>
      </c>
      <c r="J65" s="53">
        <v>0</v>
      </c>
      <c r="K65" s="53">
        <v>0</v>
      </c>
      <c r="L65" s="56">
        <v>0</v>
      </c>
      <c r="M65" s="138">
        <f t="shared" si="2"/>
        <v>8</v>
      </c>
    </row>
    <row r="66" spans="1:13" s="17" customFormat="1" ht="16.5" customHeight="1">
      <c r="A66" s="47">
        <v>17</v>
      </c>
      <c r="B66" s="49" t="s">
        <v>18</v>
      </c>
      <c r="C66" s="86"/>
      <c r="D66" s="60">
        <v>6</v>
      </c>
      <c r="E66" s="53">
        <v>0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6">
        <v>0</v>
      </c>
      <c r="M66" s="138">
        <f t="shared" si="2"/>
        <v>7</v>
      </c>
    </row>
    <row r="67" spans="1:13" s="17" customFormat="1" ht="16.5" customHeight="1">
      <c r="A67" s="47">
        <v>18</v>
      </c>
      <c r="B67" s="49" t="s">
        <v>19</v>
      </c>
      <c r="C67" s="86"/>
      <c r="D67" s="60">
        <v>5</v>
      </c>
      <c r="E67" s="53">
        <v>1</v>
      </c>
      <c r="F67" s="53">
        <v>2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6">
        <v>0</v>
      </c>
      <c r="M67" s="138">
        <f t="shared" si="2"/>
        <v>8</v>
      </c>
    </row>
    <row r="68" spans="1:13" s="17" customFormat="1" ht="16.5" customHeight="1">
      <c r="A68" s="47">
        <v>19</v>
      </c>
      <c r="B68" s="49" t="s">
        <v>20</v>
      </c>
      <c r="C68" s="86"/>
      <c r="D68" s="60">
        <v>3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6">
        <v>0</v>
      </c>
      <c r="M68" s="138">
        <f t="shared" si="2"/>
        <v>3</v>
      </c>
    </row>
    <row r="69" spans="1:13" s="17" customFormat="1" ht="16.5" customHeight="1">
      <c r="A69" s="47">
        <v>20</v>
      </c>
      <c r="B69" s="49" t="s">
        <v>21</v>
      </c>
      <c r="C69" s="86"/>
      <c r="D69" s="60">
        <v>10</v>
      </c>
      <c r="E69" s="53">
        <v>2</v>
      </c>
      <c r="F69" s="53">
        <v>1</v>
      </c>
      <c r="G69" s="53">
        <v>0</v>
      </c>
      <c r="H69" s="53">
        <v>0</v>
      </c>
      <c r="I69" s="53">
        <v>1</v>
      </c>
      <c r="J69" s="53">
        <v>2</v>
      </c>
      <c r="K69" s="53">
        <v>0</v>
      </c>
      <c r="L69" s="56">
        <v>0</v>
      </c>
      <c r="M69" s="138">
        <f t="shared" si="2"/>
        <v>16</v>
      </c>
    </row>
    <row r="70" spans="1:13" s="17" customFormat="1" ht="16.5" customHeight="1">
      <c r="A70" s="47">
        <v>21</v>
      </c>
      <c r="B70" s="49" t="s">
        <v>22</v>
      </c>
      <c r="C70" s="86"/>
      <c r="D70" s="60">
        <v>6</v>
      </c>
      <c r="E70" s="53">
        <v>0</v>
      </c>
      <c r="F70" s="53">
        <v>2</v>
      </c>
      <c r="G70" s="53">
        <v>0</v>
      </c>
      <c r="H70" s="53">
        <v>1</v>
      </c>
      <c r="I70" s="53">
        <v>0</v>
      </c>
      <c r="J70" s="53">
        <v>0</v>
      </c>
      <c r="K70" s="53">
        <v>0</v>
      </c>
      <c r="L70" s="56">
        <v>0</v>
      </c>
      <c r="M70" s="138">
        <f t="shared" si="2"/>
        <v>9</v>
      </c>
    </row>
    <row r="71" spans="1:13" s="17" customFormat="1" ht="16.5" customHeight="1">
      <c r="A71" s="47">
        <v>22</v>
      </c>
      <c r="B71" s="49" t="s">
        <v>23</v>
      </c>
      <c r="C71" s="86"/>
      <c r="D71" s="60">
        <v>2</v>
      </c>
      <c r="E71" s="53">
        <v>0</v>
      </c>
      <c r="F71" s="53">
        <v>2</v>
      </c>
      <c r="G71" s="53">
        <v>0</v>
      </c>
      <c r="H71" s="53">
        <v>0</v>
      </c>
      <c r="I71" s="53">
        <v>0</v>
      </c>
      <c r="J71" s="53">
        <v>1</v>
      </c>
      <c r="K71" s="53">
        <v>0</v>
      </c>
      <c r="L71" s="56">
        <v>0</v>
      </c>
      <c r="M71" s="138">
        <f t="shared" si="2"/>
        <v>5</v>
      </c>
    </row>
    <row r="72" spans="1:13" ht="16.5" customHeight="1">
      <c r="A72" s="131">
        <v>23</v>
      </c>
      <c r="B72" s="49" t="s">
        <v>24</v>
      </c>
      <c r="C72" s="86"/>
      <c r="D72" s="60">
        <v>3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6">
        <v>0</v>
      </c>
      <c r="M72" s="138">
        <f t="shared" si="2"/>
        <v>3</v>
      </c>
    </row>
    <row r="73" spans="1:13" s="17" customFormat="1" ht="16.5" customHeight="1">
      <c r="A73" s="47">
        <v>24</v>
      </c>
      <c r="B73" s="49" t="s">
        <v>25</v>
      </c>
      <c r="C73" s="86"/>
      <c r="D73" s="60">
        <v>8</v>
      </c>
      <c r="E73" s="53">
        <v>1</v>
      </c>
      <c r="F73" s="53">
        <v>2</v>
      </c>
      <c r="G73" s="53">
        <v>0</v>
      </c>
      <c r="H73" s="53">
        <v>0</v>
      </c>
      <c r="I73" s="53">
        <v>0</v>
      </c>
      <c r="J73" s="53">
        <v>1</v>
      </c>
      <c r="K73" s="53">
        <v>0</v>
      </c>
      <c r="L73" s="56">
        <v>0</v>
      </c>
      <c r="M73" s="138">
        <f t="shared" si="2"/>
        <v>12</v>
      </c>
    </row>
    <row r="74" spans="1:13" s="17" customFormat="1" ht="16.5" customHeight="1">
      <c r="A74" s="47">
        <v>25</v>
      </c>
      <c r="B74" s="49" t="s">
        <v>26</v>
      </c>
      <c r="C74" s="86"/>
      <c r="D74" s="60">
        <v>12</v>
      </c>
      <c r="E74" s="53">
        <v>2</v>
      </c>
      <c r="F74" s="53">
        <v>2</v>
      </c>
      <c r="G74" s="53">
        <v>0</v>
      </c>
      <c r="H74" s="53">
        <v>1</v>
      </c>
      <c r="I74" s="53">
        <v>0</v>
      </c>
      <c r="J74" s="53">
        <v>2</v>
      </c>
      <c r="K74" s="53">
        <v>0</v>
      </c>
      <c r="L74" s="56">
        <v>0</v>
      </c>
      <c r="M74" s="138">
        <f t="shared" si="2"/>
        <v>19</v>
      </c>
    </row>
    <row r="75" spans="1:13" ht="16.5" customHeight="1">
      <c r="A75" s="48">
        <v>26</v>
      </c>
      <c r="B75" s="68" t="s">
        <v>53</v>
      </c>
      <c r="C75" s="161"/>
      <c r="D75" s="108">
        <v>47</v>
      </c>
      <c r="E75" s="109">
        <v>0</v>
      </c>
      <c r="F75" s="109">
        <v>2</v>
      </c>
      <c r="G75" s="109">
        <v>0</v>
      </c>
      <c r="H75" s="109">
        <v>4</v>
      </c>
      <c r="I75" s="109">
        <v>7</v>
      </c>
      <c r="J75" s="109">
        <v>9</v>
      </c>
      <c r="K75" s="109">
        <v>10</v>
      </c>
      <c r="L75" s="110">
        <v>0</v>
      </c>
      <c r="M75" s="138">
        <f t="shared" si="2"/>
        <v>79</v>
      </c>
    </row>
    <row r="76" spans="1:13" ht="16.5" customHeight="1" thickBot="1">
      <c r="A76" s="132">
        <v>27</v>
      </c>
      <c r="B76" s="61" t="s">
        <v>52</v>
      </c>
      <c r="C76" s="165"/>
      <c r="D76" s="112">
        <v>3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4">
        <v>0</v>
      </c>
      <c r="M76" s="139">
        <f t="shared" si="2"/>
        <v>3</v>
      </c>
    </row>
    <row r="77" spans="1:13" ht="16.5" customHeight="1" thickBot="1">
      <c r="A77" s="814" t="s">
        <v>55</v>
      </c>
      <c r="B77" s="815"/>
      <c r="C77" s="177"/>
      <c r="D77" s="73">
        <f aca="true" t="shared" si="3" ref="D77:M77">SUM(D50:D76)</f>
        <v>282</v>
      </c>
      <c r="E77" s="73">
        <f t="shared" si="3"/>
        <v>15</v>
      </c>
      <c r="F77" s="73">
        <f t="shared" si="3"/>
        <v>39</v>
      </c>
      <c r="G77" s="73">
        <f t="shared" si="3"/>
        <v>9</v>
      </c>
      <c r="H77" s="73">
        <f t="shared" si="3"/>
        <v>17</v>
      </c>
      <c r="I77" s="73">
        <f t="shared" si="3"/>
        <v>19</v>
      </c>
      <c r="J77" s="73">
        <f t="shared" si="3"/>
        <v>29</v>
      </c>
      <c r="K77" s="73">
        <f t="shared" si="3"/>
        <v>10</v>
      </c>
      <c r="L77" s="73">
        <f t="shared" si="3"/>
        <v>0</v>
      </c>
      <c r="M77" s="73">
        <f t="shared" si="3"/>
        <v>420</v>
      </c>
    </row>
    <row r="78" ht="16.5" thickBot="1">
      <c r="M78" s="116">
        <f>SUM(D77:L77)</f>
        <v>420</v>
      </c>
    </row>
    <row r="79" ht="12.75">
      <c r="M79" s="3"/>
    </row>
    <row r="80" spans="1:13" ht="28.5" customHeight="1">
      <c r="A80" s="779" t="s">
        <v>58</v>
      </c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</row>
    <row r="81" spans="1:13" ht="14.25" customHeight="1" thickBot="1">
      <c r="A81" s="802" t="s">
        <v>44</v>
      </c>
      <c r="B81" s="802"/>
      <c r="C81" s="164"/>
      <c r="D81" s="13"/>
      <c r="E81" s="13"/>
      <c r="F81" s="13"/>
      <c r="G81" s="13"/>
      <c r="H81" s="13"/>
      <c r="I81" s="13"/>
      <c r="J81" s="13"/>
      <c r="K81" s="13"/>
      <c r="L81" s="13"/>
      <c r="M81" s="3"/>
    </row>
    <row r="82" spans="1:13" ht="12.75" customHeight="1" thickBot="1">
      <c r="A82" s="9" t="s">
        <v>42</v>
      </c>
      <c r="B82" s="10"/>
      <c r="C82" s="158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4.25" customHeight="1" thickBot="1">
      <c r="A83" s="803" t="s">
        <v>41</v>
      </c>
      <c r="B83" s="804"/>
      <c r="C83" s="159"/>
      <c r="D83" s="18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739" t="s">
        <v>0</v>
      </c>
      <c r="B84" s="739" t="s">
        <v>1</v>
      </c>
      <c r="C84" s="148"/>
      <c r="D84" s="739" t="s">
        <v>29</v>
      </c>
      <c r="E84" s="745" t="s">
        <v>28</v>
      </c>
      <c r="F84" s="747"/>
      <c r="G84" s="745" t="s">
        <v>35</v>
      </c>
      <c r="H84" s="746"/>
      <c r="I84" s="747"/>
      <c r="J84" s="739" t="s">
        <v>36</v>
      </c>
      <c r="K84" s="739" t="s">
        <v>37</v>
      </c>
      <c r="L84" s="739" t="s">
        <v>38</v>
      </c>
      <c r="M84" s="739" t="s">
        <v>39</v>
      </c>
    </row>
    <row r="85" spans="1:13" ht="9.75" customHeight="1" thickBot="1">
      <c r="A85" s="740"/>
      <c r="B85" s="740"/>
      <c r="C85" s="149"/>
      <c r="D85" s="740"/>
      <c r="E85" s="742"/>
      <c r="F85" s="749"/>
      <c r="G85" s="742"/>
      <c r="H85" s="748"/>
      <c r="I85" s="749"/>
      <c r="J85" s="740"/>
      <c r="K85" s="740"/>
      <c r="L85" s="740"/>
      <c r="M85" s="740"/>
    </row>
    <row r="86" spans="1:13" ht="12.75" customHeight="1">
      <c r="A86" s="740"/>
      <c r="B86" s="740"/>
      <c r="C86" s="149"/>
      <c r="D86" s="740"/>
      <c r="E86" s="739" t="s">
        <v>30</v>
      </c>
      <c r="F86" s="739" t="s">
        <v>31</v>
      </c>
      <c r="G86" s="808" t="s">
        <v>32</v>
      </c>
      <c r="H86" s="808" t="s">
        <v>33</v>
      </c>
      <c r="I86" s="808" t="s">
        <v>34</v>
      </c>
      <c r="J86" s="740"/>
      <c r="K86" s="740"/>
      <c r="L86" s="740"/>
      <c r="M86" s="740"/>
    </row>
    <row r="87" spans="1:13" ht="12.75">
      <c r="A87" s="740"/>
      <c r="B87" s="740"/>
      <c r="C87" s="149"/>
      <c r="D87" s="740"/>
      <c r="E87" s="740"/>
      <c r="F87" s="740"/>
      <c r="G87" s="809"/>
      <c r="H87" s="809"/>
      <c r="I87" s="809"/>
      <c r="J87" s="740"/>
      <c r="K87" s="740"/>
      <c r="L87" s="740"/>
      <c r="M87" s="740"/>
    </row>
    <row r="88" spans="1:13" ht="9" customHeight="1" thickBot="1">
      <c r="A88" s="741"/>
      <c r="B88" s="741"/>
      <c r="C88" s="150"/>
      <c r="D88" s="741"/>
      <c r="E88" s="741"/>
      <c r="F88" s="741"/>
      <c r="G88" s="810"/>
      <c r="H88" s="810"/>
      <c r="I88" s="810"/>
      <c r="J88" s="741"/>
      <c r="K88" s="741"/>
      <c r="L88" s="741"/>
      <c r="M88" s="741"/>
    </row>
    <row r="89" spans="1:13" ht="16.5" thickBot="1">
      <c r="A89" s="47">
        <v>1</v>
      </c>
      <c r="B89" s="49" t="s">
        <v>2</v>
      </c>
      <c r="C89" s="86"/>
      <c r="D89" s="60">
        <v>14</v>
      </c>
      <c r="E89" s="53">
        <v>1</v>
      </c>
      <c r="F89" s="53">
        <v>1</v>
      </c>
      <c r="G89" s="53">
        <v>0</v>
      </c>
      <c r="H89" s="53">
        <v>0</v>
      </c>
      <c r="I89" s="53">
        <v>1</v>
      </c>
      <c r="J89" s="53">
        <v>1</v>
      </c>
      <c r="K89" s="53">
        <v>0</v>
      </c>
      <c r="L89" s="56">
        <v>0</v>
      </c>
      <c r="M89" s="46">
        <f aca="true" t="shared" si="4" ref="M89:M115">SUM(D89:L89)</f>
        <v>18</v>
      </c>
    </row>
    <row r="90" spans="1:13" ht="16.5" thickBot="1">
      <c r="A90" s="47">
        <v>2</v>
      </c>
      <c r="B90" s="49" t="s">
        <v>3</v>
      </c>
      <c r="C90" s="86"/>
      <c r="D90" s="60">
        <v>3</v>
      </c>
      <c r="E90" s="53">
        <v>1</v>
      </c>
      <c r="F90" s="53">
        <v>0</v>
      </c>
      <c r="G90" s="53">
        <v>0</v>
      </c>
      <c r="H90" s="53">
        <v>1</v>
      </c>
      <c r="I90" s="53">
        <v>1</v>
      </c>
      <c r="J90" s="53">
        <v>0</v>
      </c>
      <c r="K90" s="53">
        <v>0</v>
      </c>
      <c r="L90" s="56">
        <v>0</v>
      </c>
      <c r="M90" s="46">
        <f t="shared" si="4"/>
        <v>6</v>
      </c>
    </row>
    <row r="91" spans="1:13" ht="16.5" thickBot="1">
      <c r="A91" s="47">
        <v>3</v>
      </c>
      <c r="B91" s="49" t="s">
        <v>4</v>
      </c>
      <c r="C91" s="86"/>
      <c r="D91" s="60">
        <v>24</v>
      </c>
      <c r="E91" s="53">
        <v>0</v>
      </c>
      <c r="F91" s="53">
        <v>1</v>
      </c>
      <c r="G91" s="53">
        <v>0</v>
      </c>
      <c r="H91" s="53">
        <v>1</v>
      </c>
      <c r="I91" s="53">
        <v>1</v>
      </c>
      <c r="J91" s="53">
        <v>4</v>
      </c>
      <c r="K91" s="53">
        <v>0</v>
      </c>
      <c r="L91" s="56">
        <v>0</v>
      </c>
      <c r="M91" s="46">
        <f t="shared" si="4"/>
        <v>31</v>
      </c>
    </row>
    <row r="92" spans="1:13" ht="16.5" thickBot="1">
      <c r="A92" s="47">
        <v>4</v>
      </c>
      <c r="B92" s="49" t="s">
        <v>5</v>
      </c>
      <c r="C92" s="86"/>
      <c r="D92" s="60">
        <v>12</v>
      </c>
      <c r="E92" s="53">
        <v>1</v>
      </c>
      <c r="F92" s="53">
        <v>0</v>
      </c>
      <c r="G92" s="53">
        <v>1</v>
      </c>
      <c r="H92" s="53">
        <v>1</v>
      </c>
      <c r="I92" s="53">
        <v>0</v>
      </c>
      <c r="J92" s="53">
        <v>0</v>
      </c>
      <c r="K92" s="53">
        <v>0</v>
      </c>
      <c r="L92" s="56">
        <v>0</v>
      </c>
      <c r="M92" s="46">
        <f t="shared" si="4"/>
        <v>15</v>
      </c>
    </row>
    <row r="93" spans="1:13" ht="16.5" thickBot="1">
      <c r="A93" s="47">
        <v>5</v>
      </c>
      <c r="B93" s="49" t="s">
        <v>6</v>
      </c>
      <c r="C93" s="86"/>
      <c r="D93" s="60">
        <v>7</v>
      </c>
      <c r="E93" s="53">
        <v>0</v>
      </c>
      <c r="F93" s="53">
        <v>1</v>
      </c>
      <c r="G93" s="53">
        <v>1</v>
      </c>
      <c r="H93" s="53">
        <v>0</v>
      </c>
      <c r="I93" s="53">
        <v>0</v>
      </c>
      <c r="J93" s="53">
        <v>0</v>
      </c>
      <c r="K93" s="53">
        <v>0</v>
      </c>
      <c r="L93" s="56">
        <v>0</v>
      </c>
      <c r="M93" s="46">
        <f t="shared" si="4"/>
        <v>9</v>
      </c>
    </row>
    <row r="94" spans="1:13" ht="16.5" thickBot="1">
      <c r="A94" s="47">
        <v>6</v>
      </c>
      <c r="B94" s="49" t="s">
        <v>7</v>
      </c>
      <c r="C94" s="86"/>
      <c r="D94" s="60">
        <v>2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2</v>
      </c>
      <c r="K94" s="53">
        <v>0</v>
      </c>
      <c r="L94" s="56">
        <v>0</v>
      </c>
      <c r="M94" s="46">
        <f t="shared" si="4"/>
        <v>4</v>
      </c>
    </row>
    <row r="95" spans="1:13" ht="16.5" thickBot="1">
      <c r="A95" s="47">
        <v>7</v>
      </c>
      <c r="B95" s="49" t="s">
        <v>8</v>
      </c>
      <c r="C95" s="86"/>
      <c r="D95" s="60">
        <v>16</v>
      </c>
      <c r="E95" s="53">
        <v>1</v>
      </c>
      <c r="F95" s="53">
        <v>2</v>
      </c>
      <c r="G95" s="53">
        <v>0</v>
      </c>
      <c r="H95" s="53">
        <v>0</v>
      </c>
      <c r="I95" s="53">
        <v>1</v>
      </c>
      <c r="J95" s="53">
        <v>0</v>
      </c>
      <c r="K95" s="53">
        <v>0</v>
      </c>
      <c r="L95" s="56">
        <v>0</v>
      </c>
      <c r="M95" s="46">
        <f t="shared" si="4"/>
        <v>20</v>
      </c>
    </row>
    <row r="96" spans="1:13" ht="16.5" thickBot="1">
      <c r="A96" s="47">
        <v>8</v>
      </c>
      <c r="B96" s="49" t="s">
        <v>9</v>
      </c>
      <c r="C96" s="86"/>
      <c r="D96" s="60">
        <v>23</v>
      </c>
      <c r="E96" s="53">
        <v>1</v>
      </c>
      <c r="F96" s="53">
        <v>1</v>
      </c>
      <c r="G96" s="53">
        <v>1</v>
      </c>
      <c r="H96" s="53">
        <v>0</v>
      </c>
      <c r="I96" s="53">
        <v>0</v>
      </c>
      <c r="J96" s="53">
        <v>2</v>
      </c>
      <c r="K96" s="53">
        <v>0</v>
      </c>
      <c r="L96" s="56">
        <v>0</v>
      </c>
      <c r="M96" s="46">
        <f t="shared" si="4"/>
        <v>28</v>
      </c>
    </row>
    <row r="97" spans="1:13" ht="16.5" thickBot="1">
      <c r="A97" s="47">
        <v>9</v>
      </c>
      <c r="B97" s="49" t="s">
        <v>10</v>
      </c>
      <c r="C97" s="86"/>
      <c r="D97" s="60">
        <v>6</v>
      </c>
      <c r="E97" s="53">
        <v>0</v>
      </c>
      <c r="F97" s="53">
        <v>0</v>
      </c>
      <c r="G97" s="53">
        <v>0</v>
      </c>
      <c r="H97" s="53">
        <v>0</v>
      </c>
      <c r="I97" s="53">
        <v>2</v>
      </c>
      <c r="J97" s="53">
        <v>0</v>
      </c>
      <c r="K97" s="53">
        <v>0</v>
      </c>
      <c r="L97" s="56">
        <v>0</v>
      </c>
      <c r="M97" s="46">
        <f t="shared" si="4"/>
        <v>8</v>
      </c>
    </row>
    <row r="98" spans="1:13" ht="16.5" thickBot="1">
      <c r="A98" s="47">
        <v>10</v>
      </c>
      <c r="B98" s="49" t="s">
        <v>11</v>
      </c>
      <c r="C98" s="86"/>
      <c r="D98" s="60">
        <v>4</v>
      </c>
      <c r="E98" s="53">
        <v>0</v>
      </c>
      <c r="F98" s="53">
        <v>0</v>
      </c>
      <c r="G98" s="53">
        <v>0</v>
      </c>
      <c r="H98" s="53">
        <v>0</v>
      </c>
      <c r="I98" s="53">
        <v>1</v>
      </c>
      <c r="J98" s="53">
        <v>0</v>
      </c>
      <c r="K98" s="53">
        <v>0</v>
      </c>
      <c r="L98" s="56">
        <v>0</v>
      </c>
      <c r="M98" s="46">
        <f t="shared" si="4"/>
        <v>5</v>
      </c>
    </row>
    <row r="99" spans="1:13" ht="16.5" thickBot="1">
      <c r="A99" s="47">
        <v>11</v>
      </c>
      <c r="B99" s="49" t="s">
        <v>12</v>
      </c>
      <c r="C99" s="86"/>
      <c r="D99" s="60">
        <v>3</v>
      </c>
      <c r="E99" s="53">
        <v>0</v>
      </c>
      <c r="F99" s="53">
        <v>0</v>
      </c>
      <c r="G99" s="53">
        <v>1</v>
      </c>
      <c r="H99" s="53">
        <v>0</v>
      </c>
      <c r="I99" s="53">
        <v>1</v>
      </c>
      <c r="J99" s="53">
        <v>0</v>
      </c>
      <c r="K99" s="53">
        <v>0</v>
      </c>
      <c r="L99" s="56">
        <v>0</v>
      </c>
      <c r="M99" s="46">
        <f t="shared" si="4"/>
        <v>5</v>
      </c>
    </row>
    <row r="100" spans="1:13" ht="16.5" thickBot="1">
      <c r="A100" s="47">
        <v>12</v>
      </c>
      <c r="B100" s="49" t="s">
        <v>13</v>
      </c>
      <c r="C100" s="86"/>
      <c r="D100" s="60">
        <v>21</v>
      </c>
      <c r="E100" s="53">
        <v>2</v>
      </c>
      <c r="F100" s="53">
        <v>1</v>
      </c>
      <c r="G100" s="53">
        <v>0</v>
      </c>
      <c r="H100" s="53">
        <v>0</v>
      </c>
      <c r="I100" s="53">
        <v>1</v>
      </c>
      <c r="J100" s="53">
        <v>1</v>
      </c>
      <c r="K100" s="53">
        <v>0</v>
      </c>
      <c r="L100" s="56">
        <v>0</v>
      </c>
      <c r="M100" s="46">
        <f t="shared" si="4"/>
        <v>26</v>
      </c>
    </row>
    <row r="101" spans="1:13" ht="16.5" thickBot="1">
      <c r="A101" s="47">
        <v>13</v>
      </c>
      <c r="B101" s="49" t="s">
        <v>14</v>
      </c>
      <c r="C101" s="86"/>
      <c r="D101" s="60">
        <v>11</v>
      </c>
      <c r="E101" s="53">
        <v>0</v>
      </c>
      <c r="F101" s="53">
        <v>1</v>
      </c>
      <c r="G101" s="53">
        <v>1</v>
      </c>
      <c r="H101" s="53">
        <v>0</v>
      </c>
      <c r="I101" s="53">
        <v>0</v>
      </c>
      <c r="J101" s="53">
        <v>0</v>
      </c>
      <c r="K101" s="53">
        <v>0</v>
      </c>
      <c r="L101" s="56">
        <v>0</v>
      </c>
      <c r="M101" s="46">
        <f t="shared" si="4"/>
        <v>13</v>
      </c>
    </row>
    <row r="102" spans="1:13" ht="16.5" thickBot="1">
      <c r="A102" s="47">
        <v>14</v>
      </c>
      <c r="B102" s="49" t="s">
        <v>15</v>
      </c>
      <c r="C102" s="86"/>
      <c r="D102" s="60">
        <v>11</v>
      </c>
      <c r="E102" s="53">
        <v>2</v>
      </c>
      <c r="F102" s="53">
        <v>7</v>
      </c>
      <c r="G102" s="53">
        <v>0</v>
      </c>
      <c r="H102" s="53">
        <v>0</v>
      </c>
      <c r="I102" s="53">
        <v>1</v>
      </c>
      <c r="J102" s="53">
        <v>1</v>
      </c>
      <c r="K102" s="53">
        <v>0</v>
      </c>
      <c r="L102" s="56">
        <v>0</v>
      </c>
      <c r="M102" s="46">
        <f t="shared" si="4"/>
        <v>22</v>
      </c>
    </row>
    <row r="103" spans="1:13" ht="16.5" thickBot="1">
      <c r="A103" s="47">
        <v>15</v>
      </c>
      <c r="B103" s="49" t="s">
        <v>16</v>
      </c>
      <c r="C103" s="86"/>
      <c r="D103" s="60">
        <v>9</v>
      </c>
      <c r="E103" s="53">
        <v>0</v>
      </c>
      <c r="F103" s="53">
        <v>0</v>
      </c>
      <c r="G103" s="53">
        <v>1</v>
      </c>
      <c r="H103" s="53">
        <v>0</v>
      </c>
      <c r="I103" s="53">
        <v>0</v>
      </c>
      <c r="J103" s="53">
        <v>0</v>
      </c>
      <c r="K103" s="53">
        <v>0</v>
      </c>
      <c r="L103" s="56">
        <v>0</v>
      </c>
      <c r="M103" s="46">
        <f t="shared" si="4"/>
        <v>10</v>
      </c>
    </row>
    <row r="104" spans="1:13" ht="16.5" thickBot="1">
      <c r="A104" s="47">
        <v>16</v>
      </c>
      <c r="B104" s="49" t="s">
        <v>17</v>
      </c>
      <c r="C104" s="86"/>
      <c r="D104" s="60">
        <v>8</v>
      </c>
      <c r="E104" s="53">
        <v>0</v>
      </c>
      <c r="F104" s="53">
        <v>1</v>
      </c>
      <c r="G104" s="53">
        <v>0</v>
      </c>
      <c r="H104" s="53">
        <v>0</v>
      </c>
      <c r="I104" s="53">
        <v>1</v>
      </c>
      <c r="J104" s="53">
        <v>0</v>
      </c>
      <c r="K104" s="53">
        <v>0</v>
      </c>
      <c r="L104" s="56">
        <v>0</v>
      </c>
      <c r="M104" s="46">
        <f t="shared" si="4"/>
        <v>10</v>
      </c>
    </row>
    <row r="105" spans="1:13" ht="16.5" thickBot="1">
      <c r="A105" s="47">
        <v>17</v>
      </c>
      <c r="B105" s="49" t="s">
        <v>18</v>
      </c>
      <c r="C105" s="86"/>
      <c r="D105" s="60">
        <v>7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1</v>
      </c>
      <c r="K105" s="53">
        <v>0</v>
      </c>
      <c r="L105" s="56">
        <v>0</v>
      </c>
      <c r="M105" s="46">
        <f t="shared" si="4"/>
        <v>8</v>
      </c>
    </row>
    <row r="106" spans="1:13" ht="16.5" thickBot="1">
      <c r="A106" s="47">
        <v>18</v>
      </c>
      <c r="B106" s="49" t="s">
        <v>19</v>
      </c>
      <c r="C106" s="86"/>
      <c r="D106" s="60">
        <v>3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6">
        <v>0</v>
      </c>
      <c r="M106" s="46">
        <f t="shared" si="4"/>
        <v>3</v>
      </c>
    </row>
    <row r="107" spans="1:13" ht="16.5" thickBot="1">
      <c r="A107" s="47">
        <v>19</v>
      </c>
      <c r="B107" s="49" t="s">
        <v>20</v>
      </c>
      <c r="C107" s="86"/>
      <c r="D107" s="60">
        <v>5</v>
      </c>
      <c r="E107" s="53">
        <v>2</v>
      </c>
      <c r="F107" s="53">
        <v>0</v>
      </c>
      <c r="G107" s="53">
        <v>0</v>
      </c>
      <c r="H107" s="53">
        <v>0</v>
      </c>
      <c r="I107" s="53">
        <v>1</v>
      </c>
      <c r="J107" s="53">
        <v>0</v>
      </c>
      <c r="K107" s="53">
        <v>0</v>
      </c>
      <c r="L107" s="56">
        <v>0</v>
      </c>
      <c r="M107" s="46">
        <f t="shared" si="4"/>
        <v>8</v>
      </c>
    </row>
    <row r="108" spans="1:13" ht="16.5" thickBot="1">
      <c r="A108" s="47">
        <v>20</v>
      </c>
      <c r="B108" s="49" t="s">
        <v>21</v>
      </c>
      <c r="C108" s="86"/>
      <c r="D108" s="60">
        <v>8</v>
      </c>
      <c r="E108" s="53">
        <v>0</v>
      </c>
      <c r="F108" s="53">
        <v>0</v>
      </c>
      <c r="G108" s="53">
        <v>0</v>
      </c>
      <c r="H108" s="53">
        <v>1</v>
      </c>
      <c r="I108" s="53">
        <v>0</v>
      </c>
      <c r="J108" s="53">
        <v>1</v>
      </c>
      <c r="K108" s="53">
        <v>0</v>
      </c>
      <c r="L108" s="56">
        <v>0</v>
      </c>
      <c r="M108" s="46">
        <f t="shared" si="4"/>
        <v>10</v>
      </c>
    </row>
    <row r="109" spans="1:13" ht="16.5" thickBot="1">
      <c r="A109" s="47">
        <v>21</v>
      </c>
      <c r="B109" s="49" t="s">
        <v>22</v>
      </c>
      <c r="C109" s="86"/>
      <c r="D109" s="60">
        <v>7</v>
      </c>
      <c r="E109" s="53">
        <v>2</v>
      </c>
      <c r="F109" s="53">
        <v>0</v>
      </c>
      <c r="G109" s="53">
        <v>1</v>
      </c>
      <c r="H109" s="53">
        <v>0</v>
      </c>
      <c r="I109" s="53">
        <v>0</v>
      </c>
      <c r="J109" s="53">
        <v>1</v>
      </c>
      <c r="K109" s="53">
        <v>0</v>
      </c>
      <c r="L109" s="56">
        <v>0</v>
      </c>
      <c r="M109" s="46">
        <f t="shared" si="4"/>
        <v>11</v>
      </c>
    </row>
    <row r="110" spans="1:13" ht="16.5" thickBot="1">
      <c r="A110" s="47">
        <v>22</v>
      </c>
      <c r="B110" s="49" t="s">
        <v>23</v>
      </c>
      <c r="C110" s="86"/>
      <c r="D110" s="60">
        <v>8</v>
      </c>
      <c r="E110" s="53">
        <v>0</v>
      </c>
      <c r="F110" s="53">
        <v>1</v>
      </c>
      <c r="G110" s="53">
        <v>0</v>
      </c>
      <c r="H110" s="53">
        <v>0</v>
      </c>
      <c r="I110" s="53">
        <v>0</v>
      </c>
      <c r="J110" s="53">
        <v>1</v>
      </c>
      <c r="K110" s="53">
        <v>0</v>
      </c>
      <c r="L110" s="56">
        <v>0</v>
      </c>
      <c r="M110" s="46">
        <f t="shared" si="4"/>
        <v>10</v>
      </c>
    </row>
    <row r="111" spans="1:13" ht="16.5" thickBot="1">
      <c r="A111" s="131">
        <v>23</v>
      </c>
      <c r="B111" s="49" t="s">
        <v>24</v>
      </c>
      <c r="C111" s="86"/>
      <c r="D111" s="60">
        <v>3</v>
      </c>
      <c r="E111" s="53">
        <v>1</v>
      </c>
      <c r="F111" s="53">
        <v>0</v>
      </c>
      <c r="G111" s="53">
        <v>0</v>
      </c>
      <c r="H111" s="53">
        <v>0</v>
      </c>
      <c r="I111" s="53">
        <v>1</v>
      </c>
      <c r="J111" s="53">
        <v>0</v>
      </c>
      <c r="K111" s="53">
        <v>0</v>
      </c>
      <c r="L111" s="56">
        <v>0</v>
      </c>
      <c r="M111" s="46">
        <f t="shared" si="4"/>
        <v>5</v>
      </c>
    </row>
    <row r="112" spans="1:13" ht="16.5" thickBot="1">
      <c r="A112" s="47">
        <v>24</v>
      </c>
      <c r="B112" s="49" t="s">
        <v>25</v>
      </c>
      <c r="C112" s="86"/>
      <c r="D112" s="60">
        <v>14</v>
      </c>
      <c r="E112" s="53">
        <v>0</v>
      </c>
      <c r="F112" s="53">
        <v>1</v>
      </c>
      <c r="G112" s="53">
        <v>1</v>
      </c>
      <c r="H112" s="53">
        <v>0</v>
      </c>
      <c r="I112" s="53">
        <v>0</v>
      </c>
      <c r="J112" s="53">
        <v>1</v>
      </c>
      <c r="K112" s="53">
        <v>0</v>
      </c>
      <c r="L112" s="56">
        <v>0</v>
      </c>
      <c r="M112" s="46">
        <f t="shared" si="4"/>
        <v>17</v>
      </c>
    </row>
    <row r="113" spans="1:13" ht="16.5" thickBot="1">
      <c r="A113" s="47">
        <v>25</v>
      </c>
      <c r="B113" s="49" t="s">
        <v>26</v>
      </c>
      <c r="C113" s="86"/>
      <c r="D113" s="60">
        <v>7</v>
      </c>
      <c r="E113" s="53">
        <v>0</v>
      </c>
      <c r="F113" s="53">
        <v>1</v>
      </c>
      <c r="G113" s="53">
        <v>1</v>
      </c>
      <c r="H113" s="53">
        <v>0</v>
      </c>
      <c r="I113" s="53">
        <v>0</v>
      </c>
      <c r="J113" s="53">
        <v>1</v>
      </c>
      <c r="K113" s="53">
        <v>0</v>
      </c>
      <c r="L113" s="56">
        <v>0</v>
      </c>
      <c r="M113" s="46">
        <f t="shared" si="4"/>
        <v>10</v>
      </c>
    </row>
    <row r="114" spans="1:13" ht="16.5" thickBot="1">
      <c r="A114" s="48">
        <v>26</v>
      </c>
      <c r="B114" s="68" t="s">
        <v>53</v>
      </c>
      <c r="C114" s="161"/>
      <c r="D114" s="108">
        <v>37</v>
      </c>
      <c r="E114" s="109">
        <v>0</v>
      </c>
      <c r="F114" s="109">
        <v>0</v>
      </c>
      <c r="G114" s="109">
        <v>3</v>
      </c>
      <c r="H114" s="109">
        <v>5</v>
      </c>
      <c r="I114" s="109">
        <v>24</v>
      </c>
      <c r="J114" s="109">
        <v>1</v>
      </c>
      <c r="K114" s="109">
        <v>8</v>
      </c>
      <c r="L114" s="110">
        <v>0</v>
      </c>
      <c r="M114" s="46">
        <f t="shared" si="4"/>
        <v>78</v>
      </c>
    </row>
    <row r="115" spans="1:13" ht="16.5" thickBot="1">
      <c r="A115" s="132">
        <v>27</v>
      </c>
      <c r="B115" s="61" t="s">
        <v>57</v>
      </c>
      <c r="C115" s="165"/>
      <c r="D115" s="112">
        <v>3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4">
        <v>0</v>
      </c>
      <c r="M115" s="46">
        <f t="shared" si="4"/>
        <v>3</v>
      </c>
    </row>
    <row r="116" spans="1:13" ht="13.5" thickBot="1">
      <c r="A116" s="814" t="s">
        <v>55</v>
      </c>
      <c r="B116" s="815"/>
      <c r="C116" s="177"/>
      <c r="D116" s="73">
        <f aca="true" t="shared" si="5" ref="D116:M116">SUM(D89:D115)</f>
        <v>276</v>
      </c>
      <c r="E116" s="73">
        <f t="shared" si="5"/>
        <v>14</v>
      </c>
      <c r="F116" s="73">
        <f t="shared" si="5"/>
        <v>19</v>
      </c>
      <c r="G116" s="73">
        <f t="shared" si="5"/>
        <v>12</v>
      </c>
      <c r="H116" s="73">
        <f t="shared" si="5"/>
        <v>9</v>
      </c>
      <c r="I116" s="73">
        <f t="shared" si="5"/>
        <v>37</v>
      </c>
      <c r="J116" s="73">
        <f t="shared" si="5"/>
        <v>18</v>
      </c>
      <c r="K116" s="73">
        <f t="shared" si="5"/>
        <v>8</v>
      </c>
      <c r="L116" s="73">
        <f t="shared" si="5"/>
        <v>0</v>
      </c>
      <c r="M116" s="73">
        <f t="shared" si="5"/>
        <v>393</v>
      </c>
    </row>
    <row r="117" ht="16.5" thickBot="1">
      <c r="M117" s="116">
        <f>SUM(D116:L116)</f>
        <v>393</v>
      </c>
    </row>
    <row r="118" ht="12.75">
      <c r="M118" s="3"/>
    </row>
    <row r="119" spans="1:13" ht="27.75" customHeight="1">
      <c r="A119" s="779" t="s">
        <v>58</v>
      </c>
      <c r="B119" s="779"/>
      <c r="C119" s="779"/>
      <c r="D119" s="779"/>
      <c r="E119" s="779"/>
      <c r="F119" s="779"/>
      <c r="G119" s="779"/>
      <c r="H119" s="779"/>
      <c r="I119" s="779"/>
      <c r="J119" s="779"/>
      <c r="K119" s="779"/>
      <c r="L119" s="779"/>
      <c r="M119" s="779"/>
    </row>
    <row r="120" spans="1:13" ht="16.5" customHeight="1" thickBot="1">
      <c r="A120" s="802" t="s">
        <v>44</v>
      </c>
      <c r="B120" s="802"/>
      <c r="C120" s="164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thickBot="1">
      <c r="A121" s="9" t="s">
        <v>42</v>
      </c>
      <c r="B121" s="10"/>
      <c r="C121" s="158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803" t="s">
        <v>41</v>
      </c>
      <c r="B122" s="804"/>
      <c r="C122" s="159"/>
      <c r="D122" s="18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739" t="s">
        <v>0</v>
      </c>
      <c r="B123" s="739" t="s">
        <v>1</v>
      </c>
      <c r="C123" s="148"/>
      <c r="D123" s="739" t="s">
        <v>29</v>
      </c>
      <c r="E123" s="745" t="s">
        <v>28</v>
      </c>
      <c r="F123" s="747"/>
      <c r="G123" s="745" t="s">
        <v>35</v>
      </c>
      <c r="H123" s="746"/>
      <c r="I123" s="747"/>
      <c r="J123" s="739" t="s">
        <v>36</v>
      </c>
      <c r="K123" s="739" t="s">
        <v>37</v>
      </c>
      <c r="L123" s="739" t="s">
        <v>38</v>
      </c>
      <c r="M123" s="739" t="s">
        <v>39</v>
      </c>
    </row>
    <row r="124" spans="1:13" ht="13.5" thickBot="1">
      <c r="A124" s="740"/>
      <c r="B124" s="740"/>
      <c r="C124" s="149"/>
      <c r="D124" s="740"/>
      <c r="E124" s="742"/>
      <c r="F124" s="749"/>
      <c r="G124" s="742"/>
      <c r="H124" s="748"/>
      <c r="I124" s="749"/>
      <c r="J124" s="740"/>
      <c r="K124" s="740"/>
      <c r="L124" s="740"/>
      <c r="M124" s="740"/>
    </row>
    <row r="125" spans="1:13" ht="12.75">
      <c r="A125" s="740"/>
      <c r="B125" s="740"/>
      <c r="C125" s="149"/>
      <c r="D125" s="740"/>
      <c r="E125" s="739" t="s">
        <v>30</v>
      </c>
      <c r="F125" s="739" t="s">
        <v>31</v>
      </c>
      <c r="G125" s="808" t="s">
        <v>32</v>
      </c>
      <c r="H125" s="808" t="s">
        <v>33</v>
      </c>
      <c r="I125" s="808" t="s">
        <v>34</v>
      </c>
      <c r="J125" s="740"/>
      <c r="K125" s="740"/>
      <c r="L125" s="740"/>
      <c r="M125" s="740"/>
    </row>
    <row r="126" spans="1:13" ht="12.75">
      <c r="A126" s="740"/>
      <c r="B126" s="740"/>
      <c r="C126" s="149"/>
      <c r="D126" s="740"/>
      <c r="E126" s="740"/>
      <c r="F126" s="740"/>
      <c r="G126" s="809"/>
      <c r="H126" s="809"/>
      <c r="I126" s="809"/>
      <c r="J126" s="740"/>
      <c r="K126" s="740"/>
      <c r="L126" s="740"/>
      <c r="M126" s="740"/>
    </row>
    <row r="127" spans="1:13" ht="13.5" thickBot="1">
      <c r="A127" s="741"/>
      <c r="B127" s="741"/>
      <c r="C127" s="150"/>
      <c r="D127" s="741"/>
      <c r="E127" s="741"/>
      <c r="F127" s="741"/>
      <c r="G127" s="810"/>
      <c r="H127" s="810"/>
      <c r="I127" s="810"/>
      <c r="J127" s="741"/>
      <c r="K127" s="741"/>
      <c r="L127" s="741"/>
      <c r="M127" s="741"/>
    </row>
    <row r="128" spans="1:13" ht="16.5" thickBot="1">
      <c r="A128" s="47">
        <v>1</v>
      </c>
      <c r="B128" s="49" t="s">
        <v>2</v>
      </c>
      <c r="C128" s="86"/>
      <c r="D128" s="42"/>
      <c r="E128" s="32"/>
      <c r="F128" s="32"/>
      <c r="G128" s="32"/>
      <c r="H128" s="32"/>
      <c r="I128" s="32"/>
      <c r="J128" s="32"/>
      <c r="K128" s="32"/>
      <c r="L128" s="43"/>
      <c r="M128" s="46">
        <f aca="true" t="shared" si="6" ref="M128:M154">SUM(D128:L128)</f>
        <v>0</v>
      </c>
    </row>
    <row r="129" spans="1:13" ht="16.5" thickBot="1">
      <c r="A129" s="47">
        <v>2</v>
      </c>
      <c r="B129" s="49" t="s">
        <v>3</v>
      </c>
      <c r="C129" s="86"/>
      <c r="D129" s="42"/>
      <c r="E129" s="32"/>
      <c r="F129" s="32"/>
      <c r="G129" s="32"/>
      <c r="H129" s="32"/>
      <c r="I129" s="32"/>
      <c r="J129" s="32"/>
      <c r="K129" s="32"/>
      <c r="L129" s="43"/>
      <c r="M129" s="46">
        <f t="shared" si="6"/>
        <v>0</v>
      </c>
    </row>
    <row r="130" spans="1:13" ht="16.5" thickBot="1">
      <c r="A130" s="47">
        <v>3</v>
      </c>
      <c r="B130" s="49" t="s">
        <v>4</v>
      </c>
      <c r="C130" s="86"/>
      <c r="D130" s="42"/>
      <c r="E130" s="32"/>
      <c r="F130" s="32"/>
      <c r="G130" s="32"/>
      <c r="H130" s="32"/>
      <c r="I130" s="32"/>
      <c r="J130" s="32"/>
      <c r="K130" s="32"/>
      <c r="L130" s="43"/>
      <c r="M130" s="46">
        <f t="shared" si="6"/>
        <v>0</v>
      </c>
    </row>
    <row r="131" spans="1:13" ht="16.5" thickBot="1">
      <c r="A131" s="47">
        <v>4</v>
      </c>
      <c r="B131" s="49" t="s">
        <v>5</v>
      </c>
      <c r="C131" s="86"/>
      <c r="D131" s="42"/>
      <c r="E131" s="32"/>
      <c r="F131" s="32"/>
      <c r="G131" s="32"/>
      <c r="H131" s="32"/>
      <c r="I131" s="32"/>
      <c r="J131" s="32"/>
      <c r="K131" s="32"/>
      <c r="L131" s="43"/>
      <c r="M131" s="46">
        <f t="shared" si="6"/>
        <v>0</v>
      </c>
    </row>
    <row r="132" spans="1:13" ht="16.5" thickBot="1">
      <c r="A132" s="47">
        <v>5</v>
      </c>
      <c r="B132" s="49" t="s">
        <v>6</v>
      </c>
      <c r="C132" s="86"/>
      <c r="D132" s="42"/>
      <c r="E132" s="32"/>
      <c r="F132" s="32"/>
      <c r="G132" s="32"/>
      <c r="H132" s="32"/>
      <c r="I132" s="32"/>
      <c r="J132" s="32"/>
      <c r="K132" s="32"/>
      <c r="L132" s="43"/>
      <c r="M132" s="46">
        <f t="shared" si="6"/>
        <v>0</v>
      </c>
    </row>
    <row r="133" spans="1:13" ht="16.5" thickBot="1">
      <c r="A133" s="47">
        <v>6</v>
      </c>
      <c r="B133" s="49" t="s">
        <v>7</v>
      </c>
      <c r="C133" s="86"/>
      <c r="D133" s="42"/>
      <c r="E133" s="32"/>
      <c r="F133" s="32"/>
      <c r="G133" s="32"/>
      <c r="H133" s="32"/>
      <c r="I133" s="32"/>
      <c r="J133" s="32"/>
      <c r="K133" s="32"/>
      <c r="L133" s="43"/>
      <c r="M133" s="46">
        <f t="shared" si="6"/>
        <v>0</v>
      </c>
    </row>
    <row r="134" spans="1:13" ht="16.5" thickBot="1">
      <c r="A134" s="47">
        <v>7</v>
      </c>
      <c r="B134" s="49" t="s">
        <v>8</v>
      </c>
      <c r="C134" s="86"/>
      <c r="D134" s="42"/>
      <c r="E134" s="32"/>
      <c r="F134" s="32"/>
      <c r="G134" s="32"/>
      <c r="H134" s="32"/>
      <c r="I134" s="32"/>
      <c r="J134" s="32"/>
      <c r="K134" s="32"/>
      <c r="L134" s="43"/>
      <c r="M134" s="46">
        <f t="shared" si="6"/>
        <v>0</v>
      </c>
    </row>
    <row r="135" spans="1:13" ht="16.5" thickBot="1">
      <c r="A135" s="47">
        <v>8</v>
      </c>
      <c r="B135" s="49" t="s">
        <v>9</v>
      </c>
      <c r="C135" s="86"/>
      <c r="D135" s="42"/>
      <c r="E135" s="32"/>
      <c r="F135" s="32"/>
      <c r="G135" s="32"/>
      <c r="H135" s="32"/>
      <c r="I135" s="32"/>
      <c r="J135" s="32"/>
      <c r="K135" s="32"/>
      <c r="L135" s="43"/>
      <c r="M135" s="46">
        <f t="shared" si="6"/>
        <v>0</v>
      </c>
    </row>
    <row r="136" spans="1:13" ht="16.5" thickBot="1">
      <c r="A136" s="47">
        <v>9</v>
      </c>
      <c r="B136" s="49" t="s">
        <v>10</v>
      </c>
      <c r="C136" s="86"/>
      <c r="D136" s="42"/>
      <c r="E136" s="32"/>
      <c r="F136" s="32"/>
      <c r="G136" s="32"/>
      <c r="H136" s="32"/>
      <c r="I136" s="32"/>
      <c r="J136" s="32"/>
      <c r="K136" s="32"/>
      <c r="L136" s="43"/>
      <c r="M136" s="46">
        <f t="shared" si="6"/>
        <v>0</v>
      </c>
    </row>
    <row r="137" spans="1:13" ht="16.5" thickBot="1">
      <c r="A137" s="47">
        <v>10</v>
      </c>
      <c r="B137" s="49" t="s">
        <v>11</v>
      </c>
      <c r="C137" s="86"/>
      <c r="D137" s="42"/>
      <c r="E137" s="32"/>
      <c r="F137" s="32"/>
      <c r="G137" s="32"/>
      <c r="H137" s="32"/>
      <c r="I137" s="32"/>
      <c r="J137" s="32"/>
      <c r="K137" s="32"/>
      <c r="L137" s="43"/>
      <c r="M137" s="46">
        <f t="shared" si="6"/>
        <v>0</v>
      </c>
    </row>
    <row r="138" spans="1:13" ht="16.5" thickBot="1">
      <c r="A138" s="47">
        <v>11</v>
      </c>
      <c r="B138" s="49" t="s">
        <v>12</v>
      </c>
      <c r="C138" s="86"/>
      <c r="D138" s="42"/>
      <c r="E138" s="32"/>
      <c r="F138" s="32"/>
      <c r="G138" s="32"/>
      <c r="H138" s="32"/>
      <c r="I138" s="32"/>
      <c r="J138" s="32"/>
      <c r="K138" s="32"/>
      <c r="L138" s="43"/>
      <c r="M138" s="46">
        <f t="shared" si="6"/>
        <v>0</v>
      </c>
    </row>
    <row r="139" spans="1:13" ht="16.5" thickBot="1">
      <c r="A139" s="47">
        <v>12</v>
      </c>
      <c r="B139" s="49" t="s">
        <v>13</v>
      </c>
      <c r="C139" s="86"/>
      <c r="D139" s="42"/>
      <c r="E139" s="32"/>
      <c r="F139" s="32"/>
      <c r="G139" s="32"/>
      <c r="H139" s="32"/>
      <c r="I139" s="32"/>
      <c r="J139" s="32"/>
      <c r="K139" s="32"/>
      <c r="L139" s="43"/>
      <c r="M139" s="46">
        <f t="shared" si="6"/>
        <v>0</v>
      </c>
    </row>
    <row r="140" spans="1:13" ht="16.5" thickBot="1">
      <c r="A140" s="47">
        <v>13</v>
      </c>
      <c r="B140" s="49" t="s">
        <v>14</v>
      </c>
      <c r="C140" s="86"/>
      <c r="D140" s="42"/>
      <c r="E140" s="32"/>
      <c r="F140" s="32"/>
      <c r="G140" s="32"/>
      <c r="H140" s="32"/>
      <c r="I140" s="32"/>
      <c r="J140" s="32"/>
      <c r="K140" s="32"/>
      <c r="L140" s="43"/>
      <c r="M140" s="46">
        <f t="shared" si="6"/>
        <v>0</v>
      </c>
    </row>
    <row r="141" spans="1:13" ht="16.5" thickBot="1">
      <c r="A141" s="47">
        <v>14</v>
      </c>
      <c r="B141" s="49" t="s">
        <v>15</v>
      </c>
      <c r="C141" s="86"/>
      <c r="D141" s="42"/>
      <c r="E141" s="32"/>
      <c r="F141" s="32"/>
      <c r="G141" s="32"/>
      <c r="H141" s="32"/>
      <c r="I141" s="32"/>
      <c r="J141" s="32"/>
      <c r="K141" s="32"/>
      <c r="L141" s="43"/>
      <c r="M141" s="46">
        <f t="shared" si="6"/>
        <v>0</v>
      </c>
    </row>
    <row r="142" spans="1:13" ht="16.5" thickBot="1">
      <c r="A142" s="47">
        <v>15</v>
      </c>
      <c r="B142" s="49" t="s">
        <v>16</v>
      </c>
      <c r="C142" s="86"/>
      <c r="D142" s="42"/>
      <c r="E142" s="32"/>
      <c r="F142" s="32"/>
      <c r="G142" s="32"/>
      <c r="H142" s="32"/>
      <c r="I142" s="32"/>
      <c r="J142" s="32"/>
      <c r="K142" s="32"/>
      <c r="L142" s="43"/>
      <c r="M142" s="46">
        <f t="shared" si="6"/>
        <v>0</v>
      </c>
    </row>
    <row r="143" spans="1:13" ht="16.5" thickBot="1">
      <c r="A143" s="47">
        <v>16</v>
      </c>
      <c r="B143" s="49" t="s">
        <v>17</v>
      </c>
      <c r="C143" s="86"/>
      <c r="D143" s="42"/>
      <c r="E143" s="32"/>
      <c r="F143" s="32"/>
      <c r="G143" s="32"/>
      <c r="H143" s="32"/>
      <c r="I143" s="32"/>
      <c r="J143" s="32"/>
      <c r="K143" s="32"/>
      <c r="L143" s="43"/>
      <c r="M143" s="46">
        <f t="shared" si="6"/>
        <v>0</v>
      </c>
    </row>
    <row r="144" spans="1:13" ht="16.5" thickBot="1">
      <c r="A144" s="47">
        <v>17</v>
      </c>
      <c r="B144" s="49" t="s">
        <v>18</v>
      </c>
      <c r="C144" s="86"/>
      <c r="D144" s="42"/>
      <c r="E144" s="32"/>
      <c r="F144" s="32"/>
      <c r="G144" s="32"/>
      <c r="H144" s="32"/>
      <c r="I144" s="32"/>
      <c r="J144" s="32"/>
      <c r="K144" s="32"/>
      <c r="L144" s="43"/>
      <c r="M144" s="46">
        <f t="shared" si="6"/>
        <v>0</v>
      </c>
    </row>
    <row r="145" spans="1:13" ht="16.5" thickBot="1">
      <c r="A145" s="47">
        <v>18</v>
      </c>
      <c r="B145" s="49" t="s">
        <v>19</v>
      </c>
      <c r="C145" s="86"/>
      <c r="D145" s="42"/>
      <c r="E145" s="32"/>
      <c r="F145" s="32"/>
      <c r="G145" s="32"/>
      <c r="H145" s="32"/>
      <c r="I145" s="32"/>
      <c r="J145" s="32"/>
      <c r="K145" s="32"/>
      <c r="L145" s="43"/>
      <c r="M145" s="46">
        <f t="shared" si="6"/>
        <v>0</v>
      </c>
    </row>
    <row r="146" spans="1:13" ht="16.5" thickBot="1">
      <c r="A146" s="47">
        <v>19</v>
      </c>
      <c r="B146" s="49" t="s">
        <v>20</v>
      </c>
      <c r="C146" s="86"/>
      <c r="D146" s="42"/>
      <c r="E146" s="32"/>
      <c r="F146" s="32"/>
      <c r="G146" s="32"/>
      <c r="H146" s="32"/>
      <c r="I146" s="32"/>
      <c r="J146" s="32"/>
      <c r="K146" s="32"/>
      <c r="L146" s="43"/>
      <c r="M146" s="46">
        <f t="shared" si="6"/>
        <v>0</v>
      </c>
    </row>
    <row r="147" spans="1:13" ht="16.5" thickBot="1">
      <c r="A147" s="47">
        <v>20</v>
      </c>
      <c r="B147" s="49" t="s">
        <v>21</v>
      </c>
      <c r="C147" s="86"/>
      <c r="D147" s="42"/>
      <c r="E147" s="32"/>
      <c r="F147" s="32"/>
      <c r="G147" s="32"/>
      <c r="H147" s="32"/>
      <c r="I147" s="32"/>
      <c r="J147" s="32"/>
      <c r="K147" s="32"/>
      <c r="L147" s="43"/>
      <c r="M147" s="46">
        <f t="shared" si="6"/>
        <v>0</v>
      </c>
    </row>
    <row r="148" spans="1:13" ht="16.5" thickBot="1">
      <c r="A148" s="47">
        <v>21</v>
      </c>
      <c r="B148" s="49" t="s">
        <v>22</v>
      </c>
      <c r="C148" s="86"/>
      <c r="D148" s="42"/>
      <c r="E148" s="32"/>
      <c r="F148" s="32"/>
      <c r="G148" s="32"/>
      <c r="H148" s="32"/>
      <c r="I148" s="32"/>
      <c r="J148" s="32"/>
      <c r="K148" s="32"/>
      <c r="L148" s="43"/>
      <c r="M148" s="46">
        <f t="shared" si="6"/>
        <v>0</v>
      </c>
    </row>
    <row r="149" spans="1:13" ht="16.5" thickBot="1">
      <c r="A149" s="47">
        <v>22</v>
      </c>
      <c r="B149" s="49" t="s">
        <v>23</v>
      </c>
      <c r="C149" s="86"/>
      <c r="D149" s="42"/>
      <c r="E149" s="32"/>
      <c r="F149" s="32"/>
      <c r="G149" s="32"/>
      <c r="H149" s="32"/>
      <c r="I149" s="32"/>
      <c r="J149" s="32"/>
      <c r="K149" s="32"/>
      <c r="L149" s="43"/>
      <c r="M149" s="46">
        <f t="shared" si="6"/>
        <v>0</v>
      </c>
    </row>
    <row r="150" spans="1:13" ht="16.5" thickBot="1">
      <c r="A150" s="131">
        <v>23</v>
      </c>
      <c r="B150" s="89" t="s">
        <v>24</v>
      </c>
      <c r="C150" s="87"/>
      <c r="D150" s="98"/>
      <c r="E150" s="34"/>
      <c r="F150" s="34"/>
      <c r="G150" s="34"/>
      <c r="H150" s="34"/>
      <c r="I150" s="34"/>
      <c r="J150" s="34"/>
      <c r="K150" s="34"/>
      <c r="L150" s="95"/>
      <c r="M150" s="46">
        <f t="shared" si="6"/>
        <v>0</v>
      </c>
    </row>
    <row r="151" spans="1:13" ht="16.5" thickBot="1">
      <c r="A151" s="47">
        <v>24</v>
      </c>
      <c r="B151" s="49" t="s">
        <v>25</v>
      </c>
      <c r="C151" s="86"/>
      <c r="D151" s="42"/>
      <c r="E151" s="32"/>
      <c r="F151" s="32"/>
      <c r="G151" s="32"/>
      <c r="H151" s="32"/>
      <c r="I151" s="32"/>
      <c r="J151" s="32"/>
      <c r="K151" s="32"/>
      <c r="L151" s="43"/>
      <c r="M151" s="46">
        <f t="shared" si="6"/>
        <v>0</v>
      </c>
    </row>
    <row r="152" spans="1:13" ht="16.5" thickBot="1">
      <c r="A152" s="47">
        <v>25</v>
      </c>
      <c r="B152" s="49" t="s">
        <v>26</v>
      </c>
      <c r="C152" s="86"/>
      <c r="D152" s="42"/>
      <c r="E152" s="32"/>
      <c r="F152" s="32"/>
      <c r="G152" s="32"/>
      <c r="H152" s="32"/>
      <c r="I152" s="32"/>
      <c r="J152" s="32"/>
      <c r="K152" s="32"/>
      <c r="L152" s="43"/>
      <c r="M152" s="46">
        <f t="shared" si="6"/>
        <v>0</v>
      </c>
    </row>
    <row r="153" spans="1:13" ht="16.5" thickBot="1">
      <c r="A153" s="48">
        <v>26</v>
      </c>
      <c r="B153" s="68" t="s">
        <v>53</v>
      </c>
      <c r="C153" s="166"/>
      <c r="D153" s="84"/>
      <c r="E153" s="79"/>
      <c r="F153" s="79"/>
      <c r="G153" s="79"/>
      <c r="H153" s="79"/>
      <c r="I153" s="79"/>
      <c r="J153" s="79"/>
      <c r="K153" s="79"/>
      <c r="L153" s="96"/>
      <c r="M153" s="46">
        <f t="shared" si="6"/>
        <v>0</v>
      </c>
    </row>
    <row r="154" spans="1:13" ht="16.5" thickBot="1">
      <c r="A154" s="132">
        <v>27</v>
      </c>
      <c r="B154" s="52" t="s">
        <v>52</v>
      </c>
      <c r="C154" s="167"/>
      <c r="D154" s="85"/>
      <c r="E154" s="36"/>
      <c r="F154" s="36"/>
      <c r="G154" s="36"/>
      <c r="H154" s="36"/>
      <c r="I154" s="36"/>
      <c r="J154" s="36"/>
      <c r="K154" s="36"/>
      <c r="L154" s="97"/>
      <c r="M154" s="46">
        <f t="shared" si="6"/>
        <v>0</v>
      </c>
    </row>
    <row r="155" spans="1:13" ht="13.5" thickBot="1">
      <c r="A155" s="814" t="s">
        <v>55</v>
      </c>
      <c r="B155" s="815"/>
      <c r="C155" s="177"/>
      <c r="D155" s="73">
        <f aca="true" t="shared" si="7" ref="D155:M155">SUM(D128:D154)</f>
        <v>0</v>
      </c>
      <c r="E155" s="73">
        <f t="shared" si="7"/>
        <v>0</v>
      </c>
      <c r="F155" s="73">
        <f t="shared" si="7"/>
        <v>0</v>
      </c>
      <c r="G155" s="73">
        <f t="shared" si="7"/>
        <v>0</v>
      </c>
      <c r="H155" s="73">
        <f t="shared" si="7"/>
        <v>0</v>
      </c>
      <c r="I155" s="73">
        <f t="shared" si="7"/>
        <v>0</v>
      </c>
      <c r="J155" s="73">
        <f t="shared" si="7"/>
        <v>0</v>
      </c>
      <c r="K155" s="73">
        <f t="shared" si="7"/>
        <v>0</v>
      </c>
      <c r="L155" s="73">
        <f t="shared" si="7"/>
        <v>0</v>
      </c>
      <c r="M155" s="73">
        <f t="shared" si="7"/>
        <v>0</v>
      </c>
    </row>
    <row r="156" ht="16.5" thickBot="1">
      <c r="M156" s="116">
        <f>SUM(D155:L155)</f>
        <v>0</v>
      </c>
    </row>
    <row r="158" spans="1:13" ht="30" customHeight="1">
      <c r="A158" s="779" t="s">
        <v>58</v>
      </c>
      <c r="B158" s="779"/>
      <c r="C158" s="779"/>
      <c r="D158" s="779"/>
      <c r="E158" s="779"/>
      <c r="F158" s="779"/>
      <c r="G158" s="779"/>
      <c r="H158" s="779"/>
      <c r="I158" s="779"/>
      <c r="J158" s="779"/>
      <c r="K158" s="779"/>
      <c r="L158" s="779"/>
      <c r="M158" s="779"/>
    </row>
    <row r="159" spans="1:13" ht="17.25" customHeight="1" thickBot="1">
      <c r="A159" s="802" t="s">
        <v>44</v>
      </c>
      <c r="B159" s="802"/>
      <c r="C159" s="164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5.75" thickBot="1">
      <c r="A160" s="9" t="s">
        <v>42</v>
      </c>
      <c r="B160" s="10"/>
      <c r="C160" s="158"/>
      <c r="D160" s="2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6.5" thickBot="1">
      <c r="A161" s="803" t="s">
        <v>41</v>
      </c>
      <c r="B161" s="804"/>
      <c r="C161" s="159"/>
      <c r="D161" s="812" t="s">
        <v>65</v>
      </c>
      <c r="E161" s="812"/>
      <c r="F161" s="812"/>
      <c r="G161" s="1"/>
      <c r="H161" s="1"/>
      <c r="I161" s="1"/>
      <c r="J161" s="2"/>
      <c r="K161" s="2"/>
      <c r="L161" s="3"/>
      <c r="M161" s="3"/>
    </row>
    <row r="162" spans="1:13" ht="12.75" customHeight="1">
      <c r="A162" s="739" t="s">
        <v>0</v>
      </c>
      <c r="B162" s="739" t="s">
        <v>1</v>
      </c>
      <c r="C162" s="816" t="s">
        <v>27</v>
      </c>
      <c r="D162" s="739" t="s">
        <v>29</v>
      </c>
      <c r="E162" s="745" t="s">
        <v>28</v>
      </c>
      <c r="F162" s="747"/>
      <c r="G162" s="745" t="s">
        <v>35</v>
      </c>
      <c r="H162" s="746"/>
      <c r="I162" s="747"/>
      <c r="J162" s="739" t="s">
        <v>36</v>
      </c>
      <c r="K162" s="739" t="s">
        <v>37</v>
      </c>
      <c r="L162" s="739" t="s">
        <v>38</v>
      </c>
      <c r="M162" s="739" t="s">
        <v>39</v>
      </c>
    </row>
    <row r="163" spans="1:13" ht="13.5" thickBot="1">
      <c r="A163" s="740"/>
      <c r="B163" s="740"/>
      <c r="C163" s="817"/>
      <c r="D163" s="740"/>
      <c r="E163" s="742"/>
      <c r="F163" s="749"/>
      <c r="G163" s="742"/>
      <c r="H163" s="748"/>
      <c r="I163" s="749"/>
      <c r="J163" s="740"/>
      <c r="K163" s="740"/>
      <c r="L163" s="740"/>
      <c r="M163" s="740"/>
    </row>
    <row r="164" spans="1:13" ht="12.75">
      <c r="A164" s="740"/>
      <c r="B164" s="740"/>
      <c r="C164" s="817"/>
      <c r="D164" s="740"/>
      <c r="E164" s="739" t="s">
        <v>30</v>
      </c>
      <c r="F164" s="739" t="s">
        <v>31</v>
      </c>
      <c r="G164" s="808" t="s">
        <v>32</v>
      </c>
      <c r="H164" s="808" t="s">
        <v>33</v>
      </c>
      <c r="I164" s="808" t="s">
        <v>34</v>
      </c>
      <c r="J164" s="740"/>
      <c r="K164" s="740"/>
      <c r="L164" s="740"/>
      <c r="M164" s="740"/>
    </row>
    <row r="165" spans="1:13" ht="12.75">
      <c r="A165" s="740"/>
      <c r="B165" s="740"/>
      <c r="C165" s="817"/>
      <c r="D165" s="740"/>
      <c r="E165" s="740"/>
      <c r="F165" s="740"/>
      <c r="G165" s="809"/>
      <c r="H165" s="809"/>
      <c r="I165" s="809"/>
      <c r="J165" s="740"/>
      <c r="K165" s="740"/>
      <c r="L165" s="740"/>
      <c r="M165" s="740"/>
    </row>
    <row r="166" spans="1:13" ht="13.5" thickBot="1">
      <c r="A166" s="741"/>
      <c r="B166" s="741"/>
      <c r="C166" s="818"/>
      <c r="D166" s="741"/>
      <c r="E166" s="741"/>
      <c r="F166" s="741"/>
      <c r="G166" s="810"/>
      <c r="H166" s="810"/>
      <c r="I166" s="810"/>
      <c r="J166" s="741"/>
      <c r="K166" s="741"/>
      <c r="L166" s="741"/>
      <c r="M166" s="741"/>
    </row>
    <row r="167" spans="1:14" ht="12.75">
      <c r="A167" s="220">
        <v>1</v>
      </c>
      <c r="B167" s="264" t="s">
        <v>2</v>
      </c>
      <c r="C167" s="356"/>
      <c r="D167" s="183">
        <v>32</v>
      </c>
      <c r="E167" s="183">
        <v>2</v>
      </c>
      <c r="F167" s="183">
        <v>2</v>
      </c>
      <c r="G167" s="183">
        <v>0</v>
      </c>
      <c r="H167" s="183">
        <v>1</v>
      </c>
      <c r="I167" s="183">
        <v>2</v>
      </c>
      <c r="J167" s="183">
        <v>1</v>
      </c>
      <c r="K167" s="183">
        <v>0</v>
      </c>
      <c r="L167" s="183">
        <v>0</v>
      </c>
      <c r="M167" s="192">
        <v>40</v>
      </c>
      <c r="N167" s="189" t="s">
        <v>61</v>
      </c>
    </row>
    <row r="168" spans="1:14" ht="12.75">
      <c r="A168" s="47"/>
      <c r="B168" s="168"/>
      <c r="C168" s="359">
        <v>5</v>
      </c>
      <c r="D168" s="184">
        <v>26</v>
      </c>
      <c r="E168" s="184">
        <v>2</v>
      </c>
      <c r="F168" s="184">
        <v>1</v>
      </c>
      <c r="G168" s="184">
        <v>0</v>
      </c>
      <c r="H168" s="184">
        <v>1</v>
      </c>
      <c r="I168" s="184">
        <v>2</v>
      </c>
      <c r="J168" s="184">
        <v>1</v>
      </c>
      <c r="K168" s="184">
        <v>0</v>
      </c>
      <c r="L168" s="184">
        <v>0</v>
      </c>
      <c r="M168" s="193">
        <v>38</v>
      </c>
      <c r="N168" s="190" t="s">
        <v>62</v>
      </c>
    </row>
    <row r="169" spans="1:14" ht="13.5" thickBot="1">
      <c r="A169" s="222"/>
      <c r="B169" s="265"/>
      <c r="C169" s="374">
        <v>0</v>
      </c>
      <c r="D169" s="232">
        <f>D168/D167</f>
        <v>0.8125</v>
      </c>
      <c r="E169" s="232">
        <f aca="true" t="shared" si="8" ref="E169:M169">E168/E167</f>
        <v>1</v>
      </c>
      <c r="F169" s="232">
        <f t="shared" si="8"/>
        <v>0.5</v>
      </c>
      <c r="G169" s="232">
        <v>1</v>
      </c>
      <c r="H169" s="232">
        <f t="shared" si="8"/>
        <v>1</v>
      </c>
      <c r="I169" s="232">
        <f t="shared" si="8"/>
        <v>1</v>
      </c>
      <c r="J169" s="232">
        <f t="shared" si="8"/>
        <v>1</v>
      </c>
      <c r="K169" s="232">
        <v>1</v>
      </c>
      <c r="L169" s="232">
        <v>1</v>
      </c>
      <c r="M169" s="233">
        <f t="shared" si="8"/>
        <v>0.95</v>
      </c>
      <c r="N169" s="191" t="s">
        <v>63</v>
      </c>
    </row>
    <row r="170" spans="1:14" ht="12.75">
      <c r="A170" s="224">
        <v>2</v>
      </c>
      <c r="B170" s="263" t="s">
        <v>3</v>
      </c>
      <c r="C170" s="359"/>
      <c r="D170" s="184">
        <v>14</v>
      </c>
      <c r="E170" s="184">
        <v>1</v>
      </c>
      <c r="F170" s="184">
        <v>0</v>
      </c>
      <c r="G170" s="184">
        <v>0</v>
      </c>
      <c r="H170" s="184">
        <v>1</v>
      </c>
      <c r="I170" s="184">
        <v>1</v>
      </c>
      <c r="J170" s="184">
        <v>2</v>
      </c>
      <c r="K170" s="184">
        <v>0</v>
      </c>
      <c r="L170" s="184">
        <v>0</v>
      </c>
      <c r="M170" s="266">
        <v>19</v>
      </c>
      <c r="N170" s="189" t="s">
        <v>61</v>
      </c>
    </row>
    <row r="171" spans="1:14" ht="12.75">
      <c r="A171" s="47"/>
      <c r="B171" s="168"/>
      <c r="C171" s="357"/>
      <c r="D171" s="185">
        <v>14</v>
      </c>
      <c r="E171" s="185">
        <v>1</v>
      </c>
      <c r="F171" s="185">
        <v>0</v>
      </c>
      <c r="G171" s="185">
        <v>0</v>
      </c>
      <c r="H171" s="185">
        <v>1</v>
      </c>
      <c r="I171" s="185">
        <v>0</v>
      </c>
      <c r="J171" s="185">
        <v>2</v>
      </c>
      <c r="K171" s="185">
        <v>0</v>
      </c>
      <c r="L171" s="185">
        <v>0</v>
      </c>
      <c r="M171" s="195">
        <v>18</v>
      </c>
      <c r="N171" s="190" t="s">
        <v>62</v>
      </c>
    </row>
    <row r="172" spans="1:14" ht="13.5" thickBot="1">
      <c r="A172" s="213"/>
      <c r="B172" s="269"/>
      <c r="C172" s="375"/>
      <c r="D172" s="230">
        <f>D171/D170</f>
        <v>1</v>
      </c>
      <c r="E172" s="230">
        <f aca="true" t="shared" si="9" ref="E172:M172">E171/E170</f>
        <v>1</v>
      </c>
      <c r="F172" s="230">
        <v>1</v>
      </c>
      <c r="G172" s="230">
        <v>1</v>
      </c>
      <c r="H172" s="230">
        <f t="shared" si="9"/>
        <v>1</v>
      </c>
      <c r="I172" s="230">
        <f t="shared" si="9"/>
        <v>0</v>
      </c>
      <c r="J172" s="230">
        <f t="shared" si="9"/>
        <v>1</v>
      </c>
      <c r="K172" s="230">
        <v>1</v>
      </c>
      <c r="L172" s="230">
        <v>1</v>
      </c>
      <c r="M172" s="231">
        <f t="shared" si="9"/>
        <v>0.9473684210526315</v>
      </c>
      <c r="N172" s="191" t="s">
        <v>63</v>
      </c>
    </row>
    <row r="173" spans="1:14" ht="12.75">
      <c r="A173" s="220">
        <v>3</v>
      </c>
      <c r="B173" s="264" t="s">
        <v>4</v>
      </c>
      <c r="C173" s="356"/>
      <c r="D173" s="183">
        <v>79</v>
      </c>
      <c r="E173" s="183">
        <v>6</v>
      </c>
      <c r="F173" s="183">
        <v>9</v>
      </c>
      <c r="G173" s="183">
        <v>5</v>
      </c>
      <c r="H173" s="183">
        <v>6</v>
      </c>
      <c r="I173" s="183">
        <v>4</v>
      </c>
      <c r="J173" s="183">
        <v>9</v>
      </c>
      <c r="K173" s="183">
        <v>0</v>
      </c>
      <c r="L173" s="183">
        <v>0</v>
      </c>
      <c r="M173" s="192">
        <v>118</v>
      </c>
      <c r="N173" s="189" t="s">
        <v>61</v>
      </c>
    </row>
    <row r="174" spans="1:14" ht="12.75">
      <c r="A174" s="47"/>
      <c r="B174" s="168"/>
      <c r="C174" s="357">
        <v>5</v>
      </c>
      <c r="D174" s="185">
        <v>60</v>
      </c>
      <c r="E174" s="185">
        <v>4</v>
      </c>
      <c r="F174" s="185">
        <v>8</v>
      </c>
      <c r="G174" s="185">
        <v>4</v>
      </c>
      <c r="H174" s="185">
        <v>7</v>
      </c>
      <c r="I174" s="185">
        <v>3</v>
      </c>
      <c r="J174" s="185">
        <v>7</v>
      </c>
      <c r="K174" s="185">
        <v>0</v>
      </c>
      <c r="L174" s="185">
        <v>0</v>
      </c>
      <c r="M174" s="194">
        <v>98</v>
      </c>
      <c r="N174" s="190" t="s">
        <v>62</v>
      </c>
    </row>
    <row r="175" spans="1:14" ht="13.5" thickBot="1">
      <c r="A175" s="222"/>
      <c r="B175" s="265"/>
      <c r="C175" s="374">
        <v>0</v>
      </c>
      <c r="D175" s="232">
        <f>D174/D173</f>
        <v>0.759493670886076</v>
      </c>
      <c r="E175" s="232">
        <f aca="true" t="shared" si="10" ref="E175:M175">E174/E173</f>
        <v>0.6666666666666666</v>
      </c>
      <c r="F175" s="232">
        <f t="shared" si="10"/>
        <v>0.8888888888888888</v>
      </c>
      <c r="G175" s="232">
        <f t="shared" si="10"/>
        <v>0.8</v>
      </c>
      <c r="H175" s="232">
        <f>H173/H174</f>
        <v>0.8571428571428571</v>
      </c>
      <c r="I175" s="232">
        <f t="shared" si="10"/>
        <v>0.75</v>
      </c>
      <c r="J175" s="232">
        <f t="shared" si="10"/>
        <v>0.7777777777777778</v>
      </c>
      <c r="K175" s="232">
        <v>1</v>
      </c>
      <c r="L175" s="232">
        <v>1</v>
      </c>
      <c r="M175" s="233">
        <f t="shared" si="10"/>
        <v>0.8305084745762712</v>
      </c>
      <c r="N175" s="191" t="s">
        <v>63</v>
      </c>
    </row>
    <row r="176" spans="1:14" ht="12.75">
      <c r="A176" s="224">
        <v>4</v>
      </c>
      <c r="B176" s="263" t="s">
        <v>5</v>
      </c>
      <c r="C176" s="359"/>
      <c r="D176" s="184">
        <v>32</v>
      </c>
      <c r="E176" s="184">
        <v>2</v>
      </c>
      <c r="F176" s="184">
        <v>7</v>
      </c>
      <c r="G176" s="184">
        <v>6</v>
      </c>
      <c r="H176" s="184">
        <v>3</v>
      </c>
      <c r="I176" s="184">
        <v>0</v>
      </c>
      <c r="J176" s="184">
        <v>1</v>
      </c>
      <c r="K176" s="184">
        <v>0</v>
      </c>
      <c r="L176" s="184">
        <v>0</v>
      </c>
      <c r="M176" s="266">
        <v>51</v>
      </c>
      <c r="N176" s="189" t="s">
        <v>61</v>
      </c>
    </row>
    <row r="177" spans="1:14" ht="12.75">
      <c r="A177" s="47"/>
      <c r="B177" s="168"/>
      <c r="C177" s="357"/>
      <c r="D177" s="185">
        <v>32</v>
      </c>
      <c r="E177" s="185">
        <v>2</v>
      </c>
      <c r="F177" s="185">
        <v>7</v>
      </c>
      <c r="G177" s="185">
        <v>6</v>
      </c>
      <c r="H177" s="185">
        <v>3</v>
      </c>
      <c r="I177" s="185">
        <v>0</v>
      </c>
      <c r="J177" s="185">
        <v>1</v>
      </c>
      <c r="K177" s="185">
        <v>0</v>
      </c>
      <c r="L177" s="185">
        <v>0</v>
      </c>
      <c r="M177" s="195">
        <v>51</v>
      </c>
      <c r="N177" s="190" t="s">
        <v>62</v>
      </c>
    </row>
    <row r="178" spans="1:14" ht="13.5" thickBot="1">
      <c r="A178" s="213"/>
      <c r="B178" s="269"/>
      <c r="C178" s="375"/>
      <c r="D178" s="230">
        <f>D177/D176</f>
        <v>1</v>
      </c>
      <c r="E178" s="230">
        <f aca="true" t="shared" si="11" ref="E178:M178">E177/E176</f>
        <v>1</v>
      </c>
      <c r="F178" s="230">
        <f t="shared" si="11"/>
        <v>1</v>
      </c>
      <c r="G178" s="230">
        <f t="shared" si="11"/>
        <v>1</v>
      </c>
      <c r="H178" s="230">
        <f t="shared" si="11"/>
        <v>1</v>
      </c>
      <c r="I178" s="230">
        <v>1</v>
      </c>
      <c r="J178" s="230">
        <f t="shared" si="11"/>
        <v>1</v>
      </c>
      <c r="K178" s="230">
        <v>1</v>
      </c>
      <c r="L178" s="230">
        <v>1</v>
      </c>
      <c r="M178" s="231">
        <f t="shared" si="11"/>
        <v>1</v>
      </c>
      <c r="N178" s="191" t="s">
        <v>63</v>
      </c>
    </row>
    <row r="179" spans="1:14" ht="12.75">
      <c r="A179" s="220">
        <v>5</v>
      </c>
      <c r="B179" s="264" t="s">
        <v>6</v>
      </c>
      <c r="C179" s="356"/>
      <c r="D179" s="183">
        <v>19</v>
      </c>
      <c r="E179" s="183">
        <v>0</v>
      </c>
      <c r="F179" s="183">
        <v>1</v>
      </c>
      <c r="G179" s="183">
        <v>1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92">
        <v>21</v>
      </c>
      <c r="N179" s="189" t="s">
        <v>61</v>
      </c>
    </row>
    <row r="180" spans="1:14" ht="12.75">
      <c r="A180" s="47"/>
      <c r="B180" s="168"/>
      <c r="C180" s="357"/>
      <c r="D180" s="185">
        <v>19</v>
      </c>
      <c r="E180" s="185">
        <v>0</v>
      </c>
      <c r="F180" s="185">
        <v>1</v>
      </c>
      <c r="G180" s="185">
        <v>1</v>
      </c>
      <c r="H180" s="185">
        <v>0</v>
      </c>
      <c r="I180" s="185">
        <v>0</v>
      </c>
      <c r="J180" s="185">
        <v>0</v>
      </c>
      <c r="K180" s="185">
        <v>0</v>
      </c>
      <c r="L180" s="185">
        <v>0</v>
      </c>
      <c r="M180" s="194">
        <v>21</v>
      </c>
      <c r="N180" s="190" t="s">
        <v>62</v>
      </c>
    </row>
    <row r="181" spans="1:14" ht="13.5" thickBot="1">
      <c r="A181" s="222"/>
      <c r="B181" s="265"/>
      <c r="C181" s="374"/>
      <c r="D181" s="232">
        <v>1</v>
      </c>
      <c r="E181" s="232">
        <v>1</v>
      </c>
      <c r="F181" s="232">
        <v>1</v>
      </c>
      <c r="G181" s="232">
        <v>1</v>
      </c>
      <c r="H181" s="232">
        <v>1</v>
      </c>
      <c r="I181" s="232">
        <v>1</v>
      </c>
      <c r="J181" s="232">
        <v>1</v>
      </c>
      <c r="K181" s="232">
        <v>1</v>
      </c>
      <c r="L181" s="232">
        <v>1</v>
      </c>
      <c r="M181" s="233">
        <v>1</v>
      </c>
      <c r="N181" s="191" t="s">
        <v>63</v>
      </c>
    </row>
    <row r="182" spans="1:14" ht="12.75">
      <c r="A182" s="224">
        <v>6</v>
      </c>
      <c r="B182" s="263" t="s">
        <v>7</v>
      </c>
      <c r="C182" s="359"/>
      <c r="D182" s="184">
        <v>3</v>
      </c>
      <c r="E182" s="184">
        <v>0</v>
      </c>
      <c r="F182" s="184">
        <v>0</v>
      </c>
      <c r="G182" s="184">
        <v>0</v>
      </c>
      <c r="H182" s="184">
        <v>0</v>
      </c>
      <c r="I182" s="184">
        <v>1</v>
      </c>
      <c r="J182" s="184">
        <v>3</v>
      </c>
      <c r="K182" s="184">
        <v>0</v>
      </c>
      <c r="L182" s="184">
        <v>0</v>
      </c>
      <c r="M182" s="266">
        <v>7</v>
      </c>
      <c r="N182" s="189" t="s">
        <v>61</v>
      </c>
    </row>
    <row r="183" spans="1:14" ht="12.75">
      <c r="A183" s="47"/>
      <c r="B183" s="168"/>
      <c r="C183" s="357"/>
      <c r="D183" s="185">
        <v>3</v>
      </c>
      <c r="E183" s="185">
        <v>0</v>
      </c>
      <c r="F183" s="185">
        <v>0</v>
      </c>
      <c r="G183" s="185">
        <v>0</v>
      </c>
      <c r="H183" s="185">
        <v>0</v>
      </c>
      <c r="I183" s="185">
        <v>1</v>
      </c>
      <c r="J183" s="185">
        <v>3</v>
      </c>
      <c r="K183" s="185">
        <v>0</v>
      </c>
      <c r="L183" s="185">
        <v>0</v>
      </c>
      <c r="M183" s="195">
        <v>7</v>
      </c>
      <c r="N183" s="190" t="s">
        <v>62</v>
      </c>
    </row>
    <row r="184" spans="1:14" ht="13.5" thickBot="1">
      <c r="A184" s="213"/>
      <c r="B184" s="269"/>
      <c r="C184" s="375"/>
      <c r="D184" s="230">
        <v>1</v>
      </c>
      <c r="E184" s="230">
        <v>1</v>
      </c>
      <c r="F184" s="230">
        <v>1</v>
      </c>
      <c r="G184" s="230">
        <v>1</v>
      </c>
      <c r="H184" s="230">
        <v>1</v>
      </c>
      <c r="I184" s="230">
        <v>1</v>
      </c>
      <c r="J184" s="230">
        <v>1</v>
      </c>
      <c r="K184" s="230">
        <v>1</v>
      </c>
      <c r="L184" s="230">
        <v>1</v>
      </c>
      <c r="M184" s="231">
        <v>1</v>
      </c>
      <c r="N184" s="191" t="s">
        <v>63</v>
      </c>
    </row>
    <row r="185" spans="1:14" ht="12.75">
      <c r="A185" s="220">
        <v>7</v>
      </c>
      <c r="B185" s="264" t="s">
        <v>8</v>
      </c>
      <c r="C185" s="356"/>
      <c r="D185" s="183">
        <v>45</v>
      </c>
      <c r="E185" s="183">
        <v>1</v>
      </c>
      <c r="F185" s="183">
        <v>2</v>
      </c>
      <c r="G185" s="183">
        <v>2</v>
      </c>
      <c r="H185" s="183">
        <v>1</v>
      </c>
      <c r="I185" s="183">
        <v>2</v>
      </c>
      <c r="J185" s="183">
        <v>0</v>
      </c>
      <c r="K185" s="183">
        <v>0</v>
      </c>
      <c r="L185" s="183">
        <v>0</v>
      </c>
      <c r="M185" s="192">
        <v>53</v>
      </c>
      <c r="N185" s="189" t="s">
        <v>61</v>
      </c>
    </row>
    <row r="186" spans="1:14" ht="12.75">
      <c r="A186" s="47"/>
      <c r="B186" s="168"/>
      <c r="C186" s="357"/>
      <c r="D186" s="185">
        <v>45</v>
      </c>
      <c r="E186" s="185">
        <v>1</v>
      </c>
      <c r="F186" s="185">
        <v>2</v>
      </c>
      <c r="G186" s="185">
        <v>2</v>
      </c>
      <c r="H186" s="185">
        <v>1</v>
      </c>
      <c r="I186" s="185">
        <v>2</v>
      </c>
      <c r="J186" s="185">
        <v>0</v>
      </c>
      <c r="K186" s="185">
        <v>0</v>
      </c>
      <c r="L186" s="185">
        <v>0</v>
      </c>
      <c r="M186" s="194">
        <v>53</v>
      </c>
      <c r="N186" s="190" t="s">
        <v>62</v>
      </c>
    </row>
    <row r="187" spans="1:14" ht="13.5" thickBot="1">
      <c r="A187" s="222"/>
      <c r="B187" s="265"/>
      <c r="C187" s="374"/>
      <c r="D187" s="232">
        <v>1</v>
      </c>
      <c r="E187" s="232">
        <v>1</v>
      </c>
      <c r="F187" s="232">
        <v>1</v>
      </c>
      <c r="G187" s="232">
        <v>1</v>
      </c>
      <c r="H187" s="232">
        <v>1</v>
      </c>
      <c r="I187" s="232">
        <v>1</v>
      </c>
      <c r="J187" s="232">
        <v>1</v>
      </c>
      <c r="K187" s="232">
        <v>1</v>
      </c>
      <c r="L187" s="232">
        <v>1</v>
      </c>
      <c r="M187" s="233">
        <v>1</v>
      </c>
      <c r="N187" s="191" t="s">
        <v>63</v>
      </c>
    </row>
    <row r="188" spans="1:14" ht="12.75">
      <c r="A188" s="224">
        <v>8</v>
      </c>
      <c r="B188" s="263" t="s">
        <v>9</v>
      </c>
      <c r="C188" s="359"/>
      <c r="D188" s="184">
        <v>54</v>
      </c>
      <c r="E188" s="184">
        <v>2</v>
      </c>
      <c r="F188" s="184">
        <v>3</v>
      </c>
      <c r="G188" s="184">
        <v>1</v>
      </c>
      <c r="H188" s="184">
        <v>1</v>
      </c>
      <c r="I188" s="184">
        <v>0</v>
      </c>
      <c r="J188" s="184">
        <v>6</v>
      </c>
      <c r="K188" s="184">
        <v>0</v>
      </c>
      <c r="L188" s="184">
        <v>0</v>
      </c>
      <c r="M188" s="266">
        <v>67</v>
      </c>
      <c r="N188" s="189" t="s">
        <v>61</v>
      </c>
    </row>
    <row r="189" spans="1:14" ht="12.75">
      <c r="A189" s="47"/>
      <c r="B189" s="168"/>
      <c r="C189" s="357"/>
      <c r="D189" s="185">
        <v>55</v>
      </c>
      <c r="E189" s="185">
        <v>2</v>
      </c>
      <c r="F189" s="185">
        <v>3</v>
      </c>
      <c r="G189" s="185">
        <v>1</v>
      </c>
      <c r="H189" s="185">
        <v>1</v>
      </c>
      <c r="I189" s="185">
        <v>0</v>
      </c>
      <c r="J189" s="185">
        <v>5</v>
      </c>
      <c r="K189" s="185">
        <v>0</v>
      </c>
      <c r="L189" s="185">
        <v>0</v>
      </c>
      <c r="M189" s="195">
        <v>67</v>
      </c>
      <c r="N189" s="190" t="s">
        <v>62</v>
      </c>
    </row>
    <row r="190" spans="1:14" ht="13.5" thickBot="1">
      <c r="A190" s="213"/>
      <c r="B190" s="269"/>
      <c r="C190" s="375"/>
      <c r="D190" s="230">
        <f>D188/D189</f>
        <v>0.9818181818181818</v>
      </c>
      <c r="E190" s="230">
        <f>E189/E188</f>
        <v>1</v>
      </c>
      <c r="F190" s="230">
        <f aca="true" t="shared" si="12" ref="F190:M190">F189/F188</f>
        <v>1</v>
      </c>
      <c r="G190" s="230">
        <f t="shared" si="12"/>
        <v>1</v>
      </c>
      <c r="H190" s="230">
        <f t="shared" si="12"/>
        <v>1</v>
      </c>
      <c r="I190" s="230">
        <v>1</v>
      </c>
      <c r="J190" s="230">
        <f t="shared" si="12"/>
        <v>0.8333333333333334</v>
      </c>
      <c r="K190" s="230">
        <v>1</v>
      </c>
      <c r="L190" s="230">
        <v>1</v>
      </c>
      <c r="M190" s="231">
        <f t="shared" si="12"/>
        <v>1</v>
      </c>
      <c r="N190" s="191" t="s">
        <v>63</v>
      </c>
    </row>
    <row r="191" spans="1:14" ht="12.75">
      <c r="A191" s="220">
        <v>9</v>
      </c>
      <c r="B191" s="264" t="s">
        <v>10</v>
      </c>
      <c r="C191" s="356"/>
      <c r="D191" s="183">
        <v>26</v>
      </c>
      <c r="E191" s="183">
        <v>1</v>
      </c>
      <c r="F191" s="183">
        <v>0</v>
      </c>
      <c r="G191" s="183">
        <v>0</v>
      </c>
      <c r="H191" s="183">
        <v>1</v>
      </c>
      <c r="I191" s="183">
        <v>4</v>
      </c>
      <c r="J191" s="183">
        <v>3</v>
      </c>
      <c r="K191" s="183">
        <v>0</v>
      </c>
      <c r="L191" s="183">
        <v>0</v>
      </c>
      <c r="M191" s="192">
        <v>35</v>
      </c>
      <c r="N191" s="189" t="s">
        <v>61</v>
      </c>
    </row>
    <row r="192" spans="1:14" ht="12.75">
      <c r="A192" s="47"/>
      <c r="B192" s="168"/>
      <c r="C192" s="357"/>
      <c r="D192" s="185">
        <v>26</v>
      </c>
      <c r="E192" s="185">
        <v>1</v>
      </c>
      <c r="F192" s="185">
        <v>0</v>
      </c>
      <c r="G192" s="185">
        <v>0</v>
      </c>
      <c r="H192" s="185">
        <v>1</v>
      </c>
      <c r="I192" s="185">
        <v>4</v>
      </c>
      <c r="J192" s="185">
        <v>2</v>
      </c>
      <c r="K192" s="185">
        <v>0</v>
      </c>
      <c r="L192" s="185">
        <v>0</v>
      </c>
      <c r="M192" s="194">
        <v>34</v>
      </c>
      <c r="N192" s="190" t="s">
        <v>62</v>
      </c>
    </row>
    <row r="193" spans="1:14" ht="13.5" thickBot="1">
      <c r="A193" s="222"/>
      <c r="B193" s="265"/>
      <c r="C193" s="374"/>
      <c r="D193" s="232">
        <f>D192/D191</f>
        <v>1</v>
      </c>
      <c r="E193" s="232">
        <f aca="true" t="shared" si="13" ref="E193:M193">E192/E191</f>
        <v>1</v>
      </c>
      <c r="F193" s="232">
        <v>1</v>
      </c>
      <c r="G193" s="232">
        <v>1</v>
      </c>
      <c r="H193" s="232">
        <f t="shared" si="13"/>
        <v>1</v>
      </c>
      <c r="I193" s="232">
        <f t="shared" si="13"/>
        <v>1</v>
      </c>
      <c r="J193" s="232">
        <f t="shared" si="13"/>
        <v>0.6666666666666666</v>
      </c>
      <c r="K193" s="232">
        <v>1</v>
      </c>
      <c r="L193" s="232">
        <v>1</v>
      </c>
      <c r="M193" s="233">
        <f t="shared" si="13"/>
        <v>0.9714285714285714</v>
      </c>
      <c r="N193" s="191" t="s">
        <v>63</v>
      </c>
    </row>
    <row r="194" spans="1:14" ht="12.75">
      <c r="A194" s="224">
        <v>10</v>
      </c>
      <c r="B194" s="263" t="s">
        <v>11</v>
      </c>
      <c r="C194" s="359"/>
      <c r="D194" s="184">
        <v>9</v>
      </c>
      <c r="E194" s="184">
        <v>1</v>
      </c>
      <c r="F194" s="184">
        <v>2</v>
      </c>
      <c r="G194" s="184">
        <v>0</v>
      </c>
      <c r="H194" s="184">
        <v>0</v>
      </c>
      <c r="I194" s="184">
        <v>2</v>
      </c>
      <c r="J194" s="184">
        <v>0</v>
      </c>
      <c r="K194" s="184">
        <v>0</v>
      </c>
      <c r="L194" s="184">
        <v>0</v>
      </c>
      <c r="M194" s="266">
        <v>14</v>
      </c>
      <c r="N194" s="189" t="s">
        <v>61</v>
      </c>
    </row>
    <row r="195" spans="1:14" ht="12.75">
      <c r="A195" s="47"/>
      <c r="B195" s="168"/>
      <c r="C195" s="357"/>
      <c r="D195" s="185">
        <v>9</v>
      </c>
      <c r="E195" s="185">
        <v>1</v>
      </c>
      <c r="F195" s="185">
        <v>2</v>
      </c>
      <c r="G195" s="185">
        <v>0</v>
      </c>
      <c r="H195" s="185">
        <v>0</v>
      </c>
      <c r="I195" s="185">
        <v>2</v>
      </c>
      <c r="J195" s="185">
        <v>0</v>
      </c>
      <c r="K195" s="185">
        <v>0</v>
      </c>
      <c r="L195" s="185">
        <v>0</v>
      </c>
      <c r="M195" s="195">
        <v>14</v>
      </c>
      <c r="N195" s="190" t="s">
        <v>62</v>
      </c>
    </row>
    <row r="196" spans="1:14" ht="13.5" thickBot="1">
      <c r="A196" s="213"/>
      <c r="B196" s="269"/>
      <c r="C196" s="375"/>
      <c r="D196" s="230">
        <v>1</v>
      </c>
      <c r="E196" s="230">
        <v>1</v>
      </c>
      <c r="F196" s="230">
        <v>1</v>
      </c>
      <c r="G196" s="230">
        <v>1</v>
      </c>
      <c r="H196" s="230">
        <v>1</v>
      </c>
      <c r="I196" s="230">
        <v>1</v>
      </c>
      <c r="J196" s="230">
        <v>1</v>
      </c>
      <c r="K196" s="230">
        <v>1</v>
      </c>
      <c r="L196" s="230">
        <v>1</v>
      </c>
      <c r="M196" s="231">
        <v>1</v>
      </c>
      <c r="N196" s="191" t="s">
        <v>63</v>
      </c>
    </row>
    <row r="197" spans="1:14" ht="12.75">
      <c r="A197" s="220">
        <v>11</v>
      </c>
      <c r="B197" s="264" t="s">
        <v>12</v>
      </c>
      <c r="C197" s="356"/>
      <c r="D197" s="183">
        <v>11</v>
      </c>
      <c r="E197" s="183">
        <v>2</v>
      </c>
      <c r="F197" s="183">
        <v>1</v>
      </c>
      <c r="G197" s="183">
        <v>1</v>
      </c>
      <c r="H197" s="183">
        <v>0</v>
      </c>
      <c r="I197" s="183">
        <v>1</v>
      </c>
      <c r="J197" s="183">
        <v>1</v>
      </c>
      <c r="K197" s="183">
        <v>0</v>
      </c>
      <c r="L197" s="183">
        <v>0</v>
      </c>
      <c r="M197" s="192">
        <v>17</v>
      </c>
      <c r="N197" s="189" t="s">
        <v>61</v>
      </c>
    </row>
    <row r="198" spans="1:14" ht="12.75">
      <c r="A198" s="47"/>
      <c r="B198" s="168"/>
      <c r="C198" s="357"/>
      <c r="D198" s="185">
        <v>10</v>
      </c>
      <c r="E198" s="185">
        <v>0</v>
      </c>
      <c r="F198" s="185">
        <v>1</v>
      </c>
      <c r="G198" s="185">
        <v>1</v>
      </c>
      <c r="H198" s="185">
        <v>0</v>
      </c>
      <c r="I198" s="185">
        <v>1</v>
      </c>
      <c r="J198" s="185">
        <v>0</v>
      </c>
      <c r="K198" s="185">
        <v>0</v>
      </c>
      <c r="L198" s="185">
        <v>0</v>
      </c>
      <c r="M198" s="194">
        <v>13</v>
      </c>
      <c r="N198" s="190" t="s">
        <v>62</v>
      </c>
    </row>
    <row r="199" spans="1:14" ht="13.5" thickBot="1">
      <c r="A199" s="222"/>
      <c r="B199" s="265"/>
      <c r="C199" s="374"/>
      <c r="D199" s="232">
        <f>D198/D197</f>
        <v>0.9090909090909091</v>
      </c>
      <c r="E199" s="232">
        <v>0</v>
      </c>
      <c r="F199" s="232">
        <v>1</v>
      </c>
      <c r="G199" s="232">
        <v>1</v>
      </c>
      <c r="H199" s="232">
        <v>1</v>
      </c>
      <c r="I199" s="232">
        <v>1</v>
      </c>
      <c r="J199" s="232">
        <v>0</v>
      </c>
      <c r="K199" s="232">
        <v>1</v>
      </c>
      <c r="L199" s="232">
        <v>1</v>
      </c>
      <c r="M199" s="233">
        <f>M198/M197</f>
        <v>0.7647058823529411</v>
      </c>
      <c r="N199" s="191" t="s">
        <v>63</v>
      </c>
    </row>
    <row r="200" spans="1:14" ht="12.75">
      <c r="A200" s="224">
        <v>12</v>
      </c>
      <c r="B200" s="263" t="s">
        <v>13</v>
      </c>
      <c r="C200" s="359"/>
      <c r="D200" s="184">
        <v>69</v>
      </c>
      <c r="E200" s="184">
        <v>7</v>
      </c>
      <c r="F200" s="184">
        <v>6</v>
      </c>
      <c r="G200" s="184">
        <v>7</v>
      </c>
      <c r="H200" s="184">
        <v>1</v>
      </c>
      <c r="I200" s="184">
        <v>2</v>
      </c>
      <c r="J200" s="184">
        <v>11</v>
      </c>
      <c r="K200" s="184">
        <v>0</v>
      </c>
      <c r="L200" s="184">
        <v>0</v>
      </c>
      <c r="M200" s="266">
        <v>103</v>
      </c>
      <c r="N200" s="189" t="s">
        <v>61</v>
      </c>
    </row>
    <row r="201" spans="1:14" ht="12.75">
      <c r="A201" s="47"/>
      <c r="B201" s="168"/>
      <c r="C201" s="357">
        <v>8</v>
      </c>
      <c r="D201" s="185">
        <v>59</v>
      </c>
      <c r="E201" s="185">
        <v>6</v>
      </c>
      <c r="F201" s="185">
        <v>7</v>
      </c>
      <c r="G201" s="185">
        <v>4</v>
      </c>
      <c r="H201" s="185">
        <v>1</v>
      </c>
      <c r="I201" s="185">
        <v>3</v>
      </c>
      <c r="J201" s="185">
        <v>11</v>
      </c>
      <c r="K201" s="185">
        <v>0</v>
      </c>
      <c r="L201" s="185">
        <v>0</v>
      </c>
      <c r="M201" s="195">
        <v>99</v>
      </c>
      <c r="N201" s="190" t="s">
        <v>62</v>
      </c>
    </row>
    <row r="202" spans="1:14" ht="13.5" thickBot="1">
      <c r="A202" s="213"/>
      <c r="B202" s="269"/>
      <c r="C202" s="375">
        <v>0</v>
      </c>
      <c r="D202" s="230">
        <f>D201/D200</f>
        <v>0.855072463768116</v>
      </c>
      <c r="E202" s="230">
        <f aca="true" t="shared" si="14" ref="E202:M202">E201/E200</f>
        <v>0.8571428571428571</v>
      </c>
      <c r="F202" s="230">
        <f>F200/F201</f>
        <v>0.8571428571428571</v>
      </c>
      <c r="G202" s="230">
        <f t="shared" si="14"/>
        <v>0.5714285714285714</v>
      </c>
      <c r="H202" s="230">
        <f t="shared" si="14"/>
        <v>1</v>
      </c>
      <c r="I202" s="230">
        <f>I200/I201</f>
        <v>0.6666666666666666</v>
      </c>
      <c r="J202" s="230">
        <f t="shared" si="14"/>
        <v>1</v>
      </c>
      <c r="K202" s="230">
        <v>1</v>
      </c>
      <c r="L202" s="230">
        <v>1</v>
      </c>
      <c r="M202" s="231">
        <f t="shared" si="14"/>
        <v>0.9611650485436893</v>
      </c>
      <c r="N202" s="191" t="s">
        <v>63</v>
      </c>
    </row>
    <row r="203" spans="1:14" ht="12.75">
      <c r="A203" s="220">
        <v>13</v>
      </c>
      <c r="B203" s="264" t="s">
        <v>14</v>
      </c>
      <c r="C203" s="356"/>
      <c r="D203" s="183">
        <v>34</v>
      </c>
      <c r="E203" s="183">
        <v>0</v>
      </c>
      <c r="F203" s="183">
        <v>5</v>
      </c>
      <c r="G203" s="183">
        <v>1</v>
      </c>
      <c r="H203" s="183">
        <v>0</v>
      </c>
      <c r="I203" s="183">
        <v>4</v>
      </c>
      <c r="J203" s="183">
        <v>0</v>
      </c>
      <c r="K203" s="183">
        <v>0</v>
      </c>
      <c r="L203" s="183">
        <v>0</v>
      </c>
      <c r="M203" s="192">
        <v>44</v>
      </c>
      <c r="N203" s="189" t="s">
        <v>61</v>
      </c>
    </row>
    <row r="204" spans="1:14" ht="12.75">
      <c r="A204" s="47"/>
      <c r="B204" s="168"/>
      <c r="C204" s="357">
        <v>2</v>
      </c>
      <c r="D204" s="185">
        <v>32</v>
      </c>
      <c r="E204" s="185">
        <v>0</v>
      </c>
      <c r="F204" s="185">
        <v>5</v>
      </c>
      <c r="G204" s="185">
        <v>1</v>
      </c>
      <c r="H204" s="185">
        <v>0</v>
      </c>
      <c r="I204" s="185">
        <v>4</v>
      </c>
      <c r="J204" s="185">
        <v>0</v>
      </c>
      <c r="K204" s="185">
        <v>0</v>
      </c>
      <c r="L204" s="185">
        <v>0</v>
      </c>
      <c r="M204" s="194">
        <v>44</v>
      </c>
      <c r="N204" s="190" t="s">
        <v>62</v>
      </c>
    </row>
    <row r="205" spans="1:14" ht="13.5" thickBot="1">
      <c r="A205" s="222"/>
      <c r="B205" s="265"/>
      <c r="C205" s="374">
        <v>0</v>
      </c>
      <c r="D205" s="232">
        <f>D204/D203</f>
        <v>0.9411764705882353</v>
      </c>
      <c r="E205" s="232">
        <v>1</v>
      </c>
      <c r="F205" s="232">
        <f aca="true" t="shared" si="15" ref="F205:M205">F204/F203</f>
        <v>1</v>
      </c>
      <c r="G205" s="232">
        <f t="shared" si="15"/>
        <v>1</v>
      </c>
      <c r="H205" s="232">
        <v>1</v>
      </c>
      <c r="I205" s="232">
        <f t="shared" si="15"/>
        <v>1</v>
      </c>
      <c r="J205" s="232">
        <v>1</v>
      </c>
      <c r="K205" s="232">
        <v>1</v>
      </c>
      <c r="L205" s="232">
        <v>1</v>
      </c>
      <c r="M205" s="233">
        <f t="shared" si="15"/>
        <v>1</v>
      </c>
      <c r="N205" s="191" t="s">
        <v>63</v>
      </c>
    </row>
    <row r="206" spans="1:14" ht="12.75">
      <c r="A206" s="224">
        <v>14</v>
      </c>
      <c r="B206" s="263" t="s">
        <v>15</v>
      </c>
      <c r="C206" s="359"/>
      <c r="D206" s="184">
        <v>42</v>
      </c>
      <c r="E206" s="184">
        <v>2</v>
      </c>
      <c r="F206" s="184">
        <v>18</v>
      </c>
      <c r="G206" s="184">
        <v>0</v>
      </c>
      <c r="H206" s="184">
        <v>1</v>
      </c>
      <c r="I206" s="184">
        <v>5</v>
      </c>
      <c r="J206" s="184">
        <v>3</v>
      </c>
      <c r="K206" s="184">
        <v>0</v>
      </c>
      <c r="L206" s="184">
        <v>0</v>
      </c>
      <c r="M206" s="266">
        <v>71</v>
      </c>
      <c r="N206" s="189" t="s">
        <v>61</v>
      </c>
    </row>
    <row r="207" spans="1:14" ht="12.75">
      <c r="A207" s="47"/>
      <c r="B207" s="168"/>
      <c r="C207" s="357">
        <v>1</v>
      </c>
      <c r="D207" s="185">
        <v>41</v>
      </c>
      <c r="E207" s="185">
        <v>2</v>
      </c>
      <c r="F207" s="185">
        <v>18</v>
      </c>
      <c r="G207" s="185">
        <v>0</v>
      </c>
      <c r="H207" s="185">
        <v>1</v>
      </c>
      <c r="I207" s="185">
        <v>5</v>
      </c>
      <c r="J207" s="185">
        <v>3</v>
      </c>
      <c r="K207" s="185">
        <v>0</v>
      </c>
      <c r="L207" s="185">
        <v>0</v>
      </c>
      <c r="M207" s="195">
        <v>71</v>
      </c>
      <c r="N207" s="190" t="s">
        <v>62</v>
      </c>
    </row>
    <row r="208" spans="1:14" ht="13.5" thickBot="1">
      <c r="A208" s="213"/>
      <c r="B208" s="269"/>
      <c r="C208" s="360">
        <v>0</v>
      </c>
      <c r="D208" s="196">
        <f>D207/D206</f>
        <v>0.9761904761904762</v>
      </c>
      <c r="E208" s="196">
        <f aca="true" t="shared" si="16" ref="E208:M208">E207/E206</f>
        <v>1</v>
      </c>
      <c r="F208" s="196">
        <f t="shared" si="16"/>
        <v>1</v>
      </c>
      <c r="G208" s="196">
        <v>1</v>
      </c>
      <c r="H208" s="196">
        <f t="shared" si="16"/>
        <v>1</v>
      </c>
      <c r="I208" s="196">
        <f t="shared" si="16"/>
        <v>1</v>
      </c>
      <c r="J208" s="196">
        <f t="shared" si="16"/>
        <v>1</v>
      </c>
      <c r="K208" s="196">
        <v>1</v>
      </c>
      <c r="L208" s="196">
        <v>1</v>
      </c>
      <c r="M208" s="210">
        <f t="shared" si="16"/>
        <v>1</v>
      </c>
      <c r="N208" s="191" t="s">
        <v>63</v>
      </c>
    </row>
    <row r="209" spans="1:14" ht="12.75">
      <c r="A209" s="220">
        <v>15</v>
      </c>
      <c r="B209" s="264" t="s">
        <v>16</v>
      </c>
      <c r="C209" s="356"/>
      <c r="D209" s="183">
        <v>33</v>
      </c>
      <c r="E209" s="183">
        <v>2</v>
      </c>
      <c r="F209" s="183">
        <v>5</v>
      </c>
      <c r="G209" s="183">
        <v>3</v>
      </c>
      <c r="H209" s="183">
        <v>1</v>
      </c>
      <c r="I209" s="183">
        <v>0</v>
      </c>
      <c r="J209" s="183">
        <v>2</v>
      </c>
      <c r="K209" s="183">
        <v>0</v>
      </c>
      <c r="L209" s="183">
        <v>0</v>
      </c>
      <c r="M209" s="192">
        <v>46</v>
      </c>
      <c r="N209" s="189" t="s">
        <v>61</v>
      </c>
    </row>
    <row r="210" spans="1:14" ht="12.75">
      <c r="A210" s="47"/>
      <c r="B210" s="168"/>
      <c r="C210" s="357">
        <v>2</v>
      </c>
      <c r="D210" s="185">
        <v>31</v>
      </c>
      <c r="E210" s="185">
        <v>2</v>
      </c>
      <c r="F210" s="185">
        <v>5</v>
      </c>
      <c r="G210" s="185">
        <v>3</v>
      </c>
      <c r="H210" s="185">
        <v>1</v>
      </c>
      <c r="I210" s="185">
        <v>0</v>
      </c>
      <c r="J210" s="185">
        <v>2</v>
      </c>
      <c r="K210" s="185">
        <v>0</v>
      </c>
      <c r="L210" s="185">
        <v>0</v>
      </c>
      <c r="M210" s="194">
        <v>46</v>
      </c>
      <c r="N210" s="190" t="s">
        <v>62</v>
      </c>
    </row>
    <row r="211" spans="1:14" ht="13.5" thickBot="1">
      <c r="A211" s="222"/>
      <c r="B211" s="265"/>
      <c r="C211" s="358">
        <v>0</v>
      </c>
      <c r="D211" s="215">
        <f>D210/D209</f>
        <v>0.9393939393939394</v>
      </c>
      <c r="E211" s="215">
        <f aca="true" t="shared" si="17" ref="E211:M211">E210/E209</f>
        <v>1</v>
      </c>
      <c r="F211" s="215">
        <f t="shared" si="17"/>
        <v>1</v>
      </c>
      <c r="G211" s="215">
        <f t="shared" si="17"/>
        <v>1</v>
      </c>
      <c r="H211" s="215">
        <f t="shared" si="17"/>
        <v>1</v>
      </c>
      <c r="I211" s="215">
        <v>1</v>
      </c>
      <c r="J211" s="215">
        <f t="shared" si="17"/>
        <v>1</v>
      </c>
      <c r="K211" s="215">
        <v>1</v>
      </c>
      <c r="L211" s="215">
        <v>1</v>
      </c>
      <c r="M211" s="216">
        <f t="shared" si="17"/>
        <v>1</v>
      </c>
      <c r="N211" s="191" t="s">
        <v>63</v>
      </c>
    </row>
    <row r="212" spans="1:14" ht="12.75">
      <c r="A212" s="224">
        <v>16</v>
      </c>
      <c r="B212" s="263" t="s">
        <v>17</v>
      </c>
      <c r="C212" s="359"/>
      <c r="D212" s="184">
        <v>19</v>
      </c>
      <c r="E212" s="184">
        <v>0</v>
      </c>
      <c r="F212" s="184">
        <v>2</v>
      </c>
      <c r="G212" s="184">
        <v>0</v>
      </c>
      <c r="H212" s="184">
        <v>0</v>
      </c>
      <c r="I212" s="184">
        <v>2</v>
      </c>
      <c r="J212" s="184">
        <v>0</v>
      </c>
      <c r="K212" s="184">
        <v>0</v>
      </c>
      <c r="L212" s="184">
        <v>0</v>
      </c>
      <c r="M212" s="266">
        <v>23</v>
      </c>
      <c r="N212" s="189" t="s">
        <v>61</v>
      </c>
    </row>
    <row r="213" spans="1:14" ht="12.75">
      <c r="A213" s="47"/>
      <c r="B213" s="168"/>
      <c r="C213" s="357"/>
      <c r="D213" s="185">
        <v>19</v>
      </c>
      <c r="E213" s="185">
        <v>0</v>
      </c>
      <c r="F213" s="185">
        <v>2</v>
      </c>
      <c r="G213" s="185">
        <v>0</v>
      </c>
      <c r="H213" s="185">
        <v>0</v>
      </c>
      <c r="I213" s="185">
        <v>2</v>
      </c>
      <c r="J213" s="185">
        <v>0</v>
      </c>
      <c r="K213" s="185">
        <v>0</v>
      </c>
      <c r="L213" s="185">
        <v>0</v>
      </c>
      <c r="M213" s="195">
        <v>23</v>
      </c>
      <c r="N213" s="190" t="s">
        <v>62</v>
      </c>
    </row>
    <row r="214" spans="1:14" ht="13.5" thickBot="1">
      <c r="A214" s="213"/>
      <c r="B214" s="269"/>
      <c r="C214" s="360"/>
      <c r="D214" s="196">
        <f>D213/D212</f>
        <v>1</v>
      </c>
      <c r="E214" s="196">
        <v>1</v>
      </c>
      <c r="F214" s="196">
        <v>1</v>
      </c>
      <c r="G214" s="196">
        <v>1</v>
      </c>
      <c r="H214" s="196">
        <v>1</v>
      </c>
      <c r="I214" s="196">
        <v>1</v>
      </c>
      <c r="J214" s="196">
        <v>1</v>
      </c>
      <c r="K214" s="196">
        <v>1</v>
      </c>
      <c r="L214" s="196">
        <v>1</v>
      </c>
      <c r="M214" s="210">
        <v>1</v>
      </c>
      <c r="N214" s="191" t="s">
        <v>63</v>
      </c>
    </row>
    <row r="215" spans="1:14" ht="12.75">
      <c r="A215" s="220">
        <v>17</v>
      </c>
      <c r="B215" s="264" t="s">
        <v>18</v>
      </c>
      <c r="C215" s="356"/>
      <c r="D215" s="183">
        <v>17</v>
      </c>
      <c r="E215" s="183">
        <v>0</v>
      </c>
      <c r="F215" s="183">
        <v>2</v>
      </c>
      <c r="G215" s="183">
        <v>1</v>
      </c>
      <c r="H215" s="183">
        <v>0</v>
      </c>
      <c r="I215" s="183">
        <v>0</v>
      </c>
      <c r="J215" s="183">
        <v>1</v>
      </c>
      <c r="K215" s="183">
        <v>0</v>
      </c>
      <c r="L215" s="183">
        <v>0</v>
      </c>
      <c r="M215" s="192">
        <v>21</v>
      </c>
      <c r="N215" s="189" t="s">
        <v>61</v>
      </c>
    </row>
    <row r="216" spans="1:14" ht="12.75">
      <c r="A216" s="47"/>
      <c r="B216" s="168"/>
      <c r="C216" s="357">
        <v>1</v>
      </c>
      <c r="D216" s="185">
        <v>18</v>
      </c>
      <c r="E216" s="185">
        <v>0</v>
      </c>
      <c r="F216" s="185">
        <v>2</v>
      </c>
      <c r="G216" s="185">
        <v>1</v>
      </c>
      <c r="H216" s="185">
        <v>0</v>
      </c>
      <c r="I216" s="185">
        <v>0</v>
      </c>
      <c r="J216" s="185">
        <v>1</v>
      </c>
      <c r="K216" s="185">
        <v>0</v>
      </c>
      <c r="L216" s="185">
        <v>0</v>
      </c>
      <c r="M216" s="194">
        <v>23</v>
      </c>
      <c r="N216" s="190" t="s">
        <v>62</v>
      </c>
    </row>
    <row r="217" spans="1:14" ht="13.5" thickBot="1">
      <c r="A217" s="222"/>
      <c r="B217" s="265"/>
      <c r="C217" s="358">
        <v>0</v>
      </c>
      <c r="D217" s="215">
        <f>D215/D216</f>
        <v>0.9444444444444444</v>
      </c>
      <c r="E217" s="215">
        <v>1</v>
      </c>
      <c r="F217" s="215">
        <v>1</v>
      </c>
      <c r="G217" s="215">
        <v>1</v>
      </c>
      <c r="H217" s="215">
        <v>1</v>
      </c>
      <c r="I217" s="215">
        <v>1</v>
      </c>
      <c r="J217" s="215">
        <v>1</v>
      </c>
      <c r="K217" s="215">
        <v>1</v>
      </c>
      <c r="L217" s="215">
        <v>1</v>
      </c>
      <c r="M217" s="216">
        <f>M215/M216</f>
        <v>0.9130434782608695</v>
      </c>
      <c r="N217" s="191" t="s">
        <v>63</v>
      </c>
    </row>
    <row r="218" spans="1:14" ht="12.75">
      <c r="A218" s="224">
        <v>18</v>
      </c>
      <c r="B218" s="263" t="s">
        <v>19</v>
      </c>
      <c r="C218" s="359"/>
      <c r="D218" s="184">
        <v>13</v>
      </c>
      <c r="E218" s="184">
        <v>2</v>
      </c>
      <c r="F218" s="184">
        <v>2</v>
      </c>
      <c r="G218" s="184">
        <v>0</v>
      </c>
      <c r="H218" s="184">
        <v>0</v>
      </c>
      <c r="I218" s="184">
        <v>0</v>
      </c>
      <c r="J218" s="184">
        <v>2</v>
      </c>
      <c r="K218" s="184">
        <v>0</v>
      </c>
      <c r="L218" s="184">
        <v>0</v>
      </c>
      <c r="M218" s="266">
        <v>19</v>
      </c>
      <c r="N218" s="189" t="s">
        <v>61</v>
      </c>
    </row>
    <row r="219" spans="1:14" ht="12.75">
      <c r="A219" s="47"/>
      <c r="B219" s="168"/>
      <c r="C219" s="357"/>
      <c r="D219" s="185">
        <v>12</v>
      </c>
      <c r="E219" s="185">
        <v>2</v>
      </c>
      <c r="F219" s="185">
        <v>2</v>
      </c>
      <c r="G219" s="185">
        <v>0</v>
      </c>
      <c r="H219" s="185">
        <v>0</v>
      </c>
      <c r="I219" s="185">
        <v>0</v>
      </c>
      <c r="J219" s="185">
        <v>2</v>
      </c>
      <c r="K219" s="185">
        <v>0</v>
      </c>
      <c r="L219" s="185">
        <v>0</v>
      </c>
      <c r="M219" s="195">
        <v>18</v>
      </c>
      <c r="N219" s="190" t="s">
        <v>62</v>
      </c>
    </row>
    <row r="220" spans="1:14" ht="13.5" thickBot="1">
      <c r="A220" s="213"/>
      <c r="B220" s="269"/>
      <c r="C220" s="360"/>
      <c r="D220" s="196">
        <f>D219/D218</f>
        <v>0.9230769230769231</v>
      </c>
      <c r="E220" s="196">
        <f>E219/E218</f>
        <v>1</v>
      </c>
      <c r="F220" s="196">
        <f>F219/F218</f>
        <v>1</v>
      </c>
      <c r="G220" s="196">
        <v>1</v>
      </c>
      <c r="H220" s="196">
        <v>1</v>
      </c>
      <c r="I220" s="196">
        <v>1</v>
      </c>
      <c r="J220" s="196">
        <v>1</v>
      </c>
      <c r="K220" s="196">
        <v>1</v>
      </c>
      <c r="L220" s="196">
        <v>1</v>
      </c>
      <c r="M220" s="210">
        <f>M219/M218</f>
        <v>0.9473684210526315</v>
      </c>
      <c r="N220" s="191" t="s">
        <v>63</v>
      </c>
    </row>
    <row r="221" spans="1:14" ht="12.75">
      <c r="A221" s="220">
        <v>19</v>
      </c>
      <c r="B221" s="264" t="s">
        <v>20</v>
      </c>
      <c r="C221" s="356"/>
      <c r="D221" s="183">
        <v>17</v>
      </c>
      <c r="E221" s="183">
        <v>2</v>
      </c>
      <c r="F221" s="183">
        <v>0</v>
      </c>
      <c r="G221" s="183">
        <v>0</v>
      </c>
      <c r="H221" s="183">
        <v>0</v>
      </c>
      <c r="I221" s="183">
        <v>1</v>
      </c>
      <c r="J221" s="183">
        <v>1</v>
      </c>
      <c r="K221" s="183">
        <v>0</v>
      </c>
      <c r="L221" s="183">
        <v>0</v>
      </c>
      <c r="M221" s="192">
        <v>21</v>
      </c>
      <c r="N221" s="189" t="s">
        <v>61</v>
      </c>
    </row>
    <row r="222" spans="1:14" ht="12.75">
      <c r="A222" s="47"/>
      <c r="B222" s="168"/>
      <c r="C222" s="357"/>
      <c r="D222" s="185">
        <v>17</v>
      </c>
      <c r="E222" s="185">
        <v>2</v>
      </c>
      <c r="F222" s="185">
        <v>0</v>
      </c>
      <c r="G222" s="185">
        <v>0</v>
      </c>
      <c r="H222" s="185">
        <v>0</v>
      </c>
      <c r="I222" s="185">
        <v>1</v>
      </c>
      <c r="J222" s="185">
        <v>1</v>
      </c>
      <c r="K222" s="185">
        <v>0</v>
      </c>
      <c r="L222" s="185">
        <v>0</v>
      </c>
      <c r="M222" s="194">
        <v>21</v>
      </c>
      <c r="N222" s="190" t="s">
        <v>62</v>
      </c>
    </row>
    <row r="223" spans="1:14" ht="13.5" thickBot="1">
      <c r="A223" s="222"/>
      <c r="B223" s="265"/>
      <c r="C223" s="361"/>
      <c r="D223" s="215">
        <v>1</v>
      </c>
      <c r="E223" s="215">
        <v>1</v>
      </c>
      <c r="F223" s="215">
        <v>1</v>
      </c>
      <c r="G223" s="215">
        <v>1</v>
      </c>
      <c r="H223" s="215">
        <v>1</v>
      </c>
      <c r="I223" s="215">
        <v>1</v>
      </c>
      <c r="J223" s="215">
        <v>1</v>
      </c>
      <c r="K223" s="215">
        <v>1</v>
      </c>
      <c r="L223" s="215">
        <v>1</v>
      </c>
      <c r="M223" s="216">
        <v>1</v>
      </c>
      <c r="N223" s="191" t="s">
        <v>63</v>
      </c>
    </row>
    <row r="224" spans="1:14" ht="12.75">
      <c r="A224" s="224">
        <v>20</v>
      </c>
      <c r="B224" s="263" t="s">
        <v>21</v>
      </c>
      <c r="C224" s="359"/>
      <c r="D224" s="184">
        <v>29</v>
      </c>
      <c r="E224" s="184">
        <v>4</v>
      </c>
      <c r="F224" s="184">
        <v>1</v>
      </c>
      <c r="G224" s="184">
        <v>0</v>
      </c>
      <c r="H224" s="184">
        <v>1</v>
      </c>
      <c r="I224" s="184">
        <v>2</v>
      </c>
      <c r="J224" s="184">
        <v>3</v>
      </c>
      <c r="K224" s="184">
        <v>0</v>
      </c>
      <c r="L224" s="184">
        <v>0</v>
      </c>
      <c r="M224" s="266">
        <v>40</v>
      </c>
      <c r="N224" s="189" t="s">
        <v>61</v>
      </c>
    </row>
    <row r="225" spans="1:14" ht="12.75">
      <c r="A225" s="47"/>
      <c r="B225" s="168"/>
      <c r="C225" s="357"/>
      <c r="D225" s="185">
        <v>29</v>
      </c>
      <c r="E225" s="185">
        <v>4</v>
      </c>
      <c r="F225" s="185">
        <v>1</v>
      </c>
      <c r="G225" s="185">
        <v>0</v>
      </c>
      <c r="H225" s="185">
        <v>1</v>
      </c>
      <c r="I225" s="185">
        <v>2</v>
      </c>
      <c r="J225" s="185">
        <v>3</v>
      </c>
      <c r="K225" s="185">
        <v>0</v>
      </c>
      <c r="L225" s="185">
        <v>0</v>
      </c>
      <c r="M225" s="195">
        <v>40</v>
      </c>
      <c r="N225" s="190" t="s">
        <v>62</v>
      </c>
    </row>
    <row r="226" spans="1:14" ht="13.5" thickBot="1">
      <c r="A226" s="213"/>
      <c r="B226" s="269"/>
      <c r="C226" s="362"/>
      <c r="D226" s="196">
        <v>1</v>
      </c>
      <c r="E226" s="196">
        <v>1</v>
      </c>
      <c r="F226" s="196">
        <v>1</v>
      </c>
      <c r="G226" s="196">
        <v>1</v>
      </c>
      <c r="H226" s="196">
        <v>1</v>
      </c>
      <c r="I226" s="196">
        <v>1</v>
      </c>
      <c r="J226" s="196">
        <v>1</v>
      </c>
      <c r="K226" s="196">
        <v>1</v>
      </c>
      <c r="L226" s="196">
        <v>1</v>
      </c>
      <c r="M226" s="210">
        <v>1</v>
      </c>
      <c r="N226" s="191" t="s">
        <v>63</v>
      </c>
    </row>
    <row r="227" spans="1:14" ht="12.75">
      <c r="A227" s="220">
        <v>21</v>
      </c>
      <c r="B227" s="264" t="s">
        <v>22</v>
      </c>
      <c r="C227" s="356"/>
      <c r="D227" s="183">
        <v>26</v>
      </c>
      <c r="E227" s="183">
        <v>2</v>
      </c>
      <c r="F227" s="183">
        <v>4</v>
      </c>
      <c r="G227" s="183">
        <v>3</v>
      </c>
      <c r="H227" s="183">
        <v>2</v>
      </c>
      <c r="I227" s="183">
        <v>0</v>
      </c>
      <c r="J227" s="183">
        <v>2</v>
      </c>
      <c r="K227" s="183">
        <v>0</v>
      </c>
      <c r="L227" s="183">
        <v>0</v>
      </c>
      <c r="M227" s="192">
        <v>39</v>
      </c>
      <c r="N227" s="189" t="s">
        <v>61</v>
      </c>
    </row>
    <row r="228" spans="1:14" ht="12.75">
      <c r="A228" s="47"/>
      <c r="B228" s="168"/>
      <c r="C228" s="357"/>
      <c r="D228" s="185">
        <v>26</v>
      </c>
      <c r="E228" s="185">
        <v>2</v>
      </c>
      <c r="F228" s="185">
        <v>4</v>
      </c>
      <c r="G228" s="185">
        <v>3</v>
      </c>
      <c r="H228" s="185">
        <v>2</v>
      </c>
      <c r="I228" s="185">
        <v>0</v>
      </c>
      <c r="J228" s="185">
        <v>2</v>
      </c>
      <c r="K228" s="185">
        <v>0</v>
      </c>
      <c r="L228" s="185">
        <v>0</v>
      </c>
      <c r="M228" s="194">
        <v>39</v>
      </c>
      <c r="N228" s="190" t="s">
        <v>62</v>
      </c>
    </row>
    <row r="229" spans="1:14" ht="13.5" thickBot="1">
      <c r="A229" s="222"/>
      <c r="B229" s="265"/>
      <c r="C229" s="361"/>
      <c r="D229" s="215">
        <v>1</v>
      </c>
      <c r="E229" s="215">
        <v>1</v>
      </c>
      <c r="F229" s="215">
        <v>1</v>
      </c>
      <c r="G229" s="215">
        <v>1</v>
      </c>
      <c r="H229" s="215">
        <v>1</v>
      </c>
      <c r="I229" s="215">
        <v>1</v>
      </c>
      <c r="J229" s="215">
        <v>1</v>
      </c>
      <c r="K229" s="215">
        <v>1</v>
      </c>
      <c r="L229" s="215">
        <v>1</v>
      </c>
      <c r="M229" s="216">
        <v>1</v>
      </c>
      <c r="N229" s="191" t="s">
        <v>63</v>
      </c>
    </row>
    <row r="230" spans="1:14" ht="12.75">
      <c r="A230" s="224">
        <v>22</v>
      </c>
      <c r="B230" s="263" t="s">
        <v>23</v>
      </c>
      <c r="C230" s="359"/>
      <c r="D230" s="184">
        <v>12</v>
      </c>
      <c r="E230" s="184">
        <v>1</v>
      </c>
      <c r="F230" s="184">
        <v>3</v>
      </c>
      <c r="G230" s="184">
        <v>0</v>
      </c>
      <c r="H230" s="184">
        <v>0</v>
      </c>
      <c r="I230" s="184">
        <v>0</v>
      </c>
      <c r="J230" s="184">
        <v>2</v>
      </c>
      <c r="K230" s="184">
        <v>0</v>
      </c>
      <c r="L230" s="184">
        <v>0</v>
      </c>
      <c r="M230" s="266">
        <v>18</v>
      </c>
      <c r="N230" s="189" t="s">
        <v>61</v>
      </c>
    </row>
    <row r="231" spans="1:14" ht="12.75">
      <c r="A231" s="47"/>
      <c r="B231" s="168"/>
      <c r="C231" s="357"/>
      <c r="D231" s="185">
        <v>13</v>
      </c>
      <c r="E231" s="185">
        <v>1</v>
      </c>
      <c r="F231" s="185">
        <v>3</v>
      </c>
      <c r="G231" s="185">
        <v>0</v>
      </c>
      <c r="H231" s="185">
        <v>0</v>
      </c>
      <c r="I231" s="185">
        <v>0</v>
      </c>
      <c r="J231" s="185">
        <v>2</v>
      </c>
      <c r="K231" s="185">
        <v>0</v>
      </c>
      <c r="L231" s="185">
        <v>0</v>
      </c>
      <c r="M231" s="195">
        <v>19</v>
      </c>
      <c r="N231" s="190" t="s">
        <v>62</v>
      </c>
    </row>
    <row r="232" spans="1:14" ht="13.5" thickBot="1">
      <c r="A232" s="213"/>
      <c r="B232" s="269"/>
      <c r="C232" s="362"/>
      <c r="D232" s="196">
        <f>D230/D231</f>
        <v>0.9230769230769231</v>
      </c>
      <c r="E232" s="196">
        <v>1</v>
      </c>
      <c r="F232" s="196">
        <v>1</v>
      </c>
      <c r="G232" s="196">
        <v>1</v>
      </c>
      <c r="H232" s="196">
        <v>1</v>
      </c>
      <c r="I232" s="196">
        <v>1</v>
      </c>
      <c r="J232" s="196">
        <v>1</v>
      </c>
      <c r="K232" s="196">
        <v>1</v>
      </c>
      <c r="L232" s="196">
        <v>1</v>
      </c>
      <c r="M232" s="210">
        <f>M230/M231</f>
        <v>0.9473684210526315</v>
      </c>
      <c r="N232" s="191" t="s">
        <v>63</v>
      </c>
    </row>
    <row r="233" spans="1:14" ht="12.75">
      <c r="A233" s="226">
        <v>23</v>
      </c>
      <c r="B233" s="270" t="s">
        <v>24</v>
      </c>
      <c r="C233" s="363"/>
      <c r="D233" s="183">
        <v>8</v>
      </c>
      <c r="E233" s="183">
        <v>1</v>
      </c>
      <c r="F233" s="183">
        <v>0</v>
      </c>
      <c r="G233" s="183">
        <v>0</v>
      </c>
      <c r="H233" s="183">
        <v>0</v>
      </c>
      <c r="I233" s="183">
        <v>1</v>
      </c>
      <c r="J233" s="183">
        <v>0</v>
      </c>
      <c r="K233" s="183">
        <v>0</v>
      </c>
      <c r="L233" s="183">
        <v>2</v>
      </c>
      <c r="M233" s="192">
        <v>12</v>
      </c>
      <c r="N233" s="189" t="s">
        <v>61</v>
      </c>
    </row>
    <row r="234" spans="1:14" ht="12.75">
      <c r="A234" s="131"/>
      <c r="B234" s="169"/>
      <c r="C234" s="364">
        <v>3</v>
      </c>
      <c r="D234" s="185">
        <v>7</v>
      </c>
      <c r="E234" s="185">
        <v>1</v>
      </c>
      <c r="F234" s="185">
        <v>0</v>
      </c>
      <c r="G234" s="185">
        <v>0</v>
      </c>
      <c r="H234" s="185">
        <v>0</v>
      </c>
      <c r="I234" s="185">
        <v>1</v>
      </c>
      <c r="J234" s="185">
        <v>0</v>
      </c>
      <c r="K234" s="185">
        <v>0</v>
      </c>
      <c r="L234" s="185">
        <v>1</v>
      </c>
      <c r="M234" s="194">
        <v>13</v>
      </c>
      <c r="N234" s="190" t="s">
        <v>62</v>
      </c>
    </row>
    <row r="235" spans="1:14" ht="13.5" thickBot="1">
      <c r="A235" s="228"/>
      <c r="B235" s="271"/>
      <c r="C235" s="365">
        <v>0</v>
      </c>
      <c r="D235" s="215">
        <f>D234/D233</f>
        <v>0.875</v>
      </c>
      <c r="E235" s="215">
        <f>E234/E233</f>
        <v>1</v>
      </c>
      <c r="F235" s="215">
        <v>1</v>
      </c>
      <c r="G235" s="215">
        <v>1</v>
      </c>
      <c r="H235" s="215">
        <v>1</v>
      </c>
      <c r="I235" s="215">
        <v>1</v>
      </c>
      <c r="J235" s="215">
        <v>1</v>
      </c>
      <c r="K235" s="215">
        <v>1</v>
      </c>
      <c r="L235" s="215">
        <v>0.5</v>
      </c>
      <c r="M235" s="216">
        <f>M233/M234</f>
        <v>0.9230769230769231</v>
      </c>
      <c r="N235" s="191" t="s">
        <v>63</v>
      </c>
    </row>
    <row r="236" spans="1:14" ht="12.75">
      <c r="A236" s="224">
        <v>24</v>
      </c>
      <c r="B236" s="263" t="s">
        <v>25</v>
      </c>
      <c r="C236" s="359"/>
      <c r="D236" s="184">
        <v>36</v>
      </c>
      <c r="E236" s="184">
        <v>4</v>
      </c>
      <c r="F236" s="184">
        <v>3</v>
      </c>
      <c r="G236" s="184">
        <v>1</v>
      </c>
      <c r="H236" s="184">
        <v>1</v>
      </c>
      <c r="I236" s="184">
        <v>1</v>
      </c>
      <c r="J236" s="184">
        <v>2</v>
      </c>
      <c r="K236" s="184">
        <v>0</v>
      </c>
      <c r="L236" s="184">
        <v>0</v>
      </c>
      <c r="M236" s="266">
        <v>48</v>
      </c>
      <c r="N236" s="189" t="s">
        <v>61</v>
      </c>
    </row>
    <row r="237" spans="1:14" ht="12.75">
      <c r="A237" s="47"/>
      <c r="B237" s="168"/>
      <c r="C237" s="357">
        <v>2</v>
      </c>
      <c r="D237" s="185">
        <v>34</v>
      </c>
      <c r="E237" s="185">
        <v>4</v>
      </c>
      <c r="F237" s="185">
        <v>3</v>
      </c>
      <c r="G237" s="185">
        <v>1</v>
      </c>
      <c r="H237" s="185">
        <v>1</v>
      </c>
      <c r="I237" s="185">
        <v>2</v>
      </c>
      <c r="J237" s="185">
        <v>2</v>
      </c>
      <c r="K237" s="185">
        <v>0</v>
      </c>
      <c r="L237" s="185">
        <v>0</v>
      </c>
      <c r="M237" s="195">
        <v>49</v>
      </c>
      <c r="N237" s="190" t="s">
        <v>62</v>
      </c>
    </row>
    <row r="238" spans="1:18" ht="13.5" thickBot="1">
      <c r="A238" s="213"/>
      <c r="B238" s="269"/>
      <c r="C238" s="366">
        <v>0</v>
      </c>
      <c r="D238" s="196">
        <f>D237/D236</f>
        <v>0.9444444444444444</v>
      </c>
      <c r="E238" s="196">
        <f aca="true" t="shared" si="18" ref="E238:J238">E237/E236</f>
        <v>1</v>
      </c>
      <c r="F238" s="196">
        <f t="shared" si="18"/>
        <v>1</v>
      </c>
      <c r="G238" s="196">
        <f t="shared" si="18"/>
        <v>1</v>
      </c>
      <c r="H238" s="196">
        <f t="shared" si="18"/>
        <v>1</v>
      </c>
      <c r="I238" s="196">
        <f t="shared" si="18"/>
        <v>2</v>
      </c>
      <c r="J238" s="196">
        <f t="shared" si="18"/>
        <v>1</v>
      </c>
      <c r="K238" s="196">
        <v>1</v>
      </c>
      <c r="L238" s="196">
        <v>1</v>
      </c>
      <c r="M238" s="210"/>
      <c r="N238" s="191" t="s">
        <v>63</v>
      </c>
      <c r="R238" s="145"/>
    </row>
    <row r="239" spans="1:18" ht="12.75">
      <c r="A239" s="220">
        <v>25</v>
      </c>
      <c r="B239" s="264" t="s">
        <v>26</v>
      </c>
      <c r="C239" s="356"/>
      <c r="D239" s="183">
        <v>31</v>
      </c>
      <c r="E239" s="183">
        <v>2</v>
      </c>
      <c r="F239" s="183">
        <v>5</v>
      </c>
      <c r="G239" s="183">
        <v>1</v>
      </c>
      <c r="H239" s="183">
        <v>2</v>
      </c>
      <c r="I239" s="183">
        <v>0</v>
      </c>
      <c r="J239" s="183">
        <v>5</v>
      </c>
      <c r="K239" s="183">
        <v>0</v>
      </c>
      <c r="L239" s="183">
        <v>0</v>
      </c>
      <c r="M239" s="192">
        <v>46</v>
      </c>
      <c r="N239" s="189" t="s">
        <v>61</v>
      </c>
      <c r="R239" s="145"/>
    </row>
    <row r="240" spans="1:14" ht="12.75">
      <c r="A240" s="47"/>
      <c r="B240" s="168"/>
      <c r="C240" s="357"/>
      <c r="D240" s="185">
        <v>32</v>
      </c>
      <c r="E240" s="185">
        <v>2</v>
      </c>
      <c r="F240" s="185">
        <v>5</v>
      </c>
      <c r="G240" s="185">
        <v>1</v>
      </c>
      <c r="H240" s="185">
        <v>2</v>
      </c>
      <c r="I240" s="185">
        <v>0</v>
      </c>
      <c r="J240" s="185">
        <v>4</v>
      </c>
      <c r="K240" s="185">
        <v>0</v>
      </c>
      <c r="L240" s="185">
        <v>0</v>
      </c>
      <c r="M240" s="194">
        <v>46</v>
      </c>
      <c r="N240" s="190" t="s">
        <v>62</v>
      </c>
    </row>
    <row r="241" spans="1:14" ht="13.5" thickBot="1">
      <c r="A241" s="222"/>
      <c r="B241" s="265"/>
      <c r="C241" s="365"/>
      <c r="D241" s="215">
        <f>D239/D240</f>
        <v>0.96875</v>
      </c>
      <c r="E241" s="215">
        <f>E240/E239</f>
        <v>1</v>
      </c>
      <c r="F241" s="215">
        <f>F240/F239</f>
        <v>1</v>
      </c>
      <c r="G241" s="215">
        <f>G240/G239</f>
        <v>1</v>
      </c>
      <c r="H241" s="215">
        <f>H240/H239</f>
        <v>1</v>
      </c>
      <c r="I241" s="215">
        <v>1</v>
      </c>
      <c r="J241" s="215">
        <f>J240/J239</f>
        <v>0.8</v>
      </c>
      <c r="K241" s="215">
        <v>1</v>
      </c>
      <c r="L241" s="215">
        <v>1</v>
      </c>
      <c r="M241" s="216">
        <f>M240/M239</f>
        <v>1</v>
      </c>
      <c r="N241" s="191" t="s">
        <v>63</v>
      </c>
    </row>
    <row r="242" spans="1:14" ht="12.75">
      <c r="A242" s="218">
        <v>26</v>
      </c>
      <c r="B242" s="219" t="s">
        <v>53</v>
      </c>
      <c r="C242" s="367"/>
      <c r="D242" s="184">
        <v>126</v>
      </c>
      <c r="E242" s="184">
        <v>0</v>
      </c>
      <c r="F242" s="184">
        <v>2</v>
      </c>
      <c r="G242" s="184">
        <v>9</v>
      </c>
      <c r="H242" s="184">
        <v>12</v>
      </c>
      <c r="I242" s="184">
        <v>44</v>
      </c>
      <c r="J242" s="184">
        <v>10</v>
      </c>
      <c r="K242" s="184">
        <v>23</v>
      </c>
      <c r="L242" s="184">
        <v>0</v>
      </c>
      <c r="M242" s="266">
        <v>226</v>
      </c>
      <c r="N242" s="189" t="s">
        <v>61</v>
      </c>
    </row>
    <row r="243" spans="1:14" ht="12.75">
      <c r="A243" s="156"/>
      <c r="B243" s="75"/>
      <c r="C243" s="368">
        <v>48</v>
      </c>
      <c r="D243" s="186">
        <v>67</v>
      </c>
      <c r="E243" s="186">
        <v>0</v>
      </c>
      <c r="F243" s="186">
        <v>0</v>
      </c>
      <c r="G243" s="186">
        <v>6</v>
      </c>
      <c r="H243" s="186">
        <v>19</v>
      </c>
      <c r="I243" s="186">
        <v>29</v>
      </c>
      <c r="J243" s="186">
        <v>11</v>
      </c>
      <c r="K243" s="186">
        <v>0</v>
      </c>
      <c r="L243" s="186">
        <v>0</v>
      </c>
      <c r="M243" s="267">
        <v>180</v>
      </c>
      <c r="N243" s="190" t="s">
        <v>62</v>
      </c>
    </row>
    <row r="244" spans="1:14" ht="13.5" thickBot="1">
      <c r="A244" s="156"/>
      <c r="B244" s="75"/>
      <c r="C244" s="366">
        <v>0</v>
      </c>
      <c r="D244" s="196">
        <f>D243/D242</f>
        <v>0.5317460317460317</v>
      </c>
      <c r="E244" s="196">
        <v>1</v>
      </c>
      <c r="F244" s="196">
        <v>0</v>
      </c>
      <c r="G244" s="196">
        <f>G243/G242</f>
        <v>0.6666666666666666</v>
      </c>
      <c r="H244" s="196">
        <f>H242/H243</f>
        <v>0.631578947368421</v>
      </c>
      <c r="I244" s="196">
        <f>I243/I242</f>
        <v>0.6590909090909091</v>
      </c>
      <c r="J244" s="196">
        <f>J242/J243</f>
        <v>0.9090909090909091</v>
      </c>
      <c r="K244" s="196">
        <v>0</v>
      </c>
      <c r="L244" s="196">
        <v>1</v>
      </c>
      <c r="M244" s="210">
        <f>M243/M242</f>
        <v>0.7964601769911505</v>
      </c>
      <c r="N244" s="197" t="s">
        <v>63</v>
      </c>
    </row>
    <row r="245" spans="1:14" ht="12.75">
      <c r="A245" s="211">
        <v>27</v>
      </c>
      <c r="B245" s="212" t="s">
        <v>52</v>
      </c>
      <c r="C245" s="369"/>
      <c r="D245" s="243">
        <v>12</v>
      </c>
      <c r="E245" s="243">
        <v>0</v>
      </c>
      <c r="F245" s="243">
        <v>0</v>
      </c>
      <c r="G245" s="243">
        <v>0</v>
      </c>
      <c r="H245" s="243">
        <v>0</v>
      </c>
      <c r="I245" s="243">
        <v>0</v>
      </c>
      <c r="J245" s="243">
        <v>0</v>
      </c>
      <c r="K245" s="243">
        <v>0</v>
      </c>
      <c r="L245" s="243">
        <v>0</v>
      </c>
      <c r="M245" s="268">
        <v>12</v>
      </c>
      <c r="N245" s="242" t="s">
        <v>61</v>
      </c>
    </row>
    <row r="246" spans="1:14" ht="12.75">
      <c r="A246" s="213"/>
      <c r="B246" s="69"/>
      <c r="C246" s="370"/>
      <c r="D246" s="185">
        <v>0</v>
      </c>
      <c r="E246" s="185">
        <v>0</v>
      </c>
      <c r="F246" s="185">
        <v>0</v>
      </c>
      <c r="G246" s="185">
        <v>0</v>
      </c>
      <c r="H246" s="185">
        <v>0</v>
      </c>
      <c r="I246" s="185">
        <v>0</v>
      </c>
      <c r="J246" s="185">
        <v>0</v>
      </c>
      <c r="K246" s="185">
        <v>0</v>
      </c>
      <c r="L246" s="185">
        <v>0</v>
      </c>
      <c r="M246" s="195">
        <v>0</v>
      </c>
      <c r="N246" s="190" t="s">
        <v>62</v>
      </c>
    </row>
    <row r="247" spans="1:14" ht="13.5" thickBot="1">
      <c r="A247" s="214"/>
      <c r="B247" s="70"/>
      <c r="C247" s="366"/>
      <c r="D247" s="196">
        <v>0</v>
      </c>
      <c r="E247" s="196">
        <v>1</v>
      </c>
      <c r="F247" s="196">
        <v>1</v>
      </c>
      <c r="G247" s="196">
        <v>1</v>
      </c>
      <c r="H247" s="196">
        <v>1</v>
      </c>
      <c r="I247" s="196">
        <v>1</v>
      </c>
      <c r="J247" s="196">
        <v>1</v>
      </c>
      <c r="K247" s="196">
        <v>1</v>
      </c>
      <c r="L247" s="196">
        <v>1</v>
      </c>
      <c r="M247" s="210">
        <v>0</v>
      </c>
      <c r="N247" s="191" t="s">
        <v>63</v>
      </c>
    </row>
    <row r="248" spans="3:14" ht="26.25" thickBot="1">
      <c r="C248" s="371">
        <f>C167+C170+C173+C176+C179+C182+C185+C188+C191+C194+C197+C200+C203+C206+C209+C212+C215+C218+C221+C224+C227+C230+C233+C236+C239+C242+C245</f>
        <v>0</v>
      </c>
      <c r="D248" s="275">
        <f aca="true" t="shared" si="19" ref="D248:M249">D167+D170+D173+D176+D179+D182+D185+D188+D191+D194+D197+D200+D203+D206+D209+D212+D215+D218+D221+D224+D227+D230+D233+D236+D239+D242+D245</f>
        <v>848</v>
      </c>
      <c r="E248" s="275">
        <f t="shared" si="19"/>
        <v>47</v>
      </c>
      <c r="F248" s="275">
        <f t="shared" si="19"/>
        <v>85</v>
      </c>
      <c r="G248" s="275">
        <f t="shared" si="19"/>
        <v>42</v>
      </c>
      <c r="H248" s="275">
        <f t="shared" si="19"/>
        <v>35</v>
      </c>
      <c r="I248" s="275">
        <f t="shared" si="19"/>
        <v>79</v>
      </c>
      <c r="J248" s="275">
        <f t="shared" si="19"/>
        <v>70</v>
      </c>
      <c r="K248" s="275">
        <f t="shared" si="19"/>
        <v>23</v>
      </c>
      <c r="L248" s="275">
        <f t="shared" si="19"/>
        <v>2</v>
      </c>
      <c r="M248" s="276">
        <f t="shared" si="19"/>
        <v>1231</v>
      </c>
      <c r="N248" s="272" t="s">
        <v>64</v>
      </c>
    </row>
    <row r="249" spans="3:14" ht="13.5" thickBot="1">
      <c r="C249" s="372">
        <f>C168+C171+C174+C177+C180+C183+C186+C189+C192+C195+C198+C201+C204+C207+C210+C213+C216+C219+C222+C225+C228+C231+C234+C237+C240+C243+C246</f>
        <v>77</v>
      </c>
      <c r="D249" s="274">
        <f t="shared" si="19"/>
        <v>736</v>
      </c>
      <c r="E249" s="274">
        <f t="shared" si="19"/>
        <v>42</v>
      </c>
      <c r="F249" s="274">
        <f t="shared" si="19"/>
        <v>82</v>
      </c>
      <c r="G249" s="274">
        <f t="shared" si="19"/>
        <v>35</v>
      </c>
      <c r="H249" s="274">
        <f t="shared" si="19"/>
        <v>43</v>
      </c>
      <c r="I249" s="274">
        <f t="shared" si="19"/>
        <v>64</v>
      </c>
      <c r="J249" s="274">
        <f t="shared" si="19"/>
        <v>65</v>
      </c>
      <c r="K249" s="274">
        <f t="shared" si="19"/>
        <v>0</v>
      </c>
      <c r="L249" s="274">
        <f t="shared" si="19"/>
        <v>1</v>
      </c>
      <c r="M249" s="277">
        <f t="shared" si="19"/>
        <v>1145</v>
      </c>
      <c r="N249" s="273" t="s">
        <v>62</v>
      </c>
    </row>
    <row r="250" spans="3:14" ht="13.5" thickBot="1">
      <c r="C250" s="373">
        <v>0</v>
      </c>
      <c r="D250" s="278">
        <f>D249/D248</f>
        <v>0.8679245283018868</v>
      </c>
      <c r="E250" s="278">
        <f aca="true" t="shared" si="20" ref="E250:M250">E249/E248</f>
        <v>0.8936170212765957</v>
      </c>
      <c r="F250" s="278">
        <f t="shared" si="20"/>
        <v>0.9647058823529412</v>
      </c>
      <c r="G250" s="278">
        <f t="shared" si="20"/>
        <v>0.8333333333333334</v>
      </c>
      <c r="H250" s="278">
        <f>H248/H249</f>
        <v>0.813953488372093</v>
      </c>
      <c r="I250" s="278">
        <f t="shared" si="20"/>
        <v>0.810126582278481</v>
      </c>
      <c r="J250" s="278">
        <f t="shared" si="20"/>
        <v>0.9285714285714286</v>
      </c>
      <c r="K250" s="278">
        <f t="shared" si="20"/>
        <v>0</v>
      </c>
      <c r="L250" s="278">
        <f t="shared" si="20"/>
        <v>0.5</v>
      </c>
      <c r="M250" s="279">
        <f t="shared" si="20"/>
        <v>0.9301380991064175</v>
      </c>
      <c r="N250" s="273" t="s">
        <v>63</v>
      </c>
    </row>
    <row r="251" spans="4:13" ht="12.75"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</row>
  </sheetData>
  <sheetProtection/>
  <mergeCells count="91">
    <mergeCell ref="A161:B161"/>
    <mergeCell ref="M162:M166"/>
    <mergeCell ref="E164:E166"/>
    <mergeCell ref="F164:F166"/>
    <mergeCell ref="G164:G166"/>
    <mergeCell ref="H164:H166"/>
    <mergeCell ref="I164:I166"/>
    <mergeCell ref="G162:I163"/>
    <mergeCell ref="J162:J166"/>
    <mergeCell ref="A162:A166"/>
    <mergeCell ref="I86:I88"/>
    <mergeCell ref="D123:D127"/>
    <mergeCell ref="J123:J127"/>
    <mergeCell ref="K123:K127"/>
    <mergeCell ref="L123:L127"/>
    <mergeCell ref="A158:M158"/>
    <mergeCell ref="M123:M127"/>
    <mergeCell ref="E125:E127"/>
    <mergeCell ref="F125:F127"/>
    <mergeCell ref="A116:B116"/>
    <mergeCell ref="A122:B122"/>
    <mergeCell ref="H125:H127"/>
    <mergeCell ref="I125:I127"/>
    <mergeCell ref="G123:I124"/>
    <mergeCell ref="E123:F124"/>
    <mergeCell ref="G125:G127"/>
    <mergeCell ref="A123:A127"/>
    <mergeCell ref="B162:B166"/>
    <mergeCell ref="D162:D166"/>
    <mergeCell ref="E162:F163"/>
    <mergeCell ref="K162:K166"/>
    <mergeCell ref="L162:L166"/>
    <mergeCell ref="C162:C166"/>
    <mergeCell ref="D84:D88"/>
    <mergeCell ref="E84:F85"/>
    <mergeCell ref="G84:I85"/>
    <mergeCell ref="E47:E49"/>
    <mergeCell ref="F47:F49"/>
    <mergeCell ref="A80:M80"/>
    <mergeCell ref="J84:J88"/>
    <mergeCell ref="K84:K88"/>
    <mergeCell ref="L84:L88"/>
    <mergeCell ref="H86:H88"/>
    <mergeCell ref="K6:K10"/>
    <mergeCell ref="M45:M49"/>
    <mergeCell ref="D45:D49"/>
    <mergeCell ref="M84:M88"/>
    <mergeCell ref="E86:E88"/>
    <mergeCell ref="F86:F88"/>
    <mergeCell ref="G86:G88"/>
    <mergeCell ref="K45:K49"/>
    <mergeCell ref="L45:L49"/>
    <mergeCell ref="I47:I49"/>
    <mergeCell ref="E6:F7"/>
    <mergeCell ref="I8:I10"/>
    <mergeCell ref="G6:I7"/>
    <mergeCell ref="J6:J10"/>
    <mergeCell ref="J45:J49"/>
    <mergeCell ref="A3:B3"/>
    <mergeCell ref="A5:B5"/>
    <mergeCell ref="A6:A10"/>
    <mergeCell ref="B6:B10"/>
    <mergeCell ref="A38:B38"/>
    <mergeCell ref="G47:G49"/>
    <mergeCell ref="H47:H49"/>
    <mergeCell ref="A44:B44"/>
    <mergeCell ref="E45:F46"/>
    <mergeCell ref="G45:I46"/>
    <mergeCell ref="A41:M41"/>
    <mergeCell ref="A42:B42"/>
    <mergeCell ref="A45:A49"/>
    <mergeCell ref="A155:B155"/>
    <mergeCell ref="A159:B159"/>
    <mergeCell ref="M6:M10"/>
    <mergeCell ref="E8:E10"/>
    <mergeCell ref="F8:F10"/>
    <mergeCell ref="G8:G10"/>
    <mergeCell ref="H8:H10"/>
    <mergeCell ref="A77:B77"/>
    <mergeCell ref="D6:D10"/>
    <mergeCell ref="L6:L10"/>
    <mergeCell ref="D161:F161"/>
    <mergeCell ref="A2:M2"/>
    <mergeCell ref="A119:M119"/>
    <mergeCell ref="B123:B127"/>
    <mergeCell ref="B45:B49"/>
    <mergeCell ref="A81:B81"/>
    <mergeCell ref="A83:B83"/>
    <mergeCell ref="A84:A88"/>
    <mergeCell ref="B84:B88"/>
    <mergeCell ref="A120:B120"/>
  </mergeCells>
  <printOptions/>
  <pageMargins left="0.75" right="0.75" top="0.38" bottom="0.26" header="0.27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User</cp:lastModifiedBy>
  <cp:lastPrinted>2013-02-12T10:40:43Z</cp:lastPrinted>
  <dcterms:created xsi:type="dcterms:W3CDTF">2010-01-15T10:47:19Z</dcterms:created>
  <dcterms:modified xsi:type="dcterms:W3CDTF">2017-01-10T15:21:40Z</dcterms:modified>
  <cp:category/>
  <cp:version/>
  <cp:contentType/>
  <cp:contentStatus/>
</cp:coreProperties>
</file>