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10905" tabRatio="992" firstSheet="47" activeTab="54"/>
  </bookViews>
  <sheets>
    <sheet name="ЗМІСТ" sheetId="1" r:id="rId1"/>
    <sheet name="Табл.1." sheetId="2" r:id="rId2"/>
    <sheet name="Табл.2." sheetId="3" r:id="rId3"/>
    <sheet name="Табл.3." sheetId="4" r:id="rId4"/>
    <sheet name="Табл.4." sheetId="5" r:id="rId5"/>
    <sheet name="Табл.5." sheetId="6" r:id="rId6"/>
    <sheet name="Табл.6." sheetId="7" r:id="rId7"/>
    <sheet name="Табл.7" sheetId="8" r:id="rId8"/>
    <sheet name="Табл.8" sheetId="9" r:id="rId9"/>
    <sheet name="Табл.9." sheetId="10" r:id="rId10"/>
    <sheet name="Табл.10" sheetId="11" r:id="rId11"/>
    <sheet name="Табл.11" sheetId="12" r:id="rId12"/>
    <sheet name="Табл.12" sheetId="13" r:id="rId13"/>
    <sheet name="Табл.13" sheetId="14" r:id="rId14"/>
    <sheet name="Табл.14" sheetId="15" r:id="rId15"/>
    <sheet name="Табл.15" sheetId="16" r:id="rId16"/>
    <sheet name="Табл.16" sheetId="17" r:id="rId17"/>
    <sheet name="Табл.17" sheetId="18" r:id="rId18"/>
    <sheet name="Табл.18" sheetId="19" r:id="rId19"/>
    <sheet name="Табл.19" sheetId="20" r:id="rId20"/>
    <sheet name="Табл.20" sheetId="21" r:id="rId21"/>
    <sheet name="Табл.21" sheetId="22" r:id="rId22"/>
    <sheet name="Табл.22" sheetId="23" r:id="rId23"/>
    <sheet name="Табл.23" sheetId="24" r:id="rId24"/>
    <sheet name="Табл.24" sheetId="25" r:id="rId25"/>
    <sheet name="Табл.25" sheetId="26" r:id="rId26"/>
    <sheet name="Табл.26" sheetId="27" r:id="rId27"/>
    <sheet name="Табл.27" sheetId="28" r:id="rId28"/>
    <sheet name="Табл.28" sheetId="29" r:id="rId29"/>
    <sheet name="Табл.29" sheetId="30" r:id="rId30"/>
    <sheet name="Табл.30" sheetId="31" r:id="rId31"/>
    <sheet name="Табл.31" sheetId="32" r:id="rId32"/>
    <sheet name="Табл.32." sheetId="33" r:id="rId33"/>
    <sheet name="Табл.32.1" sheetId="34" r:id="rId34"/>
    <sheet name="Табл.32.2" sheetId="35" r:id="rId35"/>
    <sheet name="Табл.33" sheetId="36" r:id="rId36"/>
    <sheet name="Табл.34" sheetId="37" r:id="rId37"/>
    <sheet name="Табл.35" sheetId="38" r:id="rId38"/>
    <sheet name="Табл.36" sheetId="39" r:id="rId39"/>
    <sheet name="Табл.37" sheetId="40" r:id="rId40"/>
    <sheet name="Табл.38" sheetId="41" r:id="rId41"/>
    <sheet name="Табл.39" sheetId="42" r:id="rId42"/>
    <sheet name="Табл.40" sheetId="43" r:id="rId43"/>
    <sheet name="Табл.41" sheetId="44" r:id="rId44"/>
    <sheet name="Табл.42" sheetId="45" r:id="rId45"/>
    <sheet name="Табл.43" sheetId="46" r:id="rId46"/>
    <sheet name="Табл.44" sheetId="47" r:id="rId47"/>
    <sheet name="Табл.45" sheetId="48" r:id="rId48"/>
    <sheet name="Табл.46." sheetId="49" r:id="rId49"/>
    <sheet name="Табл.47" sheetId="50" r:id="rId50"/>
    <sheet name="Табл.48" sheetId="51" r:id="rId51"/>
    <sheet name="Табл.49" sheetId="52" r:id="rId52"/>
    <sheet name="Табл.50." sheetId="53" r:id="rId53"/>
    <sheet name="Табл.51" sheetId="54" r:id="rId54"/>
    <sheet name="Табл.52" sheetId="55" r:id="rId55"/>
    <sheet name="Табл.53" sheetId="56" r:id="rId56"/>
    <sheet name="Табл.54" sheetId="57" r:id="rId57"/>
    <sheet name="Табл.55" sheetId="58" r:id="rId58"/>
    <sheet name="Табл.56" sheetId="59" r:id="rId59"/>
    <sheet name="Табл.57." sheetId="60" r:id="rId60"/>
    <sheet name="Табл.58." sheetId="61" r:id="rId61"/>
    <sheet name="Табл.59." sheetId="62" r:id="rId62"/>
    <sheet name="Табл.60." sheetId="63" r:id="rId63"/>
    <sheet name="Табл.61." sheetId="64" r:id="rId64"/>
    <sheet name="Табл.62." sheetId="65" r:id="rId65"/>
    <sheet name="Табл.63." sheetId="66" r:id="rId66"/>
    <sheet name="Табл.64." sheetId="67" r:id="rId67"/>
    <sheet name="Табл.65." sheetId="68" r:id="rId68"/>
    <sheet name="Табл.66." sheetId="69" r:id="rId69"/>
    <sheet name="Табл.67." sheetId="70" r:id="rId70"/>
    <sheet name="Табл.68." sheetId="71" r:id="rId71"/>
    <sheet name="Табл.69" sheetId="72" r:id="rId72"/>
  </sheets>
  <externalReferences>
    <externalReference r:id="rId75"/>
  </externalReferences>
  <definedNames>
    <definedName name="_xlnm.Print_Area" localSheetId="1">'Табл.1.'!$B$1:$K$36</definedName>
    <definedName name="_xlnm.Print_Area" localSheetId="10">'Табл.10'!$B$1:$M$34</definedName>
    <definedName name="_xlnm.Print_Area" localSheetId="11">'Табл.11'!$B$1:$M$34</definedName>
    <definedName name="_xlnm.Print_Area" localSheetId="12">'Табл.12'!$B$1:$M$34</definedName>
    <definedName name="_xlnm.Print_Area" localSheetId="13">'Табл.13'!$B$1:$M$34</definedName>
    <definedName name="_xlnm.Print_Area" localSheetId="14">'Табл.14'!$B$1:$M$34</definedName>
    <definedName name="_xlnm.Print_Area" localSheetId="15">'Табл.15'!$B$1:$M$34</definedName>
    <definedName name="_xlnm.Print_Area" localSheetId="16">'Табл.16'!$B$1:$M$34</definedName>
    <definedName name="_xlnm.Print_Area" localSheetId="17">'Табл.17'!$B$1:$M$33</definedName>
    <definedName name="_xlnm.Print_Area" localSheetId="18">'Табл.18'!$B$1:$M$33</definedName>
    <definedName name="_xlnm.Print_Area" localSheetId="19">'Табл.19'!$B$1:$M$18</definedName>
    <definedName name="_xlnm.Print_Area" localSheetId="2">'Табл.2.'!$B$1:$M$34</definedName>
    <definedName name="_xlnm.Print_Area" localSheetId="20">'Табл.20'!$B$1:$N$36</definedName>
    <definedName name="_xlnm.Print_Area" localSheetId="21">'Табл.21'!$B$1:$Q$37</definedName>
    <definedName name="_xlnm.Print_Area" localSheetId="22">'Табл.22'!$B$1:$N$37</definedName>
    <definedName name="_xlnm.Print_Area" localSheetId="23">'Табл.23'!$B$1:$N$39</definedName>
    <definedName name="_xlnm.Print_Area" localSheetId="24">'Табл.24'!$B$1:$M$34</definedName>
    <definedName name="_xlnm.Print_Area" localSheetId="25">'Табл.25'!$B$1:$M$34</definedName>
    <definedName name="_xlnm.Print_Area" localSheetId="26">'Табл.26'!$B$1:$M$34</definedName>
    <definedName name="_xlnm.Print_Area" localSheetId="27">'Табл.27'!$B$1:$M$34</definedName>
    <definedName name="_xlnm.Print_Area" localSheetId="28">'Табл.28'!$B$1:$M$34</definedName>
    <definedName name="_xlnm.Print_Area" localSheetId="29">'Табл.29'!$B$1:$Q$32</definedName>
    <definedName name="_xlnm.Print_Area" localSheetId="3">'Табл.3.'!$B$1:$M$34</definedName>
    <definedName name="_xlnm.Print_Area" localSheetId="30">'Табл.30'!$B$1:$P$32</definedName>
    <definedName name="_xlnm.Print_Area" localSheetId="31">'Табл.31'!$B$1:$M$35</definedName>
    <definedName name="_xlnm.Print_Area" localSheetId="32">'Табл.32.'!$B$1:$M$34</definedName>
    <definedName name="_xlnm.Print_Area" localSheetId="33">'Табл.32.1'!$B$1:$M$34</definedName>
    <definedName name="_xlnm.Print_Area" localSheetId="35">'Табл.33'!$B$1:$I$34</definedName>
    <definedName name="_xlnm.Print_Area" localSheetId="36">'Табл.34'!$B$1:$M$34</definedName>
    <definedName name="_xlnm.Print_Area" localSheetId="37">'Табл.35'!$B$1:$S$35</definedName>
    <definedName name="_xlnm.Print_Area" localSheetId="39">'Табл.37'!$B$1:$U$36</definedName>
    <definedName name="_xlnm.Print_Area" localSheetId="40">'Табл.38'!$B$1:$U$36</definedName>
    <definedName name="_xlnm.Print_Area" localSheetId="41">'Табл.39'!$B$1:$I$33</definedName>
    <definedName name="_xlnm.Print_Area" localSheetId="4">'Табл.4.'!$B$1:$M$34</definedName>
    <definedName name="_xlnm.Print_Area" localSheetId="42">'Табл.40'!$B$1:$I$33</definedName>
    <definedName name="_xlnm.Print_Area" localSheetId="43">'Табл.41'!$B$2:$M$40</definedName>
    <definedName name="_xlnm.Print_Area" localSheetId="44">'Табл.42'!$B$1:$M$39</definedName>
    <definedName name="_xlnm.Print_Area" localSheetId="45">'Табл.43'!$B$1:$O$36</definedName>
    <definedName name="_xlnm.Print_Area" localSheetId="46">'Табл.44'!$B$1:$O$35</definedName>
    <definedName name="_xlnm.Print_Area" localSheetId="47">'Табл.45'!$B$1:$M$34</definedName>
    <definedName name="_xlnm.Print_Area" localSheetId="48">'Табл.46.'!$B$1:$Q$37</definedName>
    <definedName name="_xlnm.Print_Area" localSheetId="49">'Табл.47'!$B$1:$M$34</definedName>
    <definedName name="_xlnm.Print_Area" localSheetId="50">'Табл.48'!$B$1:$M$34</definedName>
    <definedName name="_xlnm.Print_Area" localSheetId="51">'Табл.49'!$B$1:$M$34</definedName>
    <definedName name="_xlnm.Print_Area" localSheetId="5">'Табл.5.'!$B$1:$M$34</definedName>
    <definedName name="_xlnm.Print_Area" localSheetId="52">'Табл.50.'!$B$1:$K$34</definedName>
    <definedName name="_xlnm.Print_Area" localSheetId="58">'Табл.56'!$B$1:$T$40</definedName>
    <definedName name="_xlnm.Print_Area" localSheetId="6">'Табл.6.'!$B$1:$M$34</definedName>
    <definedName name="_xlnm.Print_Area" localSheetId="63">'Табл.61.'!$B$2:$P$32</definedName>
    <definedName name="_xlnm.Print_Area" localSheetId="64">'Табл.62.'!$B$2:$P$32</definedName>
    <definedName name="_xlnm.Print_Area" localSheetId="65">'Табл.63.'!$B$2:$P$32</definedName>
    <definedName name="_xlnm.Print_Area" localSheetId="66">'Табл.64.'!$B$1:$K$35</definedName>
    <definedName name="_xlnm.Print_Area" localSheetId="67">'Табл.65.'!$B$1:$I$35</definedName>
    <definedName name="_xlnm.Print_Area" localSheetId="69">'Табл.67.'!$B$1:$M$34</definedName>
    <definedName name="_xlnm.Print_Area" localSheetId="70">'Табл.68.'!$B$1:$O$34</definedName>
    <definedName name="_xlnm.Print_Area" localSheetId="71">'Табл.69'!$B$1:$I$35</definedName>
    <definedName name="_xlnm.Print_Area" localSheetId="7">'Табл.7'!$B$1:$M$34</definedName>
    <definedName name="_xlnm.Print_Area" localSheetId="8">'Табл.8'!$B$1:$M$17</definedName>
    <definedName name="_xlnm.Print_Area" localSheetId="9">'Табл.9.'!$B$1:$M$34</definedName>
  </definedNames>
  <calcPr fullCalcOnLoad="1"/>
</workbook>
</file>

<file path=xl/sharedStrings.xml><?xml version="1.0" encoding="utf-8"?>
<sst xmlns="http://schemas.openxmlformats.org/spreadsheetml/2006/main" count="4432" uniqueCount="503">
  <si>
    <t>На 100 тисяч відповідного населення</t>
  </si>
  <si>
    <t>Показники первинної інвалідності внаслідок туберкульозу серед населення дорослого та працездатного віку *</t>
  </si>
  <si>
    <t xml:space="preserve">Санаторії для хворих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туберкульоз </t>
  </si>
  <si>
    <t>туберкульозні лікарні</t>
  </si>
  <si>
    <t>Кількість лабораторій у закладах охорони здоров'я України</t>
  </si>
  <si>
    <t xml:space="preserve">Забезпеченість  лікарями-фтизіатрами у закладах системи МОЗ України </t>
  </si>
  <si>
    <t>Показники профілактичних оглядів з метою виявлення хворих на туберкульоз у закладах охорони здоров'я</t>
  </si>
  <si>
    <t xml:space="preserve">Профілактичні щеплення, що проведені дітям першого року життя                                                                                                                                                                                   </t>
  </si>
  <si>
    <t>Захворюваність на нові випадки туберкульозу в Україні</t>
  </si>
  <si>
    <t>Захворювання на туберкульоз (вперше зарестровані хворі+рецидиви) серед усього населення в Україні</t>
  </si>
  <si>
    <t>Захворюваність на туберкульоз легень (нові випадки+рецидиви) серед усього населення України</t>
  </si>
  <si>
    <t>Захворюваність на позалегеневий туберкульоз (нові випадки+рецидиви) серед усього населення України</t>
  </si>
  <si>
    <t>Захворюваність на туберкульоз (нові випадки+рецидиви) за віком і статтю в Україні</t>
  </si>
  <si>
    <t xml:space="preserve">Захворюваність на туберкульоз (нові випадки+рецидиви) серед дітей віком 0-14 років включно </t>
  </si>
  <si>
    <t>Захворюваність на туберкульоз серед дітей віком 15-17 років включно (нові випадки+рецидиви)</t>
  </si>
  <si>
    <t xml:space="preserve">Захворюваність на туберкульоз серед міських жителів України (нові випадки+рецидиви)      </t>
  </si>
  <si>
    <t>Випадки захворювань на туберкульоз серед контактних осіб у вогнищах туберкульозу з бактеріовиділенням</t>
  </si>
  <si>
    <t>Захворюваність на туберкульоз працівників протитуберкульозних закладів</t>
  </si>
  <si>
    <t>Реєстрація осіб, хворих на туберкульоз</t>
  </si>
  <si>
    <t>Реєстрація ВІЛ-позитивних осіб, хворих на туберкульоз</t>
  </si>
  <si>
    <t>Захворюваність на туберкульоз у поєднанні зі СНІДом (нові випадки+рецидиви)</t>
  </si>
  <si>
    <t>Лабораторна діагностика нових випадків туберкульозу легень</t>
  </si>
  <si>
    <t>Лабораторна діагностика рецидивів та інших випадків повторного лікування туберкульозу легень</t>
  </si>
  <si>
    <t>Результати виявлення нових випадків туберкульозу легень</t>
  </si>
  <si>
    <t>Результати виявлення рецидивів та інших випадків повторного лікування туберкульозу  легень</t>
  </si>
  <si>
    <t>Кількість хворих на туберкульоз, у яких діагноз МР ТБ або РР ТБ підтверджено вперше у житті</t>
  </si>
  <si>
    <t xml:space="preserve">Поширеність всіх форм активного туберкульозу серед усього населення України   </t>
  </si>
  <si>
    <t xml:space="preserve">Поширеність всіх форм активного туберкульозу серед дітей віком 0-14 років включно   </t>
  </si>
  <si>
    <t xml:space="preserve">Поширеність всіх форм активного туберкульозу серед дітей віком 15-17 років включно </t>
  </si>
  <si>
    <t xml:space="preserve">Поширеність всіх форм активного туберкульозу серед дітей віком 0-17 років включно </t>
  </si>
  <si>
    <t>Поширеність всіх форм активного туберкульозу у поєднанні з хворобою, зумовленою ВІЛ</t>
  </si>
  <si>
    <t>Хірургічне лікування випадків туберкульозу в закладах охорони здоров'я МОЗ України</t>
  </si>
  <si>
    <t xml:space="preserve">Хірургічне лікування випадків позалегеневого туберкульозу в ЗОЗ системи МОЗ  України </t>
  </si>
  <si>
    <t>Показники первинної інвалідності внаслідок туберкульозу серед  населення працездатного віку</t>
  </si>
  <si>
    <t>Показники первинної інвалідності внаслідок туберкульозу серед дітей віком 0-17 років</t>
  </si>
  <si>
    <t>Померло хворих на туберкульоз від хвороби, зумовленої  СНІДом</t>
  </si>
  <si>
    <t>з бакте- ріовиділенням, підтвердженим мазком (М+)</t>
  </si>
  <si>
    <t>з бакте- ріовиділенням, підтвердженим культурою (К+)</t>
  </si>
  <si>
    <t>проведено тестів на медикаменто- зну чутливість</t>
  </si>
  <si>
    <t>з них випадків МР ТБ</t>
  </si>
  <si>
    <t>з них з бакте- ріовиділенням, підтвердженим мазком (М+)</t>
  </si>
  <si>
    <t>дорослого населення</t>
  </si>
  <si>
    <t>на 10 тис. відповідного населення</t>
  </si>
  <si>
    <t>працездатного населення</t>
  </si>
  <si>
    <t>з них з бакте- ріовиділенням, підтвердженим культурою (К+)</t>
  </si>
  <si>
    <t>* Дані використані з форми звітності "Звіт про результати дослідження стійкості мікобактерій туберкульозу до антимікобактеріальних препаратів у хворих на туберкульоз легень, які були зареєстровані 12-15 місяців тому , за ТБ 11"</t>
  </si>
  <si>
    <t xml:space="preserve"> з бакте- ріовиділенням, підтвердженим мазком (М+)</t>
  </si>
  <si>
    <t xml:space="preserve"> з бакте- ріовиділенням, підтвердженим культурою (К+)</t>
  </si>
  <si>
    <t>Виявлення нових випадків та рецидивів туберкульозу з КСБ «+» у осіб, які обстежені в лабораторіях первинної медико-санітарної допомоги  України*</t>
  </si>
  <si>
    <t>** Розрахунок населення виключно з підконтрольних територій України</t>
  </si>
  <si>
    <t>Блок 1. Епідемічні показники.</t>
  </si>
  <si>
    <t>Блок 2. Діагностика та профілактика.</t>
  </si>
  <si>
    <t>Блок 3. Туберкульоз/ВІЛ-інфекція.</t>
  </si>
  <si>
    <t>Блок 4. Штати протитуберкульозних закладів.</t>
  </si>
  <si>
    <t>Блок 5. Лікування туберкульозу.</t>
  </si>
  <si>
    <t>Блок 6. Ліжковий фонд протитуберкульозних закладів.</t>
  </si>
  <si>
    <t xml:space="preserve">Захворюваність на туберкульоз серед  сільських жителів України (нові випадки+рецидиви)                                                                                                                                                        </t>
  </si>
  <si>
    <t>Кількість хворих на туберкульоз, у яких діагноз МР ТБ або РР ТБ підтверджено вперше у житті та кількість випадків МР ТБ або РР ТБ за якими  розпочато лікування</t>
  </si>
  <si>
    <t>Виявлення хворих на туберкульоз при профілактичних оглядах в Україні  (% до загальної кількості нових випадків туберкульозу)</t>
  </si>
  <si>
    <t>Лікарняна та санаторна допомога хворим на туберкульоз відповідно до  територіального розміщення закладів охорони здоров'я системи МОЗ України</t>
  </si>
  <si>
    <t xml:space="preserve">Хіміопрофілактика у контактних осіб               </t>
  </si>
  <si>
    <t>Хіміопрофілактика у контактних осіб (продовження)</t>
  </si>
  <si>
    <t>На 10 тис. працівників ПТЗ</t>
  </si>
  <si>
    <t>ЗОЗ</t>
  </si>
  <si>
    <t>ПТЗ</t>
  </si>
  <si>
    <t>* Дані використані з форми № 20 "Звіт лікувально профілактичного закладу" (ЗОЗ та ПТЗ)</t>
  </si>
  <si>
    <t xml:space="preserve">пройшли курс хіміопро- філактики  </t>
  </si>
  <si>
    <t>підлягало хіміопро- філактиці</t>
  </si>
  <si>
    <t>* Дані використані з форми № 47 “Звіт про мережу та діяльність медичних закладів”</t>
  </si>
  <si>
    <t xml:space="preserve">в тому числі </t>
  </si>
  <si>
    <t>Таблиця 5</t>
  </si>
  <si>
    <t>Таблиця 13</t>
  </si>
  <si>
    <t>в них розгорнуто ліжок</t>
  </si>
  <si>
    <t>На 100 тисяч населення</t>
  </si>
  <si>
    <t xml:space="preserve">        Україна</t>
  </si>
  <si>
    <t>Таблиця 21</t>
  </si>
  <si>
    <t>Таблиця 22</t>
  </si>
  <si>
    <t>Вік</t>
  </si>
  <si>
    <t>До 1 року</t>
  </si>
  <si>
    <t>1-4 роки</t>
  </si>
  <si>
    <t>5-9 років</t>
  </si>
  <si>
    <t>10-14 років</t>
  </si>
  <si>
    <t>15-17 років</t>
  </si>
  <si>
    <t>18-24 роки</t>
  </si>
  <si>
    <t>25-34 роки</t>
  </si>
  <si>
    <t>35-44 роки</t>
  </si>
  <si>
    <t>45-54 роки</t>
  </si>
  <si>
    <t>55-64 роки</t>
  </si>
  <si>
    <t>65 років і старші</t>
  </si>
  <si>
    <t>Таблиця 20</t>
  </si>
  <si>
    <t>Таблиця 29</t>
  </si>
  <si>
    <t>Ів-Франківська</t>
  </si>
  <si>
    <t>м.Севастополь</t>
  </si>
  <si>
    <t>%</t>
  </si>
  <si>
    <t>Оперовано хворих з приводу                                                                                                                                                  туберкульозу легень</t>
  </si>
  <si>
    <t>Кістково-суглобовий                                        туберкульоз</t>
  </si>
  <si>
    <t>Туберкульоз периферичних                                             лімфовузлів</t>
  </si>
  <si>
    <t>у лікарнях</t>
  </si>
  <si>
    <t xml:space="preserve"> </t>
  </si>
  <si>
    <t>Таблиця 3</t>
  </si>
  <si>
    <t>На 10 тисяч населення</t>
  </si>
  <si>
    <t>* Дані використані з форми № 8 "Звіт про захворювання на активний туберкульоз"</t>
  </si>
  <si>
    <t>чоловіки</t>
  </si>
  <si>
    <t>жінки</t>
  </si>
  <si>
    <t>* Дані використані з форми № 47-здоров “Звіт про мережу та діяльність медичних закладів”</t>
  </si>
  <si>
    <t>* Дані використані зформи № 47-здоров “Звіт про мережу та діяльність медичних закладів”</t>
  </si>
  <si>
    <t>* Дані використані з форми № 17 “Звіт про медичні кадри”</t>
  </si>
  <si>
    <t>* Дані використані з форми № 20 "Звіт  лікувально-профілактичного закладу"</t>
  </si>
  <si>
    <t xml:space="preserve">* Дані використані з форми N 33-здоров "Звіт про хворих на туберкульоз" </t>
  </si>
  <si>
    <t>* Дані використані з форми звітності № 33-здоров "Звіт  про хворих на туберкульоз"</t>
  </si>
  <si>
    <t xml:space="preserve"> Приватні підприємці</t>
  </si>
  <si>
    <t>Робітники аграрного сектора</t>
  </si>
  <si>
    <t xml:space="preserve">* Дані використані з форми № 33-коротка "Звіт про хворих на туберкульоз за ______квартал 20__ року" </t>
  </si>
  <si>
    <t>всього</t>
  </si>
  <si>
    <t>*Показники використані з форми № 33-здоров "Звіт про хворих на туберкульоз"</t>
  </si>
  <si>
    <t>усього</t>
  </si>
  <si>
    <t>для                дітей</t>
  </si>
  <si>
    <t>Таблиця 4</t>
  </si>
  <si>
    <t>Таблиця 10</t>
  </si>
  <si>
    <t>Таблиця 26</t>
  </si>
  <si>
    <t>Таблиця 28</t>
  </si>
  <si>
    <t>в них розгорнуто                         ліжок</t>
  </si>
  <si>
    <t>для дорослих</t>
  </si>
  <si>
    <t>для                 дорослих</t>
  </si>
  <si>
    <t>0-14 років включно</t>
  </si>
  <si>
    <t xml:space="preserve"> 15-17 років включно</t>
  </si>
  <si>
    <t>0-17 років включно</t>
  </si>
  <si>
    <t>сільські жителі</t>
  </si>
  <si>
    <t>міські жителі</t>
  </si>
  <si>
    <t xml:space="preserve"> для дітей</t>
  </si>
  <si>
    <t>Всього серед дітей визнані інвалідами</t>
  </si>
  <si>
    <t>Таблиця 6</t>
  </si>
  <si>
    <t>Таблиця 7</t>
  </si>
  <si>
    <t>Таблиця 8</t>
  </si>
  <si>
    <t>Таблиця 23</t>
  </si>
  <si>
    <t>Таблиця 27</t>
  </si>
  <si>
    <t>%                                                        укомплек-тованості з урахуванням сумісництва</t>
  </si>
  <si>
    <t>Чоловіки</t>
  </si>
  <si>
    <t>Жінки</t>
  </si>
  <si>
    <t>На 1000 контактних осіб</t>
  </si>
  <si>
    <t>Робітники</t>
  </si>
  <si>
    <t>Службовці</t>
  </si>
  <si>
    <t>Медичні       працівники</t>
  </si>
  <si>
    <t>Приватні підприємці</t>
  </si>
  <si>
    <t>Студенти</t>
  </si>
  <si>
    <t>Учні</t>
  </si>
  <si>
    <t>Непрацюючі працездатного віку</t>
  </si>
  <si>
    <t>Пенсіонери</t>
  </si>
  <si>
    <t>Особи, які повернулись з місць позбавлення волі</t>
  </si>
  <si>
    <t>Особи без постійного місця проживання</t>
  </si>
  <si>
    <t>Інші особи</t>
  </si>
  <si>
    <t>Робітники аграрного                                    сектора</t>
  </si>
  <si>
    <t>Особи, які повернулись                   з місць позбавлення волі</t>
  </si>
  <si>
    <t>Ів.- Франківська</t>
  </si>
  <si>
    <t xml:space="preserve"> зловживають алкоголем</t>
  </si>
  <si>
    <t xml:space="preserve"> споживають ін’єкційні наркотики</t>
  </si>
  <si>
    <t>Таблиця 1</t>
  </si>
  <si>
    <t>Адміністративні території</t>
  </si>
  <si>
    <t xml:space="preserve">Населення </t>
  </si>
  <si>
    <t>Всього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</si>
  <si>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</si>
  <si>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</si>
  <si>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</si>
  <si>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</si>
  <si>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</si>
  <si>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</si>
  <si>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</si>
  <si>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</si>
  <si>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</si>
  <si>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</si>
  <si>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</si>
  <si>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</si>
  <si>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</si>
  <si>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</si>
  <si>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</si>
  <si>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</si>
  <si>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</si>
  <si>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</si>
  <si>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</si>
  <si>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</si>
  <si>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</si>
  <si>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</si>
  <si>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</si>
  <si>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</si>
  <si>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</si>
  <si>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</si>
  <si>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</si>
  <si>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 xml:space="preserve">            Україна</t>
  </si>
  <si>
    <t>Таблиця 2</t>
  </si>
  <si>
    <t>Число закладів, що мають фтизіатричні кабінети</t>
  </si>
  <si>
    <t>з них мають стаціонари</t>
  </si>
  <si>
    <t xml:space="preserve">Закарпатська </t>
  </si>
  <si>
    <t>Україна</t>
  </si>
  <si>
    <t xml:space="preserve">Середнє число днів зайнятості ліжка </t>
  </si>
  <si>
    <t>Середнє перебування хворого на ліжку</t>
  </si>
  <si>
    <t>Летальність</t>
  </si>
  <si>
    <t>Обіг ліжка</t>
  </si>
  <si>
    <t xml:space="preserve"> Україна</t>
  </si>
  <si>
    <t>Таблиця 9</t>
  </si>
  <si>
    <t>при флюорографічних оглядах                                                                                                                                                                                                                                 (населення 15 років і старші)</t>
  </si>
  <si>
    <t>при туберкулінодіагностиці                                                                                                                                                                                                                                      (населення до 14 років включно)</t>
  </si>
  <si>
    <t>Кількість осіб віком  18 років і старші, які мешкають у вогнищах з хворими на  туберкульоз з бактеріовиділенням</t>
  </si>
  <si>
    <t>Загальна кількість осіб, які мешкають у вогнищах з хворими на  туберкульоз</t>
  </si>
  <si>
    <t>Кількість дітей віком 0-14 років включно, які мешкають у вогнищах з хворими на  туберкульоз з бактеріовиділенням</t>
  </si>
  <si>
    <t>Кількість дітей віком 15-17 років включно, які мешкають у вогнищах з хворими на туберкульоз з бактеріовиділенням</t>
  </si>
  <si>
    <t>* Згідно додаткової інформації відповідно до форми первинної облікової документації №081-2/о "Фактори впливу на перебіг захворювання та на результат лікування ТБ 01-1")</t>
  </si>
  <si>
    <t>в тому числі</t>
  </si>
  <si>
    <t>Таблиця 11</t>
  </si>
  <si>
    <t>Таблиця 12</t>
  </si>
  <si>
    <t>Таблиця 16</t>
  </si>
  <si>
    <t>Таблиця 24</t>
  </si>
  <si>
    <t>Таблиця 33</t>
  </si>
  <si>
    <t>%                                                                                   укомплек-тованості</t>
  </si>
  <si>
    <t>БЦЖ (дітям до 1 року)</t>
  </si>
  <si>
    <t>кількість осіб</t>
  </si>
  <si>
    <t>проведено щеплення</t>
  </si>
  <si>
    <t>підлягали щепленню</t>
  </si>
  <si>
    <t>Оперовано хворих з приводу                                                                                                                                                                                                                                позалегеневого туберкульозу</t>
  </si>
  <si>
    <t>№
з/п</t>
  </si>
  <si>
    <t>№ з/п</t>
  </si>
  <si>
    <t>№ 
з/п</t>
  </si>
  <si>
    <t>-</t>
  </si>
  <si>
    <t>Розподіл хворих, які померли від туберкульозу, за віком і статтю  (за даними Держстату України)</t>
  </si>
  <si>
    <t>Кількість лабораторій у закладах охорони здоров'я України*</t>
  </si>
  <si>
    <t>*Дані використані з форми № 8 "Звіт про захворювання на активний туберкульоз"</t>
  </si>
  <si>
    <t>Таблиця 44</t>
  </si>
  <si>
    <t>Таблиця 45</t>
  </si>
  <si>
    <t>Таблиця 15</t>
  </si>
  <si>
    <t xml:space="preserve"> Захворюваність на туберкульоз (нові випадки+рецидиви) за віком і статтю в Україні*</t>
  </si>
  <si>
    <t>Таблиця 18</t>
  </si>
  <si>
    <t xml:space="preserve"> Захворюваність на туберкульоз (нові випадки+рецидиви) серед дітей віком 0-14 років включно*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</si>
  <si>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Таблиця 19</t>
  </si>
  <si>
    <t>Таблиця 25</t>
  </si>
  <si>
    <t xml:space="preserve">Поширеність всіх форм активного туберкульозу серед усього населення України*    </t>
  </si>
  <si>
    <t>Таблиця 41</t>
  </si>
  <si>
    <t>Таблиця 42</t>
  </si>
  <si>
    <t>Таблиця 43</t>
  </si>
  <si>
    <t>Таблиця 46</t>
  </si>
  <si>
    <t>Таблиця 58</t>
  </si>
  <si>
    <t>Таблиця 59</t>
  </si>
  <si>
    <t>Таблиця 60</t>
  </si>
  <si>
    <t>№
п/п</t>
  </si>
  <si>
    <t>Особи, які зареєстровані в інших міністерствах</t>
  </si>
  <si>
    <t>Осіб, які зареєстровані в інших міністерствах</t>
  </si>
  <si>
    <t>абсолютна кількість</t>
  </si>
  <si>
    <t>Всього зареєстровано випадків</t>
  </si>
  <si>
    <t>Абсолютна кількість</t>
  </si>
  <si>
    <t>з них осіб віком:</t>
  </si>
  <si>
    <t>Таблиця 17</t>
  </si>
  <si>
    <t>Забезпеченість  лікарями-фтизіатрами у закладах системи МОЗ України *</t>
  </si>
  <si>
    <t>Захворюваність на туберкульоз (нові випадки+рецидиви) працівників протитуберкульозних закладів*</t>
  </si>
  <si>
    <t>Показники профілактичних оглядів з метою виявлення хворих на туберкульоз у закладах охорони здоров'я*</t>
  </si>
  <si>
    <t xml:space="preserve">Захворюваність на туберкульоз легень (нові випадки+рецидиви) серед усього населення України*  </t>
  </si>
  <si>
    <t xml:space="preserve">Захворюваність на позалегеневий туберкульоз (нові випадки+рецидиви) серед усього населення України*  </t>
  </si>
  <si>
    <t xml:space="preserve">Захворюваність на туберкульоз серед міських жителів України (нові випадки+рецидиви)*                                                                                                                                                                              </t>
  </si>
  <si>
    <t xml:space="preserve">Захворюваність на туберкульоз серед  сільських жителів України (нові випадки+рецидиви)*                                                                                                                                                          </t>
  </si>
  <si>
    <t xml:space="preserve">Випадки захворювань на туберкульоз серед контактних осіб у вогнищах туберкульозу з бактеріовиділенням*                                </t>
  </si>
  <si>
    <t xml:space="preserve">Соціальна структура нових випадків туберкульозу за факторами ризику*                                                                                                                                                                                                          </t>
  </si>
  <si>
    <t>Абсолютна                                                                 кількість</t>
  </si>
  <si>
    <t xml:space="preserve">% до кількості хворих на туберкульоз легень (вперше виявлені у звітному році+контингент на кінець минулого року) </t>
  </si>
  <si>
    <t>Туберкульоз сечостатевої системи</t>
  </si>
  <si>
    <t>Смертність від туберкульозу  (за даними Держстату України)</t>
  </si>
  <si>
    <t>% пролікованих хворих на всі форми активного туберкульоз до середньорічної їх кількості</t>
  </si>
  <si>
    <t>Таблиця 61</t>
  </si>
  <si>
    <t>Таблиця 62</t>
  </si>
  <si>
    <t>Таблиця 63</t>
  </si>
  <si>
    <t>Таблиця 64</t>
  </si>
  <si>
    <t>Таблиця 66</t>
  </si>
  <si>
    <t>Таблиця 67</t>
  </si>
  <si>
    <t xml:space="preserve">% до кількості хворих на позалегеневий туберкульоз (вперше виявлених у звітному році+контингент на кінець минулого року) </t>
  </si>
  <si>
    <t xml:space="preserve">Хіміопрофілактика у контактних осіб (продовження)*                        </t>
  </si>
  <si>
    <t xml:space="preserve">Хіміопрофілактика у контактних осіб*                       </t>
  </si>
  <si>
    <t>Захворюваність на нові випадки туберкульозу в Україні*</t>
  </si>
  <si>
    <t>Померло хворих на туберкульоз від хвороби, зумовленої  СНІДом*</t>
  </si>
  <si>
    <t>Захворюваність на туберкульоз у поєднанні зі СНІДом (нові випадки+рецидиви)*</t>
  </si>
  <si>
    <t xml:space="preserve">Поширеність всіх форм активного туберкульозу у поєднанні з хворобою, зумовленою ВІЛ* </t>
  </si>
  <si>
    <t>Померлі від туберкульозу особи 0-17 років (за даними Держстату України)</t>
  </si>
  <si>
    <t>** Враховані дані з підконтрольних територій України</t>
  </si>
  <si>
    <t>Хірургічне лікування випадків туберкульозу в закладах охорони здоров'я МОЗ України*</t>
  </si>
  <si>
    <t>Захворювання на туберкульоз (вперше зарестровані хворі+рецидиви) серед усього населення в Україні*</t>
  </si>
  <si>
    <t>Таблиця 14</t>
  </si>
  <si>
    <t>кількість фізичних осіб лікарів на зайнятих посадах</t>
  </si>
  <si>
    <t>усього штатних посад середнього медперсоналу</t>
  </si>
  <si>
    <t>53,5</t>
  </si>
  <si>
    <t xml:space="preserve">Хірургічне лікування випадків позалегеневого туберкульозу в ЗОЗ системи МОЗ  України*                                                                                                                                                                                                                                   </t>
  </si>
  <si>
    <t>Ів.-Франківська</t>
  </si>
  <si>
    <t>Мікробіологічна лабораторія з діагностики туберкульозу ПТЗ                                                                                                                                                                                                                                (ІІІ рівень)</t>
  </si>
  <si>
    <t>Мікробіологічна лабораторія                                                                                                                                                                                                                                             (або мікробіологічний відділ КБЛ) ПТЗ (ІІ рівень)</t>
  </si>
  <si>
    <t>Україна*</t>
  </si>
  <si>
    <t>* Абсолютні дані наведені без урахування тимчасово окупованої території АР Крим і м.Севастополя та частини зони проведення антитерористичної операції. Показники розраховані без урахування даних по АР Крим і м.Севастополю та  Донецькій і Луганській областях.</t>
  </si>
  <si>
    <t>Пункт мікроскопії з діагностики туберкульозу ЗОЗ                                                                                                                                                                                                                         (І рівень)</t>
  </si>
  <si>
    <t>13,7</t>
  </si>
  <si>
    <t xml:space="preserve">%  випадків до  кількості випадків вперше виявлених у звітному році+контингент                                                                                                                                                                   на кінець минулого року </t>
  </si>
  <si>
    <t>*Форма звітності № 19 “Звіт про дітей-інвалідів віком до 18 років, які проживають у районі обслуговування лікувально-профілактичного закладу, будинку дитини або інтернатному закладі”</t>
  </si>
  <si>
    <t>На 100 тисяч  населення</t>
  </si>
  <si>
    <t>На 100 тис. відповідного населення</t>
  </si>
  <si>
    <t>На 10 тис. відповідного населення</t>
  </si>
  <si>
    <t>на 10 тис. відпов. нас.</t>
  </si>
  <si>
    <t>Інфрмація, що подавалась ЗОЗ згідно наказу МОЗ України від 02.11.2018 № 1999</t>
  </si>
  <si>
    <t>44,1</t>
  </si>
  <si>
    <t xml:space="preserve">Флюорографічне обстеження                                                                                                                                                                                                                                  (на 100 осіб віком старше 15 років) </t>
  </si>
  <si>
    <t xml:space="preserve">Туберкулінодіагностика                                                                                                                                                                                                                                                         (на 100 дітей віком 0-14 років включно) </t>
  </si>
  <si>
    <t>Таблиця 30</t>
  </si>
  <si>
    <t>Загальна кількість випадків ТБ</t>
  </si>
  <si>
    <t>Загальна кількість випадків ТБ легень</t>
  </si>
  <si>
    <t>Туберкульоз легень (шифр за МКХ-10 А15.0 - 3, А16.0 - 2, А19 - част.)</t>
  </si>
  <si>
    <t>Позалегеневий туберкульоз (шифр за МКХ-10А15.0 - 3, А16.0 - 2, А19 - част.)</t>
  </si>
  <si>
    <t>Негативний мазок</t>
  </si>
  <si>
    <t>нові випадки</t>
  </si>
  <si>
    <t>рецидиви</t>
  </si>
  <si>
    <t xml:space="preserve">інші </t>
  </si>
  <si>
    <t>**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</t>
  </si>
  <si>
    <t>Таблиця 31</t>
  </si>
  <si>
    <t>Реєстрація осіб, хворих на туберкульоз*</t>
  </si>
  <si>
    <t>Заг. кількість випадків ТБ</t>
  </si>
  <si>
    <t>туберкульоз легень</t>
  </si>
  <si>
    <t>позалегеневий туберкульоз</t>
  </si>
  <si>
    <t>інші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</si>
  <si>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</t>
  </si>
  <si>
    <t>Таблиця 32</t>
  </si>
  <si>
    <t>Реєстрація ВІЛ-позитивних осіб, хворих на туберкульоз*</t>
  </si>
  <si>
    <t>Заг. кількість випадків ВІЛ/ТБ</t>
  </si>
  <si>
    <t>абс.</t>
  </si>
  <si>
    <t>Таблиця 47</t>
  </si>
  <si>
    <t>Загальна кіл-ть випадків</t>
  </si>
  <si>
    <t>Померло хворих</t>
  </si>
  <si>
    <t>Невдале лікування</t>
  </si>
  <si>
    <t>Перерване лікування</t>
  </si>
  <si>
    <t>Вибув/переведений</t>
  </si>
  <si>
    <t xml:space="preserve">із них переведено до кат 4 </t>
  </si>
  <si>
    <t>Вилікувано</t>
  </si>
  <si>
    <t>Лікування завершено</t>
  </si>
  <si>
    <t>М+</t>
  </si>
  <si>
    <t xml:space="preserve">абс. </t>
  </si>
  <si>
    <t>Таблиця 48</t>
  </si>
  <si>
    <t>Таблиця 49</t>
  </si>
  <si>
    <t>Таблиця 50</t>
  </si>
  <si>
    <t>Таблиця 51</t>
  </si>
  <si>
    <t>Таблиця 36</t>
  </si>
  <si>
    <t>Кількість обстежених</t>
  </si>
  <si>
    <t>Виявлено випадків з КСБ+</t>
  </si>
  <si>
    <t>Таблиця 37</t>
  </si>
  <si>
    <t>Результати виявлення нових випадків туберкульозу легень*</t>
  </si>
  <si>
    <t xml:space="preserve">Загальна кількість  ВДТБ легень </t>
  </si>
  <si>
    <t>виявлено за мазком</t>
  </si>
  <si>
    <t>виявлено за мазком і /або культурою</t>
  </si>
  <si>
    <t>абс. кількість</t>
  </si>
  <si>
    <t>Таблиця 38</t>
  </si>
  <si>
    <t>Результати виявлення рецидивів та інших випадків повторного лікування туберкульозу  легень*</t>
  </si>
  <si>
    <t>Всего</t>
  </si>
  <si>
    <t xml:space="preserve">Всего </t>
  </si>
  <si>
    <t>виявлено за мазком і/або культурою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</si>
  <si>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ТБ-07 (квартальна)"</t>
  </si>
  <si>
    <t>Таблиця 39</t>
  </si>
  <si>
    <t>Кількість випадків ТБ, у яких діагноз МР ТБ/РР ТБ підтверджено вперше у житті протягом звітного року</t>
  </si>
  <si>
    <t>не розпочали лікування у звітному році</t>
  </si>
  <si>
    <t>Підтверджений випадок МР ТБ</t>
  </si>
  <si>
    <t>з них РР ТБ</t>
  </si>
  <si>
    <t>Усього</t>
  </si>
  <si>
    <t>з числа підтверджених у звітному році</t>
  </si>
  <si>
    <t>з числа підтверджених раніше</t>
  </si>
  <si>
    <t>помер
до
початку лікування</t>
  </si>
  <si>
    <t>відсутність  препаратів ІІ ряду</t>
  </si>
  <si>
    <t>відмова від лікування і/або місце знаходження пацієнта невідоме</t>
  </si>
  <si>
    <t>10,4</t>
  </si>
  <si>
    <t>57,0</t>
  </si>
  <si>
    <t>Донецька**</t>
  </si>
  <si>
    <t>Луганська**</t>
  </si>
  <si>
    <t>Забезпеченість лікарняними ліжками для хворих на туберкульоз у закладах охорони здоров'я  системи МОЗ України*</t>
  </si>
  <si>
    <t>Виявлення хворих на туберкульоз при профілактичних оглядах в Україні (% до загальної кількості нових випадків туберкульозу)*</t>
  </si>
  <si>
    <t xml:space="preserve">Захворюваність на туберкульоз легень з бактеріовиділенням (нові випадки+рецидиви) серед усього населення України*  </t>
  </si>
  <si>
    <t>24,0</t>
  </si>
  <si>
    <t>у денних стаціонарах</t>
  </si>
  <si>
    <t>у санаторіях</t>
  </si>
  <si>
    <t xml:space="preserve"> в т. ч., які вперше у звітному році стали інвалідами </t>
  </si>
  <si>
    <t>некура-бельність захворювання</t>
  </si>
  <si>
    <t>інше</t>
  </si>
  <si>
    <t>* Дані використані з форми звітності "Звіт про кількість хворих, які були зареєстровані у 4 категорії   (ТБ 07-МР ТБ)"</t>
  </si>
  <si>
    <t>Таблиця 40</t>
  </si>
  <si>
    <t>Загальна кількість</t>
  </si>
  <si>
    <t>Розпочали лікування у звітному році</t>
  </si>
  <si>
    <t>* Дані використані з форми звітності "Звіт про кількість випадків хіміорезистентного туберкульозу, підтверджених та/або за якими розпочато лікування за категоріями 4.1 – 4.3 протягом звітного кварталу (ТБ 07-МР ТБ)"</t>
  </si>
  <si>
    <t>Кількість хворих на туберкульоз, у яких діагноз МР ТБ або РР ТБ підтверджено вперше у житті*</t>
  </si>
  <si>
    <t>Таблиця 55</t>
  </si>
  <si>
    <t>Загальна кількість випадків</t>
  </si>
  <si>
    <t>* Дані використані з форми звітності "Звіт про остаточні результати лікування підтверджених випадків МР ТБ за якими розпочато лікування 20 (24) місяців тому ТБ 08-МР ТБ"</t>
  </si>
  <si>
    <t>Таблиця 56</t>
  </si>
  <si>
    <t>Таблиця 57</t>
  </si>
  <si>
    <t>Позитивний мазок/посів</t>
  </si>
  <si>
    <t>на 100 тисяч населення**</t>
  </si>
  <si>
    <t>невідомий</t>
  </si>
  <si>
    <t>Таблиця 65</t>
  </si>
  <si>
    <t>Таблиця 54</t>
  </si>
  <si>
    <t>Таблиця 53</t>
  </si>
  <si>
    <t>Таблиця 52</t>
  </si>
  <si>
    <t>На 10 тис. працівників ЗОЗ</t>
  </si>
  <si>
    <t xml:space="preserve">Виявлення нових випадків та рецидивів туберкульозу з КСБ «+» у осіб, які обстежені в лабораторіях первинної медико-санітарної допомоги  України </t>
  </si>
  <si>
    <t xml:space="preserve">Поширеність всіх форм активного туберкульозу серед дітей віком 0-14 років включно*    </t>
  </si>
  <si>
    <t xml:space="preserve">Поширеність всіх форм активного туберкульозу серед дітей віком 15-17 років включно*  </t>
  </si>
  <si>
    <t xml:space="preserve">Поширеність всіх форм активного туберкульозу серед дітей віком 0-17 років включно* </t>
  </si>
  <si>
    <t xml:space="preserve"> Захворюваність на туберкульоз серед дітей віком 15-17 років включно (нові випадки+рецидиви)*                                                                                                                            </t>
  </si>
  <si>
    <t xml:space="preserve"> Захворюваність на туберкульоз серед дітей віком 0-17 років включно (нові випадки+рецидиви)*   </t>
  </si>
  <si>
    <t>усього штатних посад лікарів</t>
  </si>
  <si>
    <t xml:space="preserve">усього штатних посад лікарів-фтизіатрів </t>
  </si>
  <si>
    <t xml:space="preserve">                  В протитуберкульозних  диспансерах</t>
  </si>
  <si>
    <t>В лікувально-профілактичних закладах</t>
  </si>
  <si>
    <t>Соціальна структура нових випадків туберкульозу за факторами ризику</t>
  </si>
  <si>
    <t xml:space="preserve">Профілактичні щеплення, що проведені дітям першого року життя*                                                                                                                                                                                         </t>
  </si>
  <si>
    <t>*Згідно інформації служби УКРВАК</t>
  </si>
  <si>
    <t xml:space="preserve">       Україна</t>
  </si>
  <si>
    <t>№      з/п</t>
  </si>
  <si>
    <t>Лабораторна діагностика нових випадків туберкульозу легень*</t>
  </si>
  <si>
    <t>Таблиця 34</t>
  </si>
  <si>
    <t>Лабораторна діагностика рецидивів та інших випадків повторного лікування туберкульозу легень*</t>
  </si>
  <si>
    <t>Таблиця 35</t>
  </si>
  <si>
    <t>* За даними форми звітності № 14 “Звіт про причини інвалідності, показання до медичної, професійної і соціальної реабілітації”</t>
  </si>
  <si>
    <t>Показники первинної інвалідності внаслідок туберкульозу серед  населення працездатного віку *</t>
  </si>
  <si>
    <t xml:space="preserve">Показники первинної інвалідності внаслідок туберкульозу серед дітей віком 0-17 років*
</t>
  </si>
  <si>
    <t xml:space="preserve">Показники первинної інвалідності внаслідок туберкульозу серед населення дорослого та працездатного віку </t>
  </si>
  <si>
    <t>№ п/п</t>
  </si>
  <si>
    <t>Ефективне лікування**</t>
  </si>
  <si>
    <t>Втрачений для подальшого спостереження</t>
  </si>
  <si>
    <t>Результат не оцінений</t>
  </si>
  <si>
    <t>Діагноз "туберкульоз" знятий</t>
  </si>
  <si>
    <t>Заг кіл-ть без 4 катег.</t>
  </si>
  <si>
    <t>Кл-Кö</t>
  </si>
  <si>
    <t>МОЗ</t>
  </si>
  <si>
    <t>** Це - відсоток пацієнтів з туберкульозом легень, які закінчили лікування з результатом "вилікуваний"+"лікування завершено"</t>
  </si>
  <si>
    <t>Таблиця 68</t>
  </si>
  <si>
    <t>* Дані використані з реєстру хворих на туберкульоз</t>
  </si>
  <si>
    <t>абс. чис.</t>
  </si>
  <si>
    <t xml:space="preserve">абс. чис. </t>
  </si>
  <si>
    <t>МО України</t>
  </si>
  <si>
    <t>* Дані використані з реєстру хворих на туберкульоз E-TB manager</t>
  </si>
  <si>
    <t>2021 рік</t>
  </si>
  <si>
    <t>забезпеченість на 10000 населення</t>
  </si>
  <si>
    <t xml:space="preserve">протитуберкульозні заклади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</si>
  <si>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Абсолютна кількість туберкульозних ліжок***</t>
  </si>
  <si>
    <t>Населення України  станом на 1 січня 2022 року (постійне). Працівники закладів охорони здоров'я системи МОЗ України, 2022 рік*</t>
  </si>
  <si>
    <t>Соціальна структура осіб, які вперше захворіли на туберкульоз, 2022 рік (абсолютна кількість)</t>
  </si>
  <si>
    <t>Соціальна структура осіб з новими випадками туберкульозу, 2022 рік (% до загальної кількості хворих)</t>
  </si>
  <si>
    <t>Населення України  станом на 1 січня 2022 року (постійне).                                                                                                                                                                                                                      Працівники закладів охорони здоров'я системи МОЗ України, 2022 рік</t>
  </si>
  <si>
    <t>Медичні посади  у лікувально-профілактичних закладах системи МОЗ України, 2022 рік</t>
  </si>
  <si>
    <t>Показники використання ліжкового фонду протитуберкульозних закладів охорони здоров'я системи МОЗ України, 2022 рік</t>
  </si>
  <si>
    <t>Забезпеченість лікарняними ліжками для хворих на туберкульоз у закладах охорони здоров'я системи МОЗ України</t>
  </si>
  <si>
    <t>* Дані використані з форми № 20 "Звіт лікувально-профілактичного закладу”</t>
  </si>
  <si>
    <t>Медичні посади  у лікувально-профілактичних закладах системи МОЗ України, 2022 рік*</t>
  </si>
  <si>
    <t xml:space="preserve">Мережа протитуберкульозних закладів охорони здоров'я системи МОЗ України та кількість ліжок для хворих  на туберкульоз, 2022 рік *                    </t>
  </si>
  <si>
    <t>Показники використання ліжкового фонду протитуберкульозних закладів охорони здоров'я системи МОЗ України, 2022 рік*</t>
  </si>
  <si>
    <t xml:space="preserve">Захворюваність на міліарний туберкульоз (нові випадки+рецидиви) серед усього населення України*  </t>
  </si>
  <si>
    <t>Працівники закладів охорони здоров'я системи МОЗ                                                                                                                                                                                                                                                            (фізичні особи)*</t>
  </si>
  <si>
    <t>Мережа протитуберкульозних закладів охорони здоров'я системи МОЗ України та кількість ліжок для хворих на туберкульоз, 2022 рік</t>
  </si>
  <si>
    <t>* Дані використані з форми № 47-здоров “Звіт про мережу та діяльність медичних закладів”, **Враховані  ліжка як туберкульозного так і іншого профілю</t>
  </si>
  <si>
    <t>в них розгорнуто                         ліжок**</t>
  </si>
  <si>
    <t>** Враховані дані з підконтрольних територій України, ***Враховані ліжка лише хворим на туберкульоз</t>
  </si>
  <si>
    <t>Захворюваність на міліарний туберкульоз (нові випадки+рецидиви) серед усього населення України</t>
  </si>
  <si>
    <t xml:space="preserve">Захворюваність на туберкульоз легень з бактеріовиділенням (нові випадки+рецидиви) серед усього населення України                                                                                                                                                                          </t>
  </si>
  <si>
    <t>Захворюваність на туберкульоз працівників закладів охорони здоров'я України (включно з протитуберкульозними диспансерами)</t>
  </si>
  <si>
    <t>Захворюваність на туберкульоз серед дітей віком 0-17 років включно (нові випадки+рецидиви)</t>
  </si>
  <si>
    <t>Заклади охорони здоров'я для надання медичної допомоги хворим на туберкульоз</t>
  </si>
  <si>
    <t>Результати лікування нових випадків та рецидивів туберкульозу, 2021 року реєстрації*</t>
  </si>
  <si>
    <t>Результати лікування нових випадків та рецидивів туберкульозу (+ВІЛ-інфекція), 2021 року реєстрації*</t>
  </si>
  <si>
    <t>* Дані використані з реєстру хворих на ТБ</t>
  </si>
  <si>
    <t>Результати лікування нових випадків та рецидивів туберкульозу серед дітей 0-14 років, 2021 року.</t>
  </si>
  <si>
    <t>Результати лікування нових випадків та рецидивів туберкульозу серед чоловіків, 2021 року реєстрації*</t>
  </si>
  <si>
    <t>Результати лікування нових випадків та рецидивів туберкульозу серед жінок, 2021 року реєстрації*</t>
  </si>
  <si>
    <t>Результати лікування інших випадків туберкульозу, 2021 року реєстрації*</t>
  </si>
  <si>
    <t>Результати лікування інших випадків туберкульозу, 2021 року реєстрації</t>
  </si>
  <si>
    <t>Результати лікування нових випадків та рецидивів туберкульозу серед жінок, 2021 року реєстрації</t>
  </si>
  <si>
    <t>Результати лікування нових випадків та рецидивів туберкульозу серед чоловіків, 2021 року реєстрації</t>
  </si>
  <si>
    <t>Результати лікування нових випадків та рецидивів туберкульозу серед дітей віком 0-14 років, 2021 року реєстрації</t>
  </si>
  <si>
    <t>Результати лікування нових випадків та рецидивів туберкульозу (+ВІЛ-інфекція), 2021 року реєстрації</t>
  </si>
  <si>
    <t>Результати лікування нових випадків та рецидивів туберкульозу, 2021 року реєстрації</t>
  </si>
  <si>
    <t>Реєстрація випадків туберкульозу за результатами бактеріоскопічного і/або бактеріологічного дослідження мокротиння на МБТ, 2022 рік.</t>
  </si>
  <si>
    <t>2022 рік</t>
  </si>
  <si>
    <t>Виявлення нових випадків та рецидивів туберкульозу у осіб, які обстежені за допомогою молекулярно-генетичних методів дослідження в лабораторіях первинної медико-санітарної допомоги  України*</t>
  </si>
  <si>
    <t>Виявлено випадків з МГ "+"</t>
  </si>
  <si>
    <t>Результати лікування  всіх випадків Риф ТБ + МР ТБ + РРТБ за 2020 рік.</t>
  </si>
  <si>
    <t>Результати лікування  всіх випадків Риф ТБ + МР ТБ + РРТБ/ВІЛ за 2020 рік.</t>
  </si>
  <si>
    <t>Результати лікування  всіх випадків Риф ТБ + МР ТБ за 2020 рік.</t>
  </si>
  <si>
    <t>Результати лікування  всіх випадків ХР ТБ за 2020 рік.</t>
  </si>
  <si>
    <t>Результати лікування  усіх випадків РР ТБ за 2020 рік.</t>
  </si>
  <si>
    <t>Результати лікування  всіх випадків Риф ТБ + МР ТБ + РРТБ серед чоловіків, розпочавших лікування у 2020 році.</t>
  </si>
  <si>
    <t>Результати лікування  всіх випадків Риф ТБ + МР ТБ + РРТБ серед жінок, розпочавших лікування у 2020 році.</t>
  </si>
  <si>
    <t xml:space="preserve">Диспансерний контингент ризику до захворювання на туберкульоз в Україні*                                                                                                                                                                                              </t>
  </si>
  <si>
    <t>ДУ "Центр охорони здоров'я ДКВС України"</t>
  </si>
  <si>
    <t>не підлягає лікуванню за профілем резистентності</t>
  </si>
  <si>
    <t>Результати лікування  всіх випадків Риф ТБ + МР ТБ + РРТБ, розпочавших лікування у 2020 році.</t>
  </si>
  <si>
    <t>Результати лікування всіх випадків МР ТБ,  когорта 2020 року</t>
  </si>
  <si>
    <t>Результати лікування всіх випадків РР ТБ,  когорта 2020 року</t>
  </si>
  <si>
    <t>Результати лікування всіх випадків ХР ТБ,  когорта 2020 року</t>
  </si>
  <si>
    <t>Виявлення нових випадків та рецидивів туберкульозу у осіб, які обстежені за допомогою молекулярно-генетичних методів дослідження в лабораторіях первинної медико-санітарної допомоги  України</t>
  </si>
  <si>
    <r>
      <t> </t>
    </r>
    <r>
      <rPr>
        <b/>
        <sz val="10"/>
        <color indexed="8"/>
        <rFont val="Times New Roman"/>
        <family val="1"/>
      </rPr>
      <t>26 321</t>
    </r>
  </si>
  <si>
    <t>Захворюваність на туберкульоз (нові випадки+рецидиви) працівників закладів охорони здоров'я України (включно з протитуберкульозними диспансерами)*</t>
  </si>
  <si>
    <t>Кількість хворих на туберкульоз, у яких діагноз МР ТБ та/або РР ТБ підтверджено вперше у житті та кількість випадків МР ТБ та/або РР ТБ за якими  розпочато лікування*</t>
  </si>
  <si>
    <t>Таблиця 32.1</t>
  </si>
  <si>
    <t>Таблиця 32.2</t>
  </si>
  <si>
    <t>Таблиця 69</t>
  </si>
  <si>
    <t>Лікарняна та санаторна допомога хворим на туберкульоз відповідно до  територіального розміщення закладів охорони здоров'я системи МОЗ України*</t>
  </si>
  <si>
    <t xml:space="preserve"> Таблиця 10</t>
  </si>
  <si>
    <t xml:space="preserve">Таблиця 11 </t>
  </si>
  <si>
    <t xml:space="preserve">Таблиця 12 </t>
  </si>
  <si>
    <t>Диспансерний контингент ризику до захворювання на туберкульоз в Україні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</si>
</sst>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0.0"/>
    <numFmt numFmtId="199" formatCode="#,##0.0"/>
    <numFmt numFmtId="200" formatCode="_-* #,##0.0_р_._-;\-* #,##0.0_р_._-;_-* &quot;-&quot;??_р_._-;_-@_-"/>
    <numFmt numFmtId="201" formatCode="0.0%"/>
    <numFmt numFmtId="202" formatCode="0;\-0;;@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0.0000"/>
    <numFmt numFmtId="210" formatCode="0.000"/>
    <numFmt numFmtId="211" formatCode="0.00000000000000"/>
    <numFmt numFmtId="212" formatCode="0.0000000000000"/>
    <numFmt numFmtId="213" formatCode="0.000000000000"/>
    <numFmt numFmtId="214" formatCode="0.00000000000"/>
    <numFmt numFmtId="215" formatCode="0.0000000000"/>
    <numFmt numFmtId="216" formatCode="0.000000000"/>
    <numFmt numFmtId="217" formatCode="0.00000000"/>
    <numFmt numFmtId="218" formatCode="0.0000000"/>
    <numFmt numFmtId="219" formatCode="#,##0.000"/>
    <numFmt numFmtId="220" formatCode="#,##0.0000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</numFmts>
  <fonts count="114">
    <font>
      <sz val="10"/>
      <name val="Arial"/>
      <family val="0"/>
    </font>
    <font>
      <sz val="8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0"/>
    </font>
    <font>
      <b/>
      <sz val="12"/>
      <color indexed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4.5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4.5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Times New Roman CYR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0"/>
      <color indexed="10"/>
      <name val="Times New Roman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1.5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name val="Arial"/>
      <family val="2"/>
    </font>
    <font>
      <sz val="11.5"/>
      <name val="Times New Roman"/>
      <family val="1"/>
    </font>
    <font>
      <b/>
      <sz val="11.5"/>
      <name val="Times New Roman CYR"/>
      <family val="0"/>
    </font>
    <font>
      <b/>
      <i/>
      <sz val="8"/>
      <color indexed="8"/>
      <name val="Times New Roman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.5"/>
      <name val="Times New Roman CYR"/>
      <family val="0"/>
    </font>
    <font>
      <sz val="11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color indexed="8"/>
      <name val="Arial"/>
      <family val="2"/>
    </font>
    <font>
      <i/>
      <sz val="9"/>
      <name val="Times New Roman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3000030517578"/>
      </left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9" fontId="0" fillId="0" borderId="0" applyFont="0" applyFill="0" applyBorder="0" applyAlignment="0" applyProtection="0"/>
    <xf numFmtId="0" fontId="87" fillId="20" borderId="0" applyNumberFormat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2" fillId="0" borderId="5" applyNumberFormat="0" applyFill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93" fillId="27" borderId="6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29" borderId="1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29" borderId="9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043">
    <xf numFmtId="0" fontId="0" fillId="0" borderId="0" xfId="0" applyAlignment="1">
      <alignment/>
    </xf>
    <xf numFmtId="0" fontId="2" fillId="0" borderId="0" xfId="69" applyFont="1" applyFill="1" applyAlignment="1">
      <alignment horizont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10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center"/>
      <protection/>
    </xf>
    <xf numFmtId="0" fontId="11" fillId="0" borderId="0" xfId="69" applyFont="1" applyFill="1" applyBorder="1" applyAlignment="1">
      <alignment horizontal="center"/>
      <protection/>
    </xf>
    <xf numFmtId="0" fontId="2" fillId="0" borderId="0" xfId="69" applyFont="1" applyFill="1">
      <alignment/>
      <protection/>
    </xf>
    <xf numFmtId="0" fontId="16" fillId="0" borderId="0" xfId="69" applyFont="1" applyFill="1">
      <alignment/>
      <protection/>
    </xf>
    <xf numFmtId="0" fontId="2" fillId="0" borderId="0" xfId="69" applyFont="1" applyFill="1" applyAlignment="1">
      <alignment horizontal="center" vertical="center"/>
      <protection/>
    </xf>
    <xf numFmtId="0" fontId="13" fillId="0" borderId="0" xfId="69" applyFont="1" applyFill="1">
      <alignment/>
      <protection/>
    </xf>
    <xf numFmtId="0" fontId="17" fillId="0" borderId="0" xfId="67" applyFont="1">
      <alignment/>
      <protection/>
    </xf>
    <xf numFmtId="0" fontId="16" fillId="0" borderId="0" xfId="67" applyFont="1">
      <alignment/>
      <protection/>
    </xf>
    <xf numFmtId="0" fontId="13" fillId="0" borderId="0" xfId="69" applyFont="1" applyFill="1" applyAlignment="1">
      <alignment horizontal="center"/>
      <protection/>
    </xf>
    <xf numFmtId="0" fontId="2" fillId="0" borderId="0" xfId="70" applyFont="1" applyFill="1">
      <alignment/>
      <protection/>
    </xf>
    <xf numFmtId="0" fontId="16" fillId="0" borderId="0" xfId="70" applyFont="1" applyFill="1">
      <alignment/>
      <protection/>
    </xf>
    <xf numFmtId="0" fontId="13" fillId="0" borderId="0" xfId="70" applyFont="1" applyFill="1">
      <alignment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68" applyFont="1" applyFill="1">
      <alignment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 horizontal="center" vertical="center"/>
      <protection/>
    </xf>
    <xf numFmtId="0" fontId="3" fillId="0" borderId="12" xfId="69" applyFont="1" applyFill="1" applyBorder="1" applyAlignment="1">
      <alignment horizontal="center"/>
      <protection/>
    </xf>
    <xf numFmtId="0" fontId="2" fillId="0" borderId="0" xfId="68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98" fontId="0" fillId="0" borderId="0" xfId="0" applyNumberFormat="1" applyBorder="1" applyAlignment="1">
      <alignment/>
    </xf>
    <xf numFmtId="0" fontId="3" fillId="0" borderId="0" xfId="67" applyFont="1" applyAlignment="1">
      <alignment horizontal="right"/>
      <protection/>
    </xf>
    <xf numFmtId="198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70" applyFont="1" applyFill="1" applyAlignment="1">
      <alignment/>
      <protection/>
    </xf>
    <xf numFmtId="0" fontId="3" fillId="0" borderId="0" xfId="69" applyFont="1" applyFill="1" applyAlignment="1">
      <alignment/>
      <protection/>
    </xf>
    <xf numFmtId="0" fontId="3" fillId="0" borderId="0" xfId="70" applyFont="1" applyFill="1" applyBorder="1" applyAlignment="1">
      <alignment vertical="center" textRotation="180"/>
      <protection/>
    </xf>
    <xf numFmtId="0" fontId="17" fillId="0" borderId="0" xfId="68" applyFont="1" applyFill="1">
      <alignment/>
      <protection/>
    </xf>
    <xf numFmtId="0" fontId="19" fillId="0" borderId="0" xfId="68" applyFont="1" applyFill="1">
      <alignment/>
      <protection/>
    </xf>
    <xf numFmtId="0" fontId="8" fillId="0" borderId="0" xfId="70" applyFont="1" applyFill="1" applyBorder="1" applyAlignment="1">
      <alignment vertical="center" textRotation="180"/>
      <protection/>
    </xf>
    <xf numFmtId="0" fontId="13" fillId="0" borderId="0" xfId="69" applyFont="1" applyFill="1" applyBorder="1" applyAlignment="1">
      <alignment horizontal="center"/>
      <protection/>
    </xf>
    <xf numFmtId="198" fontId="8" fillId="0" borderId="0" xfId="0" applyNumberFormat="1" applyFont="1" applyBorder="1" applyAlignment="1">
      <alignment horizontal="center" vertical="center"/>
    </xf>
    <xf numFmtId="198" fontId="9" fillId="0" borderId="0" xfId="0" applyNumberFormat="1" applyFont="1" applyBorder="1" applyAlignment="1">
      <alignment horizontal="center" vertical="center" wrapText="1"/>
    </xf>
    <xf numFmtId="0" fontId="3" fillId="0" borderId="0" xfId="70" applyFont="1" applyFill="1" applyAlignment="1">
      <alignment vertical="center"/>
      <protection/>
    </xf>
    <xf numFmtId="198" fontId="9" fillId="0" borderId="0" xfId="0" applyNumberFormat="1" applyFont="1" applyBorder="1" applyAlignment="1">
      <alignment horizontal="center" vertical="center"/>
    </xf>
    <xf numFmtId="0" fontId="12" fillId="0" borderId="0" xfId="69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vertical="center"/>
      <protection/>
    </xf>
    <xf numFmtId="199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 wrapText="1"/>
    </xf>
    <xf numFmtId="199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70" applyFont="1" applyFill="1" applyAlignment="1">
      <alignment vertical="center" wrapText="1"/>
      <protection/>
    </xf>
    <xf numFmtId="0" fontId="3" fillId="0" borderId="0" xfId="68" applyFont="1" applyFill="1" applyBorder="1" applyAlignment="1">
      <alignment vertical="center" textRotation="180"/>
      <protection/>
    </xf>
    <xf numFmtId="0" fontId="3" fillId="0" borderId="0" xfId="69" applyFont="1" applyFill="1" applyBorder="1" applyAlignment="1">
      <alignment vertical="center" textRotation="180"/>
      <protection/>
    </xf>
    <xf numFmtId="0" fontId="3" fillId="0" borderId="13" xfId="69" applyFont="1" applyFill="1" applyBorder="1" applyAlignment="1">
      <alignment horizontal="left" vertical="center"/>
      <protection/>
    </xf>
    <xf numFmtId="0" fontId="3" fillId="0" borderId="0" xfId="68" applyFont="1" applyFill="1" applyBorder="1" applyAlignment="1">
      <alignment textRotation="180"/>
      <protection/>
    </xf>
    <xf numFmtId="0" fontId="2" fillId="0" borderId="0" xfId="69" applyFont="1" applyFill="1" applyAlignment="1">
      <alignment vertical="center" wrapText="1"/>
      <protection/>
    </xf>
    <xf numFmtId="0" fontId="4" fillId="0" borderId="0" xfId="69" applyFont="1" applyFill="1" applyAlignment="1">
      <alignment vertical="center" wrapText="1"/>
      <protection/>
    </xf>
    <xf numFmtId="0" fontId="4" fillId="0" borderId="0" xfId="70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3" fontId="36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0" fontId="7" fillId="0" borderId="0" xfId="70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 wrapText="1"/>
      <protection/>
    </xf>
    <xf numFmtId="0" fontId="3" fillId="0" borderId="0" xfId="68" applyFont="1" applyFill="1" applyAlignment="1">
      <alignment vertical="center"/>
      <protection/>
    </xf>
    <xf numFmtId="0" fontId="5" fillId="0" borderId="0" xfId="70" applyFont="1" applyFill="1" applyBorder="1" applyAlignment="1">
      <alignment vertical="center"/>
      <protection/>
    </xf>
    <xf numFmtId="0" fontId="30" fillId="0" borderId="0" xfId="70" applyFont="1" applyFill="1" applyBorder="1" applyAlignment="1">
      <alignment vertical="center" wrapText="1"/>
      <protection/>
    </xf>
    <xf numFmtId="0" fontId="12" fillId="0" borderId="0" xfId="69" applyFont="1" applyFill="1" applyAlignment="1">
      <alignment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69" applyFont="1" applyFill="1" applyBorder="1" applyAlignment="1">
      <alignment vertical="center" wrapText="1"/>
      <protection/>
    </xf>
    <xf numFmtId="0" fontId="25" fillId="0" borderId="0" xfId="67" applyFont="1" applyBorder="1" applyAlignment="1">
      <alignment vertical="center" wrapText="1"/>
      <protection/>
    </xf>
    <xf numFmtId="0" fontId="3" fillId="0" borderId="0" xfId="67" applyFont="1" applyAlignment="1">
      <alignment/>
      <protection/>
    </xf>
    <xf numFmtId="0" fontId="5" fillId="0" borderId="0" xfId="69" applyFont="1" applyFill="1" applyBorder="1" applyAlignment="1">
      <alignment vertical="center" wrapText="1"/>
      <protection/>
    </xf>
    <xf numFmtId="0" fontId="38" fillId="0" borderId="0" xfId="69" applyFont="1" applyFill="1" applyBorder="1" applyAlignment="1">
      <alignment horizontal="center" vertical="center" wrapText="1"/>
      <protection/>
    </xf>
    <xf numFmtId="0" fontId="25" fillId="0" borderId="0" xfId="70" applyFont="1" applyFill="1" applyBorder="1" applyAlignment="1">
      <alignment vertical="center" wrapText="1"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33" fillId="0" borderId="0" xfId="66" applyFont="1" applyFill="1" applyBorder="1" applyAlignment="1">
      <alignment vertical="justify"/>
      <protection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center" wrapText="1"/>
    </xf>
    <xf numFmtId="0" fontId="46" fillId="0" borderId="0" xfId="59" applyFont="1">
      <alignment/>
      <protection/>
    </xf>
    <xf numFmtId="0" fontId="45" fillId="0" borderId="0" xfId="70" applyFont="1" applyFill="1" applyBorder="1" applyAlignment="1">
      <alignment vertical="center" wrapText="1"/>
      <protection/>
    </xf>
    <xf numFmtId="0" fontId="5" fillId="32" borderId="14" xfId="69" applyFont="1" applyFill="1" applyBorder="1" applyAlignment="1">
      <alignment vertical="center"/>
      <protection/>
    </xf>
    <xf numFmtId="0" fontId="8" fillId="0" borderId="0" xfId="59" applyFont="1" applyAlignment="1">
      <alignment horizontal="right"/>
      <protection/>
    </xf>
    <xf numFmtId="0" fontId="19" fillId="32" borderId="15" xfId="69" applyFont="1" applyFill="1" applyBorder="1" applyAlignment="1">
      <alignment horizontal="center" vertical="center" wrapText="1"/>
      <protection/>
    </xf>
    <xf numFmtId="0" fontId="19" fillId="32" borderId="16" xfId="69" applyFont="1" applyFill="1" applyBorder="1" applyAlignment="1">
      <alignment horizontal="center" vertical="center" wrapText="1"/>
      <protection/>
    </xf>
    <xf numFmtId="1" fontId="0" fillId="0" borderId="0" xfId="59" applyNumberFormat="1">
      <alignment/>
      <protection/>
    </xf>
    <xf numFmtId="0" fontId="0" fillId="0" borderId="0" xfId="59" applyBorder="1">
      <alignment/>
      <protection/>
    </xf>
    <xf numFmtId="198" fontId="0" fillId="0" borderId="0" xfId="59" applyNumberFormat="1" applyBorder="1">
      <alignment/>
      <protection/>
    </xf>
    <xf numFmtId="0" fontId="9" fillId="0" borderId="17" xfId="59" applyFont="1" applyBorder="1" applyAlignment="1">
      <alignment horizontal="center" vertical="center"/>
      <protection/>
    </xf>
    <xf numFmtId="198" fontId="31" fillId="0" borderId="0" xfId="59" applyNumberFormat="1" applyFont="1" applyAlignment="1">
      <alignment horizontal="center"/>
      <protection/>
    </xf>
    <xf numFmtId="201" fontId="0" fillId="0" borderId="0" xfId="76" applyNumberFormat="1" applyFont="1" applyAlignment="1">
      <alignment/>
    </xf>
    <xf numFmtId="0" fontId="0" fillId="0" borderId="0" xfId="62">
      <alignment/>
      <protection/>
    </xf>
    <xf numFmtId="198" fontId="0" fillId="0" borderId="0" xfId="59" applyNumberFormat="1">
      <alignment/>
      <protection/>
    </xf>
    <xf numFmtId="3" fontId="0" fillId="0" borderId="0" xfId="59" applyNumberFormat="1">
      <alignment/>
      <protection/>
    </xf>
    <xf numFmtId="4" fontId="26" fillId="0" borderId="0" xfId="59" applyNumberFormat="1" applyFont="1" applyBorder="1" applyAlignment="1">
      <alignment horizontal="center" vertical="center" wrapText="1"/>
      <protection/>
    </xf>
    <xf numFmtId="4" fontId="9" fillId="0" borderId="0" xfId="59" applyNumberFormat="1" applyFont="1" applyBorder="1" applyAlignment="1">
      <alignment horizontal="center" vertical="center" wrapText="1"/>
      <protection/>
    </xf>
    <xf numFmtId="199" fontId="9" fillId="0" borderId="0" xfId="59" applyNumberFormat="1" applyFont="1" applyBorder="1" applyAlignment="1">
      <alignment horizontal="center" vertical="center" wrapText="1"/>
      <protection/>
    </xf>
    <xf numFmtId="4" fontId="24" fillId="0" borderId="0" xfId="59" applyNumberFormat="1" applyFont="1" applyBorder="1" applyAlignment="1">
      <alignment horizontal="center" vertical="center" wrapText="1"/>
      <protection/>
    </xf>
    <xf numFmtId="4" fontId="8" fillId="0" borderId="0" xfId="59" applyNumberFormat="1" applyFont="1" applyBorder="1" applyAlignment="1">
      <alignment horizontal="center" vertical="center" wrapText="1"/>
      <protection/>
    </xf>
    <xf numFmtId="199" fontId="8" fillId="0" borderId="0" xfId="59" applyNumberFormat="1" applyFont="1" applyBorder="1" applyAlignment="1">
      <alignment horizontal="center" vertical="center" wrapText="1"/>
      <protection/>
    </xf>
    <xf numFmtId="0" fontId="31" fillId="0" borderId="0" xfId="59" applyFont="1" applyAlignment="1">
      <alignment/>
      <protection/>
    </xf>
    <xf numFmtId="0" fontId="0" fillId="0" borderId="0" xfId="59" applyAlignment="1">
      <alignment/>
      <protection/>
    </xf>
    <xf numFmtId="0" fontId="18" fillId="0" borderId="0" xfId="59" applyFont="1" applyBorder="1" applyAlignment="1">
      <alignment horizontal="center" wrapText="1"/>
      <protection/>
    </xf>
    <xf numFmtId="0" fontId="28" fillId="0" borderId="0" xfId="59" applyFont="1" applyBorder="1" applyAlignment="1">
      <alignment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vertical="center" wrapText="1"/>
      <protection/>
    </xf>
    <xf numFmtId="198" fontId="9" fillId="0" borderId="0" xfId="59" applyNumberFormat="1" applyFont="1" applyBorder="1" applyAlignment="1">
      <alignment horizontal="center" vertical="center" wrapText="1"/>
      <protection/>
    </xf>
    <xf numFmtId="0" fontId="2" fillId="0" borderId="0" xfId="59" applyFont="1">
      <alignment/>
      <protection/>
    </xf>
    <xf numFmtId="198" fontId="8" fillId="0" borderId="0" xfId="59" applyNumberFormat="1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vertical="center" textRotation="180"/>
      <protection/>
    </xf>
    <xf numFmtId="1" fontId="2" fillId="0" borderId="0" xfId="59" applyNumberFormat="1" applyFont="1">
      <alignment/>
      <protection/>
    </xf>
    <xf numFmtId="0" fontId="2" fillId="0" borderId="0" xfId="59" applyFont="1" applyFill="1">
      <alignment/>
      <protection/>
    </xf>
    <xf numFmtId="199" fontId="26" fillId="0" borderId="0" xfId="59" applyNumberFormat="1" applyFont="1" applyBorder="1" applyAlignment="1">
      <alignment horizontal="center" vertical="center" wrapText="1"/>
      <protection/>
    </xf>
    <xf numFmtId="199" fontId="24" fillId="0" borderId="0" xfId="59" applyNumberFormat="1" applyFont="1" applyBorder="1" applyAlignment="1">
      <alignment horizontal="center" vertical="center" wrapText="1"/>
      <protection/>
    </xf>
    <xf numFmtId="199" fontId="23" fillId="0" borderId="0" xfId="59" applyNumberFormat="1" applyFont="1" applyBorder="1" applyAlignment="1">
      <alignment horizontal="center" vertical="center" wrapText="1"/>
      <protection/>
    </xf>
    <xf numFmtId="199" fontId="35" fillId="0" borderId="0" xfId="59" applyNumberFormat="1" applyFont="1" applyBorder="1" applyAlignment="1">
      <alignment horizontal="center" vertical="center" wrapText="1"/>
      <protection/>
    </xf>
    <xf numFmtId="0" fontId="38" fillId="0" borderId="0" xfId="59" applyFont="1" applyBorder="1" applyAlignment="1">
      <alignment vertical="center" wrapText="1"/>
      <protection/>
    </xf>
    <xf numFmtId="0" fontId="8" fillId="0" borderId="0" xfId="59" applyFont="1" applyAlignment="1">
      <alignment/>
      <protection/>
    </xf>
    <xf numFmtId="199" fontId="44" fillId="0" borderId="0" xfId="59" applyNumberFormat="1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3" fontId="26" fillId="0" borderId="0" xfId="59" applyNumberFormat="1" applyFont="1" applyBorder="1" applyAlignment="1">
      <alignment horizontal="center" vertical="center" wrapText="1"/>
      <protection/>
    </xf>
    <xf numFmtId="0" fontId="23" fillId="32" borderId="0" xfId="59" applyFont="1" applyFill="1" applyBorder="1" applyAlignment="1">
      <alignment horizontal="center" wrapText="1"/>
      <protection/>
    </xf>
    <xf numFmtId="0" fontId="40" fillId="0" borderId="0" xfId="59" applyFont="1" applyBorder="1">
      <alignment/>
      <protection/>
    </xf>
    <xf numFmtId="0" fontId="38" fillId="0" borderId="0" xfId="59" applyFont="1" applyBorder="1" applyAlignment="1">
      <alignment horizontal="center" wrapText="1"/>
      <protection/>
    </xf>
    <xf numFmtId="0" fontId="0" fillId="0" borderId="0" xfId="59" applyFill="1" applyBorder="1">
      <alignment/>
      <protection/>
    </xf>
    <xf numFmtId="199" fontId="37" fillId="0" borderId="0" xfId="59" applyNumberFormat="1" applyFont="1" applyBorder="1" applyAlignment="1">
      <alignment vertical="top" wrapText="1"/>
      <protection/>
    </xf>
    <xf numFmtId="0" fontId="28" fillId="0" borderId="0" xfId="59" applyFont="1" applyBorder="1" applyAlignment="1">
      <alignment vertical="center"/>
      <protection/>
    </xf>
    <xf numFmtId="0" fontId="0" fillId="0" borderId="0" xfId="59" applyAlignment="1">
      <alignment horizontal="center" vertical="center" wrapText="1"/>
      <protection/>
    </xf>
    <xf numFmtId="0" fontId="25" fillId="0" borderId="0" xfId="59" applyFont="1" applyFill="1" applyAlignment="1">
      <alignment vertical="center" wrapText="1"/>
      <protection/>
    </xf>
    <xf numFmtId="0" fontId="41" fillId="0" borderId="19" xfId="59" applyFont="1" applyBorder="1" applyAlignment="1">
      <alignment horizontal="center" vertical="center" wrapText="1"/>
      <protection/>
    </xf>
    <xf numFmtId="0" fontId="41" fillId="0" borderId="20" xfId="59" applyFont="1" applyBorder="1" applyAlignment="1">
      <alignment horizontal="center" vertical="center" wrapText="1"/>
      <protection/>
    </xf>
    <xf numFmtId="0" fontId="41" fillId="0" borderId="21" xfId="59" applyFont="1" applyBorder="1" applyAlignment="1">
      <alignment horizontal="center" vertical="center" wrapText="1"/>
      <protection/>
    </xf>
    <xf numFmtId="0" fontId="41" fillId="0" borderId="15" xfId="59" applyFont="1" applyBorder="1" applyAlignment="1">
      <alignment horizontal="center" vertical="center" wrapText="1"/>
      <protection/>
    </xf>
    <xf numFmtId="198" fontId="0" fillId="0" borderId="0" xfId="0" applyNumberFormat="1" applyAlignment="1">
      <alignment/>
    </xf>
    <xf numFmtId="1" fontId="23" fillId="0" borderId="17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198" fontId="35" fillId="0" borderId="22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98" fontId="35" fillId="0" borderId="13" xfId="0" applyNumberFormat="1" applyFont="1" applyBorder="1" applyAlignment="1">
      <alignment horizontal="center" vertical="center"/>
    </xf>
    <xf numFmtId="1" fontId="35" fillId="0" borderId="13" xfId="0" applyNumberFormat="1" applyFont="1" applyBorder="1" applyAlignment="1">
      <alignment horizontal="center" vertical="center"/>
    </xf>
    <xf numFmtId="198" fontId="35" fillId="0" borderId="23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198" fontId="35" fillId="0" borderId="24" xfId="0" applyNumberFormat="1" applyFont="1" applyBorder="1" applyAlignment="1">
      <alignment horizontal="center" vertical="center"/>
    </xf>
    <xf numFmtId="0" fontId="35" fillId="0" borderId="24" xfId="0" applyFont="1" applyBorder="1" applyAlignment="1" quotePrefix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24" xfId="69" applyFont="1" applyFill="1" applyBorder="1" applyAlignment="1">
      <alignment horizontal="left" vertical="center"/>
      <protection/>
    </xf>
    <xf numFmtId="0" fontId="3" fillId="0" borderId="20" xfId="69" applyFont="1" applyFill="1" applyBorder="1" applyAlignment="1">
      <alignment horizontal="left" vertical="center"/>
      <protection/>
    </xf>
    <xf numFmtId="0" fontId="25" fillId="0" borderId="0" xfId="59" applyFont="1" applyAlignment="1">
      <alignment horizontal="center"/>
      <protection/>
    </xf>
    <xf numFmtId="0" fontId="52" fillId="0" borderId="0" xfId="0" applyFont="1" applyAlignment="1">
      <alignment/>
    </xf>
    <xf numFmtId="0" fontId="8" fillId="0" borderId="13" xfId="6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198" fontId="24" fillId="0" borderId="13" xfId="0" applyNumberFormat="1" applyFont="1" applyBorder="1" applyAlignment="1">
      <alignment horizontal="center" vertical="center" wrapText="1"/>
    </xf>
    <xf numFmtId="0" fontId="23" fillId="0" borderId="0" xfId="59" applyFont="1" applyFill="1" applyBorder="1" applyAlignment="1">
      <alignment/>
      <protection/>
    </xf>
    <xf numFmtId="0" fontId="40" fillId="0" borderId="0" xfId="59" applyFont="1" applyFill="1" applyBorder="1">
      <alignment/>
      <protection/>
    </xf>
    <xf numFmtId="0" fontId="42" fillId="0" borderId="0" xfId="59" applyFont="1" applyFill="1" applyBorder="1" applyAlignment="1">
      <alignment horizontal="center" wrapText="1"/>
      <protection/>
    </xf>
    <xf numFmtId="199" fontId="37" fillId="0" borderId="0" xfId="0" applyNumberFormat="1" applyFont="1" applyBorder="1" applyAlignment="1">
      <alignment vertical="top" wrapText="1"/>
    </xf>
    <xf numFmtId="199" fontId="36" fillId="0" borderId="0" xfId="0" applyNumberFormat="1" applyFont="1" applyBorder="1" applyAlignment="1">
      <alignment vertical="top" wrapText="1"/>
    </xf>
    <xf numFmtId="1" fontId="0" fillId="0" borderId="0" xfId="0" applyNumberFormat="1" applyBorder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27" fillId="0" borderId="15" xfId="59" applyFont="1" applyBorder="1" applyAlignment="1">
      <alignment horizontal="center" vertical="center" wrapText="1"/>
      <protection/>
    </xf>
    <xf numFmtId="0" fontId="27" fillId="0" borderId="16" xfId="59" applyFont="1" applyBorder="1" applyAlignment="1">
      <alignment horizontal="center" vertical="center" wrapText="1"/>
      <protection/>
    </xf>
    <xf numFmtId="0" fontId="52" fillId="0" borderId="20" xfId="70" applyFont="1" applyFill="1" applyBorder="1" applyAlignment="1">
      <alignment horizontal="center" vertical="center" wrapText="1"/>
      <protection/>
    </xf>
    <xf numFmtId="0" fontId="10" fillId="0" borderId="25" xfId="69" applyFont="1" applyFill="1" applyBorder="1" applyAlignment="1">
      <alignment horizontal="center" vertical="center"/>
      <protection/>
    </xf>
    <xf numFmtId="0" fontId="10" fillId="0" borderId="25" xfId="69" applyFont="1" applyFill="1" applyBorder="1" applyAlignment="1">
      <alignment horizontal="center"/>
      <protection/>
    </xf>
    <xf numFmtId="0" fontId="11" fillId="0" borderId="25" xfId="69" applyFont="1" applyFill="1" applyBorder="1" applyAlignment="1">
      <alignment horizontal="center"/>
      <protection/>
    </xf>
    <xf numFmtId="1" fontId="52" fillId="0" borderId="20" xfId="70" applyNumberFormat="1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horizontal="center"/>
      <protection/>
    </xf>
    <xf numFmtId="0" fontId="10" fillId="0" borderId="0" xfId="69" applyFont="1" applyFill="1" applyBorder="1" applyAlignment="1">
      <alignment horizontal="center" vertical="center"/>
      <protection/>
    </xf>
    <xf numFmtId="0" fontId="1" fillId="0" borderId="0" xfId="59" applyFont="1">
      <alignment/>
      <protection/>
    </xf>
    <xf numFmtId="0" fontId="39" fillId="0" borderId="0" xfId="0" applyFont="1" applyAlignment="1">
      <alignment/>
    </xf>
    <xf numFmtId="0" fontId="53" fillId="0" borderId="0" xfId="0" applyFont="1" applyAlignment="1">
      <alignment/>
    </xf>
    <xf numFmtId="2" fontId="24" fillId="0" borderId="13" xfId="0" applyNumberFormat="1" applyFont="1" applyBorder="1" applyAlignment="1">
      <alignment horizontal="center" vertical="center" wrapText="1"/>
    </xf>
    <xf numFmtId="198" fontId="26" fillId="0" borderId="26" xfId="0" applyNumberFormat="1" applyFont="1" applyBorder="1" applyAlignment="1">
      <alignment horizontal="center" vertical="center" wrapText="1"/>
    </xf>
    <xf numFmtId="0" fontId="0" fillId="0" borderId="0" xfId="62" applyAlignment="1">
      <alignment horizontal="left" vertical="center" wrapText="1"/>
      <protection/>
    </xf>
    <xf numFmtId="0" fontId="3" fillId="0" borderId="10" xfId="69" applyFont="1" applyBorder="1" applyAlignment="1">
      <alignment horizontal="center"/>
      <protection/>
    </xf>
    <xf numFmtId="0" fontId="3" fillId="0" borderId="11" xfId="69" applyFont="1" applyBorder="1" applyAlignment="1">
      <alignment horizontal="center"/>
      <protection/>
    </xf>
    <xf numFmtId="49" fontId="27" fillId="0" borderId="12" xfId="59" applyNumberFormat="1" applyFont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198" fontId="35" fillId="0" borderId="29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35" fillId="0" borderId="13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2" fillId="0" borderId="0" xfId="68" applyFont="1">
      <alignment/>
      <protection/>
    </xf>
    <xf numFmtId="0" fontId="2" fillId="0" borderId="0" xfId="68" applyFont="1" applyAlignment="1">
      <alignment horizontal="center" vertical="center"/>
      <protection/>
    </xf>
    <xf numFmtId="49" fontId="27" fillId="0" borderId="20" xfId="59" applyNumberFormat="1" applyFont="1" applyBorder="1" applyAlignment="1">
      <alignment horizontal="center" vertical="center" wrapText="1"/>
      <protection/>
    </xf>
    <xf numFmtId="49" fontId="27" fillId="0" borderId="19" xfId="59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left" vertical="center"/>
      <protection/>
    </xf>
    <xf numFmtId="198" fontId="8" fillId="0" borderId="0" xfId="59" applyNumberFormat="1" applyFont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8" fillId="0" borderId="0" xfId="68" applyFont="1" applyAlignment="1">
      <alignment vertical="center"/>
      <protection/>
    </xf>
    <xf numFmtId="198" fontId="8" fillId="0" borderId="0" xfId="68" applyNumberFormat="1" applyFont="1" applyAlignment="1">
      <alignment vertical="center"/>
      <protection/>
    </xf>
    <xf numFmtId="0" fontId="49" fillId="0" borderId="32" xfId="68" applyFont="1" applyBorder="1" applyAlignment="1">
      <alignment vertical="center" wrapText="1"/>
      <protection/>
    </xf>
    <xf numFmtId="0" fontId="49" fillId="0" borderId="0" xfId="68" applyFont="1" applyAlignment="1">
      <alignment vertical="center" wrapText="1"/>
      <protection/>
    </xf>
    <xf numFmtId="1" fontId="47" fillId="0" borderId="0" xfId="59" applyNumberFormat="1" applyFont="1" applyAlignment="1">
      <alignment horizontal="center" vertical="center"/>
      <protection/>
    </xf>
    <xf numFmtId="3" fontId="47" fillId="0" borderId="0" xfId="59" applyNumberFormat="1" applyFont="1" applyAlignment="1">
      <alignment horizontal="center" vertical="center"/>
      <protection/>
    </xf>
    <xf numFmtId="0" fontId="48" fillId="0" borderId="0" xfId="68" applyFont="1" applyAlignment="1">
      <alignment horizontal="center" vertical="center"/>
      <protection/>
    </xf>
    <xf numFmtId="49" fontId="9" fillId="0" borderId="0" xfId="59" applyNumberFormat="1" applyFont="1" applyAlignment="1">
      <alignment vertical="center" wrapText="1"/>
      <protection/>
    </xf>
    <xf numFmtId="1" fontId="31" fillId="0" borderId="0" xfId="59" applyNumberFormat="1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 applyAlignment="1">
      <alignment horizontal="center" vertical="center"/>
      <protection/>
    </xf>
    <xf numFmtId="3" fontId="37" fillId="0" borderId="0" xfId="0" applyNumberFormat="1" applyFont="1" applyAlignment="1">
      <alignment vertical="top" wrapText="1"/>
    </xf>
    <xf numFmtId="3" fontId="36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98" fontId="24" fillId="0" borderId="13" xfId="0" applyNumberFormat="1" applyFont="1" applyBorder="1" applyAlignment="1">
      <alignment horizontal="center" vertical="center" wrapText="1"/>
    </xf>
    <xf numFmtId="0" fontId="8" fillId="0" borderId="13" xfId="6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198" fontId="56" fillId="0" borderId="0" xfId="0" applyNumberFormat="1" applyFont="1" applyFill="1" applyBorder="1" applyAlignment="1">
      <alignment/>
    </xf>
    <xf numFmtId="4" fontId="37" fillId="0" borderId="0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3" fontId="0" fillId="0" borderId="0" xfId="59" applyNumberFormat="1" applyFill="1" applyBorder="1">
      <alignment/>
      <protection/>
    </xf>
    <xf numFmtId="0" fontId="0" fillId="0" borderId="0" xfId="59" applyFont="1" applyFill="1" applyBorder="1">
      <alignment/>
      <protection/>
    </xf>
    <xf numFmtId="2" fontId="0" fillId="0" borderId="0" xfId="0" applyNumberForma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0" xfId="64">
      <alignment/>
      <protection/>
    </xf>
    <xf numFmtId="0" fontId="3" fillId="0" borderId="24" xfId="69" applyFont="1" applyBorder="1" applyAlignment="1">
      <alignment horizontal="left"/>
      <protection/>
    </xf>
    <xf numFmtId="210" fontId="39" fillId="0" borderId="0" xfId="0" applyNumberFormat="1" applyFont="1" applyAlignment="1">
      <alignment vertical="center"/>
    </xf>
    <xf numFmtId="0" fontId="3" fillId="0" borderId="13" xfId="69" applyFont="1" applyBorder="1" applyAlignment="1">
      <alignment horizontal="left"/>
      <protection/>
    </xf>
    <xf numFmtId="2" fontId="8" fillId="0" borderId="13" xfId="45" applyNumberFormat="1" applyFont="1" applyBorder="1" applyAlignment="1">
      <alignment horizontal="center" vertical="center" wrapText="1"/>
      <protection/>
    </xf>
    <xf numFmtId="2" fontId="8" fillId="0" borderId="13" xfId="64" applyNumberFormat="1" applyFont="1" applyBorder="1" applyAlignment="1">
      <alignment horizontal="center" vertical="center" wrapText="1"/>
      <protection/>
    </xf>
    <xf numFmtId="210" fontId="39" fillId="0" borderId="0" xfId="0" applyNumberFormat="1" applyFont="1" applyAlignment="1">
      <alignment/>
    </xf>
    <xf numFmtId="3" fontId="18" fillId="0" borderId="0" xfId="0" applyNumberFormat="1" applyFont="1" applyAlignment="1">
      <alignment horizontal="center" vertical="center" wrapText="1"/>
    </xf>
    <xf numFmtId="0" fontId="3" fillId="0" borderId="12" xfId="69" applyFont="1" applyBorder="1" applyAlignment="1">
      <alignment horizontal="center"/>
      <protection/>
    </xf>
    <xf numFmtId="0" fontId="3" fillId="0" borderId="20" xfId="69" applyFont="1" applyBorder="1" applyAlignment="1">
      <alignment horizontal="left"/>
      <protection/>
    </xf>
    <xf numFmtId="0" fontId="16" fillId="0" borderId="0" xfId="69" applyFont="1" applyAlignment="1">
      <alignment horizontal="center"/>
      <protection/>
    </xf>
    <xf numFmtId="3" fontId="27" fillId="0" borderId="0" xfId="0" applyNumberFormat="1" applyFont="1" applyAlignment="1">
      <alignment horizontal="center" vertical="center" wrapText="1"/>
    </xf>
    <xf numFmtId="0" fontId="0" fillId="0" borderId="13" xfId="62" applyBorder="1">
      <alignment/>
      <protection/>
    </xf>
    <xf numFmtId="0" fontId="0" fillId="0" borderId="13" xfId="64" applyBorder="1">
      <alignment/>
      <protection/>
    </xf>
    <xf numFmtId="1" fontId="9" fillId="0" borderId="15" xfId="69" applyNumberFormat="1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6" fillId="0" borderId="2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1" fontId="9" fillId="0" borderId="0" xfId="69" applyNumberFormat="1" applyFont="1" applyFill="1" applyBorder="1" applyAlignment="1">
      <alignment horizontal="center" vertical="center" wrapText="1"/>
      <protection/>
    </xf>
    <xf numFmtId="3" fontId="24" fillId="0" borderId="0" xfId="59" applyNumberFormat="1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3" fontId="9" fillId="0" borderId="0" xfId="59" applyNumberFormat="1" applyFont="1" applyBorder="1" applyAlignment="1">
      <alignment horizontal="center" vertical="center" wrapText="1"/>
      <protection/>
    </xf>
    <xf numFmtId="3" fontId="8" fillId="0" borderId="0" xfId="59" applyNumberFormat="1" applyFont="1" applyFill="1" applyBorder="1" applyAlignment="1">
      <alignment horizontal="center" vertical="center" wrapText="1"/>
      <protection/>
    </xf>
    <xf numFmtId="198" fontId="0" fillId="0" borderId="0" xfId="59" applyNumberFormat="1" applyFill="1" applyBorder="1">
      <alignment/>
      <protection/>
    </xf>
    <xf numFmtId="3" fontId="9" fillId="0" borderId="0" xfId="59" applyNumberFormat="1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right"/>
      <protection/>
    </xf>
    <xf numFmtId="0" fontId="13" fillId="0" borderId="0" xfId="69" applyFont="1" applyAlignment="1">
      <alignment horizontal="center"/>
      <protection/>
    </xf>
    <xf numFmtId="3" fontId="26" fillId="0" borderId="0" xfId="0" applyNumberFormat="1" applyFont="1" applyFill="1" applyBorder="1" applyAlignment="1">
      <alignment horizontal="center" vertical="center" wrapText="1"/>
    </xf>
    <xf numFmtId="0" fontId="3" fillId="0" borderId="0" xfId="70" applyFont="1">
      <alignment/>
      <protection/>
    </xf>
    <xf numFmtId="0" fontId="4" fillId="0" borderId="0" xfId="69" applyFont="1" applyAlignment="1">
      <alignment vertical="center" wrapText="1"/>
      <protection/>
    </xf>
    <xf numFmtId="0" fontId="9" fillId="0" borderId="0" xfId="59" applyFont="1" applyAlignment="1">
      <alignment vertical="center" wrapText="1"/>
      <protection/>
    </xf>
    <xf numFmtId="0" fontId="28" fillId="0" borderId="0" xfId="59" applyFont="1">
      <alignment/>
      <protection/>
    </xf>
    <xf numFmtId="0" fontId="30" fillId="0" borderId="0" xfId="70" applyFont="1" applyAlignment="1">
      <alignment vertical="center" wrapText="1"/>
      <protection/>
    </xf>
    <xf numFmtId="0" fontId="35" fillId="0" borderId="0" xfId="0" applyFont="1" applyAlignment="1">
      <alignment horizontal="center" wrapText="1"/>
    </xf>
    <xf numFmtId="199" fontId="24" fillId="0" borderId="0" xfId="0" applyNumberFormat="1" applyFont="1" applyBorder="1" applyAlignment="1">
      <alignment horizontal="center" vertical="center" wrapText="1"/>
    </xf>
    <xf numFmtId="0" fontId="28" fillId="0" borderId="0" xfId="59" applyFont="1" applyBorder="1">
      <alignment/>
      <protection/>
    </xf>
    <xf numFmtId="0" fontId="9" fillId="32" borderId="0" xfId="59" applyFont="1" applyFill="1" applyAlignment="1">
      <alignment horizontal="center" wrapText="1"/>
      <protection/>
    </xf>
    <xf numFmtId="1" fontId="0" fillId="0" borderId="0" xfId="76" applyNumberFormat="1" applyFont="1" applyAlignment="1">
      <alignment horizontal="center" vertical="center"/>
    </xf>
    <xf numFmtId="0" fontId="0" fillId="0" borderId="0" xfId="59" applyAlignment="1">
      <alignment horizontal="center" vertical="center"/>
      <protection/>
    </xf>
    <xf numFmtId="198" fontId="0" fillId="0" borderId="0" xfId="59" applyNumberFormat="1" applyAlignment="1">
      <alignment horizontal="center" vertical="center"/>
      <protection/>
    </xf>
    <xf numFmtId="1" fontId="9" fillId="0" borderId="0" xfId="59" applyNumberFormat="1" applyFont="1" applyAlignment="1">
      <alignment horizontal="center"/>
      <protection/>
    </xf>
    <xf numFmtId="3" fontId="24" fillId="0" borderId="0" xfId="59" applyNumberFormat="1" applyFont="1" applyFill="1" applyBorder="1" applyAlignment="1">
      <alignment horizontal="center" vertical="center" wrapText="1"/>
      <protection/>
    </xf>
    <xf numFmtId="1" fontId="24" fillId="0" borderId="0" xfId="59" applyNumberFormat="1" applyFont="1" applyFill="1" applyBorder="1" applyAlignment="1">
      <alignment horizontal="center" vertical="center" wrapText="1"/>
      <protection/>
    </xf>
    <xf numFmtId="1" fontId="26" fillId="0" borderId="0" xfId="59" applyNumberFormat="1" applyFont="1" applyFill="1" applyBorder="1" applyAlignment="1">
      <alignment horizontal="center" vertical="center" wrapText="1"/>
      <protection/>
    </xf>
    <xf numFmtId="1" fontId="9" fillId="0" borderId="0" xfId="59" applyNumberFormat="1" applyFont="1" applyFill="1" applyBorder="1" applyAlignment="1">
      <alignment horizontal="center" vertical="center" wrapText="1"/>
      <protection/>
    </xf>
    <xf numFmtId="0" fontId="10" fillId="0" borderId="0" xfId="69" applyFont="1" applyFill="1">
      <alignment/>
      <protection/>
    </xf>
    <xf numFmtId="0" fontId="15" fillId="0" borderId="0" xfId="69" applyFont="1" applyFill="1">
      <alignment/>
      <protection/>
    </xf>
    <xf numFmtId="0" fontId="11" fillId="0" borderId="0" xfId="69" applyFont="1" applyFill="1">
      <alignment/>
      <protection/>
    </xf>
    <xf numFmtId="4" fontId="102" fillId="0" borderId="0" xfId="59" applyNumberFormat="1" applyFont="1" applyFill="1" applyBorder="1" applyAlignment="1">
      <alignment vertical="top" wrapText="1"/>
      <protection/>
    </xf>
    <xf numFmtId="1" fontId="8" fillId="0" borderId="0" xfId="59" applyNumberFormat="1" applyFont="1" applyFill="1" applyBorder="1" applyAlignment="1">
      <alignment horizontal="center" vertical="center" wrapText="1"/>
      <protection/>
    </xf>
    <xf numFmtId="4" fontId="103" fillId="0" borderId="0" xfId="59" applyNumberFormat="1" applyFont="1" applyFill="1" applyBorder="1" applyAlignment="1">
      <alignment vertical="top" wrapText="1"/>
      <protection/>
    </xf>
    <xf numFmtId="3" fontId="102" fillId="0" borderId="0" xfId="61" applyNumberFormat="1" applyFont="1" applyFill="1" applyBorder="1" applyAlignment="1">
      <alignment vertical="top" wrapText="1"/>
      <protection/>
    </xf>
    <xf numFmtId="2" fontId="0" fillId="0" borderId="0" xfId="59" applyNumberFormat="1" applyFill="1" applyBorder="1">
      <alignment/>
      <protection/>
    </xf>
    <xf numFmtId="4" fontId="9" fillId="0" borderId="0" xfId="59" applyNumberFormat="1" applyFont="1" applyFill="1" applyBorder="1" applyAlignment="1">
      <alignment horizontal="center" vertical="center" wrapText="1"/>
      <protection/>
    </xf>
    <xf numFmtId="4" fontId="26" fillId="0" borderId="0" xfId="59" applyNumberFormat="1" applyFont="1" applyFill="1" applyBorder="1" applyAlignment="1">
      <alignment horizontal="center" vertical="center" wrapText="1"/>
      <protection/>
    </xf>
    <xf numFmtId="3" fontId="103" fillId="0" borderId="0" xfId="61" applyNumberFormat="1" applyFont="1" applyFill="1" applyBorder="1" applyAlignment="1">
      <alignment vertical="top" wrapText="1"/>
      <protection/>
    </xf>
    <xf numFmtId="3" fontId="0" fillId="0" borderId="0" xfId="59" applyNumberFormat="1" applyAlignment="1">
      <alignment horizontal="center" vertical="center" wrapText="1"/>
      <protection/>
    </xf>
    <xf numFmtId="2" fontId="0" fillId="0" borderId="0" xfId="59" applyNumberFormat="1">
      <alignment/>
      <protection/>
    </xf>
    <xf numFmtId="0" fontId="2" fillId="0" borderId="0" xfId="59" applyFont="1" applyAlignment="1">
      <alignment horizontal="left"/>
      <protection/>
    </xf>
    <xf numFmtId="0" fontId="2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199" fontId="37" fillId="0" borderId="0" xfId="0" applyNumberFormat="1" applyFont="1" applyAlignment="1">
      <alignment vertical="top" wrapText="1"/>
    </xf>
    <xf numFmtId="0" fontId="2" fillId="0" borderId="0" xfId="59" applyFont="1" applyAlignment="1">
      <alignment vertical="center"/>
      <protection/>
    </xf>
    <xf numFmtId="199" fontId="36" fillId="0" borderId="0" xfId="0" applyNumberFormat="1" applyFont="1" applyAlignment="1">
      <alignment vertical="top" wrapText="1"/>
    </xf>
    <xf numFmtId="4" fontId="36" fillId="0" borderId="0" xfId="0" applyNumberFormat="1" applyFont="1" applyAlignment="1">
      <alignment vertical="top" wrapText="1"/>
    </xf>
    <xf numFmtId="0" fontId="8" fillId="0" borderId="0" xfId="59" applyFont="1" applyAlignment="1">
      <alignment vertical="center" textRotation="180"/>
      <protection/>
    </xf>
    <xf numFmtId="0" fontId="22" fillId="0" borderId="0" xfId="59" applyFont="1" applyAlignment="1">
      <alignment vertical="center"/>
      <protection/>
    </xf>
    <xf numFmtId="0" fontId="30" fillId="0" borderId="0" xfId="59" applyFont="1">
      <alignment/>
      <protection/>
    </xf>
    <xf numFmtId="0" fontId="30" fillId="0" borderId="0" xfId="59" applyFont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198" fontId="35" fillId="0" borderId="0" xfId="0" applyNumberFormat="1" applyFont="1" applyAlignment="1">
      <alignment/>
    </xf>
    <xf numFmtId="0" fontId="52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9" fillId="0" borderId="0" xfId="59" applyFont="1">
      <alignment/>
      <protection/>
    </xf>
    <xf numFmtId="0" fontId="34" fillId="0" borderId="0" xfId="59" applyFont="1">
      <alignment/>
      <protection/>
    </xf>
    <xf numFmtId="0" fontId="8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 wrapText="1"/>
      <protection/>
    </xf>
    <xf numFmtId="198" fontId="24" fillId="0" borderId="0" xfId="59" applyNumberFormat="1" applyFont="1" applyAlignment="1">
      <alignment horizontal="center" vertical="center" wrapText="1"/>
      <protection/>
    </xf>
    <xf numFmtId="0" fontId="9" fillId="0" borderId="0" xfId="59" applyFont="1">
      <alignment/>
      <protection/>
    </xf>
    <xf numFmtId="0" fontId="24" fillId="0" borderId="0" xfId="0" applyFont="1" applyAlignment="1">
      <alignment horizontal="center" vertical="top" wrapText="1"/>
    </xf>
    <xf numFmtId="0" fontId="104" fillId="0" borderId="13" xfId="0" applyFont="1" applyBorder="1" applyAlignment="1">
      <alignment horizontal="center" vertical="center" wrapText="1"/>
    </xf>
    <xf numFmtId="198" fontId="104" fillId="0" borderId="13" xfId="0" applyNumberFormat="1" applyFont="1" applyBorder="1" applyAlignment="1">
      <alignment horizontal="center" vertical="center" wrapText="1"/>
    </xf>
    <xf numFmtId="198" fontId="24" fillId="0" borderId="0" xfId="0" applyNumberFormat="1" applyFont="1" applyFill="1" applyBorder="1" applyAlignment="1">
      <alignment horizontal="center" vertical="center" wrapText="1"/>
    </xf>
    <xf numFmtId="198" fontId="104" fillId="0" borderId="20" xfId="0" applyNumberFormat="1" applyFont="1" applyBorder="1" applyAlignment="1">
      <alignment horizontal="center" vertical="center" wrapText="1"/>
    </xf>
    <xf numFmtId="210" fontId="104" fillId="0" borderId="13" xfId="0" applyNumberFormat="1" applyFont="1" applyBorder="1" applyAlignment="1">
      <alignment horizontal="center" vertical="center" wrapText="1"/>
    </xf>
    <xf numFmtId="199" fontId="103" fillId="0" borderId="0" xfId="0" applyNumberFormat="1" applyFont="1" applyBorder="1" applyAlignment="1">
      <alignment vertical="top" wrapText="1"/>
    </xf>
    <xf numFmtId="199" fontId="102" fillId="0" borderId="0" xfId="0" applyNumberFormat="1" applyFont="1" applyBorder="1" applyAlignment="1">
      <alignment vertical="top" wrapText="1"/>
    </xf>
    <xf numFmtId="0" fontId="0" fillId="0" borderId="22" xfId="62" applyBorder="1">
      <alignment/>
      <protection/>
    </xf>
    <xf numFmtId="0" fontId="9" fillId="0" borderId="26" xfId="62" applyFont="1" applyBorder="1" applyAlignment="1">
      <alignment horizontal="center" vertical="center" wrapText="1"/>
      <protection/>
    </xf>
    <xf numFmtId="0" fontId="9" fillId="0" borderId="26" xfId="64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 wrapText="1"/>
      <protection/>
    </xf>
    <xf numFmtId="0" fontId="0" fillId="0" borderId="22" xfId="64" applyBorder="1">
      <alignment/>
      <protection/>
    </xf>
    <xf numFmtId="0" fontId="26" fillId="0" borderId="26" xfId="0" applyFont="1" applyBorder="1" applyAlignment="1">
      <alignment horizontal="center" vertical="center" wrapText="1"/>
    </xf>
    <xf numFmtId="2" fontId="9" fillId="0" borderId="26" xfId="45" applyNumberFormat="1" applyFont="1" applyBorder="1" applyAlignment="1">
      <alignment horizontal="center" vertical="center" wrapText="1"/>
      <protection/>
    </xf>
    <xf numFmtId="0" fontId="9" fillId="0" borderId="26" xfId="45" applyFont="1" applyBorder="1" applyAlignment="1">
      <alignment horizontal="center" vertical="center" wrapText="1"/>
      <protection/>
    </xf>
    <xf numFmtId="2" fontId="51" fillId="0" borderId="24" xfId="64" applyNumberFormat="1" applyFont="1" applyBorder="1" applyAlignment="1">
      <alignment horizontal="center" vertical="center" wrapText="1"/>
      <protection/>
    </xf>
    <xf numFmtId="0" fontId="51" fillId="0" borderId="24" xfId="64" applyFont="1" applyBorder="1" applyAlignment="1">
      <alignment horizontal="center" vertical="center" wrapText="1"/>
      <protection/>
    </xf>
    <xf numFmtId="2" fontId="51" fillId="0" borderId="20" xfId="64" applyNumberFormat="1" applyFont="1" applyBorder="1" applyAlignment="1">
      <alignment horizontal="center" vertical="center" wrapText="1"/>
      <protection/>
    </xf>
    <xf numFmtId="0" fontId="51" fillId="0" borderId="20" xfId="64" applyFont="1" applyBorder="1" applyAlignment="1">
      <alignment horizontal="center" vertical="center" wrapText="1"/>
      <protection/>
    </xf>
    <xf numFmtId="210" fontId="104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" fontId="27" fillId="0" borderId="34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3" fontId="106" fillId="0" borderId="0" xfId="0" applyNumberFormat="1" applyFont="1" applyBorder="1" applyAlignment="1">
      <alignment horizontal="center" vertical="center" wrapText="1"/>
    </xf>
    <xf numFmtId="3" fontId="0" fillId="0" borderId="0" xfId="59" applyNumberFormat="1" applyBorder="1">
      <alignment/>
      <protection/>
    </xf>
    <xf numFmtId="3" fontId="103" fillId="0" borderId="0" xfId="0" applyNumberFormat="1" applyFont="1" applyFill="1" applyBorder="1" applyAlignment="1">
      <alignment vertical="top" wrapText="1"/>
    </xf>
    <xf numFmtId="3" fontId="102" fillId="0" borderId="0" xfId="0" applyNumberFormat="1" applyFont="1" applyFill="1" applyBorder="1" applyAlignment="1">
      <alignment vertical="top" wrapText="1"/>
    </xf>
    <xf numFmtId="3" fontId="107" fillId="0" borderId="0" xfId="0" applyNumberFormat="1" applyFont="1" applyFill="1" applyBorder="1" applyAlignment="1">
      <alignment horizontal="center" vertical="center" wrapText="1"/>
    </xf>
    <xf numFmtId="0" fontId="3" fillId="0" borderId="0" xfId="70" applyFont="1" applyFill="1" applyBorder="1" applyAlignment="1">
      <alignment/>
      <protection/>
    </xf>
    <xf numFmtId="3" fontId="102" fillId="0" borderId="0" xfId="0" applyNumberFormat="1" applyFont="1" applyBorder="1" applyAlignment="1">
      <alignment vertical="top" wrapText="1"/>
    </xf>
    <xf numFmtId="0" fontId="9" fillId="0" borderId="0" xfId="5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5" fillId="0" borderId="0" xfId="68" applyFont="1" applyFill="1" applyBorder="1" applyAlignment="1">
      <alignment vertical="center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10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3" fontId="26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59" applyBorder="1" applyAlignment="1">
      <alignment/>
      <protection/>
    </xf>
    <xf numFmtId="3" fontId="108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199" fontId="61" fillId="0" borderId="0" xfId="0" applyNumberFormat="1" applyFont="1" applyBorder="1" applyAlignment="1">
      <alignment vertical="top" wrapText="1"/>
    </xf>
    <xf numFmtId="0" fontId="105" fillId="0" borderId="35" xfId="0" applyFont="1" applyBorder="1" applyAlignment="1">
      <alignment horizontal="center" vertical="center" wrapText="1"/>
    </xf>
    <xf numFmtId="199" fontId="38" fillId="0" borderId="0" xfId="59" applyNumberFormat="1" applyFont="1" applyBorder="1" applyAlignment="1">
      <alignment horizontal="center" wrapText="1"/>
      <protection/>
    </xf>
    <xf numFmtId="199" fontId="0" fillId="0" borderId="0" xfId="59" applyNumberFormat="1" applyBorder="1">
      <alignment/>
      <protection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59" applyFill="1">
      <alignment/>
      <protection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6" fillId="0" borderId="0" xfId="59" applyFont="1" applyFill="1" applyBorder="1">
      <alignment/>
      <protection/>
    </xf>
    <xf numFmtId="0" fontId="108" fillId="0" borderId="0" xfId="0" applyFont="1" applyFill="1" applyBorder="1" applyAlignment="1">
      <alignment horizontal="right" vertical="center" wrapText="1"/>
    </xf>
    <xf numFmtId="3" fontId="103" fillId="0" borderId="0" xfId="0" applyNumberFormat="1" applyFont="1" applyBorder="1" applyAlignment="1">
      <alignment vertical="top" wrapText="1"/>
    </xf>
    <xf numFmtId="2" fontId="58" fillId="0" borderId="0" xfId="0" applyNumberFormat="1" applyFont="1" applyBorder="1" applyAlignment="1">
      <alignment vertical="center"/>
    </xf>
    <xf numFmtId="4" fontId="102" fillId="0" borderId="0" xfId="0" applyNumberFormat="1" applyFont="1" applyBorder="1" applyAlignment="1">
      <alignment vertical="top" wrapText="1"/>
    </xf>
    <xf numFmtId="4" fontId="103" fillId="0" borderId="0" xfId="0" applyNumberFormat="1" applyFont="1" applyBorder="1" applyAlignment="1">
      <alignment vertical="top" wrapText="1"/>
    </xf>
    <xf numFmtId="0" fontId="32" fillId="0" borderId="0" xfId="59" applyFont="1" applyAlignment="1">
      <alignment vertical="center" wrapText="1"/>
      <protection/>
    </xf>
    <xf numFmtId="0" fontId="45" fillId="0" borderId="0" xfId="70" applyFont="1" applyAlignment="1">
      <alignment vertical="center" wrapText="1"/>
      <protection/>
    </xf>
    <xf numFmtId="2" fontId="0" fillId="0" borderId="0" xfId="0" applyNumberFormat="1" applyBorder="1" applyAlignment="1">
      <alignment/>
    </xf>
    <xf numFmtId="0" fontId="8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199" fontId="24" fillId="0" borderId="0" xfId="59" applyNumberFormat="1" applyFont="1" applyBorder="1" applyAlignment="1" quotePrefix="1">
      <alignment horizontal="center" vertical="center" wrapText="1"/>
      <protection/>
    </xf>
    <xf numFmtId="0" fontId="27" fillId="0" borderId="15" xfId="59" applyFont="1" applyFill="1" applyBorder="1" applyAlignment="1">
      <alignment horizontal="center" vertical="center" wrapText="1"/>
      <protection/>
    </xf>
    <xf numFmtId="0" fontId="27" fillId="0" borderId="16" xfId="59" applyFont="1" applyFill="1" applyBorder="1" applyAlignment="1">
      <alignment horizontal="center" vertical="center" wrapText="1"/>
      <protection/>
    </xf>
    <xf numFmtId="200" fontId="35" fillId="0" borderId="13" xfId="85" applyNumberFormat="1" applyFont="1" applyBorder="1" applyAlignment="1">
      <alignment horizontal="center" vertical="center"/>
    </xf>
    <xf numFmtId="200" fontId="35" fillId="0" borderId="15" xfId="85" applyNumberFormat="1" applyFont="1" applyBorder="1" applyAlignment="1">
      <alignment horizontal="center" vertical="center"/>
    </xf>
    <xf numFmtId="200" fontId="23" fillId="0" borderId="17" xfId="85" applyNumberFormat="1" applyFont="1" applyBorder="1" applyAlignment="1">
      <alignment horizontal="center" vertical="center"/>
    </xf>
    <xf numFmtId="0" fontId="3" fillId="0" borderId="0" xfId="70" applyFont="1" applyFill="1" applyAlignment="1">
      <alignment horizontal="right" vertical="center" wrapText="1"/>
      <protection/>
    </xf>
    <xf numFmtId="0" fontId="27" fillId="0" borderId="21" xfId="59" applyFont="1" applyBorder="1" applyAlignment="1">
      <alignment horizontal="center" vertical="center" wrapText="1"/>
      <protection/>
    </xf>
    <xf numFmtId="0" fontId="27" fillId="0" borderId="19" xfId="59" applyFont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/>
      <protection/>
    </xf>
    <xf numFmtId="198" fontId="109" fillId="0" borderId="37" xfId="0" applyNumberFormat="1" applyFont="1" applyBorder="1" applyAlignment="1">
      <alignment horizontal="center" vertical="center" wrapText="1"/>
    </xf>
    <xf numFmtId="0" fontId="0" fillId="0" borderId="16" xfId="62" applyBorder="1" applyAlignment="1">
      <alignment horizontal="center"/>
      <protection/>
    </xf>
    <xf numFmtId="0" fontId="0" fillId="0" borderId="38" xfId="62" applyBorder="1" applyAlignment="1">
      <alignment horizontal="center"/>
      <protection/>
    </xf>
    <xf numFmtId="0" fontId="9" fillId="0" borderId="21" xfId="0" applyFont="1" applyBorder="1" applyAlignment="1">
      <alignment horizontal="center" vertical="center" wrapText="1"/>
    </xf>
    <xf numFmtId="0" fontId="0" fillId="0" borderId="39" xfId="62" applyBorder="1" applyAlignment="1">
      <alignment horizontal="center"/>
      <protection/>
    </xf>
    <xf numFmtId="0" fontId="109" fillId="0" borderId="37" xfId="0" applyFont="1" applyBorder="1" applyAlignment="1">
      <alignment horizontal="center" vertical="center" wrapText="1"/>
    </xf>
    <xf numFmtId="0" fontId="0" fillId="0" borderId="16" xfId="64" applyBorder="1" applyAlignment="1">
      <alignment horizontal="center"/>
      <protection/>
    </xf>
    <xf numFmtId="0" fontId="0" fillId="0" borderId="38" xfId="64" applyBorder="1" applyAlignment="1">
      <alignment horizontal="center"/>
      <protection/>
    </xf>
    <xf numFmtId="0" fontId="0" fillId="0" borderId="39" xfId="64" applyBorder="1" applyAlignment="1">
      <alignment horizontal="center"/>
      <protection/>
    </xf>
    <xf numFmtId="49" fontId="27" fillId="0" borderId="40" xfId="47" applyNumberFormat="1" applyFont="1" applyBorder="1" applyAlignment="1">
      <alignment horizontal="center" vertical="center" wrapText="1"/>
      <protection/>
    </xf>
    <xf numFmtId="49" fontId="27" fillId="0" borderId="17" xfId="47" applyNumberFormat="1" applyFont="1" applyBorder="1" applyAlignment="1">
      <alignment horizontal="center" vertical="center" wrapText="1"/>
      <protection/>
    </xf>
    <xf numFmtId="49" fontId="27" fillId="0" borderId="14" xfId="47" applyNumberFormat="1" applyFont="1" applyBorder="1" applyAlignment="1">
      <alignment horizontal="center" vertical="center" wrapText="1"/>
      <protection/>
    </xf>
    <xf numFmtId="49" fontId="27" fillId="0" borderId="41" xfId="47" applyNumberFormat="1" applyFont="1" applyBorder="1" applyAlignment="1">
      <alignment horizontal="center" vertical="center" wrapText="1"/>
      <protection/>
    </xf>
    <xf numFmtId="0" fontId="18" fillId="0" borderId="0" xfId="59" applyFont="1">
      <alignment/>
      <protection/>
    </xf>
    <xf numFmtId="0" fontId="9" fillId="0" borderId="42" xfId="59" applyFont="1" applyBorder="1" applyAlignment="1">
      <alignment horizontal="center" vertical="center"/>
      <protection/>
    </xf>
    <xf numFmtId="0" fontId="41" fillId="0" borderId="12" xfId="59" applyFont="1" applyBorder="1" applyAlignment="1">
      <alignment horizontal="center" vertical="center" wrapText="1"/>
      <protection/>
    </xf>
    <xf numFmtId="0" fontId="41" fillId="0" borderId="34" xfId="59" applyFont="1" applyBorder="1" applyAlignment="1">
      <alignment horizontal="center" vertical="center" wrapText="1"/>
      <protection/>
    </xf>
    <xf numFmtId="0" fontId="41" fillId="0" borderId="33" xfId="59" applyFont="1" applyBorder="1" applyAlignment="1">
      <alignment horizontal="center" vertical="center" wrapText="1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 applyFill="1">
      <alignment/>
      <protection/>
    </xf>
    <xf numFmtId="0" fontId="41" fillId="0" borderId="33" xfId="0" applyFont="1" applyBorder="1" applyAlignment="1">
      <alignment horizontal="center" vertical="center" wrapText="1"/>
    </xf>
    <xf numFmtId="200" fontId="35" fillId="0" borderId="22" xfId="85" applyNumberFormat="1" applyFont="1" applyBorder="1" applyAlignment="1">
      <alignment horizontal="center" vertical="center"/>
    </xf>
    <xf numFmtId="200" fontId="35" fillId="0" borderId="16" xfId="85" applyNumberFormat="1" applyFont="1" applyBorder="1" applyAlignment="1">
      <alignment horizontal="center" vertical="center"/>
    </xf>
    <xf numFmtId="49" fontId="27" fillId="0" borderId="34" xfId="59" applyNumberFormat="1" applyFont="1" applyBorder="1" applyAlignment="1">
      <alignment horizontal="center" vertical="center" wrapText="1"/>
      <protection/>
    </xf>
    <xf numFmtId="0" fontId="0" fillId="0" borderId="43" xfId="59" applyBorder="1">
      <alignment/>
      <protection/>
    </xf>
    <xf numFmtId="0" fontId="3" fillId="0" borderId="44" xfId="69" applyFont="1" applyFill="1" applyBorder="1">
      <alignment/>
      <protection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59" applyBorder="1">
      <alignment/>
      <protection/>
    </xf>
    <xf numFmtId="0" fontId="0" fillId="0" borderId="47" xfId="59" applyBorder="1">
      <alignment/>
      <protection/>
    </xf>
    <xf numFmtId="0" fontId="8" fillId="0" borderId="47" xfId="59" applyFont="1" applyBorder="1" applyAlignment="1">
      <alignment horizontal="right"/>
      <protection/>
    </xf>
    <xf numFmtId="0" fontId="8" fillId="0" borderId="48" xfId="59" applyFont="1" applyBorder="1" applyAlignment="1">
      <alignment horizontal="right"/>
      <protection/>
    </xf>
    <xf numFmtId="0" fontId="14" fillId="0" borderId="0" xfId="59" applyFont="1" applyFill="1" applyAlignment="1">
      <alignment horizontal="right" vertical="center"/>
      <protection/>
    </xf>
    <xf numFmtId="0" fontId="27" fillId="0" borderId="20" xfId="59" applyFont="1" applyBorder="1" applyAlignment="1">
      <alignment horizontal="center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4" xfId="59" applyFont="1" applyBorder="1" applyAlignment="1">
      <alignment horizontal="center"/>
      <protection/>
    </xf>
    <xf numFmtId="0" fontId="27" fillId="0" borderId="17" xfId="59" applyFont="1" applyBorder="1" applyAlignment="1">
      <alignment horizontal="center"/>
      <protection/>
    </xf>
    <xf numFmtId="0" fontId="27" fillId="0" borderId="41" xfId="59" applyFont="1" applyBorder="1" applyAlignment="1">
      <alignment horizontal="center"/>
      <protection/>
    </xf>
    <xf numFmtId="0" fontId="27" fillId="0" borderId="49" xfId="59" applyFont="1" applyBorder="1" applyAlignment="1">
      <alignment horizontal="center" vertical="center" wrapText="1"/>
      <protection/>
    </xf>
    <xf numFmtId="0" fontId="27" fillId="0" borderId="34" xfId="59" applyFont="1" applyBorder="1" applyAlignment="1">
      <alignment horizontal="center" vertical="center" wrapText="1"/>
      <protection/>
    </xf>
    <xf numFmtId="0" fontId="2" fillId="0" borderId="45" xfId="68" applyFont="1" applyBorder="1">
      <alignment/>
      <protection/>
    </xf>
    <xf numFmtId="0" fontId="8" fillId="0" borderId="45" xfId="59" applyFont="1" applyBorder="1" applyAlignment="1">
      <alignment horizontal="right"/>
      <protection/>
    </xf>
    <xf numFmtId="0" fontId="3" fillId="0" borderId="41" xfId="59" applyFont="1" applyBorder="1" applyAlignment="1">
      <alignment horizontal="right"/>
      <protection/>
    </xf>
    <xf numFmtId="0" fontId="18" fillId="0" borderId="13" xfId="0" applyFont="1" applyBorder="1" applyAlignment="1">
      <alignment horizontal="left" vertical="top" wrapText="1"/>
    </xf>
    <xf numFmtId="1" fontId="35" fillId="0" borderId="35" xfId="0" applyNumberFormat="1" applyFont="1" applyBorder="1" applyAlignment="1">
      <alignment horizontal="center" vertical="center"/>
    </xf>
    <xf numFmtId="1" fontId="23" fillId="0" borderId="49" xfId="0" applyNumberFormat="1" applyFont="1" applyBorder="1" applyAlignment="1">
      <alignment horizontal="center" vertical="center"/>
    </xf>
    <xf numFmtId="200" fontId="23" fillId="0" borderId="42" xfId="85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200" fontId="23" fillId="0" borderId="40" xfId="85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18" fillId="0" borderId="27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left" vertical="center"/>
      <protection/>
    </xf>
    <xf numFmtId="0" fontId="18" fillId="0" borderId="24" xfId="59" applyFont="1" applyBorder="1" applyAlignment="1">
      <alignment horizontal="center" vertical="center"/>
      <protection/>
    </xf>
    <xf numFmtId="0" fontId="18" fillId="0" borderId="24" xfId="59" applyFont="1" applyBorder="1" applyAlignment="1" quotePrefix="1">
      <alignment horizontal="center" vertical="center"/>
      <protection/>
    </xf>
    <xf numFmtId="198" fontId="18" fillId="0" borderId="29" xfId="59" applyNumberFormat="1" applyFont="1" applyBorder="1" applyAlignment="1">
      <alignment horizontal="center" vertical="center"/>
      <protection/>
    </xf>
    <xf numFmtId="198" fontId="18" fillId="0" borderId="24" xfId="59" applyNumberFormat="1" applyFont="1" applyBorder="1" applyAlignment="1">
      <alignment horizontal="center" vertical="center"/>
      <protection/>
    </xf>
    <xf numFmtId="198" fontId="18" fillId="0" borderId="23" xfId="59" applyNumberFormat="1" applyFont="1" applyBorder="1" applyAlignment="1">
      <alignment horizontal="center" vertical="center"/>
      <protection/>
    </xf>
    <xf numFmtId="0" fontId="18" fillId="0" borderId="11" xfId="59" applyFont="1" applyBorder="1" applyAlignment="1">
      <alignment horizontal="center" vertical="center"/>
      <protection/>
    </xf>
    <xf numFmtId="0" fontId="18" fillId="0" borderId="30" xfId="59" applyFont="1" applyBorder="1" applyAlignment="1">
      <alignment horizontal="left" vertical="center"/>
      <protection/>
    </xf>
    <xf numFmtId="1" fontId="18" fillId="0" borderId="13" xfId="59" applyNumberFormat="1" applyFont="1" applyBorder="1" applyAlignment="1">
      <alignment horizontal="center" vertical="center"/>
      <protection/>
    </xf>
    <xf numFmtId="0" fontId="18" fillId="0" borderId="13" xfId="59" applyFont="1" applyBorder="1" applyAlignment="1">
      <alignment horizontal="center" vertical="center"/>
      <protection/>
    </xf>
    <xf numFmtId="200" fontId="18" fillId="0" borderId="13" xfId="85" applyNumberFormat="1" applyFont="1" applyBorder="1" applyAlignment="1">
      <alignment horizontal="center" vertical="center"/>
    </xf>
    <xf numFmtId="198" fontId="18" fillId="0" borderId="13" xfId="59" applyNumberFormat="1" applyFont="1" applyBorder="1" applyAlignment="1">
      <alignment horizontal="center" vertical="center"/>
      <protection/>
    </xf>
    <xf numFmtId="198" fontId="18" fillId="0" borderId="22" xfId="59" applyNumberFormat="1" applyFont="1" applyBorder="1" applyAlignment="1">
      <alignment horizontal="center" vertical="center"/>
      <protection/>
    </xf>
    <xf numFmtId="0" fontId="18" fillId="0" borderId="31" xfId="59" applyFont="1" applyBorder="1" applyAlignment="1">
      <alignment horizontal="center" vertical="center"/>
      <protection/>
    </xf>
    <xf numFmtId="0" fontId="18" fillId="0" borderId="21" xfId="59" applyFont="1" applyBorder="1" applyAlignment="1">
      <alignment horizontal="left" vertical="center"/>
      <protection/>
    </xf>
    <xf numFmtId="200" fontId="18" fillId="0" borderId="50" xfId="85" applyNumberFormat="1" applyFont="1" applyBorder="1" applyAlignment="1">
      <alignment horizontal="center" vertical="center"/>
    </xf>
    <xf numFmtId="198" fontId="18" fillId="0" borderId="15" xfId="59" applyNumberFormat="1" applyFont="1" applyBorder="1" applyAlignment="1">
      <alignment horizontal="center" vertical="center"/>
      <protection/>
    </xf>
    <xf numFmtId="0" fontId="18" fillId="0" borderId="15" xfId="59" applyFont="1" applyBorder="1" applyAlignment="1">
      <alignment horizontal="left" vertical="center"/>
      <protection/>
    </xf>
    <xf numFmtId="0" fontId="18" fillId="0" borderId="36" xfId="59" applyFont="1" applyBorder="1" applyAlignment="1">
      <alignment horizontal="center" vertical="center"/>
      <protection/>
    </xf>
    <xf numFmtId="198" fontId="18" fillId="0" borderId="20" xfId="59" applyNumberFormat="1" applyFont="1" applyBorder="1" applyAlignment="1">
      <alignment horizontal="center" vertical="center"/>
      <protection/>
    </xf>
    <xf numFmtId="0" fontId="18" fillId="0" borderId="15" xfId="59" applyFont="1" applyBorder="1" applyAlignment="1">
      <alignment horizontal="center" vertical="center"/>
      <protection/>
    </xf>
    <xf numFmtId="198" fontId="18" fillId="0" borderId="19" xfId="59" applyNumberFormat="1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 wrapText="1"/>
      <protection/>
    </xf>
    <xf numFmtId="1" fontId="27" fillId="0" borderId="17" xfId="59" applyNumberFormat="1" applyFont="1" applyBorder="1" applyAlignment="1">
      <alignment horizontal="center" vertical="center"/>
      <protection/>
    </xf>
    <xf numFmtId="200" fontId="27" fillId="0" borderId="17" xfId="85" applyNumberFormat="1" applyFont="1" applyBorder="1" applyAlignment="1">
      <alignment horizontal="center" vertical="center"/>
    </xf>
    <xf numFmtId="198" fontId="27" fillId="0" borderId="17" xfId="59" applyNumberFormat="1" applyFont="1" applyBorder="1" applyAlignment="1">
      <alignment horizontal="center" vertical="center"/>
      <protection/>
    </xf>
    <xf numFmtId="198" fontId="27" fillId="0" borderId="51" xfId="59" applyNumberFormat="1" applyFont="1" applyBorder="1" applyAlignment="1">
      <alignment horizontal="center" vertical="center"/>
      <protection/>
    </xf>
    <xf numFmtId="1" fontId="27" fillId="0" borderId="17" xfId="59" applyNumberFormat="1" applyFont="1" applyFill="1" applyBorder="1" applyAlignment="1">
      <alignment horizontal="center" vertical="center"/>
      <protection/>
    </xf>
    <xf numFmtId="0" fontId="27" fillId="0" borderId="17" xfId="59" applyFont="1" applyFill="1" applyBorder="1" applyAlignment="1">
      <alignment horizontal="center" vertical="center"/>
      <protection/>
    </xf>
    <xf numFmtId="200" fontId="27" fillId="0" borderId="17" xfId="85" applyNumberFormat="1" applyFont="1" applyFill="1" applyBorder="1" applyAlignment="1">
      <alignment horizontal="center" vertical="center"/>
    </xf>
    <xf numFmtId="198" fontId="27" fillId="0" borderId="26" xfId="59" applyNumberFormat="1" applyFont="1" applyFill="1" applyBorder="1" applyAlignment="1">
      <alignment horizontal="center" vertical="center"/>
      <protection/>
    </xf>
    <xf numFmtId="198" fontId="27" fillId="0" borderId="51" xfId="59" applyNumberFormat="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17" fillId="0" borderId="10" xfId="69" applyFont="1" applyFill="1" applyBorder="1" applyAlignment="1">
      <alignment horizontal="center" vertical="center"/>
      <protection/>
    </xf>
    <xf numFmtId="0" fontId="17" fillId="0" borderId="24" xfId="69" applyFont="1" applyFill="1" applyBorder="1" applyAlignment="1">
      <alignment vertical="center"/>
      <protection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11" xfId="69" applyFont="1" applyFill="1" applyBorder="1" applyAlignment="1">
      <alignment horizontal="center" vertical="center"/>
      <protection/>
    </xf>
    <xf numFmtId="0" fontId="17" fillId="0" borderId="13" xfId="69" applyFont="1" applyFill="1" applyBorder="1" applyAlignment="1">
      <alignment vertical="center"/>
      <protection/>
    </xf>
    <xf numFmtId="3" fontId="18" fillId="32" borderId="13" xfId="0" applyNumberFormat="1" applyFont="1" applyFill="1" applyBorder="1" applyAlignment="1">
      <alignment horizontal="center" vertical="center" wrapText="1"/>
    </xf>
    <xf numFmtId="3" fontId="18" fillId="33" borderId="13" xfId="0" applyNumberFormat="1" applyFont="1" applyFill="1" applyBorder="1" applyAlignment="1">
      <alignment horizontal="center" vertical="center" wrapText="1"/>
    </xf>
    <xf numFmtId="198" fontId="18" fillId="0" borderId="13" xfId="0" applyNumberFormat="1" applyFont="1" applyFill="1" applyBorder="1" applyAlignment="1">
      <alignment horizontal="center" vertical="center" wrapText="1"/>
    </xf>
    <xf numFmtId="198" fontId="18" fillId="33" borderId="22" xfId="0" applyNumberFormat="1" applyFont="1" applyFill="1" applyBorder="1" applyAlignment="1">
      <alignment horizontal="center" vertical="center" wrapText="1"/>
    </xf>
    <xf numFmtId="0" fontId="17" fillId="0" borderId="12" xfId="69" applyFont="1" applyFill="1" applyBorder="1" applyAlignment="1">
      <alignment horizontal="center" vertical="center"/>
      <protection/>
    </xf>
    <xf numFmtId="0" fontId="17" fillId="0" borderId="20" xfId="69" applyFont="1" applyFill="1" applyBorder="1" applyAlignment="1">
      <alignment vertical="center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27" fillId="0" borderId="26" xfId="0" applyNumberFormat="1" applyFont="1" applyFill="1" applyBorder="1" applyAlignment="1">
      <alignment horizontal="center" vertical="center" wrapText="1"/>
    </xf>
    <xf numFmtId="198" fontId="27" fillId="0" borderId="26" xfId="0" applyNumberFormat="1" applyFont="1" applyFill="1" applyBorder="1" applyAlignment="1">
      <alignment horizontal="center" vertical="center" wrapText="1"/>
    </xf>
    <xf numFmtId="198" fontId="27" fillId="0" borderId="51" xfId="0" applyNumberFormat="1" applyFont="1" applyFill="1" applyBorder="1" applyAlignment="1">
      <alignment horizontal="center" vertical="center" wrapText="1"/>
    </xf>
    <xf numFmtId="0" fontId="27" fillId="0" borderId="15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 horizontal="center" vertical="center" wrapText="1"/>
      <protection/>
    </xf>
    <xf numFmtId="199" fontId="55" fillId="0" borderId="24" xfId="0" applyNumberFormat="1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98" fontId="110" fillId="0" borderId="24" xfId="0" applyNumberFormat="1" applyFont="1" applyFill="1" applyBorder="1" applyAlignment="1">
      <alignment horizontal="center" vertical="center" wrapText="1"/>
    </xf>
    <xf numFmtId="198" fontId="110" fillId="0" borderId="24" xfId="0" applyNumberFormat="1" applyFont="1" applyBorder="1" applyAlignment="1">
      <alignment horizontal="center" vertical="center" wrapText="1"/>
    </xf>
    <xf numFmtId="199" fontId="55" fillId="0" borderId="24" xfId="0" applyNumberFormat="1" applyFont="1" applyFill="1" applyBorder="1" applyAlignment="1">
      <alignment horizontal="center" vertical="center" wrapText="1"/>
    </xf>
    <xf numFmtId="199" fontId="105" fillId="0" borderId="24" xfId="0" applyNumberFormat="1" applyFont="1" applyBorder="1" applyAlignment="1">
      <alignment horizontal="center" vertical="center" wrapText="1"/>
    </xf>
    <xf numFmtId="199" fontId="105" fillId="0" borderId="23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98" fontId="55" fillId="0" borderId="13" xfId="0" applyNumberFormat="1" applyFont="1" applyBorder="1" applyAlignment="1">
      <alignment horizontal="center" vertical="center" wrapText="1"/>
    </xf>
    <xf numFmtId="198" fontId="110" fillId="0" borderId="13" xfId="0" applyNumberFormat="1" applyFont="1" applyFill="1" applyBorder="1" applyAlignment="1">
      <alignment horizontal="center" vertical="center" wrapText="1"/>
    </xf>
    <xf numFmtId="198" fontId="110" fillId="0" borderId="13" xfId="0" applyNumberFormat="1" applyFont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199" fontId="55" fillId="0" borderId="13" xfId="0" applyNumberFormat="1" applyFont="1" applyFill="1" applyBorder="1" applyAlignment="1">
      <alignment horizontal="center" vertical="center" wrapText="1"/>
    </xf>
    <xf numFmtId="199" fontId="55" fillId="0" borderId="13" xfId="0" applyNumberFormat="1" applyFont="1" applyBorder="1" applyAlignment="1">
      <alignment horizontal="center" vertical="center" wrapText="1"/>
    </xf>
    <xf numFmtId="199" fontId="105" fillId="0" borderId="13" xfId="0" applyNumberFormat="1" applyFont="1" applyBorder="1" applyAlignment="1">
      <alignment horizontal="center" vertical="center" wrapText="1"/>
    </xf>
    <xf numFmtId="199" fontId="105" fillId="0" borderId="22" xfId="0" applyNumberFormat="1" applyFont="1" applyBorder="1" applyAlignment="1">
      <alignment horizontal="center" vertical="center" wrapText="1"/>
    </xf>
    <xf numFmtId="199" fontId="55" fillId="0" borderId="20" xfId="0" applyNumberFormat="1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98" fontId="18" fillId="0" borderId="20" xfId="59" applyNumberFormat="1" applyFont="1" applyFill="1" applyBorder="1" applyAlignment="1">
      <alignment horizontal="center" vertical="center" wrapText="1"/>
      <protection/>
    </xf>
    <xf numFmtId="198" fontId="110" fillId="0" borderId="20" xfId="0" applyNumberFormat="1" applyFont="1" applyFill="1" applyBorder="1" applyAlignment="1">
      <alignment horizontal="center" vertical="center" wrapText="1"/>
    </xf>
    <xf numFmtId="198" fontId="110" fillId="0" borderId="20" xfId="0" applyNumberFormat="1" applyFont="1" applyBorder="1" applyAlignment="1">
      <alignment horizontal="center" vertical="center" wrapText="1"/>
    </xf>
    <xf numFmtId="199" fontId="55" fillId="0" borderId="20" xfId="0" applyNumberFormat="1" applyFont="1" applyFill="1" applyBorder="1" applyAlignment="1">
      <alignment horizontal="center" vertical="center" wrapText="1"/>
    </xf>
    <xf numFmtId="199" fontId="105" fillId="0" borderId="20" xfId="0" applyNumberFormat="1" applyFont="1" applyBorder="1" applyAlignment="1">
      <alignment horizontal="center" vertical="center" wrapText="1"/>
    </xf>
    <xf numFmtId="199" fontId="105" fillId="0" borderId="19" xfId="0" applyNumberFormat="1" applyFont="1" applyBorder="1" applyAlignment="1">
      <alignment horizontal="center" vertical="center" wrapText="1"/>
    </xf>
    <xf numFmtId="0" fontId="52" fillId="0" borderId="26" xfId="0" applyNumberFormat="1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198" fontId="52" fillId="0" borderId="26" xfId="0" applyNumberFormat="1" applyFont="1" applyBorder="1" applyAlignment="1">
      <alignment horizontal="center" vertical="center" wrapText="1"/>
    </xf>
    <xf numFmtId="198" fontId="111" fillId="0" borderId="26" xfId="0" applyNumberFormat="1" applyFont="1" applyFill="1" applyBorder="1" applyAlignment="1">
      <alignment horizontal="center" vertical="center" wrapText="1"/>
    </xf>
    <xf numFmtId="198" fontId="111" fillId="0" borderId="26" xfId="0" applyNumberFormat="1" applyFont="1" applyBorder="1" applyAlignment="1">
      <alignment horizontal="center" vertical="center" wrapText="1"/>
    </xf>
    <xf numFmtId="199" fontId="52" fillId="0" borderId="26" xfId="0" applyNumberFormat="1" applyFont="1" applyFill="1" applyBorder="1" applyAlignment="1">
      <alignment horizontal="center" vertical="center" wrapText="1"/>
    </xf>
    <xf numFmtId="199" fontId="52" fillId="0" borderId="26" xfId="0" applyNumberFormat="1" applyFont="1" applyBorder="1" applyAlignment="1">
      <alignment horizontal="center" vertical="center" wrapText="1"/>
    </xf>
    <xf numFmtId="199" fontId="52" fillId="0" borderId="26" xfId="59" applyNumberFormat="1" applyFont="1" applyFill="1" applyBorder="1" applyAlignment="1">
      <alignment horizontal="center" vertical="center" wrapText="1"/>
      <protection/>
    </xf>
    <xf numFmtId="199" fontId="112" fillId="0" borderId="26" xfId="0" applyNumberFormat="1" applyFont="1" applyBorder="1" applyAlignment="1">
      <alignment horizontal="center" vertical="center" wrapText="1"/>
    </xf>
    <xf numFmtId="199" fontId="112" fillId="0" borderId="51" xfId="0" applyNumberFormat="1" applyFont="1" applyBorder="1" applyAlignment="1">
      <alignment horizontal="center" vertical="center" wrapText="1"/>
    </xf>
    <xf numFmtId="4" fontId="55" fillId="0" borderId="24" xfId="0" applyNumberFormat="1" applyFont="1" applyBorder="1" applyAlignment="1">
      <alignment horizontal="center" vertical="center" wrapText="1"/>
    </xf>
    <xf numFmtId="198" fontId="55" fillId="0" borderId="24" xfId="0" applyNumberFormat="1" applyFont="1" applyBorder="1" applyAlignment="1">
      <alignment horizontal="center" vertical="center" wrapText="1"/>
    </xf>
    <xf numFmtId="4" fontId="105" fillId="0" borderId="24" xfId="0" applyNumberFormat="1" applyFont="1" applyBorder="1" applyAlignment="1">
      <alignment horizontal="center" vertical="center" wrapText="1"/>
    </xf>
    <xf numFmtId="4" fontId="105" fillId="0" borderId="23" xfId="0" applyNumberFormat="1" applyFont="1" applyBorder="1" applyAlignment="1">
      <alignment horizontal="center" vertical="center" wrapText="1"/>
    </xf>
    <xf numFmtId="198" fontId="105" fillId="0" borderId="22" xfId="0" applyNumberFormat="1" applyFont="1" applyBorder="1" applyAlignment="1">
      <alignment horizontal="center" vertical="center" wrapText="1"/>
    </xf>
    <xf numFmtId="198" fontId="55" fillId="0" borderId="20" xfId="0" applyNumberFormat="1" applyFont="1" applyBorder="1" applyAlignment="1">
      <alignment horizontal="center" vertical="center" wrapText="1"/>
    </xf>
    <xf numFmtId="198" fontId="105" fillId="0" borderId="19" xfId="0" applyNumberFormat="1" applyFont="1" applyBorder="1" applyAlignment="1">
      <alignment horizontal="center" vertical="center" wrapText="1"/>
    </xf>
    <xf numFmtId="0" fontId="52" fillId="0" borderId="17" xfId="0" applyNumberFormat="1" applyFont="1" applyBorder="1" applyAlignment="1">
      <alignment horizontal="center" vertical="center" wrapText="1"/>
    </xf>
    <xf numFmtId="199" fontId="52" fillId="0" borderId="17" xfId="0" applyNumberFormat="1" applyFont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99" fontId="112" fillId="0" borderId="17" xfId="0" applyNumberFormat="1" applyFont="1" applyBorder="1" applyAlignment="1">
      <alignment horizontal="center" vertical="center" wrapText="1"/>
    </xf>
    <xf numFmtId="198" fontId="27" fillId="0" borderId="41" xfId="59" applyNumberFormat="1" applyFont="1" applyBorder="1" applyAlignment="1">
      <alignment horizontal="center" vertical="center" wrapText="1"/>
      <protection/>
    </xf>
    <xf numFmtId="0" fontId="27" fillId="0" borderId="26" xfId="59" applyFont="1" applyBorder="1" applyAlignment="1">
      <alignment horizontal="center"/>
      <protection/>
    </xf>
    <xf numFmtId="0" fontId="27" fillId="0" borderId="15" xfId="66" applyFont="1" applyFill="1" applyBorder="1" applyAlignment="1">
      <alignment horizontal="center" vertical="center" wrapText="1"/>
      <protection/>
    </xf>
    <xf numFmtId="0" fontId="27" fillId="0" borderId="16" xfId="66" applyFont="1" applyFill="1" applyBorder="1" applyAlignment="1">
      <alignment horizontal="center" vertical="center" wrapText="1"/>
      <protection/>
    </xf>
    <xf numFmtId="0" fontId="17" fillId="32" borderId="10" xfId="66" applyFont="1" applyFill="1" applyBorder="1" applyAlignment="1">
      <alignment horizontal="center" vertical="center" wrapText="1"/>
      <protection/>
    </xf>
    <xf numFmtId="0" fontId="17" fillId="32" borderId="24" xfId="66" applyFont="1" applyFill="1" applyBorder="1" applyAlignment="1">
      <alignment horizontal="left" vertical="center" wrapText="1"/>
      <protection/>
    </xf>
    <xf numFmtId="1" fontId="55" fillId="0" borderId="24" xfId="0" applyNumberFormat="1" applyFont="1" applyFill="1" applyBorder="1" applyAlignment="1" applyProtection="1">
      <alignment horizontal="center" vertical="center" wrapText="1"/>
      <protection/>
    </xf>
    <xf numFmtId="3" fontId="105" fillId="0" borderId="24" xfId="0" applyNumberFormat="1" applyFont="1" applyBorder="1" applyAlignment="1">
      <alignment horizontal="center" vertical="center" wrapText="1"/>
    </xf>
    <xf numFmtId="2" fontId="110" fillId="0" borderId="24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199" fontId="55" fillId="0" borderId="24" xfId="0" applyNumberFormat="1" applyFont="1" applyFill="1" applyBorder="1" applyAlignment="1" applyProtection="1">
      <alignment horizontal="center" vertical="center" wrapText="1"/>
      <protection/>
    </xf>
    <xf numFmtId="209" fontId="18" fillId="0" borderId="23" xfId="0" applyNumberFormat="1" applyFont="1" applyBorder="1" applyAlignment="1">
      <alignment horizontal="center" vertical="center" wrapText="1"/>
    </xf>
    <xf numFmtId="0" fontId="17" fillId="32" borderId="11" xfId="66" applyFont="1" applyFill="1" applyBorder="1" applyAlignment="1">
      <alignment horizontal="center" vertical="center" wrapText="1"/>
      <protection/>
    </xf>
    <xf numFmtId="0" fontId="17" fillId="32" borderId="13" xfId="66" applyFont="1" applyFill="1" applyBorder="1" applyAlignment="1">
      <alignment horizontal="left" vertical="center" wrapText="1"/>
      <protection/>
    </xf>
    <xf numFmtId="1" fontId="55" fillId="0" borderId="13" xfId="0" applyNumberFormat="1" applyFont="1" applyFill="1" applyBorder="1" applyAlignment="1" applyProtection="1">
      <alignment horizontal="center" vertical="center" wrapText="1"/>
      <protection/>
    </xf>
    <xf numFmtId="3" fontId="105" fillId="0" borderId="13" xfId="0" applyNumberFormat="1" applyFont="1" applyBorder="1" applyAlignment="1">
      <alignment horizontal="center" vertical="center" wrapText="1"/>
    </xf>
    <xf numFmtId="2" fontId="110" fillId="0" borderId="13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09" fontId="110" fillId="0" borderId="13" xfId="0" applyNumberFormat="1" applyFont="1" applyBorder="1" applyAlignment="1">
      <alignment horizontal="center" vertical="center" wrapText="1"/>
    </xf>
    <xf numFmtId="210" fontId="18" fillId="0" borderId="22" xfId="0" applyNumberFormat="1" applyFont="1" applyBorder="1" applyAlignment="1">
      <alignment horizontal="center" vertical="center" wrapText="1"/>
    </xf>
    <xf numFmtId="0" fontId="17" fillId="0" borderId="11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7" fillId="32" borderId="20" xfId="66" applyFont="1" applyFill="1" applyBorder="1" applyAlignment="1">
      <alignment horizontal="left" vertical="center" wrapText="1"/>
      <protection/>
    </xf>
    <xf numFmtId="1" fontId="18" fillId="0" borderId="20" xfId="0" applyNumberFormat="1" applyFont="1" applyBorder="1" applyAlignment="1">
      <alignment horizontal="center" vertical="center" wrapText="1"/>
    </xf>
    <xf numFmtId="3" fontId="105" fillId="0" borderId="20" xfId="0" applyNumberFormat="1" applyFont="1" applyBorder="1" applyAlignment="1">
      <alignment horizontal="center" vertical="center" wrapText="1"/>
    </xf>
    <xf numFmtId="2" fontId="110" fillId="0" borderId="20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10" fontId="18" fillId="0" borderId="19" xfId="0" applyNumberFormat="1" applyFont="1" applyBorder="1" applyAlignment="1">
      <alignment horizontal="center" vertical="center" wrapText="1"/>
    </xf>
    <xf numFmtId="1" fontId="52" fillId="0" borderId="17" xfId="0" applyNumberFormat="1" applyFont="1" applyFill="1" applyBorder="1" applyAlignment="1" applyProtection="1">
      <alignment horizontal="center" vertical="center" wrapText="1"/>
      <protection/>
    </xf>
    <xf numFmtId="2" fontId="111" fillId="0" borderId="17" xfId="0" applyNumberFormat="1" applyFont="1" applyBorder="1" applyAlignment="1">
      <alignment horizontal="center" vertical="center" wrapText="1"/>
    </xf>
    <xf numFmtId="2" fontId="27" fillId="0" borderId="17" xfId="0" applyNumberFormat="1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210" fontId="27" fillId="0" borderId="41" xfId="0" applyNumberFormat="1" applyFont="1" applyBorder="1" applyAlignment="1">
      <alignment horizontal="center" vertical="center" wrapText="1"/>
    </xf>
    <xf numFmtId="1" fontId="27" fillId="0" borderId="15" xfId="59" applyNumberFormat="1" applyFont="1" applyFill="1" applyBorder="1" applyAlignment="1">
      <alignment horizontal="center" vertical="center" wrapText="1"/>
      <protection/>
    </xf>
    <xf numFmtId="1" fontId="27" fillId="0" borderId="16" xfId="59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8" fillId="0" borderId="11" xfId="69" applyFont="1" applyFill="1" applyBorder="1" applyAlignment="1">
      <alignment horizontal="center" vertical="center" wrapText="1"/>
      <protection/>
    </xf>
    <xf numFmtId="0" fontId="18" fillId="0" borderId="13" xfId="69" applyFont="1" applyFill="1" applyBorder="1" applyAlignment="1">
      <alignment horizontal="left" vertical="center" wrapText="1"/>
      <protection/>
    </xf>
    <xf numFmtId="0" fontId="18" fillId="34" borderId="3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2" fontId="18" fillId="0" borderId="22" xfId="0" applyNumberFormat="1" applyFont="1" applyBorder="1" applyAlignment="1">
      <alignment horizontal="center" vertical="center" wrapText="1"/>
    </xf>
    <xf numFmtId="0" fontId="18" fillId="0" borderId="12" xfId="69" applyFont="1" applyFill="1" applyBorder="1" applyAlignment="1">
      <alignment horizontal="center" vertical="center" wrapText="1"/>
      <protection/>
    </xf>
    <xf numFmtId="0" fontId="18" fillId="0" borderId="20" xfId="69" applyFont="1" applyFill="1" applyBorder="1" applyAlignment="1">
      <alignment horizontal="left" vertical="center" wrapText="1"/>
      <protection/>
    </xf>
    <xf numFmtId="0" fontId="18" fillId="0" borderId="3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2" fontId="27" fillId="0" borderId="49" xfId="0" applyNumberFormat="1" applyFont="1" applyBorder="1" applyAlignment="1">
      <alignment horizontal="center" vertical="center" wrapText="1"/>
    </xf>
    <xf numFmtId="2" fontId="27" fillId="0" borderId="41" xfId="0" applyNumberFormat="1" applyFont="1" applyBorder="1" applyAlignment="1">
      <alignment horizontal="center" vertical="center" wrapText="1"/>
    </xf>
    <xf numFmtId="1" fontId="27" fillId="0" borderId="15" xfId="69" applyNumberFormat="1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7" fillId="0" borderId="10" xfId="69" applyFont="1" applyFill="1" applyBorder="1" applyAlignment="1">
      <alignment horizontal="center" vertical="center" wrapText="1"/>
      <protection/>
    </xf>
    <xf numFmtId="0" fontId="17" fillId="0" borderId="24" xfId="69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horizontal="center" vertical="center" wrapText="1"/>
    </xf>
    <xf numFmtId="198" fontId="18" fillId="0" borderId="24" xfId="0" applyNumberFormat="1" applyFont="1" applyBorder="1" applyAlignment="1">
      <alignment horizontal="center" vertical="center" wrapText="1"/>
    </xf>
    <xf numFmtId="0" fontId="17" fillId="0" borderId="11" xfId="69" applyFont="1" applyFill="1" applyBorder="1" applyAlignment="1">
      <alignment horizontal="center" vertical="center" wrapText="1"/>
      <protection/>
    </xf>
    <xf numFmtId="0" fontId="17" fillId="0" borderId="13" xfId="69" applyFont="1" applyFill="1" applyBorder="1" applyAlignment="1">
      <alignment horizontal="left" vertical="center" wrapText="1"/>
      <protection/>
    </xf>
    <xf numFmtId="198" fontId="18" fillId="0" borderId="13" xfId="0" applyNumberFormat="1" applyFont="1" applyBorder="1" applyAlignment="1">
      <alignment horizontal="center" vertical="center" wrapText="1"/>
    </xf>
    <xf numFmtId="0" fontId="17" fillId="0" borderId="12" xfId="69" applyFont="1" applyFill="1" applyBorder="1" applyAlignment="1">
      <alignment horizontal="center" vertical="center" wrapText="1"/>
      <protection/>
    </xf>
    <xf numFmtId="0" fontId="17" fillId="0" borderId="20" xfId="69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center" vertical="center" wrapText="1"/>
    </xf>
    <xf numFmtId="198" fontId="18" fillId="0" borderId="20" xfId="0" applyNumberFormat="1" applyFont="1" applyBorder="1" applyAlignment="1">
      <alignment horizontal="center" vertical="center" wrapText="1"/>
    </xf>
    <xf numFmtId="0" fontId="111" fillId="0" borderId="54" xfId="0" applyFont="1" applyBorder="1" applyAlignment="1">
      <alignment horizontal="center" vertical="center" wrapText="1"/>
    </xf>
    <xf numFmtId="198" fontId="27" fillId="0" borderId="17" xfId="0" applyNumberFormat="1" applyFont="1" applyBorder="1" applyAlignment="1">
      <alignment horizontal="center" vertical="center" wrapText="1"/>
    </xf>
    <xf numFmtId="0" fontId="18" fillId="0" borderId="10" xfId="59" applyFont="1" applyBorder="1" applyAlignment="1">
      <alignment horizontal="center" vertical="center" wrapText="1"/>
      <protection/>
    </xf>
    <xf numFmtId="0" fontId="18" fillId="0" borderId="24" xfId="59" applyFont="1" applyBorder="1" applyAlignment="1">
      <alignment horizontal="left" vertical="center" wrapText="1"/>
      <protection/>
    </xf>
    <xf numFmtId="1" fontId="18" fillId="0" borderId="24" xfId="59" applyNumberFormat="1" applyFont="1" applyBorder="1" applyAlignment="1">
      <alignment horizontal="center" vertical="center" wrapText="1"/>
      <protection/>
    </xf>
    <xf numFmtId="1" fontId="18" fillId="0" borderId="29" xfId="59" applyNumberFormat="1" applyFont="1" applyBorder="1" applyAlignment="1">
      <alignment horizontal="center" vertical="center" wrapText="1"/>
      <protection/>
    </xf>
    <xf numFmtId="0" fontId="18" fillId="0" borderId="29" xfId="0" applyFont="1" applyBorder="1" applyAlignment="1">
      <alignment horizontal="center" vertical="center" wrapText="1"/>
    </xf>
    <xf numFmtId="0" fontId="18" fillId="0" borderId="24" xfId="59" applyFont="1" applyFill="1" applyBorder="1" applyAlignment="1">
      <alignment horizontal="center" vertical="center" wrapText="1"/>
      <protection/>
    </xf>
    <xf numFmtId="198" fontId="18" fillId="0" borderId="29" xfId="59" applyNumberFormat="1" applyFont="1" applyBorder="1" applyAlignment="1">
      <alignment horizontal="center" vertical="center" wrapText="1"/>
      <protection/>
    </xf>
    <xf numFmtId="0" fontId="18" fillId="0" borderId="2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horizontal="center" vertical="center" wrapText="1"/>
      <protection/>
    </xf>
    <xf numFmtId="198" fontId="105" fillId="0" borderId="24" xfId="0" applyNumberFormat="1" applyFont="1" applyBorder="1" applyAlignment="1">
      <alignment horizontal="center" vertical="center" wrapText="1"/>
    </xf>
    <xf numFmtId="198" fontId="105" fillId="0" borderId="55" xfId="0" applyNumberFormat="1" applyFont="1" applyBorder="1" applyAlignment="1">
      <alignment horizontal="center" vertical="center" wrapText="1"/>
    </xf>
    <xf numFmtId="0" fontId="18" fillId="0" borderId="11" xfId="59" applyFont="1" applyBorder="1" applyAlignment="1">
      <alignment horizontal="center" vertical="center" wrapText="1"/>
      <protection/>
    </xf>
    <xf numFmtId="0" fontId="18" fillId="0" borderId="13" xfId="59" applyFont="1" applyBorder="1" applyAlignment="1">
      <alignment horizontal="left" vertical="center" wrapText="1"/>
      <protection/>
    </xf>
    <xf numFmtId="0" fontId="110" fillId="0" borderId="13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36" xfId="0" applyNumberFormat="1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198" fontId="18" fillId="0" borderId="13" xfId="59" applyNumberFormat="1" applyFont="1" applyFill="1" applyBorder="1" applyAlignment="1">
      <alignment horizontal="center" vertical="center" wrapText="1"/>
      <protection/>
    </xf>
    <xf numFmtId="198" fontId="18" fillId="0" borderId="50" xfId="59" applyNumberFormat="1" applyFont="1" applyBorder="1" applyAlignment="1">
      <alignment horizontal="center" vertical="center" wrapText="1"/>
      <protection/>
    </xf>
    <xf numFmtId="0" fontId="18" fillId="0" borderId="13" xfId="59" applyFont="1" applyFill="1" applyBorder="1" applyAlignment="1">
      <alignment horizontal="center" vertical="center" wrapText="1"/>
      <protection/>
    </xf>
    <xf numFmtId="0" fontId="18" fillId="0" borderId="50" xfId="59" applyFont="1" applyBorder="1" applyAlignment="1">
      <alignment horizontal="center" vertical="center" wrapText="1"/>
      <protection/>
    </xf>
    <xf numFmtId="198" fontId="105" fillId="0" borderId="13" xfId="0" applyNumberFormat="1" applyFont="1" applyBorder="1" applyAlignment="1">
      <alignment horizontal="center" vertical="center" wrapText="1"/>
    </xf>
    <xf numFmtId="198" fontId="105" fillId="0" borderId="39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198" fontId="110" fillId="0" borderId="22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98" fontId="18" fillId="0" borderId="15" xfId="59" applyNumberFormat="1" applyFont="1" applyBorder="1" applyAlignment="1">
      <alignment horizontal="center" vertical="center" wrapText="1"/>
      <protection/>
    </xf>
    <xf numFmtId="0" fontId="18" fillId="0" borderId="15" xfId="59" applyFont="1" applyBorder="1" applyAlignment="1">
      <alignment horizontal="center" vertical="center" wrapText="1"/>
      <protection/>
    </xf>
    <xf numFmtId="198" fontId="105" fillId="0" borderId="16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198" fontId="110" fillId="0" borderId="15" xfId="0" applyNumberFormat="1" applyFont="1" applyBorder="1" applyAlignment="1">
      <alignment horizontal="center" vertical="center" wrapText="1"/>
    </xf>
    <xf numFmtId="198" fontId="110" fillId="0" borderId="16" xfId="0" applyNumberFormat="1" applyFont="1" applyBorder="1" applyAlignment="1">
      <alignment horizontal="center" vertical="center" wrapText="1"/>
    </xf>
    <xf numFmtId="1" fontId="18" fillId="0" borderId="50" xfId="0" applyNumberFormat="1" applyFont="1" applyBorder="1" applyAlignment="1">
      <alignment horizontal="center" vertical="center" wrapText="1"/>
    </xf>
    <xf numFmtId="198" fontId="18" fillId="0" borderId="36" xfId="59" applyNumberFormat="1" applyFont="1" applyBorder="1" applyAlignment="1">
      <alignment horizontal="center" vertical="center" wrapText="1"/>
      <protection/>
    </xf>
    <xf numFmtId="0" fontId="18" fillId="0" borderId="13" xfId="59" applyFont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98" fontId="18" fillId="0" borderId="22" xfId="0" applyNumberFormat="1" applyFont="1" applyFill="1" applyBorder="1" applyAlignment="1">
      <alignment horizontal="center" vertical="center" wrapText="1"/>
    </xf>
    <xf numFmtId="198" fontId="18" fillId="0" borderId="13" xfId="59" applyNumberFormat="1" applyFont="1" applyBorder="1" applyAlignment="1">
      <alignment horizontal="center" vertical="center" wrapText="1"/>
      <protection/>
    </xf>
    <xf numFmtId="0" fontId="18" fillId="0" borderId="36" xfId="0" applyFont="1" applyBorder="1" applyAlignment="1">
      <alignment horizontal="center" vertical="center" wrapText="1"/>
    </xf>
    <xf numFmtId="0" fontId="18" fillId="0" borderId="36" xfId="59" applyFont="1" applyBorder="1" applyAlignment="1">
      <alignment horizontal="center" vertical="center" wrapText="1"/>
      <protection/>
    </xf>
    <xf numFmtId="198" fontId="105" fillId="0" borderId="56" xfId="0" applyNumberFormat="1" applyFont="1" applyBorder="1" applyAlignment="1">
      <alignment horizontal="center" vertical="center" wrapText="1"/>
    </xf>
    <xf numFmtId="0" fontId="110" fillId="0" borderId="50" xfId="0" applyFont="1" applyBorder="1" applyAlignment="1">
      <alignment horizontal="center" vertical="center" wrapText="1"/>
    </xf>
    <xf numFmtId="0" fontId="110" fillId="0" borderId="39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110" fillId="0" borderId="36" xfId="0" applyFont="1" applyBorder="1" applyAlignment="1">
      <alignment horizontal="center" vertical="center" wrapText="1"/>
    </xf>
    <xf numFmtId="198" fontId="110" fillId="0" borderId="36" xfId="0" applyNumberFormat="1" applyFont="1" applyBorder="1" applyAlignment="1">
      <alignment horizontal="center" vertical="center" wrapText="1"/>
    </xf>
    <xf numFmtId="198" fontId="110" fillId="0" borderId="56" xfId="0" applyNumberFormat="1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198" fontId="18" fillId="0" borderId="50" xfId="0" applyNumberFormat="1" applyFont="1" applyBorder="1" applyAlignment="1">
      <alignment horizontal="center" vertical="center"/>
    </xf>
    <xf numFmtId="198" fontId="18" fillId="0" borderId="39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 wrapText="1"/>
    </xf>
    <xf numFmtId="198" fontId="55" fillId="0" borderId="13" xfId="0" applyNumberFormat="1" applyFont="1" applyFill="1" applyBorder="1" applyAlignment="1">
      <alignment horizontal="center" vertical="center" wrapText="1"/>
    </xf>
    <xf numFmtId="198" fontId="55" fillId="0" borderId="15" xfId="0" applyNumberFormat="1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3" fontId="55" fillId="0" borderId="50" xfId="0" applyNumberFormat="1" applyFont="1" applyBorder="1" applyAlignment="1">
      <alignment horizontal="center" vertical="center" wrapText="1"/>
    </xf>
    <xf numFmtId="198" fontId="110" fillId="0" borderId="50" xfId="0" applyNumberFormat="1" applyFont="1" applyBorder="1" applyAlignment="1">
      <alignment horizontal="center" vertical="center" wrapText="1"/>
    </xf>
    <xf numFmtId="0" fontId="18" fillId="0" borderId="12" xfId="59" applyFont="1" applyBorder="1" applyAlignment="1">
      <alignment horizontal="center" vertical="center" wrapText="1"/>
      <protection/>
    </xf>
    <xf numFmtId="0" fontId="18" fillId="0" borderId="20" xfId="59" applyFont="1" applyBorder="1" applyAlignment="1">
      <alignment horizontal="left" vertical="center" wrapText="1"/>
      <protection/>
    </xf>
    <xf numFmtId="1" fontId="18" fillId="0" borderId="20" xfId="59" applyNumberFormat="1" applyFont="1" applyBorder="1" applyAlignment="1">
      <alignment horizontal="center" vertical="center" wrapText="1"/>
      <protection/>
    </xf>
    <xf numFmtId="0" fontId="18" fillId="0" borderId="20" xfId="59" applyFont="1" applyFill="1" applyBorder="1" applyAlignment="1">
      <alignment horizontal="center" vertical="center" wrapText="1"/>
      <protection/>
    </xf>
    <xf numFmtId="198" fontId="18" fillId="0" borderId="20" xfId="59" applyNumberFormat="1" applyFont="1" applyBorder="1" applyAlignment="1">
      <alignment horizontal="center" vertical="center" wrapText="1"/>
      <protection/>
    </xf>
    <xf numFmtId="0" fontId="18" fillId="0" borderId="20" xfId="59" applyFont="1" applyBorder="1" applyAlignment="1">
      <alignment horizontal="center" vertical="center" wrapText="1"/>
      <protection/>
    </xf>
    <xf numFmtId="198" fontId="105" fillId="0" borderId="20" xfId="0" applyNumberFormat="1" applyFont="1" applyBorder="1" applyAlignment="1">
      <alignment horizontal="center" vertical="center" wrapText="1"/>
    </xf>
    <xf numFmtId="0" fontId="27" fillId="0" borderId="26" xfId="59" applyFont="1" applyBorder="1" applyAlignment="1">
      <alignment horizontal="center" vertical="center" wrapText="1"/>
      <protection/>
    </xf>
    <xf numFmtId="1" fontId="27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98" fontId="27" fillId="0" borderId="26" xfId="59" applyNumberFormat="1" applyFont="1" applyBorder="1" applyAlignment="1">
      <alignment horizontal="center" vertical="center" wrapText="1"/>
      <protection/>
    </xf>
    <xf numFmtId="198" fontId="112" fillId="0" borderId="26" xfId="0" applyNumberFormat="1" applyFont="1" applyBorder="1" applyAlignment="1">
      <alignment horizontal="center" vertical="center" wrapText="1"/>
    </xf>
    <xf numFmtId="198" fontId="112" fillId="0" borderId="51" xfId="0" applyNumberFormat="1" applyFont="1" applyBorder="1" applyAlignment="1">
      <alignment horizontal="center" vertical="center" wrapText="1"/>
    </xf>
    <xf numFmtId="0" fontId="17" fillId="0" borderId="0" xfId="59" applyFont="1">
      <alignment/>
      <protection/>
    </xf>
    <xf numFmtId="0" fontId="17" fillId="0" borderId="0" xfId="59" applyFont="1" applyAlignment="1">
      <alignment vertical="center"/>
      <protection/>
    </xf>
    <xf numFmtId="198" fontId="18" fillId="0" borderId="55" xfId="59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0" fillId="0" borderId="0" xfId="59" applyNumberFormat="1" applyFont="1">
      <alignment/>
      <protection/>
    </xf>
    <xf numFmtId="198" fontId="18" fillId="0" borderId="13" xfId="0" applyNumberFormat="1" applyFont="1" applyBorder="1" applyAlignment="1">
      <alignment horizontal="center" vertical="center"/>
    </xf>
    <xf numFmtId="198" fontId="18" fillId="0" borderId="22" xfId="0" applyNumberFormat="1" applyFont="1" applyBorder="1" applyAlignment="1">
      <alignment horizontal="center" vertical="center"/>
    </xf>
    <xf numFmtId="198" fontId="105" fillId="0" borderId="13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18" fillId="0" borderId="0" xfId="59" applyFont="1" applyAlignment="1">
      <alignment vertical="center" textRotation="180"/>
      <protection/>
    </xf>
    <xf numFmtId="0" fontId="63" fillId="0" borderId="0" xfId="59" applyFont="1" applyAlignment="1">
      <alignment vertical="center"/>
      <protection/>
    </xf>
    <xf numFmtId="198" fontId="18" fillId="0" borderId="22" xfId="0" applyNumberFormat="1" applyFont="1" applyBorder="1" applyAlignment="1">
      <alignment horizontal="center" vertical="center" wrapText="1"/>
    </xf>
    <xf numFmtId="198" fontId="18" fillId="0" borderId="13" xfId="0" applyNumberFormat="1" applyFont="1" applyFill="1" applyBorder="1" applyAlignment="1">
      <alignment horizontal="center" vertical="center"/>
    </xf>
    <xf numFmtId="198" fontId="105" fillId="0" borderId="13" xfId="0" applyNumberFormat="1" applyFont="1" applyFill="1" applyBorder="1" applyAlignment="1">
      <alignment horizontal="center" vertical="center" wrapText="1"/>
    </xf>
    <xf numFmtId="198" fontId="18" fillId="0" borderId="22" xfId="0" applyNumberFormat="1" applyFont="1" applyFill="1" applyBorder="1" applyAlignment="1">
      <alignment horizontal="center" vertical="center"/>
    </xf>
    <xf numFmtId="0" fontId="18" fillId="0" borderId="31" xfId="59" applyFont="1" applyBorder="1" applyAlignment="1">
      <alignment horizontal="center" vertical="center" wrapText="1"/>
      <protection/>
    </xf>
    <xf numFmtId="0" fontId="18" fillId="0" borderId="15" xfId="59" applyFont="1" applyBorder="1" applyAlignment="1">
      <alignment horizontal="left" vertical="center" wrapText="1"/>
      <protection/>
    </xf>
    <xf numFmtId="198" fontId="18" fillId="0" borderId="36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198" fontId="18" fillId="0" borderId="16" xfId="0" applyNumberFormat="1" applyFont="1" applyBorder="1" applyAlignment="1">
      <alignment horizontal="center" vertical="center"/>
    </xf>
    <xf numFmtId="0" fontId="27" fillId="0" borderId="14" xfId="59" applyFont="1" applyBorder="1" applyAlignment="1">
      <alignment horizontal="center" vertical="center" wrapText="1"/>
      <protection/>
    </xf>
    <xf numFmtId="198" fontId="111" fillId="0" borderId="17" xfId="0" applyNumberFormat="1" applyFont="1" applyBorder="1" applyAlignment="1">
      <alignment horizontal="center" vertical="center" wrapText="1"/>
    </xf>
    <xf numFmtId="198" fontId="111" fillId="0" borderId="41" xfId="0" applyNumberFormat="1" applyFont="1" applyBorder="1" applyAlignment="1">
      <alignment horizontal="center" vertical="center" wrapText="1"/>
    </xf>
    <xf numFmtId="0" fontId="17" fillId="0" borderId="10" xfId="59" applyFont="1" applyBorder="1" applyAlignment="1">
      <alignment horizontal="center" vertical="center"/>
      <protection/>
    </xf>
    <xf numFmtId="0" fontId="17" fillId="0" borderId="24" xfId="59" applyFont="1" applyBorder="1" applyAlignment="1">
      <alignment horizontal="left" vertical="center" wrapText="1"/>
      <protection/>
    </xf>
    <xf numFmtId="1" fontId="18" fillId="0" borderId="57" xfId="59" applyNumberFormat="1" applyFont="1" applyBorder="1" applyAlignment="1">
      <alignment horizontal="center" vertical="center" wrapText="1"/>
      <protection/>
    </xf>
    <xf numFmtId="1" fontId="18" fillId="0" borderId="58" xfId="59" applyNumberFormat="1" applyFont="1" applyBorder="1" applyAlignment="1">
      <alignment horizontal="center" vertical="center" wrapText="1"/>
      <protection/>
    </xf>
    <xf numFmtId="1" fontId="105" fillId="0" borderId="55" xfId="0" applyNumberFormat="1" applyFont="1" applyBorder="1" applyAlignment="1">
      <alignment horizontal="center" vertical="center" wrapText="1"/>
    </xf>
    <xf numFmtId="0" fontId="17" fillId="0" borderId="11" xfId="59" applyFont="1" applyBorder="1" applyAlignment="1">
      <alignment horizontal="center" vertical="center"/>
      <protection/>
    </xf>
    <xf numFmtId="0" fontId="17" fillId="0" borderId="13" xfId="59" applyFont="1" applyBorder="1" applyAlignment="1">
      <alignment horizontal="left" vertical="center" wrapText="1"/>
      <protection/>
    </xf>
    <xf numFmtId="1" fontId="18" fillId="0" borderId="35" xfId="0" applyNumberFormat="1" applyFont="1" applyBorder="1" applyAlignment="1">
      <alignment horizontal="center" vertical="center" wrapText="1"/>
    </xf>
    <xf numFmtId="1" fontId="105" fillId="0" borderId="22" xfId="0" applyNumberFormat="1" applyFont="1" applyBorder="1" applyAlignment="1">
      <alignment horizontal="center" vertical="center" wrapText="1"/>
    </xf>
    <xf numFmtId="0" fontId="105" fillId="0" borderId="35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10" fillId="0" borderId="59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1" fontId="18" fillId="0" borderId="60" xfId="0" applyNumberFormat="1" applyFont="1" applyBorder="1" applyAlignment="1">
      <alignment horizontal="center" vertical="center" wrapText="1"/>
    </xf>
    <xf numFmtId="1" fontId="105" fillId="0" borderId="39" xfId="0" applyNumberFormat="1" applyFont="1" applyBorder="1" applyAlignment="1">
      <alignment horizontal="center" vertical="center" wrapText="1"/>
    </xf>
    <xf numFmtId="0" fontId="105" fillId="0" borderId="35" xfId="0" applyFont="1" applyFill="1" applyBorder="1" applyAlignment="1">
      <alignment horizontal="center" vertical="center" wrapText="1"/>
    </xf>
    <xf numFmtId="0" fontId="105" fillId="0" borderId="59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 wrapText="1"/>
    </xf>
    <xf numFmtId="0" fontId="110" fillId="0" borderId="35" xfId="0" applyFont="1" applyBorder="1" applyAlignment="1">
      <alignment horizontal="center" vertical="center" wrapText="1"/>
    </xf>
    <xf numFmtId="1" fontId="18" fillId="0" borderId="60" xfId="0" applyNumberFormat="1" applyFont="1" applyFill="1" applyBorder="1" applyAlignment="1">
      <alignment horizontal="center"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1" fontId="105" fillId="0" borderId="39" xfId="0" applyNumberFormat="1" applyFont="1" applyFill="1" applyBorder="1" applyAlignment="1">
      <alignment horizontal="center" vertical="center" wrapText="1"/>
    </xf>
    <xf numFmtId="1" fontId="105" fillId="0" borderId="22" xfId="0" applyNumberFormat="1" applyFont="1" applyFill="1" applyBorder="1" applyAlignment="1">
      <alignment horizontal="center" vertical="center" wrapText="1"/>
    </xf>
    <xf numFmtId="1" fontId="18" fillId="0" borderId="61" xfId="0" applyNumberFormat="1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1" fontId="18" fillId="0" borderId="35" xfId="0" applyNumberFormat="1" applyFont="1" applyFill="1" applyBorder="1" applyAlignment="1">
      <alignment horizontal="center" vertical="center" wrapText="1"/>
    </xf>
    <xf numFmtId="3" fontId="105" fillId="0" borderId="35" xfId="0" applyNumberFormat="1" applyFont="1" applyFill="1" applyBorder="1" applyAlignment="1">
      <alignment horizontal="center" vertical="center" wrapText="1"/>
    </xf>
    <xf numFmtId="0" fontId="17" fillId="0" borderId="31" xfId="59" applyFont="1" applyBorder="1" applyAlignment="1">
      <alignment horizontal="center" vertical="center"/>
      <protection/>
    </xf>
    <xf numFmtId="0" fontId="17" fillId="0" borderId="15" xfId="59" applyFont="1" applyBorder="1" applyAlignment="1">
      <alignment horizontal="left" vertical="center" wrapText="1"/>
      <protection/>
    </xf>
    <xf numFmtId="1" fontId="18" fillId="0" borderId="59" xfId="0" applyNumberFormat="1" applyFont="1" applyBorder="1" applyAlignment="1">
      <alignment horizontal="center" vertical="center" wrapText="1"/>
    </xf>
    <xf numFmtId="1" fontId="105" fillId="0" borderId="16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17" xfId="0" applyNumberFormat="1" applyFont="1" applyBorder="1" applyAlignment="1">
      <alignment horizontal="center" vertical="center" wrapText="1"/>
    </xf>
    <xf numFmtId="1" fontId="112" fillId="0" borderId="41" xfId="0" applyNumberFormat="1" applyFont="1" applyBorder="1" applyAlignment="1">
      <alignment horizontal="center" vertical="center" wrapText="1"/>
    </xf>
    <xf numFmtId="0" fontId="18" fillId="0" borderId="10" xfId="69" applyFont="1" applyFill="1" applyBorder="1" applyAlignment="1">
      <alignment horizontal="center" vertical="center" wrapText="1"/>
      <protection/>
    </xf>
    <xf numFmtId="0" fontId="18" fillId="0" borderId="24" xfId="69" applyFont="1" applyFill="1" applyBorder="1" applyAlignment="1">
      <alignment horizontal="left" vertical="center" wrapText="1"/>
      <protection/>
    </xf>
    <xf numFmtId="1" fontId="55" fillId="0" borderId="24" xfId="0" applyNumberFormat="1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1" fontId="55" fillId="0" borderId="20" xfId="0" applyNumberFormat="1" applyFont="1" applyBorder="1" applyAlignment="1">
      <alignment horizontal="center" vertical="center" wrapText="1"/>
    </xf>
    <xf numFmtId="1" fontId="52" fillId="0" borderId="26" xfId="0" applyNumberFormat="1" applyFont="1" applyBorder="1" applyAlignment="1">
      <alignment horizontal="center" vertical="center" wrapText="1"/>
    </xf>
    <xf numFmtId="0" fontId="27" fillId="0" borderId="51" xfId="59" applyFont="1" applyBorder="1" applyAlignment="1">
      <alignment horizontal="center" vertical="center" wrapText="1"/>
      <protection/>
    </xf>
    <xf numFmtId="3" fontId="55" fillId="0" borderId="24" xfId="0" applyNumberFormat="1" applyFont="1" applyBorder="1" applyAlignment="1">
      <alignment horizontal="center" vertical="center" wrapText="1"/>
    </xf>
    <xf numFmtId="0" fontId="18" fillId="0" borderId="31" xfId="69" applyFont="1" applyFill="1" applyBorder="1" applyAlignment="1">
      <alignment horizontal="center" vertical="center" wrapText="1"/>
      <protection/>
    </xf>
    <xf numFmtId="0" fontId="18" fillId="0" borderId="15" xfId="69" applyFont="1" applyFill="1" applyBorder="1" applyAlignment="1">
      <alignment horizontal="left" vertical="center" wrapText="1"/>
      <protection/>
    </xf>
    <xf numFmtId="3" fontId="55" fillId="0" borderId="15" xfId="0" applyNumberFormat="1" applyFont="1" applyBorder="1" applyAlignment="1">
      <alignment horizontal="center" vertical="center" wrapText="1"/>
    </xf>
    <xf numFmtId="3" fontId="105" fillId="0" borderId="15" xfId="0" applyNumberFormat="1" applyFont="1" applyBorder="1" applyAlignment="1">
      <alignment horizontal="center" vertical="center" wrapText="1"/>
    </xf>
    <xf numFmtId="199" fontId="55" fillId="0" borderId="15" xfId="0" applyNumberFormat="1" applyFont="1" applyBorder="1" applyAlignment="1">
      <alignment horizontal="center" vertical="center" wrapText="1"/>
    </xf>
    <xf numFmtId="199" fontId="105" fillId="0" borderId="15" xfId="0" applyNumberFormat="1" applyFont="1" applyBorder="1" applyAlignment="1">
      <alignment horizontal="center" vertical="center" wrapText="1"/>
    </xf>
    <xf numFmtId="199" fontId="105" fillId="0" borderId="16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 wrapText="1"/>
    </xf>
    <xf numFmtId="199" fontId="52" fillId="0" borderId="17" xfId="59" applyNumberFormat="1" applyFont="1" applyBorder="1" applyAlignment="1">
      <alignment horizontal="center" vertical="center" wrapText="1"/>
      <protection/>
    </xf>
    <xf numFmtId="199" fontId="112" fillId="0" borderId="41" xfId="0" applyNumberFormat="1" applyFont="1" applyBorder="1" applyAlignment="1">
      <alignment horizontal="center" vertical="center" wrapText="1"/>
    </xf>
    <xf numFmtId="198" fontId="105" fillId="0" borderId="23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 wrapText="1"/>
    </xf>
    <xf numFmtId="3" fontId="52" fillId="0" borderId="26" xfId="0" applyNumberFormat="1" applyFont="1" applyBorder="1" applyAlignment="1">
      <alignment horizontal="center" vertical="center" wrapText="1"/>
    </xf>
    <xf numFmtId="3" fontId="112" fillId="0" borderId="26" xfId="0" applyNumberFormat="1" applyFont="1" applyBorder="1" applyAlignment="1">
      <alignment horizontal="center" vertical="center" wrapText="1"/>
    </xf>
    <xf numFmtId="199" fontId="52" fillId="0" borderId="26" xfId="59" applyNumberFormat="1" applyFont="1" applyBorder="1" applyAlignment="1">
      <alignment horizontal="center" vertical="center" wrapText="1"/>
      <protection/>
    </xf>
    <xf numFmtId="198" fontId="27" fillId="0" borderId="51" xfId="59" applyNumberFormat="1" applyFont="1" applyBorder="1" applyAlignment="1">
      <alignment horizontal="center" vertical="center" wrapText="1"/>
      <protection/>
    </xf>
    <xf numFmtId="0" fontId="27" fillId="0" borderId="41" xfId="59" applyFont="1" applyBorder="1" applyAlignment="1">
      <alignment horizontal="center" vertical="center" wrapText="1"/>
      <protection/>
    </xf>
    <xf numFmtId="0" fontId="17" fillId="0" borderId="10" xfId="69" applyFont="1" applyFill="1" applyBorder="1" applyAlignment="1">
      <alignment horizontal="center"/>
      <protection/>
    </xf>
    <xf numFmtId="0" fontId="17" fillId="0" borderId="24" xfId="69" applyFont="1" applyFill="1" applyBorder="1" applyAlignment="1">
      <alignment horizontal="left"/>
      <protection/>
    </xf>
    <xf numFmtId="0" fontId="17" fillId="0" borderId="11" xfId="69" applyFont="1" applyFill="1" applyBorder="1" applyAlignment="1">
      <alignment horizontal="center"/>
      <protection/>
    </xf>
    <xf numFmtId="0" fontId="17" fillId="0" borderId="13" xfId="69" applyFont="1" applyFill="1" applyBorder="1" applyAlignment="1">
      <alignment horizontal="left"/>
      <protection/>
    </xf>
    <xf numFmtId="0" fontId="17" fillId="0" borderId="12" xfId="69" applyFont="1" applyFill="1" applyBorder="1" applyAlignment="1">
      <alignment horizontal="center"/>
      <protection/>
    </xf>
    <xf numFmtId="0" fontId="17" fillId="0" borderId="20" xfId="69" applyFont="1" applyFill="1" applyBorder="1" applyAlignment="1">
      <alignment horizontal="left"/>
      <protection/>
    </xf>
    <xf numFmtId="0" fontId="27" fillId="0" borderId="62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/>
      <protection/>
    </xf>
    <xf numFmtId="0" fontId="18" fillId="0" borderId="63" xfId="59" applyFont="1" applyBorder="1">
      <alignment/>
      <protection/>
    </xf>
    <xf numFmtId="0" fontId="18" fillId="0" borderId="50" xfId="59" applyFont="1" applyBorder="1" applyAlignment="1">
      <alignment horizontal="center" vertical="center"/>
      <protection/>
    </xf>
    <xf numFmtId="0" fontId="18" fillId="0" borderId="60" xfId="59" applyFont="1" applyBorder="1" applyAlignment="1">
      <alignment horizontal="center" vertical="center"/>
      <protection/>
    </xf>
    <xf numFmtId="198" fontId="18" fillId="0" borderId="60" xfId="59" applyNumberFormat="1" applyFont="1" applyBorder="1" applyAlignment="1">
      <alignment horizontal="center" vertical="center"/>
      <protection/>
    </xf>
    <xf numFmtId="198" fontId="18" fillId="0" borderId="50" xfId="59" applyNumberFormat="1" applyFont="1" applyBorder="1" applyAlignment="1">
      <alignment horizontal="center" vertical="center"/>
      <protection/>
    </xf>
    <xf numFmtId="0" fontId="0" fillId="0" borderId="50" xfId="59" applyFont="1" applyBorder="1" applyAlignment="1">
      <alignment horizontal="center" vertical="center"/>
      <protection/>
    </xf>
    <xf numFmtId="0" fontId="0" fillId="0" borderId="60" xfId="59" applyFont="1" applyBorder="1" applyAlignment="1">
      <alignment horizontal="center" vertical="center"/>
      <protection/>
    </xf>
    <xf numFmtId="0" fontId="0" fillId="0" borderId="64" xfId="59" applyFont="1" applyBorder="1" applyAlignment="1">
      <alignment horizontal="center" vertical="center"/>
      <protection/>
    </xf>
    <xf numFmtId="0" fontId="18" fillId="0" borderId="65" xfId="59" applyFont="1" applyBorder="1">
      <alignment/>
      <protection/>
    </xf>
    <xf numFmtId="0" fontId="18" fillId="0" borderId="35" xfId="59" applyFont="1" applyBorder="1" applyAlignment="1">
      <alignment horizontal="center" vertical="center"/>
      <protection/>
    </xf>
    <xf numFmtId="198" fontId="18" fillId="0" borderId="35" xfId="59" applyNumberFormat="1" applyFont="1" applyBorder="1" applyAlignment="1">
      <alignment horizontal="center" vertical="center"/>
      <protection/>
    </xf>
    <xf numFmtId="198" fontId="18" fillId="0" borderId="66" xfId="59" applyNumberFormat="1" applyFont="1" applyBorder="1" applyAlignment="1">
      <alignment horizontal="center" vertical="center"/>
      <protection/>
    </xf>
    <xf numFmtId="0" fontId="18" fillId="0" borderId="30" xfId="59" applyFont="1" applyBorder="1">
      <alignment/>
      <protection/>
    </xf>
    <xf numFmtId="0" fontId="18" fillId="0" borderId="21" xfId="59" applyFont="1" applyBorder="1">
      <alignment/>
      <protection/>
    </xf>
    <xf numFmtId="0" fontId="17" fillId="0" borderId="13" xfId="68" applyFont="1" applyBorder="1" applyAlignment="1">
      <alignment vertical="top" wrapText="1"/>
      <protection/>
    </xf>
    <xf numFmtId="0" fontId="18" fillId="0" borderId="59" xfId="59" applyFont="1" applyBorder="1" applyAlignment="1">
      <alignment horizontal="center" vertical="center"/>
      <protection/>
    </xf>
    <xf numFmtId="198" fontId="18" fillId="0" borderId="59" xfId="59" applyNumberFormat="1" applyFont="1" applyBorder="1" applyAlignment="1">
      <alignment horizontal="center" vertical="center"/>
      <protection/>
    </xf>
    <xf numFmtId="198" fontId="18" fillId="0" borderId="67" xfId="59" applyNumberFormat="1" applyFont="1" applyBorder="1" applyAlignment="1">
      <alignment horizontal="center" vertical="center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40" xfId="59" applyFont="1" applyBorder="1" applyAlignment="1">
      <alignment horizontal="center" vertical="center"/>
      <protection/>
    </xf>
    <xf numFmtId="198" fontId="27" fillId="0" borderId="40" xfId="59" applyNumberFormat="1" applyFont="1" applyBorder="1" applyAlignment="1">
      <alignment horizontal="center" vertical="center"/>
      <protection/>
    </xf>
    <xf numFmtId="198" fontId="27" fillId="0" borderId="54" xfId="59" applyNumberFormat="1" applyFont="1" applyBorder="1" applyAlignment="1">
      <alignment horizontal="center" vertical="center"/>
      <protection/>
    </xf>
    <xf numFmtId="198" fontId="27" fillId="0" borderId="14" xfId="59" applyNumberFormat="1" applyFont="1" applyBorder="1" applyAlignment="1">
      <alignment horizontal="center" vertical="center"/>
      <protection/>
    </xf>
    <xf numFmtId="198" fontId="27" fillId="0" borderId="41" xfId="59" applyNumberFormat="1" applyFont="1" applyBorder="1" applyAlignment="1">
      <alignment horizontal="center" vertical="center"/>
      <protection/>
    </xf>
    <xf numFmtId="198" fontId="27" fillId="0" borderId="42" xfId="59" applyNumberFormat="1" applyFont="1" applyBorder="1" applyAlignment="1">
      <alignment horizontal="center" vertical="center"/>
      <protection/>
    </xf>
    <xf numFmtId="0" fontId="18" fillId="0" borderId="39" xfId="59" applyFont="1" applyBorder="1">
      <alignment/>
      <protection/>
    </xf>
    <xf numFmtId="0" fontId="18" fillId="0" borderId="24" xfId="69" applyFont="1" applyBorder="1" applyAlignment="1">
      <alignment horizontal="center" vertical="center"/>
      <protection/>
    </xf>
    <xf numFmtId="0" fontId="18" fillId="0" borderId="23" xfId="59" applyFont="1" applyBorder="1" applyAlignment="1">
      <alignment horizontal="center" vertical="center"/>
      <protection/>
    </xf>
    <xf numFmtId="0" fontId="18" fillId="0" borderId="22" xfId="59" applyFont="1" applyBorder="1">
      <alignment/>
      <protection/>
    </xf>
    <xf numFmtId="0" fontId="18" fillId="0" borderId="13" xfId="69" applyFont="1" applyBorder="1" applyAlignment="1">
      <alignment horizontal="center" vertical="center"/>
      <protection/>
    </xf>
    <xf numFmtId="0" fontId="18" fillId="0" borderId="30" xfId="59" applyFont="1" applyBorder="1" applyAlignment="1">
      <alignment horizontal="center" vertical="center"/>
      <protection/>
    </xf>
    <xf numFmtId="0" fontId="18" fillId="0" borderId="22" xfId="59" applyFont="1" applyBorder="1" applyAlignment="1">
      <alignment horizontal="center" vertical="center"/>
      <protection/>
    </xf>
    <xf numFmtId="0" fontId="17" fillId="0" borderId="66" xfId="68" applyFont="1" applyBorder="1" applyAlignment="1">
      <alignment vertical="top" wrapText="1"/>
      <protection/>
    </xf>
    <xf numFmtId="0" fontId="18" fillId="0" borderId="16" xfId="59" applyFont="1" applyBorder="1">
      <alignment/>
      <protection/>
    </xf>
    <xf numFmtId="0" fontId="18" fillId="0" borderId="15" xfId="69" applyFont="1" applyBorder="1" applyAlignment="1">
      <alignment horizontal="center" vertical="center"/>
      <protection/>
    </xf>
    <xf numFmtId="0" fontId="18" fillId="0" borderId="21" xfId="59" applyFont="1" applyBorder="1" applyAlignment="1">
      <alignment horizontal="center" vertical="center"/>
      <protection/>
    </xf>
    <xf numFmtId="0" fontId="18" fillId="0" borderId="16" xfId="59" applyFont="1" applyBorder="1" applyAlignment="1">
      <alignment horizontal="center" vertical="center"/>
      <protection/>
    </xf>
    <xf numFmtId="0" fontId="17" fillId="0" borderId="10" xfId="69" applyFont="1" applyBorder="1" applyAlignment="1">
      <alignment horizontal="center"/>
      <protection/>
    </xf>
    <xf numFmtId="0" fontId="17" fillId="0" borderId="23" xfId="69" applyFont="1" applyBorder="1" applyAlignment="1">
      <alignment horizontal="left"/>
      <protection/>
    </xf>
    <xf numFmtId="1" fontId="17" fillId="0" borderId="27" xfId="68" applyNumberFormat="1" applyFont="1" applyBorder="1" applyAlignment="1">
      <alignment horizontal="center" vertical="center"/>
      <protection/>
    </xf>
    <xf numFmtId="1" fontId="17" fillId="0" borderId="24" xfId="68" applyNumberFormat="1" applyFont="1" applyBorder="1" applyAlignment="1">
      <alignment horizontal="center" vertical="center"/>
      <protection/>
    </xf>
    <xf numFmtId="1" fontId="18" fillId="0" borderId="24" xfId="59" applyNumberFormat="1" applyFont="1" applyBorder="1" applyAlignment="1">
      <alignment horizontal="center" vertical="center"/>
      <protection/>
    </xf>
    <xf numFmtId="3" fontId="18" fillId="0" borderId="24" xfId="59" applyNumberFormat="1" applyFont="1" applyBorder="1" applyAlignment="1">
      <alignment horizontal="center" vertical="center"/>
      <protection/>
    </xf>
    <xf numFmtId="3" fontId="18" fillId="0" borderId="24" xfId="59" applyNumberFormat="1" applyFont="1" applyBorder="1" applyAlignment="1">
      <alignment horizontal="center" vertical="center" wrapText="1"/>
      <protection/>
    </xf>
    <xf numFmtId="1" fontId="18" fillId="0" borderId="23" xfId="59" applyNumberFormat="1" applyFont="1" applyBorder="1" applyAlignment="1">
      <alignment horizontal="center" vertical="center" wrapText="1"/>
      <protection/>
    </xf>
    <xf numFmtId="0" fontId="17" fillId="0" borderId="11" xfId="69" applyFont="1" applyBorder="1" applyAlignment="1">
      <alignment horizontal="center"/>
      <protection/>
    </xf>
    <xf numFmtId="0" fontId="17" fillId="0" borderId="22" xfId="69" applyFont="1" applyBorder="1" applyAlignment="1">
      <alignment horizontal="left"/>
      <protection/>
    </xf>
    <xf numFmtId="1" fontId="17" fillId="0" borderId="11" xfId="68" applyNumberFormat="1" applyFont="1" applyBorder="1" applyAlignment="1">
      <alignment horizontal="center" vertical="center"/>
      <protection/>
    </xf>
    <xf numFmtId="1" fontId="17" fillId="0" borderId="13" xfId="68" applyNumberFormat="1" applyFont="1" applyBorder="1" applyAlignment="1">
      <alignment horizontal="center" vertical="center"/>
      <protection/>
    </xf>
    <xf numFmtId="3" fontId="18" fillId="0" borderId="13" xfId="59" applyNumberFormat="1" applyFont="1" applyBorder="1" applyAlignment="1">
      <alignment horizontal="center" vertical="center"/>
      <protection/>
    </xf>
    <xf numFmtId="3" fontId="18" fillId="0" borderId="13" xfId="59" applyNumberFormat="1" applyFont="1" applyBorder="1" applyAlignment="1">
      <alignment horizontal="center" vertical="center" wrapText="1"/>
      <protection/>
    </xf>
    <xf numFmtId="1" fontId="18" fillId="0" borderId="22" xfId="59" applyNumberFormat="1" applyFont="1" applyBorder="1" applyAlignment="1">
      <alignment horizontal="center" vertical="center" wrapText="1"/>
      <protection/>
    </xf>
    <xf numFmtId="0" fontId="17" fillId="0" borderId="11" xfId="69" applyFont="1" applyBorder="1" applyAlignment="1">
      <alignment horizontal="center" vertical="top"/>
      <protection/>
    </xf>
    <xf numFmtId="0" fontId="17" fillId="0" borderId="66" xfId="68" applyFont="1" applyBorder="1" applyAlignment="1">
      <alignment vertical="center" wrapText="1"/>
      <protection/>
    </xf>
    <xf numFmtId="0" fontId="17" fillId="0" borderId="12" xfId="69" applyFont="1" applyBorder="1" applyAlignment="1">
      <alignment horizontal="center" vertical="top"/>
      <protection/>
    </xf>
    <xf numFmtId="0" fontId="17" fillId="0" borderId="19" xfId="69" applyFont="1" applyBorder="1" applyAlignment="1">
      <alignment vertical="top"/>
      <protection/>
    </xf>
    <xf numFmtId="3" fontId="18" fillId="0" borderId="20" xfId="59" applyNumberFormat="1" applyFont="1" applyBorder="1" applyAlignment="1">
      <alignment horizontal="center" vertical="center"/>
      <protection/>
    </xf>
    <xf numFmtId="3" fontId="18" fillId="0" borderId="20" xfId="59" applyNumberFormat="1" applyFont="1" applyBorder="1" applyAlignment="1">
      <alignment horizontal="center" vertical="center" wrapText="1"/>
      <protection/>
    </xf>
    <xf numFmtId="1" fontId="18" fillId="0" borderId="19" xfId="59" applyNumberFormat="1" applyFont="1" applyBorder="1" applyAlignment="1">
      <alignment horizontal="center" vertical="center" wrapText="1"/>
      <protection/>
    </xf>
    <xf numFmtId="1" fontId="19" fillId="0" borderId="14" xfId="68" applyNumberFormat="1" applyFont="1" applyBorder="1" applyAlignment="1">
      <alignment horizontal="center" vertical="center"/>
      <protection/>
    </xf>
    <xf numFmtId="1" fontId="19" fillId="0" borderId="17" xfId="68" applyNumberFormat="1" applyFont="1" applyBorder="1" applyAlignment="1">
      <alignment horizontal="center" vertical="center"/>
      <protection/>
    </xf>
    <xf numFmtId="0" fontId="19" fillId="0" borderId="17" xfId="68" applyFont="1" applyBorder="1" applyAlignment="1">
      <alignment horizontal="center" vertical="center"/>
      <protection/>
    </xf>
    <xf numFmtId="0" fontId="19" fillId="0" borderId="41" xfId="68" applyFont="1" applyBorder="1" applyAlignment="1">
      <alignment horizontal="center" vertical="center"/>
      <protection/>
    </xf>
    <xf numFmtId="0" fontId="17" fillId="0" borderId="10" xfId="69" applyFont="1" applyBorder="1" applyAlignment="1">
      <alignment horizontal="center"/>
      <protection/>
    </xf>
    <xf numFmtId="0" fontId="17" fillId="0" borderId="28" xfId="69" applyFont="1" applyBorder="1" applyAlignment="1">
      <alignment horizontal="left"/>
      <protection/>
    </xf>
    <xf numFmtId="0" fontId="17" fillId="0" borderId="50" xfId="69" applyFont="1" applyBorder="1" applyAlignment="1">
      <alignment horizontal="center" vertical="center"/>
      <protection/>
    </xf>
    <xf numFmtId="0" fontId="17" fillId="0" borderId="23" xfId="69" applyFont="1" applyBorder="1" applyAlignment="1">
      <alignment horizontal="center" vertical="center"/>
      <protection/>
    </xf>
    <xf numFmtId="0" fontId="17" fillId="0" borderId="11" xfId="69" applyFont="1" applyBorder="1" applyAlignment="1">
      <alignment horizontal="center"/>
      <protection/>
    </xf>
    <xf numFmtId="0" fontId="17" fillId="0" borderId="30" xfId="69" applyFont="1" applyBorder="1" applyAlignment="1">
      <alignment horizontal="left"/>
      <protection/>
    </xf>
    <xf numFmtId="0" fontId="17" fillId="0" borderId="13" xfId="69" applyFont="1" applyBorder="1" applyAlignment="1">
      <alignment horizontal="center" vertical="center"/>
      <protection/>
    </xf>
    <xf numFmtId="0" fontId="17" fillId="0" borderId="22" xfId="69" applyFont="1" applyBorder="1" applyAlignment="1">
      <alignment horizontal="center" vertical="center"/>
      <protection/>
    </xf>
    <xf numFmtId="0" fontId="17" fillId="0" borderId="11" xfId="69" applyFont="1" applyBorder="1" applyAlignment="1">
      <alignment horizontal="center" vertical="top"/>
      <protection/>
    </xf>
    <xf numFmtId="0" fontId="17" fillId="0" borderId="31" xfId="69" applyFont="1" applyBorder="1" applyAlignment="1">
      <alignment horizontal="center" vertical="top"/>
      <protection/>
    </xf>
    <xf numFmtId="0" fontId="17" fillId="0" borderId="21" xfId="69" applyFont="1" applyBorder="1" applyAlignment="1">
      <alignment horizontal="left" vertical="top"/>
      <protection/>
    </xf>
    <xf numFmtId="0" fontId="17" fillId="0" borderId="15" xfId="69" applyFont="1" applyBorder="1" applyAlignment="1">
      <alignment horizontal="center" vertical="center"/>
      <protection/>
    </xf>
    <xf numFmtId="0" fontId="17" fillId="0" borderId="16" xfId="69" applyFont="1" applyBorder="1" applyAlignment="1">
      <alignment horizontal="center" vertical="center"/>
      <protection/>
    </xf>
    <xf numFmtId="0" fontId="19" fillId="0" borderId="38" xfId="0" applyFont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18" fillId="0" borderId="10" xfId="69" applyFont="1" applyBorder="1" applyAlignment="1">
      <alignment horizontal="center" vertical="center" wrapText="1"/>
      <protection/>
    </xf>
    <xf numFmtId="0" fontId="18" fillId="0" borderId="53" xfId="69" applyFont="1" applyBorder="1" applyAlignment="1">
      <alignment horizontal="left" vertical="center" wrapText="1"/>
      <protection/>
    </xf>
    <xf numFmtId="3" fontId="18" fillId="0" borderId="24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0" fontId="18" fillId="0" borderId="53" xfId="59" applyFont="1" applyBorder="1" applyAlignment="1">
      <alignment horizontal="center" vertical="center"/>
      <protection/>
    </xf>
    <xf numFmtId="198" fontId="110" fillId="0" borderId="23" xfId="0" applyNumberFormat="1" applyFont="1" applyBorder="1" applyAlignment="1">
      <alignment horizontal="center" vertical="center" wrapText="1"/>
    </xf>
    <xf numFmtId="0" fontId="18" fillId="0" borderId="11" xfId="69" applyFont="1" applyBorder="1" applyAlignment="1">
      <alignment horizontal="center" vertical="center" wrapText="1"/>
      <protection/>
    </xf>
    <xf numFmtId="0" fontId="18" fillId="0" borderId="35" xfId="69" applyFont="1" applyBorder="1" applyAlignment="1">
      <alignment horizontal="left" vertical="center" wrapText="1"/>
      <protection/>
    </xf>
    <xf numFmtId="3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198" fontId="110" fillId="0" borderId="35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1" fontId="105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1" fontId="18" fillId="0" borderId="13" xfId="0" applyNumberFormat="1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2" xfId="69" applyFont="1" applyBorder="1" applyAlignment="1">
      <alignment horizontal="center" vertical="center" wrapText="1"/>
      <protection/>
    </xf>
    <xf numFmtId="0" fontId="18" fillId="0" borderId="34" xfId="69" applyFont="1" applyBorder="1" applyAlignment="1">
      <alignment horizontal="left" vertical="center" wrapText="1"/>
      <protection/>
    </xf>
    <xf numFmtId="3" fontId="18" fillId="0" borderId="20" xfId="0" applyNumberFormat="1" applyFont="1" applyBorder="1" applyAlignment="1">
      <alignment horizontal="center" vertical="center" wrapText="1"/>
    </xf>
    <xf numFmtId="198" fontId="18" fillId="0" borderId="34" xfId="59" applyNumberFormat="1" applyFont="1" applyBorder="1" applyAlignment="1">
      <alignment horizontal="center" vertical="center"/>
      <protection/>
    </xf>
    <xf numFmtId="198" fontId="110" fillId="0" borderId="19" xfId="0" applyNumberFormat="1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98" fontId="111" fillId="0" borderId="40" xfId="0" applyNumberFormat="1" applyFont="1" applyBorder="1" applyAlignment="1">
      <alignment horizontal="center" vertical="center" wrapText="1"/>
    </xf>
    <xf numFmtId="0" fontId="18" fillId="0" borderId="24" xfId="69" applyFont="1" applyBorder="1" applyAlignment="1">
      <alignment horizontal="left" vertical="center" wrapText="1"/>
      <protection/>
    </xf>
    <xf numFmtId="0" fontId="0" fillId="0" borderId="24" xfId="59" applyFont="1" applyBorder="1" applyAlignment="1">
      <alignment horizontal="center" vertical="center"/>
      <protection/>
    </xf>
    <xf numFmtId="0" fontId="110" fillId="0" borderId="23" xfId="0" applyFont="1" applyBorder="1" applyAlignment="1">
      <alignment horizontal="center" vertical="center" wrapText="1"/>
    </xf>
    <xf numFmtId="0" fontId="18" fillId="0" borderId="13" xfId="69" applyFont="1" applyBorder="1" applyAlignment="1">
      <alignment horizontal="left" vertical="center" wrapText="1"/>
      <protection/>
    </xf>
    <xf numFmtId="198" fontId="55" fillId="0" borderId="13" xfId="0" applyNumberFormat="1" applyFont="1" applyBorder="1" applyAlignment="1">
      <alignment horizontal="center" wrapText="1"/>
    </xf>
    <xf numFmtId="0" fontId="18" fillId="0" borderId="20" xfId="69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wrapText="1"/>
    </xf>
    <xf numFmtId="0" fontId="110" fillId="0" borderId="19" xfId="0" applyFont="1" applyBorder="1" applyAlignment="1">
      <alignment horizontal="center" vertical="center" wrapText="1"/>
    </xf>
    <xf numFmtId="198" fontId="27" fillId="0" borderId="26" xfId="0" applyNumberFormat="1" applyFont="1" applyBorder="1" applyAlignment="1">
      <alignment horizontal="center" vertical="center" wrapText="1"/>
    </xf>
    <xf numFmtId="198" fontId="52" fillId="0" borderId="26" xfId="0" applyNumberFormat="1" applyFont="1" applyBorder="1" applyAlignment="1">
      <alignment horizontal="center" wrapText="1"/>
    </xf>
    <xf numFmtId="0" fontId="111" fillId="0" borderId="69" xfId="0" applyFont="1" applyBorder="1" applyAlignment="1">
      <alignment horizontal="center" vertical="center" wrapText="1"/>
    </xf>
    <xf numFmtId="0" fontId="17" fillId="0" borderId="10" xfId="70" applyFont="1" applyFill="1" applyBorder="1" applyAlignment="1">
      <alignment horizontal="center"/>
      <protection/>
    </xf>
    <xf numFmtId="0" fontId="17" fillId="0" borderId="24" xfId="70" applyFont="1" applyFill="1" applyBorder="1">
      <alignment/>
      <protection/>
    </xf>
    <xf numFmtId="0" fontId="110" fillId="0" borderId="24" xfId="0" applyFont="1" applyBorder="1" applyAlignment="1">
      <alignment horizontal="center" vertical="center" wrapText="1"/>
    </xf>
    <xf numFmtId="0" fontId="17" fillId="0" borderId="11" xfId="70" applyFont="1" applyFill="1" applyBorder="1" applyAlignment="1">
      <alignment horizontal="center"/>
      <protection/>
    </xf>
    <xf numFmtId="0" fontId="17" fillId="32" borderId="13" xfId="70" applyFont="1" applyFill="1" applyBorder="1">
      <alignment/>
      <protection/>
    </xf>
    <xf numFmtId="0" fontId="17" fillId="0" borderId="13" xfId="70" applyFont="1" applyFill="1" applyBorder="1">
      <alignment/>
      <protection/>
    </xf>
    <xf numFmtId="0" fontId="17" fillId="32" borderId="11" xfId="70" applyFont="1" applyFill="1" applyBorder="1" applyAlignment="1">
      <alignment horizontal="center"/>
      <protection/>
    </xf>
    <xf numFmtId="0" fontId="17" fillId="32" borderId="31" xfId="70" applyFont="1" applyFill="1" applyBorder="1" applyAlignment="1">
      <alignment horizontal="center"/>
      <protection/>
    </xf>
    <xf numFmtId="0" fontId="17" fillId="32" borderId="15" xfId="70" applyFont="1" applyFill="1" applyBorder="1">
      <alignment/>
      <protection/>
    </xf>
    <xf numFmtId="0" fontId="110" fillId="0" borderId="52" xfId="0" applyFont="1" applyBorder="1" applyAlignment="1">
      <alignment horizontal="center" vertical="center" wrapText="1"/>
    </xf>
    <xf numFmtId="199" fontId="55" fillId="0" borderId="53" xfId="0" applyNumberFormat="1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199" fontId="55" fillId="0" borderId="35" xfId="0" applyNumberFormat="1" applyFont="1" applyBorder="1" applyAlignment="1">
      <alignment horizontal="center" vertical="center" wrapText="1"/>
    </xf>
    <xf numFmtId="198" fontId="110" fillId="0" borderId="30" xfId="0" applyNumberFormat="1" applyFont="1" applyBorder="1" applyAlignment="1">
      <alignment horizontal="center" vertical="center" wrapText="1"/>
    </xf>
    <xf numFmtId="0" fontId="55" fillId="0" borderId="35" xfId="0" applyNumberFormat="1" applyFont="1" applyBorder="1" applyAlignment="1">
      <alignment horizontal="center" vertical="center" wrapText="1"/>
    </xf>
    <xf numFmtId="0" fontId="110" fillId="0" borderId="33" xfId="0" applyFont="1" applyBorder="1" applyAlignment="1">
      <alignment horizontal="center" vertical="center" wrapText="1"/>
    </xf>
    <xf numFmtId="0" fontId="110" fillId="0" borderId="20" xfId="0" applyFont="1" applyBorder="1" applyAlignment="1">
      <alignment horizontal="center" vertical="center" wrapText="1"/>
    </xf>
    <xf numFmtId="199" fontId="55" fillId="0" borderId="34" xfId="0" applyNumberFormat="1" applyFont="1" applyBorder="1" applyAlignment="1">
      <alignment horizontal="center" vertical="center" wrapText="1"/>
    </xf>
    <xf numFmtId="0" fontId="111" fillId="0" borderId="54" xfId="0" applyFont="1" applyBorder="1" applyAlignment="1">
      <alignment horizontal="center"/>
    </xf>
    <xf numFmtId="0" fontId="52" fillId="0" borderId="40" xfId="0" applyNumberFormat="1" applyFont="1" applyBorder="1" applyAlignment="1">
      <alignment horizontal="center" vertical="center" wrapText="1"/>
    </xf>
    <xf numFmtId="3" fontId="110" fillId="0" borderId="30" xfId="0" applyNumberFormat="1" applyFont="1" applyBorder="1" applyAlignment="1">
      <alignment horizontal="center" vertical="center" wrapText="1"/>
    </xf>
    <xf numFmtId="3" fontId="110" fillId="0" borderId="13" xfId="0" applyNumberFormat="1" applyFont="1" applyBorder="1" applyAlignment="1">
      <alignment horizontal="center" vertical="center" wrapText="1"/>
    </xf>
    <xf numFmtId="0" fontId="17" fillId="0" borderId="31" xfId="69" applyFont="1" applyFill="1" applyBorder="1" applyAlignment="1">
      <alignment horizontal="center"/>
      <protection/>
    </xf>
    <xf numFmtId="0" fontId="17" fillId="0" borderId="15" xfId="69" applyFont="1" applyFill="1" applyBorder="1" applyAlignment="1">
      <alignment horizontal="left"/>
      <protection/>
    </xf>
    <xf numFmtId="0" fontId="110" fillId="0" borderId="21" xfId="0" applyFont="1" applyBorder="1" applyAlignment="1">
      <alignment horizontal="center" vertical="center" wrapText="1"/>
    </xf>
    <xf numFmtId="199" fontId="55" fillId="0" borderId="59" xfId="0" applyNumberFormat="1" applyFont="1" applyBorder="1" applyAlignment="1">
      <alignment horizontal="center" vertical="center" wrapText="1"/>
    </xf>
    <xf numFmtId="0" fontId="111" fillId="0" borderId="49" xfId="0" applyFont="1" applyBorder="1" applyAlignment="1">
      <alignment horizontal="center" vertical="center"/>
    </xf>
    <xf numFmtId="0" fontId="27" fillId="0" borderId="54" xfId="59" applyFont="1" applyBorder="1" applyAlignment="1">
      <alignment horizontal="center" vertical="center" wrapText="1"/>
      <protection/>
    </xf>
    <xf numFmtId="0" fontId="17" fillId="0" borderId="0" xfId="70" applyFont="1" applyFill="1" applyAlignment="1">
      <alignment horizontal="center" vertical="center"/>
      <protection/>
    </xf>
    <xf numFmtId="0" fontId="17" fillId="0" borderId="0" xfId="70" applyFont="1" applyFill="1">
      <alignment/>
      <protection/>
    </xf>
    <xf numFmtId="0" fontId="64" fillId="0" borderId="10" xfId="70" applyFont="1" applyFill="1" applyBorder="1" applyAlignment="1">
      <alignment horizontal="center" vertical="center"/>
      <protection/>
    </xf>
    <xf numFmtId="0" fontId="64" fillId="0" borderId="24" xfId="70" applyFont="1" applyFill="1" applyBorder="1" applyAlignment="1">
      <alignment horizontal="left" vertical="center"/>
      <protection/>
    </xf>
    <xf numFmtId="3" fontId="105" fillId="0" borderId="23" xfId="0" applyNumberFormat="1" applyFont="1" applyBorder="1" applyAlignment="1">
      <alignment horizontal="center" vertical="center" wrapText="1"/>
    </xf>
    <xf numFmtId="0" fontId="64" fillId="0" borderId="11" xfId="70" applyFont="1" applyFill="1" applyBorder="1" applyAlignment="1">
      <alignment horizontal="center" vertical="center"/>
      <protection/>
    </xf>
    <xf numFmtId="0" fontId="64" fillId="0" borderId="13" xfId="70" applyFont="1" applyFill="1" applyBorder="1" applyAlignment="1">
      <alignment horizontal="left" vertical="center"/>
      <protection/>
    </xf>
    <xf numFmtId="3" fontId="105" fillId="0" borderId="22" xfId="0" applyNumberFormat="1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 vertical="center" wrapText="1"/>
    </xf>
    <xf numFmtId="0" fontId="19" fillId="0" borderId="0" xfId="70" applyFont="1" applyFill="1">
      <alignment/>
      <protection/>
    </xf>
    <xf numFmtId="0" fontId="64" fillId="0" borderId="12" xfId="70" applyFont="1" applyFill="1" applyBorder="1" applyAlignment="1">
      <alignment horizontal="center" vertical="center"/>
      <protection/>
    </xf>
    <xf numFmtId="0" fontId="64" fillId="0" borderId="20" xfId="70" applyFont="1" applyFill="1" applyBorder="1" applyAlignment="1">
      <alignment horizontal="left" vertical="center"/>
      <protection/>
    </xf>
    <xf numFmtId="3" fontId="105" fillId="0" borderId="19" xfId="0" applyNumberFormat="1" applyFont="1" applyBorder="1" applyAlignment="1">
      <alignment horizontal="center" vertical="center" wrapText="1"/>
    </xf>
    <xf numFmtId="0" fontId="17" fillId="0" borderId="10" xfId="68" applyFont="1" applyFill="1" applyBorder="1" applyAlignment="1">
      <alignment horizontal="center" vertical="center"/>
      <protection/>
    </xf>
    <xf numFmtId="0" fontId="17" fillId="0" borderId="24" xfId="68" applyFont="1" applyFill="1" applyBorder="1" applyAlignment="1">
      <alignment horizontal="left" vertical="center"/>
      <protection/>
    </xf>
    <xf numFmtId="0" fontId="17" fillId="0" borderId="11" xfId="68" applyFont="1" applyFill="1" applyBorder="1" applyAlignment="1">
      <alignment horizontal="center" vertical="center"/>
      <protection/>
    </xf>
    <xf numFmtId="0" fontId="17" fillId="0" borderId="13" xfId="68" applyFont="1" applyFill="1" applyBorder="1" applyAlignment="1">
      <alignment horizontal="left" vertical="center"/>
      <protection/>
    </xf>
    <xf numFmtId="0" fontId="17" fillId="0" borderId="12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left" vertical="center"/>
      <protection/>
    </xf>
    <xf numFmtId="0" fontId="64" fillId="0" borderId="24" xfId="70" applyFont="1" applyFill="1" applyBorder="1" applyAlignment="1">
      <alignment vertical="center"/>
      <protection/>
    </xf>
    <xf numFmtId="3" fontId="105" fillId="0" borderId="52" xfId="0" applyNumberFormat="1" applyFont="1" applyBorder="1" applyAlignment="1">
      <alignment horizontal="center" vertical="center" wrapText="1"/>
    </xf>
    <xf numFmtId="198" fontId="55" fillId="0" borderId="53" xfId="0" applyNumberFormat="1" applyFont="1" applyBorder="1" applyAlignment="1">
      <alignment horizontal="center" vertical="center" wrapText="1"/>
    </xf>
    <xf numFmtId="199" fontId="105" fillId="0" borderId="52" xfId="0" applyNumberFormat="1" applyFont="1" applyBorder="1" applyAlignment="1">
      <alignment horizontal="center" vertical="center" wrapText="1"/>
    </xf>
    <xf numFmtId="0" fontId="64" fillId="0" borderId="13" xfId="70" applyFont="1" applyFill="1" applyBorder="1" applyAlignment="1">
      <alignment vertical="center"/>
      <protection/>
    </xf>
    <xf numFmtId="3" fontId="105" fillId="0" borderId="30" xfId="0" applyNumberFormat="1" applyFont="1" applyBorder="1" applyAlignment="1">
      <alignment horizontal="center" vertical="center" wrapText="1"/>
    </xf>
    <xf numFmtId="198" fontId="55" fillId="0" borderId="35" xfId="0" applyNumberFormat="1" applyFont="1" applyBorder="1" applyAlignment="1">
      <alignment horizontal="center" vertical="center" wrapText="1"/>
    </xf>
    <xf numFmtId="199" fontId="105" fillId="0" borderId="30" xfId="0" applyNumberFormat="1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64" fillId="0" borderId="20" xfId="70" applyFont="1" applyFill="1" applyBorder="1" applyAlignment="1">
      <alignment vertical="center"/>
      <protection/>
    </xf>
    <xf numFmtId="3" fontId="105" fillId="0" borderId="33" xfId="0" applyNumberFormat="1" applyFont="1" applyBorder="1" applyAlignment="1">
      <alignment horizontal="center" vertical="center" wrapText="1"/>
    </xf>
    <xf numFmtId="198" fontId="55" fillId="0" borderId="34" xfId="0" applyNumberFormat="1" applyFont="1" applyBorder="1" applyAlignment="1">
      <alignment horizontal="center" vertical="center" wrapText="1"/>
    </xf>
    <xf numFmtId="199" fontId="105" fillId="0" borderId="33" xfId="0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3" fontId="112" fillId="0" borderId="54" xfId="0" applyNumberFormat="1" applyFont="1" applyBorder="1" applyAlignment="1">
      <alignment horizontal="center" vertical="center" wrapText="1"/>
    </xf>
    <xf numFmtId="198" fontId="52" fillId="0" borderId="40" xfId="0" applyNumberFormat="1" applyFont="1" applyBorder="1" applyAlignment="1">
      <alignment horizontal="center" vertical="center" wrapText="1"/>
    </xf>
    <xf numFmtId="199" fontId="112" fillId="0" borderId="54" xfId="0" applyNumberFormat="1" applyFont="1" applyBorder="1" applyAlignment="1">
      <alignment horizontal="center" vertical="center" wrapText="1"/>
    </xf>
    <xf numFmtId="0" fontId="55" fillId="0" borderId="10" xfId="70" applyFont="1" applyFill="1" applyBorder="1" applyAlignment="1">
      <alignment horizontal="center" vertical="center" wrapText="1"/>
      <protection/>
    </xf>
    <xf numFmtId="0" fontId="55" fillId="0" borderId="24" xfId="70" applyFont="1" applyFill="1" applyBorder="1" applyAlignment="1">
      <alignment horizontal="left" vertical="center" wrapText="1"/>
      <protection/>
    </xf>
    <xf numFmtId="0" fontId="55" fillId="0" borderId="11" xfId="70" applyFont="1" applyFill="1" applyBorder="1" applyAlignment="1">
      <alignment horizontal="center" vertical="center" wrapText="1"/>
      <protection/>
    </xf>
    <xf numFmtId="0" fontId="55" fillId="0" borderId="13" xfId="70" applyFont="1" applyFill="1" applyBorder="1" applyAlignment="1">
      <alignment horizontal="left" vertical="center" wrapText="1"/>
      <protection/>
    </xf>
    <xf numFmtId="3" fontId="105" fillId="0" borderId="13" xfId="0" applyNumberFormat="1" applyFont="1" applyFill="1" applyBorder="1" applyAlignment="1">
      <alignment horizontal="center" vertical="center" wrapText="1"/>
    </xf>
    <xf numFmtId="0" fontId="55" fillId="0" borderId="31" xfId="70" applyFont="1" applyFill="1" applyBorder="1" applyAlignment="1">
      <alignment horizontal="center" vertical="center" wrapText="1"/>
      <protection/>
    </xf>
    <xf numFmtId="0" fontId="55" fillId="0" borderId="15" xfId="70" applyFont="1" applyFill="1" applyBorder="1" applyAlignment="1">
      <alignment horizontal="left" vertical="center" wrapText="1"/>
      <protection/>
    </xf>
    <xf numFmtId="3" fontId="112" fillId="0" borderId="17" xfId="0" applyNumberFormat="1" applyFont="1" applyBorder="1" applyAlignment="1">
      <alignment horizontal="center" vertical="center" wrapText="1"/>
    </xf>
    <xf numFmtId="198" fontId="27" fillId="0" borderId="42" xfId="59" applyNumberFormat="1" applyFont="1" applyBorder="1" applyAlignment="1">
      <alignment horizontal="center" vertical="center" wrapText="1"/>
      <protection/>
    </xf>
    <xf numFmtId="3" fontId="52" fillId="0" borderId="26" xfId="59" applyNumberFormat="1" applyFont="1" applyBorder="1" applyAlignment="1">
      <alignment horizontal="center" vertical="center" wrapText="1"/>
      <protection/>
    </xf>
    <xf numFmtId="0" fontId="27" fillId="0" borderId="70" xfId="59" applyFont="1" applyBorder="1" applyAlignment="1">
      <alignment horizontal="center" vertical="center" wrapText="1"/>
      <protection/>
    </xf>
    <xf numFmtId="0" fontId="27" fillId="0" borderId="69" xfId="59" applyFont="1" applyBorder="1" applyAlignment="1">
      <alignment horizontal="center" vertical="center" wrapText="1"/>
      <protection/>
    </xf>
    <xf numFmtId="3" fontId="27" fillId="0" borderId="70" xfId="59" applyNumberFormat="1" applyFont="1" applyBorder="1" applyAlignment="1">
      <alignment horizontal="center" vertical="center" wrapText="1"/>
      <protection/>
    </xf>
    <xf numFmtId="3" fontId="112" fillId="0" borderId="26" xfId="0" applyNumberFormat="1" applyFont="1" applyFill="1" applyBorder="1" applyAlignment="1">
      <alignment horizontal="center" vertical="center" wrapText="1"/>
    </xf>
    <xf numFmtId="0" fontId="18" fillId="0" borderId="10" xfId="68" applyFont="1" applyFill="1" applyBorder="1" applyAlignment="1">
      <alignment horizontal="center" vertical="center" wrapText="1"/>
      <protection/>
    </xf>
    <xf numFmtId="0" fontId="18" fillId="0" borderId="24" xfId="68" applyFont="1" applyFill="1" applyBorder="1" applyAlignment="1">
      <alignment horizontal="center" vertical="center" wrapText="1"/>
      <protection/>
    </xf>
    <xf numFmtId="0" fontId="18" fillId="0" borderId="11" xfId="68" applyFont="1" applyFill="1" applyBorder="1" applyAlignment="1">
      <alignment horizontal="center" vertical="center" wrapText="1"/>
      <protection/>
    </xf>
    <xf numFmtId="0" fontId="18" fillId="0" borderId="13" xfId="68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18" fillId="0" borderId="31" xfId="68" applyFont="1" applyFill="1" applyBorder="1" applyAlignment="1">
      <alignment horizontal="center" vertical="center" wrapText="1"/>
      <protection/>
    </xf>
    <xf numFmtId="0" fontId="18" fillId="0" borderId="15" xfId="68" applyFont="1" applyFill="1" applyBorder="1" applyAlignment="1">
      <alignment horizontal="center" vertical="center" wrapText="1"/>
      <protection/>
    </xf>
    <xf numFmtId="3" fontId="110" fillId="0" borderId="0" xfId="0" applyNumberFormat="1" applyFont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18" fillId="0" borderId="24" xfId="69" applyFont="1" applyFill="1" applyBorder="1" applyAlignment="1">
      <alignment horizontal="left"/>
      <protection/>
    </xf>
    <xf numFmtId="3" fontId="55" fillId="0" borderId="52" xfId="0" applyNumberFormat="1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99" fontId="55" fillId="0" borderId="52" xfId="0" applyNumberFormat="1" applyFont="1" applyBorder="1" applyAlignment="1">
      <alignment horizontal="center" vertical="center" wrapText="1"/>
    </xf>
    <xf numFmtId="3" fontId="55" fillId="0" borderId="30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99" fontId="55" fillId="0" borderId="30" xfId="0" applyNumberFormat="1" applyFont="1" applyBorder="1" applyAlignment="1">
      <alignment horizontal="center" vertical="center" wrapText="1"/>
    </xf>
    <xf numFmtId="0" fontId="18" fillId="0" borderId="3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99" fontId="55" fillId="0" borderId="33" xfId="0" applyNumberFormat="1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3" fontId="52" fillId="0" borderId="17" xfId="0" applyNumberFormat="1" applyFont="1" applyFill="1" applyBorder="1" applyAlignment="1">
      <alignment horizontal="center" vertical="center" wrapText="1"/>
    </xf>
    <xf numFmtId="0" fontId="27" fillId="0" borderId="17" xfId="59" applyFont="1" applyFill="1" applyBorder="1" applyAlignment="1">
      <alignment horizontal="center" vertical="center" wrapText="1"/>
      <protection/>
    </xf>
    <xf numFmtId="0" fontId="27" fillId="0" borderId="40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99" fontId="52" fillId="0" borderId="54" xfId="0" applyNumberFormat="1" applyFont="1" applyBorder="1" applyAlignment="1">
      <alignment horizontal="center" vertical="center" wrapText="1"/>
    </xf>
    <xf numFmtId="0" fontId="111" fillId="0" borderId="41" xfId="0" applyFont="1" applyBorder="1" applyAlignment="1">
      <alignment horizontal="center" vertical="center" wrapText="1"/>
    </xf>
    <xf numFmtId="0" fontId="17" fillId="32" borderId="12" xfId="70" applyFont="1" applyFill="1" applyBorder="1" applyAlignment="1">
      <alignment horizontal="center"/>
      <protection/>
    </xf>
    <xf numFmtId="0" fontId="17" fillId="32" borderId="20" xfId="70" applyFont="1" applyFill="1" applyBorder="1">
      <alignment/>
      <protection/>
    </xf>
    <xf numFmtId="199" fontId="52" fillId="0" borderId="40" xfId="0" applyNumberFormat="1" applyFont="1" applyBorder="1" applyAlignment="1">
      <alignment horizontal="center" vertical="center" wrapText="1"/>
    </xf>
    <xf numFmtId="0" fontId="0" fillId="0" borderId="0" xfId="59" applyAlignment="1">
      <alignment vertical="center"/>
      <protection/>
    </xf>
    <xf numFmtId="0" fontId="18" fillId="0" borderId="20" xfId="59" applyFont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0" fontId="18" fillId="0" borderId="19" xfId="59" applyFont="1" applyBorder="1" applyAlignment="1">
      <alignment horizontal="center" vertical="center"/>
      <protection/>
    </xf>
    <xf numFmtId="0" fontId="27" fillId="0" borderId="26" xfId="59" applyFont="1" applyBorder="1" applyAlignment="1">
      <alignment horizontal="center" vertical="center"/>
      <protection/>
    </xf>
    <xf numFmtId="0" fontId="27" fillId="0" borderId="51" xfId="59" applyFont="1" applyBorder="1" applyAlignment="1">
      <alignment horizontal="center" vertical="center"/>
      <protection/>
    </xf>
    <xf numFmtId="0" fontId="35" fillId="0" borderId="0" xfId="59" applyFont="1" applyBorder="1" applyAlignment="1">
      <alignment horizontal="center" vertical="center" wrapText="1"/>
      <protection/>
    </xf>
    <xf numFmtId="0" fontId="18" fillId="0" borderId="10" xfId="47" applyFont="1" applyBorder="1" applyAlignment="1">
      <alignment horizontal="center" vertical="center" wrapText="1"/>
      <protection/>
    </xf>
    <xf numFmtId="198" fontId="18" fillId="0" borderId="23" xfId="59" applyNumberFormat="1" applyFont="1" applyBorder="1" applyAlignment="1">
      <alignment horizontal="center" vertical="center" wrapText="1"/>
      <protection/>
    </xf>
    <xf numFmtId="1" fontId="18" fillId="0" borderId="10" xfId="59" applyNumberFormat="1" applyFont="1" applyBorder="1" applyAlignment="1">
      <alignment horizontal="center" vertical="center" wrapText="1"/>
      <protection/>
    </xf>
    <xf numFmtId="0" fontId="18" fillId="0" borderId="71" xfId="47" applyFont="1" applyBorder="1" applyAlignment="1">
      <alignment horizontal="center"/>
      <protection/>
    </xf>
    <xf numFmtId="0" fontId="18" fillId="0" borderId="13" xfId="47" applyFont="1" applyBorder="1" applyAlignment="1">
      <alignment horizontal="center"/>
      <protection/>
    </xf>
    <xf numFmtId="198" fontId="18" fillId="0" borderId="64" xfId="47" applyNumberFormat="1" applyFont="1" applyBorder="1" applyAlignment="1">
      <alignment horizontal="center"/>
      <protection/>
    </xf>
    <xf numFmtId="0" fontId="18" fillId="0" borderId="25" xfId="47" applyFont="1" applyBorder="1" applyAlignment="1">
      <alignment horizontal="center"/>
      <protection/>
    </xf>
    <xf numFmtId="0" fontId="18" fillId="0" borderId="72" xfId="47" applyFont="1" applyBorder="1" applyAlignment="1">
      <alignment horizontal="center" vertical="top" wrapText="1"/>
      <protection/>
    </xf>
    <xf numFmtId="0" fontId="18" fillId="0" borderId="13" xfId="47" applyFont="1" applyBorder="1" applyAlignment="1">
      <alignment horizontal="center" vertical="top" wrapText="1"/>
      <protection/>
    </xf>
    <xf numFmtId="198" fontId="18" fillId="0" borderId="22" xfId="47" applyNumberFormat="1" applyFont="1" applyBorder="1" applyAlignment="1">
      <alignment horizontal="center"/>
      <protection/>
    </xf>
    <xf numFmtId="0" fontId="18" fillId="0" borderId="31" xfId="47" applyFont="1" applyBorder="1" applyAlignment="1">
      <alignment horizontal="center" vertical="center" wrapText="1"/>
      <protection/>
    </xf>
    <xf numFmtId="1" fontId="18" fillId="0" borderId="15" xfId="59" applyNumberFormat="1" applyFont="1" applyBorder="1" applyAlignment="1">
      <alignment horizontal="center" vertical="center" wrapText="1"/>
      <protection/>
    </xf>
    <xf numFmtId="198" fontId="18" fillId="0" borderId="16" xfId="59" applyNumberFormat="1" applyFont="1" applyBorder="1" applyAlignment="1">
      <alignment horizontal="center" vertical="center" wrapText="1"/>
      <protection/>
    </xf>
    <xf numFmtId="1" fontId="18" fillId="0" borderId="16" xfId="59" applyNumberFormat="1" applyFont="1" applyBorder="1" applyAlignment="1">
      <alignment horizontal="center" vertical="center" wrapText="1"/>
      <protection/>
    </xf>
    <xf numFmtId="1" fontId="27" fillId="0" borderId="14" xfId="59" applyNumberFormat="1" applyFont="1" applyBorder="1" applyAlignment="1">
      <alignment horizontal="center" vertical="center" wrapText="1"/>
      <protection/>
    </xf>
    <xf numFmtId="1" fontId="27" fillId="0" borderId="68" xfId="59" applyNumberFormat="1" applyFont="1" applyBorder="1" applyAlignment="1">
      <alignment horizontal="center" vertical="center" wrapText="1"/>
      <protection/>
    </xf>
    <xf numFmtId="198" fontId="27" fillId="0" borderId="38" xfId="59" applyNumberFormat="1" applyFont="1" applyBorder="1" applyAlignment="1">
      <alignment horizontal="center" vertical="center" wrapText="1"/>
      <protection/>
    </xf>
    <xf numFmtId="0" fontId="2" fillId="0" borderId="73" xfId="68" applyFont="1" applyBorder="1">
      <alignment/>
      <protection/>
    </xf>
    <xf numFmtId="0" fontId="2" fillId="0" borderId="74" xfId="68" applyFont="1" applyBorder="1">
      <alignment/>
      <protection/>
    </xf>
    <xf numFmtId="0" fontId="0" fillId="0" borderId="74" xfId="59" applyBorder="1">
      <alignment/>
      <protection/>
    </xf>
    <xf numFmtId="0" fontId="8" fillId="0" borderId="74" xfId="59" applyFont="1" applyBorder="1" applyAlignment="1">
      <alignment horizontal="right"/>
      <protection/>
    </xf>
    <xf numFmtId="0" fontId="8" fillId="0" borderId="75" xfId="59" applyFont="1" applyBorder="1" applyAlignment="1">
      <alignment horizontal="right"/>
      <protection/>
    </xf>
    <xf numFmtId="198" fontId="27" fillId="0" borderId="38" xfId="47" applyNumberFormat="1" applyFont="1" applyBorder="1" applyAlignment="1">
      <alignment horizontal="center"/>
      <protection/>
    </xf>
    <xf numFmtId="0" fontId="18" fillId="0" borderId="27" xfId="68" applyFont="1" applyBorder="1" applyAlignment="1">
      <alignment horizontal="center" vertical="center"/>
      <protection/>
    </xf>
    <xf numFmtId="198" fontId="18" fillId="0" borderId="52" xfId="59" applyNumberFormat="1" applyFont="1" applyBorder="1" applyAlignment="1">
      <alignment horizontal="center" vertical="center"/>
      <protection/>
    </xf>
    <xf numFmtId="198" fontId="18" fillId="0" borderId="24" xfId="59" applyNumberFormat="1" applyFont="1" applyBorder="1" applyAlignment="1">
      <alignment horizontal="center" vertical="center" wrapText="1"/>
      <protection/>
    </xf>
    <xf numFmtId="0" fontId="18" fillId="0" borderId="11" xfId="68" applyFont="1" applyBorder="1" applyAlignment="1">
      <alignment horizontal="center" vertical="center"/>
      <protection/>
    </xf>
    <xf numFmtId="0" fontId="18" fillId="0" borderId="30" xfId="68" applyFont="1" applyBorder="1" applyAlignment="1">
      <alignment vertical="center"/>
      <protection/>
    </xf>
    <xf numFmtId="198" fontId="18" fillId="0" borderId="22" xfId="59" applyNumberFormat="1" applyFont="1" applyBorder="1" applyAlignment="1">
      <alignment horizontal="center" vertical="center" wrapText="1"/>
      <protection/>
    </xf>
    <xf numFmtId="0" fontId="18" fillId="0" borderId="31" xfId="68" applyFont="1" applyBorder="1" applyAlignment="1">
      <alignment horizontal="center" vertical="center"/>
      <protection/>
    </xf>
    <xf numFmtId="0" fontId="27" fillId="0" borderId="68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198" fontId="27" fillId="0" borderId="17" xfId="59" applyNumberFormat="1" applyFont="1" applyBorder="1" applyAlignment="1">
      <alignment horizontal="center" vertical="center" wrapText="1"/>
      <protection/>
    </xf>
    <xf numFmtId="0" fontId="27" fillId="0" borderId="40" xfId="59" applyFont="1" applyBorder="1" applyAlignment="1">
      <alignment horizontal="center" vertical="center"/>
      <protection/>
    </xf>
    <xf numFmtId="198" fontId="18" fillId="0" borderId="26" xfId="59" applyNumberFormat="1" applyFont="1" applyBorder="1" applyAlignment="1">
      <alignment horizontal="center" vertical="center" wrapText="1"/>
      <protection/>
    </xf>
    <xf numFmtId="0" fontId="18" fillId="0" borderId="34" xfId="59" applyFont="1" applyBorder="1" applyAlignment="1">
      <alignment horizontal="center" vertical="center" wrapText="1"/>
      <protection/>
    </xf>
    <xf numFmtId="198" fontId="18" fillId="0" borderId="51" xfId="59" applyNumberFormat="1" applyFont="1" applyBorder="1" applyAlignment="1">
      <alignment horizontal="center" vertical="center" wrapText="1"/>
      <protection/>
    </xf>
    <xf numFmtId="0" fontId="27" fillId="0" borderId="40" xfId="59" applyFont="1" applyBorder="1" applyAlignment="1">
      <alignment horizontal="center" vertical="center" wrapText="1"/>
      <protection/>
    </xf>
    <xf numFmtId="0" fontId="18" fillId="0" borderId="24" xfId="68" applyFont="1" applyBorder="1" applyAlignment="1">
      <alignment vertical="center"/>
      <protection/>
    </xf>
    <xf numFmtId="0" fontId="18" fillId="0" borderId="53" xfId="59" applyFont="1" applyBorder="1" applyAlignment="1">
      <alignment horizontal="center" vertical="center" wrapText="1"/>
      <protection/>
    </xf>
    <xf numFmtId="0" fontId="18" fillId="0" borderId="20" xfId="68" applyFont="1" applyBorder="1" applyAlignment="1">
      <alignment vertical="center"/>
      <protection/>
    </xf>
    <xf numFmtId="0" fontId="18" fillId="0" borderId="59" xfId="59" applyFont="1" applyBorder="1" applyAlignment="1">
      <alignment horizontal="center" vertical="center" wrapText="1"/>
      <protection/>
    </xf>
    <xf numFmtId="0" fontId="18" fillId="0" borderId="27" xfId="59" applyFont="1" applyBorder="1" applyAlignment="1">
      <alignment horizontal="center" vertical="center" wrapText="1"/>
      <protection/>
    </xf>
    <xf numFmtId="198" fontId="18" fillId="0" borderId="39" xfId="59" applyNumberFormat="1" applyFont="1" applyBorder="1" applyAlignment="1">
      <alignment horizontal="center" vertical="center" wrapText="1"/>
      <protection/>
    </xf>
    <xf numFmtId="0" fontId="18" fillId="0" borderId="76" xfId="59" applyFont="1" applyBorder="1" applyAlignment="1">
      <alignment horizontal="center" vertical="center" wrapText="1"/>
      <protection/>
    </xf>
    <xf numFmtId="1" fontId="17" fillId="0" borderId="35" xfId="68" applyNumberFormat="1" applyFont="1" applyBorder="1" applyAlignment="1">
      <alignment horizontal="center" vertical="center"/>
      <protection/>
    </xf>
    <xf numFmtId="0" fontId="27" fillId="0" borderId="49" xfId="59" applyFont="1" applyBorder="1" applyAlignment="1">
      <alignment horizontal="center" vertical="center"/>
      <protection/>
    </xf>
    <xf numFmtId="0" fontId="18" fillId="0" borderId="10" xfId="68" applyFont="1" applyBorder="1" applyAlignment="1">
      <alignment horizontal="center" vertical="center"/>
      <protection/>
    </xf>
    <xf numFmtId="0" fontId="18" fillId="0" borderId="23" xfId="68" applyFont="1" applyBorder="1" applyAlignment="1">
      <alignment vertical="center"/>
      <protection/>
    </xf>
    <xf numFmtId="0" fontId="18" fillId="0" borderId="22" xfId="68" applyFont="1" applyBorder="1" applyAlignment="1">
      <alignment vertical="center"/>
      <protection/>
    </xf>
    <xf numFmtId="0" fontId="18" fillId="0" borderId="16" xfId="68" applyFont="1" applyBorder="1">
      <alignment/>
      <protection/>
    </xf>
    <xf numFmtId="0" fontId="35" fillId="0" borderId="53" xfId="0" applyFont="1" applyBorder="1" applyAlignment="1">
      <alignment horizontal="center" vertical="center"/>
    </xf>
    <xf numFmtId="1" fontId="35" fillId="0" borderId="59" xfId="0" applyNumberFormat="1" applyFont="1" applyBorder="1" applyAlignment="1">
      <alignment horizontal="center" vertical="center"/>
    </xf>
    <xf numFmtId="200" fontId="23" fillId="0" borderId="41" xfId="85" applyNumberFormat="1" applyFont="1" applyBorder="1" applyAlignment="1">
      <alignment horizontal="center" vertical="center"/>
    </xf>
    <xf numFmtId="0" fontId="18" fillId="0" borderId="27" xfId="69" applyFont="1" applyFill="1" applyBorder="1" applyAlignment="1">
      <alignment horizontal="center" vertical="center" wrapText="1"/>
      <protection/>
    </xf>
    <xf numFmtId="0" fontId="18" fillId="0" borderId="28" xfId="69" applyFont="1" applyFill="1" applyBorder="1" applyAlignment="1">
      <alignment horizontal="left" vertical="center" wrapText="1"/>
      <protection/>
    </xf>
    <xf numFmtId="3" fontId="105" fillId="0" borderId="10" xfId="0" applyNumberFormat="1" applyFont="1" applyBorder="1" applyAlignment="1">
      <alignment horizontal="center" vertical="center" wrapText="1"/>
    </xf>
    <xf numFmtId="0" fontId="18" fillId="0" borderId="30" xfId="69" applyFont="1" applyFill="1" applyBorder="1" applyAlignment="1">
      <alignment horizontal="left" vertical="center" wrapText="1"/>
      <protection/>
    </xf>
    <xf numFmtId="3" fontId="105" fillId="0" borderId="11" xfId="0" applyNumberFormat="1" applyFont="1" applyBorder="1" applyAlignment="1">
      <alignment horizontal="center" vertical="center" wrapText="1"/>
    </xf>
    <xf numFmtId="0" fontId="18" fillId="0" borderId="21" xfId="69" applyFont="1" applyFill="1" applyBorder="1" applyAlignment="1">
      <alignment horizontal="left" vertical="center" wrapText="1"/>
      <protection/>
    </xf>
    <xf numFmtId="3" fontId="105" fillId="0" borderId="12" xfId="0" applyNumberFormat="1" applyFont="1" applyBorder="1" applyAlignment="1">
      <alignment horizontal="center" vertical="center" wrapText="1"/>
    </xf>
    <xf numFmtId="3" fontId="52" fillId="0" borderId="26" xfId="0" applyNumberFormat="1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0" fillId="0" borderId="13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1" fontId="17" fillId="0" borderId="20" xfId="68" applyNumberFormat="1" applyFont="1" applyBorder="1" applyAlignment="1">
      <alignment horizontal="center" vertical="center"/>
      <protection/>
    </xf>
    <xf numFmtId="1" fontId="18" fillId="0" borderId="20" xfId="59" applyNumberFormat="1" applyFont="1" applyBorder="1" applyAlignment="1">
      <alignment horizontal="center" vertical="center"/>
      <protection/>
    </xf>
    <xf numFmtId="1" fontId="19" fillId="0" borderId="38" xfId="68" applyNumberFormat="1" applyFont="1" applyBorder="1" applyAlignment="1">
      <alignment horizontal="center" vertical="center"/>
      <protection/>
    </xf>
    <xf numFmtId="198" fontId="110" fillId="0" borderId="23" xfId="0" applyNumberFormat="1" applyFont="1" applyBorder="1" applyAlignment="1">
      <alignment horizontal="center" vertical="center"/>
    </xf>
    <xf numFmtId="2" fontId="55" fillId="0" borderId="13" xfId="0" applyNumberFormat="1" applyFont="1" applyBorder="1" applyAlignment="1">
      <alignment horizontal="center" vertical="center" wrapText="1"/>
    </xf>
    <xf numFmtId="198" fontId="110" fillId="0" borderId="22" xfId="0" applyNumberFormat="1" applyFont="1" applyBorder="1" applyAlignment="1">
      <alignment horizontal="center" vertical="center"/>
    </xf>
    <xf numFmtId="198" fontId="110" fillId="0" borderId="19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52" fillId="0" borderId="26" xfId="0" applyNumberFormat="1" applyFont="1" applyBorder="1" applyAlignment="1">
      <alignment horizontal="center" vertical="center" wrapText="1"/>
    </xf>
    <xf numFmtId="198" fontId="18" fillId="0" borderId="51" xfId="0" applyNumberFormat="1" applyFont="1" applyBorder="1" applyAlignment="1">
      <alignment horizontal="center" vertical="center"/>
    </xf>
    <xf numFmtId="0" fontId="18" fillId="32" borderId="10" xfId="67" applyFont="1" applyFill="1" applyBorder="1" applyAlignment="1">
      <alignment horizontal="center" vertical="center"/>
      <protection/>
    </xf>
    <xf numFmtId="0" fontId="18" fillId="32" borderId="24" xfId="67" applyFont="1" applyFill="1" applyBorder="1" applyAlignment="1">
      <alignment vertical="center"/>
      <protection/>
    </xf>
    <xf numFmtId="0" fontId="18" fillId="32" borderId="11" xfId="67" applyFont="1" applyFill="1" applyBorder="1" applyAlignment="1">
      <alignment horizontal="center" vertical="center"/>
      <protection/>
    </xf>
    <xf numFmtId="0" fontId="18" fillId="32" borderId="13" xfId="67" applyFont="1" applyFill="1" applyBorder="1" applyAlignment="1">
      <alignment vertical="center"/>
      <protection/>
    </xf>
    <xf numFmtId="4" fontId="55" fillId="0" borderId="13" xfId="0" applyNumberFormat="1" applyFont="1" applyBorder="1" applyAlignment="1">
      <alignment horizontal="center" vertical="center" wrapText="1"/>
    </xf>
    <xf numFmtId="4" fontId="105" fillId="0" borderId="13" xfId="0" applyNumberFormat="1" applyFont="1" applyBorder="1" applyAlignment="1">
      <alignment horizontal="center" vertical="center" wrapText="1"/>
    </xf>
    <xf numFmtId="4" fontId="105" fillId="0" borderId="22" xfId="0" applyNumberFormat="1" applyFont="1" applyBorder="1" applyAlignment="1">
      <alignment horizontal="center" vertical="center" wrapText="1"/>
    </xf>
    <xf numFmtId="0" fontId="18" fillId="32" borderId="12" xfId="67" applyFont="1" applyFill="1" applyBorder="1" applyAlignment="1">
      <alignment horizontal="center" vertical="center"/>
      <protection/>
    </xf>
    <xf numFmtId="0" fontId="18" fillId="32" borderId="20" xfId="67" applyFont="1" applyFill="1" applyBorder="1" applyAlignment="1">
      <alignment vertical="center"/>
      <protection/>
    </xf>
    <xf numFmtId="4" fontId="55" fillId="0" borderId="20" xfId="0" applyNumberFormat="1" applyFont="1" applyBorder="1" applyAlignment="1">
      <alignment horizontal="center" vertical="center" wrapText="1"/>
    </xf>
    <xf numFmtId="4" fontId="105" fillId="0" borderId="20" xfId="0" applyNumberFormat="1" applyFont="1" applyBorder="1" applyAlignment="1">
      <alignment horizontal="center" vertical="center" wrapText="1"/>
    </xf>
    <xf numFmtId="4" fontId="105" fillId="0" borderId="19" xfId="0" applyNumberFormat="1" applyFont="1" applyBorder="1" applyAlignment="1">
      <alignment horizontal="center" vertical="center" wrapText="1"/>
    </xf>
    <xf numFmtId="3" fontId="27" fillId="0" borderId="17" xfId="59" applyNumberFormat="1" applyFont="1" applyBorder="1" applyAlignment="1">
      <alignment horizontal="center" vertical="center" wrapText="1"/>
      <protection/>
    </xf>
    <xf numFmtId="4" fontId="52" fillId="0" borderId="17" xfId="0" applyNumberFormat="1" applyFont="1" applyBorder="1" applyAlignment="1">
      <alignment horizontal="center" vertical="center" wrapText="1"/>
    </xf>
    <xf numFmtId="4" fontId="112" fillId="0" borderId="17" xfId="0" applyNumberFormat="1" applyFont="1" applyBorder="1" applyAlignment="1">
      <alignment horizontal="center" vertical="center" wrapText="1"/>
    </xf>
    <xf numFmtId="0" fontId="19" fillId="0" borderId="20" xfId="59" applyFont="1" applyBorder="1" applyAlignment="1">
      <alignment horizontal="center" vertical="center" wrapText="1"/>
      <protection/>
    </xf>
    <xf numFmtId="0" fontId="19" fillId="0" borderId="34" xfId="59" applyFont="1" applyBorder="1" applyAlignment="1">
      <alignment horizontal="center" vertical="center" wrapText="1"/>
      <protection/>
    </xf>
    <xf numFmtId="1" fontId="19" fillId="0" borderId="20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center" vertical="center" wrapText="1"/>
      <protection/>
    </xf>
    <xf numFmtId="0" fontId="18" fillId="0" borderId="24" xfId="59" applyFont="1" applyBorder="1" applyAlignment="1">
      <alignment vertical="center" wrapText="1"/>
      <protection/>
    </xf>
    <xf numFmtId="0" fontId="18" fillId="0" borderId="13" xfId="59" applyFont="1" applyBorder="1" applyAlignment="1">
      <alignment vertical="center" wrapText="1"/>
      <protection/>
    </xf>
    <xf numFmtId="0" fontId="18" fillId="0" borderId="11" xfId="59" applyFont="1" applyBorder="1" applyAlignment="1">
      <alignment horizontal="center"/>
      <protection/>
    </xf>
    <xf numFmtId="0" fontId="18" fillId="0" borderId="31" xfId="59" applyFont="1" applyBorder="1" applyAlignment="1">
      <alignment horizontal="center"/>
      <protection/>
    </xf>
    <xf numFmtId="0" fontId="18" fillId="0" borderId="15" xfId="59" applyFont="1" applyBorder="1" applyAlignment="1">
      <alignment vertical="center" wrapText="1"/>
      <protection/>
    </xf>
    <xf numFmtId="4" fontId="105" fillId="0" borderId="15" xfId="0" applyNumberFormat="1" applyFont="1" applyBorder="1" applyAlignment="1">
      <alignment horizontal="center" vertical="center" wrapText="1"/>
    </xf>
    <xf numFmtId="4" fontId="105" fillId="0" borderId="16" xfId="0" applyNumberFormat="1" applyFont="1" applyBorder="1" applyAlignment="1">
      <alignment horizontal="center" vertical="center" wrapText="1"/>
    </xf>
    <xf numFmtId="4" fontId="112" fillId="0" borderId="41" xfId="0" applyNumberFormat="1" applyFont="1" applyBorder="1" applyAlignment="1">
      <alignment horizontal="center" vertical="center" wrapText="1"/>
    </xf>
    <xf numFmtId="1" fontId="27" fillId="0" borderId="77" xfId="47" applyNumberFormat="1" applyFont="1" applyBorder="1" applyAlignment="1">
      <alignment horizontal="center" vertical="center"/>
      <protection/>
    </xf>
    <xf numFmtId="1" fontId="18" fillId="0" borderId="27" xfId="47" applyNumberFormat="1" applyFont="1" applyBorder="1" applyAlignment="1">
      <alignment horizontal="center" vertical="center"/>
      <protection/>
    </xf>
    <xf numFmtId="198" fontId="18" fillId="0" borderId="39" xfId="47" applyNumberFormat="1" applyFont="1" applyBorder="1" applyAlignment="1">
      <alignment horizontal="center" vertical="center"/>
      <protection/>
    </xf>
    <xf numFmtId="198" fontId="55" fillId="0" borderId="50" xfId="46" applyNumberFormat="1" applyFont="1" applyBorder="1" applyAlignment="1">
      <alignment horizontal="center" vertical="center"/>
      <protection/>
    </xf>
    <xf numFmtId="198" fontId="55" fillId="0" borderId="39" xfId="46" applyNumberFormat="1" applyFont="1" applyBorder="1" applyAlignment="1">
      <alignment horizontal="center" vertical="center"/>
      <protection/>
    </xf>
    <xf numFmtId="198" fontId="18" fillId="0" borderId="50" xfId="47" applyNumberFormat="1" applyFont="1" applyBorder="1" applyAlignment="1">
      <alignment horizontal="center" vertical="center"/>
      <protection/>
    </xf>
    <xf numFmtId="1" fontId="27" fillId="0" borderId="78" xfId="47" applyNumberFormat="1" applyFont="1" applyBorder="1" applyAlignment="1">
      <alignment horizontal="center" vertical="center"/>
      <protection/>
    </xf>
    <xf numFmtId="1" fontId="27" fillId="0" borderId="38" xfId="47" applyNumberFormat="1" applyFont="1" applyBorder="1" applyAlignment="1">
      <alignment horizontal="center" vertical="center"/>
      <protection/>
    </xf>
    <xf numFmtId="1" fontId="27" fillId="0" borderId="14" xfId="47" applyNumberFormat="1" applyFont="1" applyBorder="1" applyAlignment="1">
      <alignment horizontal="center" vertical="center"/>
      <protection/>
    </xf>
    <xf numFmtId="198" fontId="27" fillId="0" borderId="42" xfId="47" applyNumberFormat="1" applyFont="1" applyBorder="1" applyAlignment="1">
      <alignment horizontal="center" vertical="center"/>
      <protection/>
    </xf>
    <xf numFmtId="198" fontId="52" fillId="0" borderId="17" xfId="46" applyNumberFormat="1" applyFont="1" applyBorder="1" applyAlignment="1">
      <alignment horizontal="center" vertical="center"/>
      <protection/>
    </xf>
    <xf numFmtId="1" fontId="27" fillId="0" borderId="17" xfId="47" applyNumberFormat="1" applyFont="1" applyBorder="1" applyAlignment="1">
      <alignment horizontal="center" vertical="center"/>
      <protection/>
    </xf>
    <xf numFmtId="198" fontId="52" fillId="0" borderId="42" xfId="46" applyNumberFormat="1" applyFont="1" applyBorder="1" applyAlignment="1">
      <alignment horizontal="center" vertical="center"/>
      <protection/>
    </xf>
    <xf numFmtId="198" fontId="27" fillId="0" borderId="17" xfId="47" applyNumberFormat="1" applyFont="1" applyBorder="1" applyAlignment="1">
      <alignment horizontal="center" vertical="center"/>
      <protection/>
    </xf>
    <xf numFmtId="0" fontId="27" fillId="0" borderId="67" xfId="59" applyFont="1" applyBorder="1" applyAlignment="1">
      <alignment horizontal="center" vertical="center" wrapText="1"/>
      <protection/>
    </xf>
    <xf numFmtId="3" fontId="55" fillId="0" borderId="24" xfId="59" applyNumberFormat="1" applyFont="1" applyBorder="1" applyAlignment="1">
      <alignment horizontal="center" vertical="center" wrapText="1"/>
      <protection/>
    </xf>
    <xf numFmtId="4" fontId="55" fillId="0" borderId="24" xfId="59" applyNumberFormat="1" applyFont="1" applyBorder="1" applyAlignment="1">
      <alignment horizontal="center" vertical="center" wrapText="1"/>
      <protection/>
    </xf>
    <xf numFmtId="3" fontId="55" fillId="0" borderId="13" xfId="59" applyNumberFormat="1" applyFont="1" applyFill="1" applyBorder="1" applyAlignment="1">
      <alignment horizontal="center" vertical="center" wrapText="1"/>
      <protection/>
    </xf>
    <xf numFmtId="1" fontId="55" fillId="0" borderId="13" xfId="59" applyNumberFormat="1" applyFont="1" applyFill="1" applyBorder="1" applyAlignment="1">
      <alignment horizontal="center" vertical="center" wrapText="1"/>
      <protection/>
    </xf>
    <xf numFmtId="4" fontId="55" fillId="0" borderId="13" xfId="59" applyNumberFormat="1" applyFont="1" applyFill="1" applyBorder="1" applyAlignment="1">
      <alignment horizontal="center" vertical="center" wrapText="1"/>
      <protection/>
    </xf>
    <xf numFmtId="3" fontId="55" fillId="0" borderId="20" xfId="59" applyNumberFormat="1" applyFont="1" applyFill="1" applyBorder="1" applyAlignment="1">
      <alignment horizontal="center" vertical="center" wrapText="1"/>
      <protection/>
    </xf>
    <xf numFmtId="1" fontId="18" fillId="0" borderId="20" xfId="59" applyNumberFormat="1" applyFont="1" applyFill="1" applyBorder="1" applyAlignment="1">
      <alignment horizontal="center" vertical="center" wrapText="1"/>
      <protection/>
    </xf>
    <xf numFmtId="4" fontId="55" fillId="0" borderId="20" xfId="59" applyNumberFormat="1" applyFont="1" applyFill="1" applyBorder="1" applyAlignment="1">
      <alignment horizontal="center" vertical="center" wrapText="1"/>
      <protection/>
    </xf>
    <xf numFmtId="1" fontId="52" fillId="0" borderId="26" xfId="59" applyNumberFormat="1" applyFont="1" applyBorder="1" applyAlignment="1">
      <alignment horizontal="center" vertical="center" wrapText="1"/>
      <protection/>
    </xf>
    <xf numFmtId="4" fontId="52" fillId="0" borderId="26" xfId="59" applyNumberFormat="1" applyFont="1" applyBorder="1" applyAlignment="1">
      <alignment horizontal="center" vertical="center" wrapText="1"/>
      <protection/>
    </xf>
    <xf numFmtId="4" fontId="112" fillId="0" borderId="51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112" fillId="0" borderId="41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27" xfId="59" applyFont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198" fontId="18" fillId="0" borderId="50" xfId="59" applyNumberFormat="1" applyFont="1" applyBorder="1" applyAlignment="1">
      <alignment horizontal="center"/>
      <protection/>
    </xf>
    <xf numFmtId="0" fontId="18" fillId="0" borderId="52" xfId="0" applyFont="1" applyBorder="1" applyAlignment="1">
      <alignment horizontal="center"/>
    </xf>
    <xf numFmtId="198" fontId="18" fillId="0" borderId="39" xfId="59" applyNumberFormat="1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3" xfId="59" applyFont="1" applyBorder="1">
      <alignment/>
      <protection/>
    </xf>
    <xf numFmtId="0" fontId="18" fillId="0" borderId="15" xfId="59" applyFont="1" applyBorder="1">
      <alignment/>
      <protection/>
    </xf>
    <xf numFmtId="0" fontId="18" fillId="0" borderId="1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7" fillId="0" borderId="38" xfId="59" applyFont="1" applyBorder="1" applyAlignment="1">
      <alignment horizontal="center"/>
      <protection/>
    </xf>
    <xf numFmtId="0" fontId="27" fillId="0" borderId="40" xfId="59" applyFont="1" applyBorder="1" applyAlignment="1">
      <alignment horizontal="center"/>
      <protection/>
    </xf>
    <xf numFmtId="198" fontId="27" fillId="0" borderId="17" xfId="59" applyNumberFormat="1" applyFont="1" applyBorder="1" applyAlignment="1">
      <alignment horizontal="center"/>
      <protection/>
    </xf>
    <xf numFmtId="198" fontId="27" fillId="0" borderId="41" xfId="59" applyNumberFormat="1" applyFont="1" applyBorder="1" applyAlignment="1">
      <alignment horizontal="center"/>
      <protection/>
    </xf>
    <xf numFmtId="0" fontId="0" fillId="0" borderId="0" xfId="59" applyAlignment="1">
      <alignment vertical="top"/>
      <protection/>
    </xf>
    <xf numFmtId="0" fontId="18" fillId="0" borderId="27" xfId="59" applyFont="1" applyBorder="1" applyAlignment="1">
      <alignment horizontal="center" vertical="top"/>
      <protection/>
    </xf>
    <xf numFmtId="0" fontId="18" fillId="0" borderId="65" xfId="59" applyFont="1" applyBorder="1" applyAlignment="1">
      <alignment vertical="top"/>
      <protection/>
    </xf>
    <xf numFmtId="0" fontId="27" fillId="0" borderId="27" xfId="59" applyFont="1" applyBorder="1" applyAlignment="1">
      <alignment horizontal="center" vertical="top"/>
      <protection/>
    </xf>
    <xf numFmtId="0" fontId="18" fillId="0" borderId="10" xfId="0" applyFont="1" applyBorder="1" applyAlignment="1">
      <alignment horizontal="center" vertical="top"/>
    </xf>
    <xf numFmtId="198" fontId="18" fillId="0" borderId="50" xfId="59" applyNumberFormat="1" applyFont="1" applyBorder="1" applyAlignment="1">
      <alignment horizontal="center" vertical="top"/>
      <protection/>
    </xf>
    <xf numFmtId="0" fontId="18" fillId="0" borderId="24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52" xfId="0" applyFont="1" applyBorder="1" applyAlignment="1">
      <alignment horizontal="center" vertical="top"/>
    </xf>
    <xf numFmtId="198" fontId="18" fillId="0" borderId="39" xfId="59" applyNumberFormat="1" applyFont="1" applyBorder="1" applyAlignment="1">
      <alignment horizontal="center" vertical="top"/>
      <protection/>
    </xf>
    <xf numFmtId="0" fontId="18" fillId="0" borderId="11" xfId="59" applyFont="1" applyBorder="1" applyAlignment="1">
      <alignment horizontal="center" vertical="top"/>
      <protection/>
    </xf>
    <xf numFmtId="0" fontId="18" fillId="0" borderId="11" xfId="0" applyFont="1" applyBorder="1" applyAlignment="1">
      <alignment horizontal="center" vertical="top"/>
    </xf>
    <xf numFmtId="0" fontId="18" fillId="0" borderId="30" xfId="0" applyFont="1" applyBorder="1" applyAlignment="1">
      <alignment horizontal="center" vertical="top"/>
    </xf>
    <xf numFmtId="0" fontId="18" fillId="0" borderId="30" xfId="59" applyFont="1" applyBorder="1" applyAlignment="1">
      <alignment vertical="top"/>
      <protection/>
    </xf>
    <xf numFmtId="0" fontId="18" fillId="0" borderId="13" xfId="59" applyFont="1" applyBorder="1" applyAlignment="1">
      <alignment vertical="top"/>
      <protection/>
    </xf>
    <xf numFmtId="0" fontId="18" fillId="0" borderId="28" xfId="59" applyFont="1" applyBorder="1" applyAlignment="1">
      <alignment vertical="top" wrapText="1"/>
      <protection/>
    </xf>
    <xf numFmtId="0" fontId="18" fillId="0" borderId="31" xfId="59" applyFont="1" applyBorder="1" applyAlignment="1">
      <alignment horizontal="center" vertical="top"/>
      <protection/>
    </xf>
    <xf numFmtId="0" fontId="18" fillId="0" borderId="15" xfId="59" applyFont="1" applyBorder="1" applyAlignment="1">
      <alignment vertical="top"/>
      <protection/>
    </xf>
    <xf numFmtId="0" fontId="18" fillId="0" borderId="12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27" fillId="0" borderId="38" xfId="59" applyFont="1" applyBorder="1" applyAlignment="1">
      <alignment horizontal="center" vertical="top"/>
      <protection/>
    </xf>
    <xf numFmtId="0" fontId="27" fillId="0" borderId="40" xfId="59" applyFont="1" applyBorder="1" applyAlignment="1">
      <alignment horizontal="center" vertical="top"/>
      <protection/>
    </xf>
    <xf numFmtId="198" fontId="27" fillId="0" borderId="17" xfId="59" applyNumberFormat="1" applyFont="1" applyBorder="1" applyAlignment="1">
      <alignment horizontal="center" vertical="top"/>
      <protection/>
    </xf>
    <xf numFmtId="0" fontId="27" fillId="0" borderId="17" xfId="59" applyFont="1" applyBorder="1" applyAlignment="1">
      <alignment horizontal="center" vertical="top"/>
      <protection/>
    </xf>
    <xf numFmtId="198" fontId="27" fillId="0" borderId="41" xfId="59" applyNumberFormat="1" applyFont="1" applyBorder="1" applyAlignment="1">
      <alignment horizontal="center" vertical="top"/>
      <protection/>
    </xf>
    <xf numFmtId="0" fontId="27" fillId="0" borderId="27" xfId="59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198" fontId="18" fillId="0" borderId="39" xfId="59" applyNumberFormat="1" applyFont="1" applyBorder="1" applyAlignment="1">
      <alignment horizontal="center" vertical="center"/>
      <protection/>
    </xf>
    <xf numFmtId="0" fontId="18" fillId="0" borderId="30" xfId="0" applyFont="1" applyBorder="1" applyAlignment="1">
      <alignment horizontal="center" vertical="center"/>
    </xf>
    <xf numFmtId="0" fontId="18" fillId="0" borderId="28" xfId="59" applyFont="1" applyBorder="1" applyAlignment="1">
      <alignment horizontal="left" vertical="top" wrapText="1"/>
      <protection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79" xfId="59" applyFont="1" applyBorder="1">
      <alignment/>
      <protection/>
    </xf>
    <xf numFmtId="49" fontId="27" fillId="0" borderId="13" xfId="59" applyNumberFormat="1" applyFont="1" applyBorder="1" applyAlignment="1">
      <alignment horizontal="center" vertical="center" wrapText="1"/>
      <protection/>
    </xf>
    <xf numFmtId="49" fontId="27" fillId="0" borderId="22" xfId="59" applyNumberFormat="1" applyFont="1" applyBorder="1" applyAlignment="1">
      <alignment horizontal="center" vertical="center" wrapText="1"/>
      <protection/>
    </xf>
    <xf numFmtId="0" fontId="0" fillId="0" borderId="13" xfId="59" applyFont="1" applyBorder="1">
      <alignment/>
      <protection/>
    </xf>
    <xf numFmtId="0" fontId="0" fillId="0" borderId="22" xfId="59" applyFont="1" applyBorder="1">
      <alignment/>
      <protection/>
    </xf>
    <xf numFmtId="0" fontId="18" fillId="0" borderId="64" xfId="59" applyFont="1" applyBorder="1">
      <alignment/>
      <protection/>
    </xf>
    <xf numFmtId="0" fontId="27" fillId="0" borderId="60" xfId="59" applyFont="1" applyBorder="1" applyAlignment="1">
      <alignment horizontal="center"/>
      <protection/>
    </xf>
    <xf numFmtId="0" fontId="18" fillId="0" borderId="66" xfId="59" applyFont="1" applyBorder="1">
      <alignment/>
      <protection/>
    </xf>
    <xf numFmtId="0" fontId="27" fillId="0" borderId="35" xfId="59" applyFont="1" applyBorder="1" applyAlignment="1">
      <alignment horizontal="center"/>
      <protection/>
    </xf>
    <xf numFmtId="198" fontId="18" fillId="0" borderId="13" xfId="59" applyNumberFormat="1" applyFont="1" applyBorder="1" applyAlignment="1">
      <alignment horizontal="center"/>
      <protection/>
    </xf>
    <xf numFmtId="198" fontId="18" fillId="0" borderId="22" xfId="59" applyNumberFormat="1" applyFont="1" applyBorder="1" applyAlignment="1">
      <alignment horizontal="center"/>
      <protection/>
    </xf>
    <xf numFmtId="0" fontId="27" fillId="0" borderId="59" xfId="59" applyFont="1" applyBorder="1" applyAlignment="1">
      <alignment horizontal="center"/>
      <protection/>
    </xf>
    <xf numFmtId="0" fontId="18" fillId="0" borderId="15" xfId="0" applyFont="1" applyBorder="1" applyAlignment="1">
      <alignment horizontal="center"/>
    </xf>
    <xf numFmtId="198" fontId="18" fillId="0" borderId="15" xfId="59" applyNumberFormat="1" applyFont="1" applyBorder="1" applyAlignment="1">
      <alignment horizontal="center"/>
      <protection/>
    </xf>
    <xf numFmtId="198" fontId="18" fillId="0" borderId="16" xfId="59" applyNumberFormat="1" applyFont="1" applyBorder="1" applyAlignment="1">
      <alignment horizontal="center"/>
      <protection/>
    </xf>
    <xf numFmtId="0" fontId="27" fillId="0" borderId="80" xfId="59" applyFont="1" applyBorder="1" applyAlignment="1">
      <alignment horizontal="center"/>
      <protection/>
    </xf>
    <xf numFmtId="198" fontId="27" fillId="0" borderId="26" xfId="59" applyNumberFormat="1" applyFont="1" applyBorder="1" applyAlignment="1">
      <alignment horizontal="center"/>
      <protection/>
    </xf>
    <xf numFmtId="198" fontId="27" fillId="0" borderId="51" xfId="59" applyNumberFormat="1" applyFont="1" applyBorder="1" applyAlignment="1">
      <alignment horizontal="center"/>
      <protection/>
    </xf>
    <xf numFmtId="0" fontId="18" fillId="0" borderId="39" xfId="59" applyFont="1" applyBorder="1" applyAlignment="1">
      <alignment horizontal="left" vertical="top" wrapText="1"/>
      <protection/>
    </xf>
    <xf numFmtId="0" fontId="27" fillId="0" borderId="35" xfId="59" applyFont="1" applyBorder="1" applyAlignment="1">
      <alignment horizontal="center" vertical="center"/>
      <protection/>
    </xf>
    <xf numFmtId="0" fontId="18" fillId="0" borderId="50" xfId="59" applyFont="1" applyBorder="1" applyAlignment="1">
      <alignment horizontal="center"/>
      <protection/>
    </xf>
    <xf numFmtId="0" fontId="27" fillId="0" borderId="14" xfId="59" applyFont="1" applyFill="1" applyBorder="1" applyAlignment="1">
      <alignment horizontal="center"/>
      <protection/>
    </xf>
    <xf numFmtId="0" fontId="27" fillId="0" borderId="17" xfId="59" applyFont="1" applyFill="1" applyBorder="1" applyAlignment="1">
      <alignment horizontal="center"/>
      <protection/>
    </xf>
    <xf numFmtId="198" fontId="27" fillId="0" borderId="17" xfId="59" applyNumberFormat="1" applyFont="1" applyFill="1" applyBorder="1" applyAlignment="1">
      <alignment horizontal="center"/>
      <protection/>
    </xf>
    <xf numFmtId="198" fontId="27" fillId="0" borderId="41" xfId="59" applyNumberFormat="1" applyFont="1" applyFill="1" applyBorder="1" applyAlignment="1">
      <alignment horizontal="center"/>
      <protection/>
    </xf>
    <xf numFmtId="0" fontId="18" fillId="0" borderId="50" xfId="59" applyFont="1" applyFill="1" applyBorder="1" applyAlignment="1">
      <alignment horizontal="center"/>
      <protection/>
    </xf>
    <xf numFmtId="198" fontId="18" fillId="0" borderId="50" xfId="59" applyNumberFormat="1" applyFont="1" applyFill="1" applyBorder="1" applyAlignment="1">
      <alignment horizontal="center"/>
      <protection/>
    </xf>
    <xf numFmtId="0" fontId="18" fillId="0" borderId="50" xfId="59" applyFont="1" applyFill="1" applyBorder="1" applyAlignment="1">
      <alignment horizontal="center" vertical="center"/>
      <protection/>
    </xf>
    <xf numFmtId="198" fontId="18" fillId="0" borderId="50" xfId="59" applyNumberFormat="1" applyFont="1" applyFill="1" applyBorder="1" applyAlignment="1">
      <alignment horizontal="center" vertical="center"/>
      <protection/>
    </xf>
    <xf numFmtId="49" fontId="27" fillId="0" borderId="31" xfId="59" applyNumberFormat="1" applyFont="1" applyBorder="1" applyAlignment="1">
      <alignment horizontal="center" vertical="center" wrapText="1"/>
      <protection/>
    </xf>
    <xf numFmtId="49" fontId="27" fillId="0" borderId="15" xfId="59" applyNumberFormat="1" applyFont="1" applyBorder="1" applyAlignment="1">
      <alignment horizontal="center" vertical="center" wrapText="1"/>
      <protection/>
    </xf>
    <xf numFmtId="49" fontId="27" fillId="0" borderId="14" xfId="59" applyNumberFormat="1" applyFont="1" applyBorder="1" applyAlignment="1">
      <alignment horizontal="center" vertical="center" wrapText="1"/>
      <protection/>
    </xf>
    <xf numFmtId="49" fontId="27" fillId="0" borderId="17" xfId="59" applyNumberFormat="1" applyFont="1" applyBorder="1" applyAlignment="1">
      <alignment horizontal="center" vertical="center" wrapText="1"/>
      <protection/>
    </xf>
    <xf numFmtId="49" fontId="27" fillId="0" borderId="41" xfId="59" applyNumberFormat="1" applyFont="1" applyBorder="1" applyAlignment="1">
      <alignment horizontal="center" vertical="center" wrapText="1"/>
      <protection/>
    </xf>
    <xf numFmtId="49" fontId="27" fillId="0" borderId="69" xfId="59" applyNumberFormat="1" applyFont="1" applyBorder="1" applyAlignment="1">
      <alignment horizontal="center" vertical="center" wrapText="1"/>
      <protection/>
    </xf>
    <xf numFmtId="0" fontId="27" fillId="0" borderId="77" xfId="59" applyFont="1" applyBorder="1" applyAlignment="1">
      <alignment horizontal="center"/>
      <protection/>
    </xf>
    <xf numFmtId="198" fontId="18" fillId="0" borderId="77" xfId="59" applyNumberFormat="1" applyFont="1" applyBorder="1" applyAlignment="1">
      <alignment horizontal="center"/>
      <protection/>
    </xf>
    <xf numFmtId="0" fontId="27" fillId="0" borderId="78" xfId="59" applyFont="1" applyBorder="1" applyAlignment="1">
      <alignment horizontal="center"/>
      <protection/>
    </xf>
    <xf numFmtId="0" fontId="18" fillId="0" borderId="22" xfId="0" applyFont="1" applyBorder="1" applyAlignment="1">
      <alignment horizontal="center"/>
    </xf>
    <xf numFmtId="198" fontId="18" fillId="0" borderId="81" xfId="59" applyNumberFormat="1" applyFont="1" applyBorder="1" applyAlignment="1">
      <alignment horizontal="center"/>
      <protection/>
    </xf>
    <xf numFmtId="0" fontId="18" fillId="0" borderId="5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98" fontId="18" fillId="0" borderId="82" xfId="59" applyNumberFormat="1" applyFont="1" applyBorder="1" applyAlignment="1">
      <alignment horizontal="center"/>
      <protection/>
    </xf>
    <xf numFmtId="198" fontId="27" fillId="0" borderId="38" xfId="59" applyNumberFormat="1" applyFont="1" applyBorder="1" applyAlignment="1">
      <alignment horizontal="center"/>
      <protection/>
    </xf>
    <xf numFmtId="198" fontId="27" fillId="0" borderId="42" xfId="59" applyNumberFormat="1" applyFont="1" applyBorder="1" applyAlignment="1">
      <alignment horizontal="center"/>
      <protection/>
    </xf>
    <xf numFmtId="0" fontId="27" fillId="0" borderId="78" xfId="59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98" fontId="18" fillId="0" borderId="81" xfId="59" applyNumberFormat="1" applyFont="1" applyBorder="1" applyAlignment="1">
      <alignment horizontal="center" vertical="center"/>
      <protection/>
    </xf>
    <xf numFmtId="0" fontId="17" fillId="0" borderId="30" xfId="69" applyFont="1" applyBorder="1" applyAlignment="1">
      <alignment horizontal="left" vertical="top" wrapText="1"/>
      <protection/>
    </xf>
    <xf numFmtId="0" fontId="19" fillId="32" borderId="59" xfId="69" applyFont="1" applyFill="1" applyBorder="1" applyAlignment="1">
      <alignment horizontal="center" vertical="center" wrapText="1"/>
      <protection/>
    </xf>
    <xf numFmtId="1" fontId="17" fillId="0" borderId="60" xfId="68" applyNumberFormat="1" applyFont="1" applyBorder="1" applyAlignment="1">
      <alignment horizontal="center" vertical="center"/>
      <protection/>
    </xf>
    <xf numFmtId="0" fontId="64" fillId="0" borderId="10" xfId="70" applyFont="1" applyFill="1" applyBorder="1" applyAlignment="1">
      <alignment horizontal="center" vertical="center"/>
      <protection/>
    </xf>
    <xf numFmtId="0" fontId="64" fillId="0" borderId="24" xfId="70" applyFont="1" applyFill="1" applyBorder="1" applyAlignment="1">
      <alignment vertical="center"/>
      <protection/>
    </xf>
    <xf numFmtId="0" fontId="64" fillId="0" borderId="11" xfId="70" applyFont="1" applyFill="1" applyBorder="1" applyAlignment="1">
      <alignment horizontal="center" vertical="center"/>
      <protection/>
    </xf>
    <xf numFmtId="0" fontId="64" fillId="0" borderId="13" xfId="70" applyFont="1" applyFill="1" applyBorder="1" applyAlignment="1">
      <alignment vertical="center"/>
      <protection/>
    </xf>
    <xf numFmtId="0" fontId="64" fillId="0" borderId="12" xfId="70" applyFont="1" applyFill="1" applyBorder="1" applyAlignment="1">
      <alignment horizontal="center" vertical="center"/>
      <protection/>
    </xf>
    <xf numFmtId="0" fontId="64" fillId="0" borderId="20" xfId="70" applyFont="1" applyFill="1" applyBorder="1" applyAlignment="1">
      <alignment vertical="center"/>
      <protection/>
    </xf>
    <xf numFmtId="1" fontId="105" fillId="0" borderId="20" xfId="0" applyNumberFormat="1" applyFont="1" applyBorder="1" applyAlignment="1">
      <alignment horizontal="center" vertical="center" wrapText="1"/>
    </xf>
    <xf numFmtId="1" fontId="112" fillId="0" borderId="26" xfId="0" applyNumberFormat="1" applyFont="1" applyBorder="1" applyAlignment="1">
      <alignment horizontal="center" vertical="center" wrapText="1"/>
    </xf>
    <xf numFmtId="2" fontId="112" fillId="0" borderId="26" xfId="0" applyNumberFormat="1" applyFont="1" applyBorder="1" applyAlignment="1">
      <alignment horizontal="center" vertical="center" wrapText="1"/>
    </xf>
    <xf numFmtId="2" fontId="112" fillId="0" borderId="51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" fontId="112" fillId="0" borderId="26" xfId="0" applyNumberFormat="1" applyFont="1" applyBorder="1" applyAlignment="1">
      <alignment horizontal="center" vertical="center" wrapText="1"/>
    </xf>
    <xf numFmtId="0" fontId="27" fillId="0" borderId="22" xfId="62" applyFont="1" applyBorder="1" applyAlignment="1">
      <alignment horizontal="center"/>
      <protection/>
    </xf>
    <xf numFmtId="0" fontId="17" fillId="0" borderId="10" xfId="68" applyFont="1" applyFill="1" applyBorder="1" applyAlignment="1">
      <alignment horizontal="center" vertical="center" wrapText="1"/>
      <protection/>
    </xf>
    <xf numFmtId="0" fontId="17" fillId="0" borderId="24" xfId="68" applyFont="1" applyFill="1" applyBorder="1" applyAlignment="1">
      <alignment horizontal="center" vertical="center" wrapText="1"/>
      <protection/>
    </xf>
    <xf numFmtId="0" fontId="18" fillId="0" borderId="24" xfId="62" applyFont="1" applyBorder="1" applyAlignment="1">
      <alignment horizontal="center" vertical="center" wrapText="1"/>
      <protection/>
    </xf>
    <xf numFmtId="0" fontId="18" fillId="0" borderId="24" xfId="65" applyFont="1" applyBorder="1" applyAlignment="1">
      <alignment horizontal="center" vertical="center" wrapText="1"/>
      <protection/>
    </xf>
    <xf numFmtId="0" fontId="18" fillId="0" borderId="24" xfId="64" applyFont="1" applyBorder="1" applyAlignment="1">
      <alignment horizontal="center" vertical="center" wrapText="1"/>
      <protection/>
    </xf>
    <xf numFmtId="0" fontId="0" fillId="0" borderId="24" xfId="62" applyFont="1" applyBorder="1">
      <alignment/>
      <protection/>
    </xf>
    <xf numFmtId="0" fontId="113" fillId="0" borderId="24" xfId="64" applyFont="1" applyBorder="1" applyAlignment="1">
      <alignment horizontal="center" vertical="center" wrapText="1"/>
      <protection/>
    </xf>
    <xf numFmtId="0" fontId="0" fillId="0" borderId="23" xfId="62" applyFont="1" applyBorder="1">
      <alignment/>
      <protection/>
    </xf>
    <xf numFmtId="0" fontId="17" fillId="0" borderId="11" xfId="68" applyFont="1" applyFill="1" applyBorder="1" applyAlignment="1">
      <alignment horizontal="center" vertical="center" wrapText="1"/>
      <protection/>
    </xf>
    <xf numFmtId="0" fontId="17" fillId="0" borderId="13" xfId="68" applyFont="1" applyFill="1" applyBorder="1" applyAlignment="1">
      <alignment horizontal="center" vertical="center" wrapText="1"/>
      <protection/>
    </xf>
    <xf numFmtId="0" fontId="18" fillId="0" borderId="13" xfId="62" applyFont="1" applyBorder="1" applyAlignment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0" fontId="0" fillId="0" borderId="13" xfId="62" applyFont="1" applyBorder="1">
      <alignment/>
      <protection/>
    </xf>
    <xf numFmtId="0" fontId="18" fillId="0" borderId="13" xfId="64" applyFont="1" applyBorder="1" applyAlignment="1">
      <alignment horizontal="center" vertical="center" wrapText="1"/>
      <protection/>
    </xf>
    <xf numFmtId="0" fontId="113" fillId="0" borderId="13" xfId="64" applyFont="1" applyBorder="1" applyAlignment="1">
      <alignment horizontal="center" vertical="center" wrapText="1"/>
      <protection/>
    </xf>
    <xf numFmtId="0" fontId="0" fillId="0" borderId="22" xfId="62" applyFont="1" applyBorder="1">
      <alignment/>
      <protection/>
    </xf>
    <xf numFmtId="0" fontId="113" fillId="0" borderId="13" xfId="0" applyFont="1" applyBorder="1" applyAlignment="1">
      <alignment horizontal="center" vertical="center" wrapText="1"/>
    </xf>
    <xf numFmtId="0" fontId="17" fillId="0" borderId="12" xfId="68" applyFont="1" applyFill="1" applyBorder="1" applyAlignment="1">
      <alignment horizontal="center" vertical="center" wrapText="1"/>
      <protection/>
    </xf>
    <xf numFmtId="0" fontId="17" fillId="0" borderId="20" xfId="68" applyFont="1" applyFill="1" applyBorder="1" applyAlignment="1">
      <alignment horizontal="center" vertical="center" wrapText="1"/>
      <protection/>
    </xf>
    <xf numFmtId="0" fontId="18" fillId="0" borderId="20" xfId="62" applyFont="1" applyBorder="1" applyAlignment="1">
      <alignment horizontal="center" vertical="center" wrapText="1"/>
      <protection/>
    </xf>
    <xf numFmtId="0" fontId="18" fillId="0" borderId="20" xfId="65" applyFont="1" applyBorder="1" applyAlignment="1">
      <alignment horizontal="center" vertical="center" wrapText="1"/>
      <protection/>
    </xf>
    <xf numFmtId="0" fontId="0" fillId="0" borderId="20" xfId="62" applyFont="1" applyBorder="1">
      <alignment/>
      <protection/>
    </xf>
    <xf numFmtId="0" fontId="18" fillId="0" borderId="20" xfId="64" applyFont="1" applyBorder="1" applyAlignment="1">
      <alignment horizontal="center" vertical="center" wrapText="1"/>
      <protection/>
    </xf>
    <xf numFmtId="0" fontId="113" fillId="0" borderId="20" xfId="64" applyFont="1" applyBorder="1" applyAlignment="1">
      <alignment horizontal="center" vertical="center" wrapText="1"/>
      <protection/>
    </xf>
    <xf numFmtId="0" fontId="0" fillId="0" borderId="19" xfId="62" applyFont="1" applyBorder="1">
      <alignment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52" fillId="0" borderId="26" xfId="45" applyFont="1" applyBorder="1" applyAlignment="1">
      <alignment horizontal="center" vertical="center" wrapText="1"/>
      <protection/>
    </xf>
    <xf numFmtId="0" fontId="27" fillId="0" borderId="26" xfId="64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/>
      <protection/>
    </xf>
    <xf numFmtId="0" fontId="0" fillId="0" borderId="26" xfId="62" applyFont="1" applyBorder="1">
      <alignment/>
      <protection/>
    </xf>
    <xf numFmtId="0" fontId="0" fillId="0" borderId="51" xfId="62" applyFont="1" applyBorder="1">
      <alignment/>
      <protection/>
    </xf>
    <xf numFmtId="0" fontId="0" fillId="0" borderId="0" xfId="45">
      <alignment/>
      <protection/>
    </xf>
    <xf numFmtId="49" fontId="27" fillId="0" borderId="12" xfId="45" applyNumberFormat="1" applyFont="1" applyBorder="1" applyAlignment="1">
      <alignment horizontal="center" vertical="center" wrapText="1"/>
      <protection/>
    </xf>
    <xf numFmtId="49" fontId="27" fillId="0" borderId="19" xfId="45" applyNumberFormat="1" applyFont="1" applyBorder="1" applyAlignment="1">
      <alignment horizontal="center" vertical="center" wrapText="1"/>
      <protection/>
    </xf>
    <xf numFmtId="49" fontId="27" fillId="0" borderId="20" xfId="45" applyNumberFormat="1" applyFont="1" applyBorder="1" applyAlignment="1">
      <alignment horizontal="center" vertical="center" wrapText="1"/>
      <protection/>
    </xf>
    <xf numFmtId="49" fontId="27" fillId="0" borderId="34" xfId="45" applyNumberFormat="1" applyFont="1" applyBorder="1" applyAlignment="1">
      <alignment horizontal="center" vertical="center" wrapText="1"/>
      <protection/>
    </xf>
    <xf numFmtId="1" fontId="0" fillId="0" borderId="0" xfId="45" applyNumberFormat="1">
      <alignment/>
      <protection/>
    </xf>
    <xf numFmtId="0" fontId="43" fillId="0" borderId="0" xfId="45" applyFont="1">
      <alignment/>
      <protection/>
    </xf>
    <xf numFmtId="0" fontId="18" fillId="0" borderId="27" xfId="45" applyFont="1" applyBorder="1" applyAlignment="1">
      <alignment horizontal="center" vertical="center"/>
      <protection/>
    </xf>
    <xf numFmtId="0" fontId="18" fillId="0" borderId="66" xfId="45" applyFont="1" applyBorder="1">
      <alignment/>
      <protection/>
    </xf>
    <xf numFmtId="1" fontId="18" fillId="0" borderId="78" xfId="45" applyNumberFormat="1" applyFont="1" applyBorder="1" applyAlignment="1">
      <alignment horizontal="center" vertical="center"/>
      <protection/>
    </xf>
    <xf numFmtId="0" fontId="18" fillId="0" borderId="11" xfId="45" applyFont="1" applyBorder="1" applyAlignment="1">
      <alignment horizontal="center" vertical="center"/>
      <protection/>
    </xf>
    <xf numFmtId="0" fontId="18" fillId="0" borderId="22" xfId="45" applyFont="1" applyBorder="1">
      <alignment/>
      <protection/>
    </xf>
    <xf numFmtId="0" fontId="17" fillId="0" borderId="66" xfId="68" applyFont="1" applyBorder="1" applyAlignment="1">
      <alignment vertical="center"/>
      <protection/>
    </xf>
    <xf numFmtId="1" fontId="27" fillId="0" borderId="38" xfId="45" applyNumberFormat="1" applyFont="1" applyBorder="1" applyAlignment="1">
      <alignment horizontal="center" vertical="center"/>
      <protection/>
    </xf>
    <xf numFmtId="0" fontId="18" fillId="33" borderId="66" xfId="45" applyFont="1" applyFill="1" applyBorder="1">
      <alignment/>
      <protection/>
    </xf>
    <xf numFmtId="198" fontId="0" fillId="0" borderId="0" xfId="45" applyNumberFormat="1">
      <alignment/>
      <protection/>
    </xf>
    <xf numFmtId="1" fontId="9" fillId="0" borderId="0" xfId="45" applyNumberFormat="1" applyFont="1" applyAlignment="1">
      <alignment horizontal="center" vertical="center"/>
      <protection/>
    </xf>
    <xf numFmtId="0" fontId="0" fillId="0" borderId="0" xfId="45" applyFont="1">
      <alignment/>
      <protection/>
    </xf>
    <xf numFmtId="0" fontId="0" fillId="33" borderId="0" xfId="45" applyFont="1" applyFill="1">
      <alignment/>
      <protection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" fontId="9" fillId="0" borderId="77" xfId="47" applyNumberFormat="1" applyFont="1" applyBorder="1" applyAlignment="1">
      <alignment horizontal="center" vertical="center"/>
      <protection/>
    </xf>
    <xf numFmtId="1" fontId="8" fillId="0" borderId="27" xfId="47" applyNumberFormat="1" applyFont="1" applyBorder="1" applyAlignment="1">
      <alignment horizontal="center" vertical="center"/>
      <protection/>
    </xf>
    <xf numFmtId="198" fontId="8" fillId="0" borderId="39" xfId="47" applyNumberFormat="1" applyFont="1" applyBorder="1" applyAlignment="1">
      <alignment horizontal="center" vertical="center"/>
      <protection/>
    </xf>
    <xf numFmtId="198" fontId="24" fillId="0" borderId="50" xfId="46" applyNumberFormat="1" applyFont="1" applyBorder="1" applyAlignment="1">
      <alignment horizontal="center" vertical="center"/>
      <protection/>
    </xf>
    <xf numFmtId="198" fontId="24" fillId="0" borderId="39" xfId="46" applyNumberFormat="1" applyFont="1" applyBorder="1" applyAlignment="1">
      <alignment horizontal="center" vertical="center"/>
      <protection/>
    </xf>
    <xf numFmtId="198" fontId="8" fillId="0" borderId="50" xfId="47" applyNumberFormat="1" applyFont="1" applyBorder="1" applyAlignment="1">
      <alignment horizontal="center" vertical="center"/>
      <protection/>
    </xf>
    <xf numFmtId="1" fontId="8" fillId="0" borderId="7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9" fillId="0" borderId="78" xfId="47" applyNumberFormat="1" applyFont="1" applyBorder="1" applyAlignment="1">
      <alignment horizontal="center" vertical="center"/>
      <protection/>
    </xf>
    <xf numFmtId="1" fontId="9" fillId="0" borderId="38" xfId="47" applyNumberFormat="1" applyFont="1" applyBorder="1" applyAlignment="1">
      <alignment horizontal="center" vertical="center"/>
      <protection/>
    </xf>
    <xf numFmtId="198" fontId="9" fillId="0" borderId="42" xfId="47" applyNumberFormat="1" applyFont="1" applyBorder="1" applyAlignment="1">
      <alignment horizontal="center" vertical="center"/>
      <protection/>
    </xf>
    <xf numFmtId="198" fontId="26" fillId="0" borderId="17" xfId="46" applyNumberFormat="1" applyFont="1" applyBorder="1" applyAlignment="1">
      <alignment horizontal="center" vertical="center"/>
      <protection/>
    </xf>
    <xf numFmtId="198" fontId="26" fillId="0" borderId="42" xfId="46" applyNumberFormat="1" applyFont="1" applyBorder="1" applyAlignment="1">
      <alignment horizontal="center" vertical="center"/>
      <protection/>
    </xf>
    <xf numFmtId="198" fontId="9" fillId="0" borderId="17" xfId="47" applyNumberFormat="1" applyFont="1" applyBorder="1" applyAlignment="1">
      <alignment horizontal="center" vertical="center"/>
      <protection/>
    </xf>
    <xf numFmtId="1" fontId="9" fillId="0" borderId="38" xfId="0" applyNumberFormat="1" applyFont="1" applyBorder="1" applyAlignment="1">
      <alignment horizontal="center" vertical="center"/>
    </xf>
    <xf numFmtId="1" fontId="9" fillId="0" borderId="14" xfId="47" applyNumberFormat="1" applyFont="1" applyBorder="1" applyAlignment="1">
      <alignment horizontal="center" vertical="center"/>
      <protection/>
    </xf>
    <xf numFmtId="1" fontId="9" fillId="0" borderId="17" xfId="47" applyNumberFormat="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18" fillId="0" borderId="66" xfId="0" applyFont="1" applyBorder="1" applyAlignment="1">
      <alignment/>
    </xf>
    <xf numFmtId="0" fontId="18" fillId="33" borderId="66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11" xfId="45" applyFont="1" applyBorder="1" applyAlignment="1">
      <alignment horizontal="center" vertical="center" wrapText="1"/>
      <protection/>
    </xf>
    <xf numFmtId="1" fontId="27" fillId="0" borderId="78" xfId="47" applyNumberFormat="1" applyFont="1" applyBorder="1" applyAlignment="1">
      <alignment horizontal="center" vertical="center" wrapText="1"/>
      <protection/>
    </xf>
    <xf numFmtId="1" fontId="18" fillId="0" borderId="27" xfId="47" applyNumberFormat="1" applyFont="1" applyBorder="1" applyAlignment="1">
      <alignment horizontal="center" vertical="center" wrapText="1"/>
      <protection/>
    </xf>
    <xf numFmtId="198" fontId="18" fillId="0" borderId="39" xfId="47" applyNumberFormat="1" applyFont="1" applyBorder="1" applyAlignment="1">
      <alignment horizontal="center" vertical="center" wrapText="1"/>
      <protection/>
    </xf>
    <xf numFmtId="198" fontId="55" fillId="0" borderId="50" xfId="46" applyNumberFormat="1" applyFont="1" applyBorder="1" applyAlignment="1">
      <alignment horizontal="center" vertical="center" wrapText="1"/>
      <protection/>
    </xf>
    <xf numFmtId="198" fontId="55" fillId="0" borderId="39" xfId="46" applyNumberFormat="1" applyFont="1" applyBorder="1" applyAlignment="1">
      <alignment horizontal="center" vertical="center" wrapText="1"/>
      <protection/>
    </xf>
    <xf numFmtId="198" fontId="18" fillId="0" borderId="50" xfId="47" applyNumberFormat="1" applyFont="1" applyBorder="1" applyAlignment="1">
      <alignment horizontal="center" vertical="center" wrapText="1"/>
      <protection/>
    </xf>
    <xf numFmtId="0" fontId="0" fillId="0" borderId="0" xfId="45" applyAlignment="1">
      <alignment wrapText="1"/>
      <protection/>
    </xf>
    <xf numFmtId="1" fontId="18" fillId="0" borderId="78" xfId="45" applyNumberFormat="1" applyFont="1" applyBorder="1" applyAlignment="1">
      <alignment horizontal="center" vertical="center" wrapText="1"/>
      <protection/>
    </xf>
    <xf numFmtId="1" fontId="0" fillId="0" borderId="0" xfId="45" applyNumberFormat="1" applyAlignment="1">
      <alignment wrapText="1"/>
      <protection/>
    </xf>
    <xf numFmtId="0" fontId="0" fillId="0" borderId="0" xfId="45" applyFont="1" applyAlignment="1">
      <alignment wrapText="1"/>
      <protection/>
    </xf>
    <xf numFmtId="198" fontId="0" fillId="0" borderId="0" xfId="45" applyNumberFormat="1" applyAlignment="1">
      <alignment wrapText="1"/>
      <protection/>
    </xf>
    <xf numFmtId="0" fontId="0" fillId="0" borderId="0" xfId="59" applyAlignment="1">
      <alignment wrapText="1"/>
      <protection/>
    </xf>
    <xf numFmtId="1" fontId="47" fillId="0" borderId="0" xfId="59" applyNumberFormat="1" applyFont="1" applyAlignment="1">
      <alignment horizontal="center" vertical="center" wrapText="1"/>
      <protection/>
    </xf>
    <xf numFmtId="3" fontId="47" fillId="0" borderId="0" xfId="59" applyNumberFormat="1" applyFont="1" applyAlignment="1">
      <alignment horizontal="center" vertical="center" wrapText="1"/>
      <protection/>
    </xf>
    <xf numFmtId="1" fontId="0" fillId="0" borderId="0" xfId="59" applyNumberFormat="1" applyAlignment="1">
      <alignment wrapText="1"/>
      <protection/>
    </xf>
    <xf numFmtId="0" fontId="9" fillId="32" borderId="30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" fillId="0" borderId="0" xfId="70" applyFont="1" applyFill="1" applyAlignment="1">
      <alignment horizontal="right" vertical="center"/>
      <protection/>
    </xf>
    <xf numFmtId="0" fontId="5" fillId="0" borderId="0" xfId="70" applyFont="1" applyFill="1" applyAlignment="1">
      <alignment horizontal="center" vertical="center" wrapText="1"/>
      <protection/>
    </xf>
    <xf numFmtId="0" fontId="52" fillId="0" borderId="13" xfId="70" applyFont="1" applyFill="1" applyBorder="1" applyAlignment="1">
      <alignment horizontal="center" vertical="center" wrapText="1"/>
      <protection/>
    </xf>
    <xf numFmtId="0" fontId="52" fillId="0" borderId="20" xfId="70" applyFont="1" applyFill="1" applyBorder="1" applyAlignment="1">
      <alignment horizontal="center" vertical="center" wrapText="1"/>
      <protection/>
    </xf>
    <xf numFmtId="0" fontId="33" fillId="0" borderId="0" xfId="59" applyFont="1" applyBorder="1" applyAlignment="1">
      <alignment horizontal="left" vertical="center" wrapText="1"/>
      <protection/>
    </xf>
    <xf numFmtId="0" fontId="52" fillId="0" borderId="10" xfId="66" applyFont="1" applyFill="1" applyBorder="1" applyAlignment="1">
      <alignment horizontal="center" vertical="center" wrapText="1"/>
      <protection/>
    </xf>
    <xf numFmtId="0" fontId="52" fillId="0" borderId="11" xfId="66" applyFont="1" applyFill="1" applyBorder="1" applyAlignment="1">
      <alignment horizontal="center" vertical="center" wrapText="1"/>
      <protection/>
    </xf>
    <xf numFmtId="0" fontId="52" fillId="0" borderId="12" xfId="66" applyFont="1" applyFill="1" applyBorder="1" applyAlignment="1">
      <alignment horizontal="center" vertical="center" wrapText="1"/>
      <protection/>
    </xf>
    <xf numFmtId="0" fontId="52" fillId="0" borderId="29" xfId="59" applyFont="1" applyBorder="1" applyAlignment="1">
      <alignment horizontal="center" vertical="center" wrapText="1"/>
      <protection/>
    </xf>
    <xf numFmtId="0" fontId="52" fillId="0" borderId="36" xfId="59" applyFont="1" applyBorder="1" applyAlignment="1">
      <alignment horizontal="center" vertical="center" wrapText="1"/>
      <protection/>
    </xf>
    <xf numFmtId="0" fontId="52" fillId="0" borderId="26" xfId="59" applyFont="1" applyBorder="1" applyAlignment="1">
      <alignment horizontal="center" vertical="center" wrapText="1"/>
      <protection/>
    </xf>
    <xf numFmtId="0" fontId="52" fillId="0" borderId="24" xfId="70" applyFont="1" applyFill="1" applyBorder="1" applyAlignment="1">
      <alignment horizontal="center" vertical="center" wrapText="1"/>
      <protection/>
    </xf>
    <xf numFmtId="0" fontId="17" fillId="0" borderId="18" xfId="69" applyFont="1" applyFill="1" applyBorder="1" applyAlignment="1">
      <alignment vertical="center" textRotation="180"/>
      <protection/>
    </xf>
    <xf numFmtId="0" fontId="27" fillId="0" borderId="13" xfId="59" applyFont="1" applyBorder="1" applyAlignment="1">
      <alignment horizontal="center" vertical="center" wrapText="1"/>
      <protection/>
    </xf>
    <xf numFmtId="0" fontId="27" fillId="0" borderId="20" xfId="59" applyFont="1" applyBorder="1" applyAlignment="1">
      <alignment horizontal="center" vertical="center" wrapText="1"/>
      <protection/>
    </xf>
    <xf numFmtId="0" fontId="52" fillId="0" borderId="24" xfId="70" applyFont="1" applyFill="1" applyBorder="1" applyAlignment="1">
      <alignment horizontal="center" vertical="top" wrapText="1"/>
      <protection/>
    </xf>
    <xf numFmtId="0" fontId="52" fillId="0" borderId="23" xfId="70" applyFont="1" applyFill="1" applyBorder="1" applyAlignment="1">
      <alignment horizontal="center" vertical="top" wrapText="1"/>
      <protection/>
    </xf>
    <xf numFmtId="0" fontId="52" fillId="0" borderId="13" xfId="70" applyFont="1" applyFill="1" applyBorder="1" applyAlignment="1">
      <alignment horizontal="center" vertical="top" wrapText="1"/>
      <protection/>
    </xf>
    <xf numFmtId="0" fontId="52" fillId="0" borderId="22" xfId="70" applyFont="1" applyFill="1" applyBorder="1" applyAlignment="1">
      <alignment horizontal="center" vertical="top" wrapText="1"/>
      <protection/>
    </xf>
    <xf numFmtId="0" fontId="65" fillId="0" borderId="83" xfId="59" applyFont="1" applyBorder="1" applyAlignment="1">
      <alignment horizontal="center"/>
      <protection/>
    </xf>
    <xf numFmtId="0" fontId="65" fillId="0" borderId="26" xfId="59" applyFont="1" applyBorder="1" applyAlignment="1">
      <alignment horizontal="center"/>
      <protection/>
    </xf>
    <xf numFmtId="0" fontId="45" fillId="0" borderId="0" xfId="70" applyFont="1" applyFill="1" applyBorder="1" applyAlignment="1">
      <alignment horizontal="left" vertical="center" wrapText="1"/>
      <protection/>
    </xf>
    <xf numFmtId="0" fontId="19" fillId="32" borderId="83" xfId="68" applyFont="1" applyFill="1" applyBorder="1" applyAlignment="1">
      <alignment horizontal="center" vertical="center"/>
      <protection/>
    </xf>
    <xf numFmtId="0" fontId="19" fillId="32" borderId="26" xfId="68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horizontal="right" vertical="center" wrapText="1"/>
      <protection/>
    </xf>
    <xf numFmtId="0" fontId="5" fillId="0" borderId="0" xfId="68" applyFont="1" applyFill="1" applyAlignment="1">
      <alignment horizontal="center" vertical="center" wrapText="1"/>
      <protection/>
    </xf>
    <xf numFmtId="0" fontId="19" fillId="32" borderId="10" xfId="66" applyFont="1" applyFill="1" applyBorder="1" applyAlignment="1">
      <alignment horizontal="center" vertical="center" wrapText="1"/>
      <protection/>
    </xf>
    <xf numFmtId="0" fontId="19" fillId="32" borderId="31" xfId="66" applyFont="1" applyFill="1" applyBorder="1" applyAlignment="1">
      <alignment horizontal="center" vertical="center"/>
      <protection/>
    </xf>
    <xf numFmtId="0" fontId="19" fillId="0" borderId="24" xfId="59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19" fillId="32" borderId="24" xfId="68" applyFont="1" applyFill="1" applyBorder="1" applyAlignment="1">
      <alignment horizontal="center" vertical="center"/>
      <protection/>
    </xf>
    <xf numFmtId="0" fontId="19" fillId="32" borderId="23" xfId="68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3" fillId="0" borderId="0" xfId="70" applyFont="1" applyFill="1" applyBorder="1" applyAlignment="1">
      <alignment horizontal="center" vertical="center" textRotation="180"/>
      <protection/>
    </xf>
    <xf numFmtId="0" fontId="65" fillId="0" borderId="14" xfId="70" applyFont="1" applyFill="1" applyBorder="1" applyAlignment="1">
      <alignment horizontal="center" vertical="center"/>
      <protection/>
    </xf>
    <xf numFmtId="0" fontId="65" fillId="0" borderId="17" xfId="70" applyFont="1" applyFill="1" applyBorder="1" applyAlignment="1">
      <alignment horizontal="center" vertical="center"/>
      <protection/>
    </xf>
    <xf numFmtId="0" fontId="65" fillId="0" borderId="24" xfId="70" applyFont="1" applyFill="1" applyBorder="1" applyAlignment="1">
      <alignment horizontal="center" vertical="center"/>
      <protection/>
    </xf>
    <xf numFmtId="0" fontId="27" fillId="0" borderId="24" xfId="59" applyFont="1" applyBorder="1" applyAlignment="1">
      <alignment horizontal="center" vertical="center"/>
      <protection/>
    </xf>
    <xf numFmtId="0" fontId="27" fillId="0" borderId="23" xfId="59" applyFont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 wrapText="1"/>
      <protection/>
    </xf>
    <xf numFmtId="0" fontId="65" fillId="0" borderId="10" xfId="66" applyFont="1" applyFill="1" applyBorder="1" applyAlignment="1">
      <alignment horizontal="center" vertical="center" wrapText="1"/>
      <protection/>
    </xf>
    <xf numFmtId="0" fontId="65" fillId="0" borderId="31" xfId="66" applyFont="1" applyFill="1" applyBorder="1" applyAlignment="1">
      <alignment horizontal="center" vertical="center"/>
      <protection/>
    </xf>
    <xf numFmtId="0" fontId="65" fillId="0" borderId="24" xfId="59" applyFont="1" applyBorder="1" applyAlignment="1">
      <alignment horizontal="center" vertical="center" wrapText="1"/>
      <protection/>
    </xf>
    <xf numFmtId="0" fontId="65" fillId="0" borderId="15" xfId="59" applyFont="1" applyBorder="1" applyAlignment="1">
      <alignment horizontal="center" vertical="center" wrapText="1"/>
      <protection/>
    </xf>
    <xf numFmtId="0" fontId="5" fillId="0" borderId="0" xfId="70" applyFont="1" applyFill="1" applyBorder="1" applyAlignment="1">
      <alignment horizontal="center" vertical="center" wrapText="1"/>
      <protection/>
    </xf>
    <xf numFmtId="0" fontId="3" fillId="0" borderId="0" xfId="70" applyFont="1" applyFill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52" fillId="0" borderId="14" xfId="70" applyFont="1" applyFill="1" applyBorder="1" applyAlignment="1">
      <alignment horizontal="center" vertical="center" wrapText="1"/>
      <protection/>
    </xf>
    <xf numFmtId="0" fontId="18" fillId="0" borderId="17" xfId="59" applyFont="1" applyBorder="1" applyAlignment="1">
      <alignment horizontal="center" vertical="center" wrapText="1"/>
      <protection/>
    </xf>
    <xf numFmtId="0" fontId="65" fillId="0" borderId="83" xfId="70" applyFont="1" applyFill="1" applyBorder="1" applyAlignment="1">
      <alignment horizontal="center" vertical="center"/>
      <protection/>
    </xf>
    <xf numFmtId="0" fontId="65" fillId="0" borderId="26" xfId="70" applyFont="1" applyFill="1" applyBorder="1" applyAlignment="1">
      <alignment horizontal="center" vertical="center"/>
      <protection/>
    </xf>
    <xf numFmtId="0" fontId="65" fillId="0" borderId="23" xfId="70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6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68" applyFont="1" applyFill="1" applyBorder="1" applyAlignment="1">
      <alignment horizontal="center" vertical="center" textRotation="180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27" fillId="0" borderId="14" xfId="68" applyFont="1" applyFill="1" applyBorder="1" applyAlignment="1">
      <alignment horizontal="center" vertical="center" wrapText="1"/>
      <protection/>
    </xf>
    <xf numFmtId="0" fontId="27" fillId="0" borderId="17" xfId="68" applyFont="1" applyFill="1" applyBorder="1" applyAlignment="1">
      <alignment horizontal="center" vertical="center" wrapText="1"/>
      <protection/>
    </xf>
    <xf numFmtId="0" fontId="27" fillId="32" borderId="10" xfId="66" applyFont="1" applyFill="1" applyBorder="1" applyAlignment="1">
      <alignment horizontal="center" vertical="center" wrapText="1"/>
      <protection/>
    </xf>
    <xf numFmtId="0" fontId="27" fillId="32" borderId="31" xfId="66" applyFont="1" applyFill="1" applyBorder="1" applyAlignment="1">
      <alignment horizontal="center" vertical="center" wrapText="1"/>
      <protection/>
    </xf>
    <xf numFmtId="0" fontId="27" fillId="0" borderId="24" xfId="59" applyFont="1" applyBorder="1" applyAlignment="1">
      <alignment horizontal="center" vertical="center" wrapText="1"/>
      <protection/>
    </xf>
    <xf numFmtId="0" fontId="27" fillId="0" borderId="15" xfId="59" applyFont="1" applyBorder="1" applyAlignment="1">
      <alignment horizontal="center" vertical="center" wrapText="1"/>
      <protection/>
    </xf>
    <xf numFmtId="0" fontId="27" fillId="32" borderId="52" xfId="68" applyFont="1" applyFill="1" applyBorder="1" applyAlignment="1">
      <alignment horizontal="center" vertical="center" wrapText="1"/>
      <protection/>
    </xf>
    <xf numFmtId="0" fontId="27" fillId="32" borderId="63" xfId="68" applyFont="1" applyFill="1" applyBorder="1" applyAlignment="1">
      <alignment horizontal="center" vertical="center" wrapText="1"/>
      <protection/>
    </xf>
    <xf numFmtId="0" fontId="27" fillId="32" borderId="84" xfId="68" applyFont="1" applyFill="1" applyBorder="1" applyAlignment="1">
      <alignment horizontal="center" vertical="center" wrapText="1"/>
      <protection/>
    </xf>
    <xf numFmtId="0" fontId="27" fillId="0" borderId="52" xfId="68" applyFont="1" applyFill="1" applyBorder="1" applyAlignment="1">
      <alignment horizontal="center" vertical="center" wrapText="1"/>
      <protection/>
    </xf>
    <xf numFmtId="0" fontId="27" fillId="0" borderId="63" xfId="68" applyFont="1" applyFill="1" applyBorder="1" applyAlignment="1">
      <alignment horizontal="center" vertical="center" wrapText="1"/>
      <protection/>
    </xf>
    <xf numFmtId="0" fontId="27" fillId="0" borderId="53" xfId="68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 textRotation="180"/>
      <protection/>
    </xf>
    <xf numFmtId="0" fontId="19" fillId="32" borderId="14" xfId="69" applyFont="1" applyFill="1" applyBorder="1" applyAlignment="1">
      <alignment horizontal="center" vertical="center" wrapText="1"/>
      <protection/>
    </xf>
    <xf numFmtId="0" fontId="17" fillId="0" borderId="17" xfId="59" applyFont="1" applyBorder="1" applyAlignment="1">
      <alignment horizontal="center" vertical="center" wrapText="1"/>
      <protection/>
    </xf>
    <xf numFmtId="0" fontId="27" fillId="0" borderId="24" xfId="70" applyFont="1" applyFill="1" applyBorder="1" applyAlignment="1">
      <alignment horizontal="center" vertical="center" wrapText="1"/>
      <protection/>
    </xf>
    <xf numFmtId="0" fontId="27" fillId="0" borderId="23" xfId="70" applyFont="1" applyFill="1" applyBorder="1" applyAlignment="1">
      <alignment horizontal="center" vertical="center" wrapText="1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0" fontId="27" fillId="32" borderId="24" xfId="69" applyFont="1" applyFill="1" applyBorder="1" applyAlignment="1">
      <alignment horizontal="center" vertical="center" wrapText="1"/>
      <protection/>
    </xf>
    <xf numFmtId="2" fontId="19" fillId="32" borderId="24" xfId="70" applyNumberFormat="1" applyFont="1" applyFill="1" applyBorder="1" applyAlignment="1">
      <alignment horizontal="center" vertical="center" wrapText="1"/>
      <protection/>
    </xf>
    <xf numFmtId="2" fontId="19" fillId="32" borderId="15" xfId="70" applyNumberFormat="1" applyFont="1" applyFill="1" applyBorder="1" applyAlignment="1">
      <alignment horizontal="center" vertical="center" wrapText="1"/>
      <protection/>
    </xf>
    <xf numFmtId="0" fontId="30" fillId="0" borderId="0" xfId="70" applyFont="1" applyFill="1" applyBorder="1" applyAlignment="1">
      <alignment horizontal="left" vertical="center" wrapText="1"/>
      <protection/>
    </xf>
    <xf numFmtId="0" fontId="19" fillId="32" borderId="14" xfId="70" applyFont="1" applyFill="1" applyBorder="1" applyAlignment="1">
      <alignment horizontal="center" vertical="center"/>
      <protection/>
    </xf>
    <xf numFmtId="0" fontId="19" fillId="32" borderId="17" xfId="70" applyFont="1" applyFill="1" applyBorder="1" applyAlignment="1">
      <alignment horizontal="center" vertical="center"/>
      <protection/>
    </xf>
    <xf numFmtId="0" fontId="19" fillId="0" borderId="24" xfId="70" applyFont="1" applyFill="1" applyBorder="1" applyAlignment="1">
      <alignment horizontal="center" vertical="center"/>
      <protection/>
    </xf>
    <xf numFmtId="0" fontId="19" fillId="0" borderId="23" xfId="70" applyFont="1" applyFill="1" applyBorder="1" applyAlignment="1">
      <alignment horizontal="center" vertical="center"/>
      <protection/>
    </xf>
    <xf numFmtId="0" fontId="19" fillId="0" borderId="10" xfId="66" applyFont="1" applyFill="1" applyBorder="1" applyAlignment="1">
      <alignment horizontal="center" vertical="center" wrapText="1"/>
      <protection/>
    </xf>
    <xf numFmtId="0" fontId="19" fillId="0" borderId="31" xfId="66" applyFont="1" applyFill="1" applyBorder="1" applyAlignment="1">
      <alignment horizontal="center" vertical="center"/>
      <protection/>
    </xf>
    <xf numFmtId="0" fontId="3" fillId="0" borderId="0" xfId="69" applyFont="1" applyFill="1" applyAlignment="1">
      <alignment horizontal="right"/>
      <protection/>
    </xf>
    <xf numFmtId="0" fontId="51" fillId="0" borderId="0" xfId="0" applyFont="1" applyAlignment="1">
      <alignment horizontal="right"/>
    </xf>
    <xf numFmtId="0" fontId="19" fillId="32" borderId="24" xfId="69" applyFont="1" applyFill="1" applyBorder="1" applyAlignment="1">
      <alignment horizontal="center" vertical="center"/>
      <protection/>
    </xf>
    <xf numFmtId="0" fontId="19" fillId="32" borderId="23" xfId="69" applyFont="1" applyFill="1" applyBorder="1" applyAlignment="1">
      <alignment horizontal="center" vertical="center"/>
      <protection/>
    </xf>
    <xf numFmtId="0" fontId="32" fillId="0" borderId="0" xfId="59" applyFont="1" applyBorder="1" applyAlignment="1">
      <alignment horizontal="left" vertical="center"/>
      <protection/>
    </xf>
    <xf numFmtId="0" fontId="8" fillId="0" borderId="0" xfId="70" applyFont="1" applyFill="1" applyBorder="1" applyAlignment="1">
      <alignment horizontal="center" vertical="center" textRotation="180"/>
      <protection/>
    </xf>
    <xf numFmtId="0" fontId="8" fillId="0" borderId="0" xfId="0" applyFont="1" applyFill="1" applyAlignment="1">
      <alignment horizontal="right"/>
    </xf>
    <xf numFmtId="0" fontId="3" fillId="0" borderId="0" xfId="69" applyFont="1" applyAlignment="1">
      <alignment horizontal="center" vertical="center" textRotation="180"/>
      <protection/>
    </xf>
    <xf numFmtId="0" fontId="5" fillId="0" borderId="0" xfId="69" applyFont="1" applyAlignment="1">
      <alignment horizontal="center" vertical="center" wrapText="1"/>
      <protection/>
    </xf>
    <xf numFmtId="0" fontId="32" fillId="0" borderId="0" xfId="59" applyFont="1" applyAlignment="1">
      <alignment horizontal="left"/>
      <protection/>
    </xf>
    <xf numFmtId="0" fontId="27" fillId="32" borderId="83" xfId="69" applyFont="1" applyFill="1" applyBorder="1" applyAlignment="1">
      <alignment horizontal="center" vertical="center" wrapText="1"/>
      <protection/>
    </xf>
    <xf numFmtId="0" fontId="18" fillId="0" borderId="26" xfId="59" applyFont="1" applyBorder="1" applyAlignment="1">
      <alignment horizontal="center" vertical="center" wrapText="1"/>
      <protection/>
    </xf>
    <xf numFmtId="0" fontId="19" fillId="32" borderId="24" xfId="69" applyFont="1" applyFill="1" applyBorder="1" applyAlignment="1">
      <alignment horizontal="center" vertical="center" wrapText="1"/>
      <protection/>
    </xf>
    <xf numFmtId="0" fontId="19" fillId="32" borderId="23" xfId="69" applyFont="1" applyFill="1" applyBorder="1" applyAlignment="1">
      <alignment horizontal="center" vertical="center" wrapText="1"/>
      <protection/>
    </xf>
    <xf numFmtId="0" fontId="27" fillId="32" borderId="14" xfId="69" applyFont="1" applyFill="1" applyBorder="1" applyAlignment="1">
      <alignment horizontal="center" vertical="center" wrapText="1"/>
      <protection/>
    </xf>
    <xf numFmtId="0" fontId="19" fillId="32" borderId="31" xfId="66" applyFont="1" applyFill="1" applyBorder="1" applyAlignment="1">
      <alignment horizontal="center" vertical="center" wrapText="1"/>
      <protection/>
    </xf>
    <xf numFmtId="0" fontId="27" fillId="0" borderId="23" xfId="59" applyFont="1" applyBorder="1" applyAlignment="1">
      <alignment horizontal="center" vertical="center" wrapText="1"/>
      <protection/>
    </xf>
    <xf numFmtId="0" fontId="5" fillId="0" borderId="83" xfId="69" applyFont="1" applyFill="1" applyBorder="1" applyAlignment="1">
      <alignment horizontal="center"/>
      <protection/>
    </xf>
    <xf numFmtId="0" fontId="5" fillId="0" borderId="26" xfId="69" applyFont="1" applyFill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32" fillId="0" borderId="0" xfId="62" applyFont="1" applyFill="1" applyBorder="1" applyAlignment="1">
      <alignment horizontal="left" vertical="center" wrapText="1"/>
      <protection/>
    </xf>
    <xf numFmtId="0" fontId="3" fillId="0" borderId="0" xfId="70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31" xfId="66" applyFont="1" applyFill="1" applyBorder="1" applyAlignment="1">
      <alignment horizontal="center" vertical="center" wrapText="1"/>
      <protection/>
    </xf>
    <xf numFmtId="2" fontId="5" fillId="0" borderId="24" xfId="68" applyNumberFormat="1" applyFont="1" applyFill="1" applyBorder="1" applyAlignment="1">
      <alignment horizontal="center" vertical="center" wrapText="1"/>
      <protection/>
    </xf>
    <xf numFmtId="2" fontId="5" fillId="0" borderId="15" xfId="68" applyNumberFormat="1" applyFont="1" applyFill="1" applyBorder="1" applyAlignment="1">
      <alignment horizontal="center" vertical="center" wrapText="1"/>
      <protection/>
    </xf>
    <xf numFmtId="0" fontId="5" fillId="0" borderId="24" xfId="69" applyFont="1" applyFill="1" applyBorder="1" applyAlignment="1">
      <alignment horizontal="center" vertical="center"/>
      <protection/>
    </xf>
    <xf numFmtId="0" fontId="5" fillId="0" borderId="55" xfId="69" applyFont="1" applyFill="1" applyBorder="1" applyAlignment="1">
      <alignment horizontal="center" vertical="center"/>
      <protection/>
    </xf>
    <xf numFmtId="0" fontId="8" fillId="0" borderId="0" xfId="64" applyFont="1" applyAlignment="1">
      <alignment horizontal="right"/>
      <protection/>
    </xf>
    <xf numFmtId="0" fontId="32" fillId="0" borderId="0" xfId="64" applyFont="1" applyAlignment="1">
      <alignment horizontal="left" vertical="center" wrapText="1"/>
      <protection/>
    </xf>
    <xf numFmtId="0" fontId="5" fillId="0" borderId="83" xfId="69" applyFont="1" applyBorder="1" applyAlignment="1">
      <alignment horizontal="center" vertical="center"/>
      <protection/>
    </xf>
    <xf numFmtId="0" fontId="5" fillId="0" borderId="26" xfId="69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31" xfId="66" applyFont="1" applyBorder="1" applyAlignment="1">
      <alignment horizontal="center" vertical="center"/>
      <protection/>
    </xf>
    <xf numFmtId="2" fontId="5" fillId="0" borderId="24" xfId="68" applyNumberFormat="1" applyFont="1" applyBorder="1" applyAlignment="1">
      <alignment horizontal="center" vertical="center" wrapText="1"/>
      <protection/>
    </xf>
    <xf numFmtId="2" fontId="5" fillId="0" borderId="15" xfId="68" applyNumberFormat="1" applyFont="1" applyBorder="1" applyAlignment="1">
      <alignment horizontal="center" vertical="center" wrapText="1"/>
      <protection/>
    </xf>
    <xf numFmtId="0" fontId="9" fillId="0" borderId="24" xfId="69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" vertical="center" wrapText="1"/>
      <protection/>
    </xf>
    <xf numFmtId="0" fontId="27" fillId="0" borderId="83" xfId="68" applyFont="1" applyFill="1" applyBorder="1" applyAlignment="1">
      <alignment horizontal="center" vertical="center" wrapText="1"/>
      <protection/>
    </xf>
    <xf numFmtId="0" fontId="27" fillId="0" borderId="26" xfId="68" applyFont="1" applyFill="1" applyBorder="1" applyAlignment="1">
      <alignment horizontal="center" vertical="center" wrapText="1"/>
      <protection/>
    </xf>
    <xf numFmtId="0" fontId="19" fillId="32" borderId="11" xfId="66" applyFont="1" applyFill="1" applyBorder="1" applyAlignment="1">
      <alignment horizontal="center" vertical="center" wrapText="1"/>
      <protection/>
    </xf>
    <xf numFmtId="0" fontId="19" fillId="0" borderId="24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27" fillId="0" borderId="24" xfId="62" applyFont="1" applyBorder="1" applyAlignment="1">
      <alignment horizontal="center" vertical="center" wrapText="1"/>
      <protection/>
    </xf>
    <xf numFmtId="0" fontId="27" fillId="0" borderId="23" xfId="62" applyFont="1" applyBorder="1" applyAlignment="1">
      <alignment horizontal="center" vertical="center" wrapText="1"/>
      <protection/>
    </xf>
    <xf numFmtId="0" fontId="27" fillId="0" borderId="13" xfId="68" applyFont="1" applyFill="1" applyBorder="1" applyAlignment="1">
      <alignment horizontal="center" vertical="center" wrapText="1"/>
      <protection/>
    </xf>
    <xf numFmtId="0" fontId="27" fillId="0" borderId="22" xfId="68" applyFont="1" applyFill="1" applyBorder="1" applyAlignment="1">
      <alignment horizontal="center" vertical="center" wrapText="1"/>
      <protection/>
    </xf>
    <xf numFmtId="2" fontId="19" fillId="32" borderId="85" xfId="70" applyNumberFormat="1" applyFont="1" applyFill="1" applyBorder="1" applyAlignment="1">
      <alignment horizontal="center" vertical="center" wrapText="1"/>
      <protection/>
    </xf>
    <xf numFmtId="2" fontId="19" fillId="32" borderId="86" xfId="70" applyNumberFormat="1" applyFont="1" applyFill="1" applyBorder="1" applyAlignment="1">
      <alignment horizontal="center" vertical="center" wrapText="1"/>
      <protection/>
    </xf>
    <xf numFmtId="2" fontId="19" fillId="32" borderId="87" xfId="70" applyNumberFormat="1" applyFont="1" applyFill="1" applyBorder="1" applyAlignment="1">
      <alignment horizontal="center" vertical="center" wrapText="1"/>
      <protection/>
    </xf>
    <xf numFmtId="49" fontId="27" fillId="0" borderId="68" xfId="47" applyNumberFormat="1" applyFont="1" applyBorder="1" applyAlignment="1">
      <alignment horizontal="center" vertical="center" wrapText="1"/>
      <protection/>
    </xf>
    <xf numFmtId="49" fontId="27" fillId="0" borderId="49" xfId="47" applyNumberFormat="1" applyFont="1" applyBorder="1" applyAlignment="1">
      <alignment horizontal="center" vertical="center" wrapText="1"/>
      <protection/>
    </xf>
    <xf numFmtId="49" fontId="27" fillId="0" borderId="42" xfId="47" applyNumberFormat="1" applyFont="1" applyBorder="1" applyAlignment="1">
      <alignment horizontal="center" vertical="center" wrapText="1"/>
      <protection/>
    </xf>
    <xf numFmtId="49" fontId="27" fillId="0" borderId="88" xfId="47" applyNumberFormat="1" applyFont="1" applyBorder="1" applyAlignment="1">
      <alignment horizontal="center" vertical="center" wrapText="1"/>
      <protection/>
    </xf>
    <xf numFmtId="49" fontId="27" fillId="0" borderId="32" xfId="47" applyNumberFormat="1" applyFont="1" applyBorder="1" applyAlignment="1">
      <alignment horizontal="center" vertical="center" wrapText="1"/>
      <protection/>
    </xf>
    <xf numFmtId="49" fontId="27" fillId="0" borderId="89" xfId="47" applyNumberFormat="1" applyFont="1" applyBorder="1" applyAlignment="1">
      <alignment horizontal="center" vertical="center" wrapText="1"/>
      <protection/>
    </xf>
    <xf numFmtId="49" fontId="27" fillId="0" borderId="90" xfId="47" applyNumberFormat="1" applyFont="1" applyBorder="1" applyAlignment="1">
      <alignment horizontal="center" vertical="center" wrapText="1"/>
      <protection/>
    </xf>
    <xf numFmtId="49" fontId="27" fillId="0" borderId="70" xfId="47" applyNumberFormat="1" applyFont="1" applyBorder="1" applyAlignment="1">
      <alignment horizontal="center" vertical="center" wrapText="1"/>
      <protection/>
    </xf>
    <xf numFmtId="49" fontId="27" fillId="0" borderId="69" xfId="4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textRotation="180"/>
    </xf>
    <xf numFmtId="0" fontId="19" fillId="32" borderId="68" xfId="69" applyFont="1" applyFill="1" applyBorder="1" applyAlignment="1">
      <alignment vertical="center"/>
      <protection/>
    </xf>
    <xf numFmtId="0" fontId="17" fillId="0" borderId="49" xfId="0" applyFont="1" applyBorder="1" applyAlignment="1">
      <alignment vertical="center"/>
    </xf>
    <xf numFmtId="0" fontId="49" fillId="0" borderId="0" xfId="68" applyFont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19" fillId="32" borderId="91" xfId="66" applyFont="1" applyFill="1" applyBorder="1" applyAlignment="1">
      <alignment horizontal="center" vertical="center" wrapText="1"/>
      <protection/>
    </xf>
    <xf numFmtId="0" fontId="19" fillId="32" borderId="72" xfId="66" applyFont="1" applyFill="1" applyBorder="1" applyAlignment="1">
      <alignment horizontal="center" vertical="center" wrapText="1"/>
      <protection/>
    </xf>
    <xf numFmtId="2" fontId="19" fillId="32" borderId="91" xfId="70" applyNumberFormat="1" applyFont="1" applyFill="1" applyBorder="1" applyAlignment="1">
      <alignment horizontal="center" vertical="center" wrapText="1"/>
      <protection/>
    </xf>
    <xf numFmtId="2" fontId="19" fillId="32" borderId="72" xfId="70" applyNumberFormat="1" applyFont="1" applyFill="1" applyBorder="1" applyAlignment="1">
      <alignment horizontal="center" vertical="center" wrapText="1"/>
      <protection/>
    </xf>
    <xf numFmtId="2" fontId="19" fillId="32" borderId="92" xfId="70" applyNumberFormat="1" applyFont="1" applyFill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textRotation="180"/>
      <protection/>
    </xf>
    <xf numFmtId="0" fontId="19" fillId="32" borderId="90" xfId="69" applyFont="1" applyFill="1" applyBorder="1" applyAlignment="1">
      <alignment vertical="center"/>
      <protection/>
    </xf>
    <xf numFmtId="0" fontId="17" fillId="0" borderId="70" xfId="59" applyFont="1" applyBorder="1" applyAlignment="1">
      <alignment vertical="center"/>
      <protection/>
    </xf>
    <xf numFmtId="0" fontId="9" fillId="0" borderId="0" xfId="59" applyFont="1" applyAlignment="1">
      <alignment horizontal="center" vertical="center" wrapText="1"/>
      <protection/>
    </xf>
    <xf numFmtId="2" fontId="19" fillId="32" borderId="52" xfId="70" applyNumberFormat="1" applyFont="1" applyFill="1" applyBorder="1" applyAlignment="1">
      <alignment horizontal="center" vertical="center" wrapText="1"/>
      <protection/>
    </xf>
    <xf numFmtId="2" fontId="19" fillId="32" borderId="30" xfId="70" applyNumberFormat="1" applyFont="1" applyFill="1" applyBorder="1" applyAlignment="1">
      <alignment horizontal="center" vertical="center" wrapText="1"/>
      <protection/>
    </xf>
    <xf numFmtId="2" fontId="19" fillId="32" borderId="21" xfId="70" applyNumberFormat="1" applyFont="1" applyFill="1" applyBorder="1" applyAlignment="1">
      <alignment horizontal="center" vertical="center" wrapText="1"/>
      <protection/>
    </xf>
    <xf numFmtId="0" fontId="19" fillId="32" borderId="10" xfId="69" applyFont="1" applyFill="1" applyBorder="1" applyAlignment="1">
      <alignment horizontal="center" vertical="center"/>
      <protection/>
    </xf>
    <xf numFmtId="0" fontId="19" fillId="32" borderId="11" xfId="69" applyFont="1" applyFill="1" applyBorder="1" applyAlignment="1">
      <alignment horizontal="center" vertical="center" wrapText="1"/>
      <protection/>
    </xf>
    <xf numFmtId="0" fontId="19" fillId="32" borderId="12" xfId="69" applyFont="1" applyFill="1" applyBorder="1" applyAlignment="1">
      <alignment horizontal="center" vertical="center" wrapText="1"/>
      <protection/>
    </xf>
    <xf numFmtId="0" fontId="19" fillId="32" borderId="13" xfId="69" applyFont="1" applyFill="1" applyBorder="1" applyAlignment="1">
      <alignment horizontal="center" vertical="center"/>
      <protection/>
    </xf>
    <xf numFmtId="0" fontId="19" fillId="32" borderId="22" xfId="69" applyFont="1" applyFill="1" applyBorder="1" applyAlignment="1">
      <alignment horizontal="center" vertical="center"/>
      <protection/>
    </xf>
    <xf numFmtId="0" fontId="8" fillId="0" borderId="0" xfId="59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27" fillId="0" borderId="13" xfId="69" applyFont="1" applyBorder="1" applyAlignment="1">
      <alignment horizontal="center" vertical="center"/>
      <protection/>
    </xf>
    <xf numFmtId="0" fontId="27" fillId="0" borderId="22" xfId="69" applyFont="1" applyBorder="1" applyAlignment="1">
      <alignment horizontal="center" vertical="center"/>
      <protection/>
    </xf>
    <xf numFmtId="0" fontId="3" fillId="0" borderId="18" xfId="70" applyFont="1" applyBorder="1" applyAlignment="1">
      <alignment horizontal="center" vertical="center" textRotation="180"/>
      <protection/>
    </xf>
    <xf numFmtId="0" fontId="27" fillId="0" borderId="68" xfId="59" applyFont="1" applyBorder="1" applyAlignment="1">
      <alignment horizontal="center" vertical="center" wrapText="1"/>
      <protection/>
    </xf>
    <xf numFmtId="0" fontId="27" fillId="0" borderId="49" xfId="59" applyFont="1" applyBorder="1" applyAlignment="1">
      <alignment horizontal="center" vertical="center" wrapText="1"/>
      <protection/>
    </xf>
    <xf numFmtId="0" fontId="27" fillId="0" borderId="42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24" xfId="59" applyFont="1" applyBorder="1" applyAlignment="1">
      <alignment horizontal="center" vertical="center" wrapText="1"/>
      <protection/>
    </xf>
    <xf numFmtId="0" fontId="41" fillId="0" borderId="63" xfId="59" applyFont="1" applyBorder="1" applyAlignment="1">
      <alignment horizontal="center" vertical="center" wrapText="1"/>
      <protection/>
    </xf>
    <xf numFmtId="0" fontId="41" fillId="0" borderId="84" xfId="59" applyFont="1" applyBorder="1" applyAlignment="1">
      <alignment horizontal="center" vertical="center" wrapText="1"/>
      <protection/>
    </xf>
    <xf numFmtId="0" fontId="9" fillId="32" borderId="0" xfId="59" applyFont="1" applyFill="1" applyAlignment="1">
      <alignment horizontal="center" vertical="center" wrapText="1"/>
      <protection/>
    </xf>
    <xf numFmtId="0" fontId="9" fillId="32" borderId="0" xfId="59" applyFont="1" applyFill="1" applyAlignment="1">
      <alignment horizontal="center" vertical="center"/>
      <protection/>
    </xf>
    <xf numFmtId="0" fontId="0" fillId="0" borderId="47" xfId="59" applyBorder="1" applyAlignment="1">
      <alignment horizontal="right"/>
      <protection/>
    </xf>
    <xf numFmtId="0" fontId="32" fillId="0" borderId="32" xfId="59" applyFont="1" applyBorder="1" applyAlignment="1">
      <alignment horizontal="left"/>
      <protection/>
    </xf>
    <xf numFmtId="0" fontId="0" fillId="0" borderId="32" xfId="0" applyBorder="1" applyAlignment="1">
      <alignment/>
    </xf>
    <xf numFmtId="49" fontId="27" fillId="0" borderId="85" xfId="59" applyNumberFormat="1" applyFont="1" applyBorder="1" applyAlignment="1">
      <alignment horizontal="center" vertical="center" wrapText="1"/>
      <protection/>
    </xf>
    <xf numFmtId="49" fontId="27" fillId="0" borderId="86" xfId="59" applyNumberFormat="1" applyFont="1" applyBorder="1" applyAlignment="1">
      <alignment horizontal="center" vertical="center" wrapText="1"/>
      <protection/>
    </xf>
    <xf numFmtId="49" fontId="27" fillId="0" borderId="87" xfId="59" applyNumberFormat="1" applyFont="1" applyBorder="1" applyAlignment="1">
      <alignment horizontal="center" vertical="center" wrapText="1"/>
      <protection/>
    </xf>
    <xf numFmtId="49" fontId="41" fillId="0" borderId="85" xfId="59" applyNumberFormat="1" applyFont="1" applyBorder="1" applyAlignment="1">
      <alignment horizontal="center" vertical="center" wrapText="1"/>
      <protection/>
    </xf>
    <xf numFmtId="49" fontId="41" fillId="0" borderId="86" xfId="59" applyNumberFormat="1" applyFont="1" applyBorder="1" applyAlignment="1">
      <alignment horizontal="center" vertical="center" wrapText="1"/>
      <protection/>
    </xf>
    <xf numFmtId="49" fontId="41" fillId="0" borderId="87" xfId="59" applyNumberFormat="1" applyFont="1" applyBorder="1" applyAlignment="1">
      <alignment horizontal="center" vertical="center" wrapText="1"/>
      <protection/>
    </xf>
    <xf numFmtId="0" fontId="8" fillId="0" borderId="47" xfId="59" applyFont="1" applyBorder="1" applyAlignment="1">
      <alignment horizontal="right"/>
      <protection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19" fillId="32" borderId="68" xfId="69" applyFont="1" applyFill="1" applyBorder="1" applyAlignment="1">
      <alignment horizontal="center" vertical="center"/>
      <protection/>
    </xf>
    <xf numFmtId="0" fontId="17" fillId="0" borderId="42" xfId="59" applyFont="1" applyBorder="1" applyAlignment="1">
      <alignment horizontal="center" vertical="center"/>
      <protection/>
    </xf>
    <xf numFmtId="0" fontId="28" fillId="0" borderId="0" xfId="59" applyFont="1" applyAlignment="1">
      <alignment horizontal="left" wrapText="1"/>
      <protection/>
    </xf>
    <xf numFmtId="0" fontId="30" fillId="0" borderId="0" xfId="70" applyFont="1" applyAlignment="1">
      <alignment horizontal="left" vertical="center" wrapText="1"/>
      <protection/>
    </xf>
    <xf numFmtId="49" fontId="27" fillId="0" borderId="93" xfId="59" applyNumberFormat="1" applyFont="1" applyBorder="1" applyAlignment="1">
      <alignment horizontal="center" vertical="center" wrapText="1"/>
      <protection/>
    </xf>
    <xf numFmtId="49" fontId="27" fillId="0" borderId="76" xfId="59" applyNumberFormat="1" applyFont="1" applyBorder="1" applyAlignment="1">
      <alignment horizontal="center" vertical="center" wrapText="1"/>
      <protection/>
    </xf>
    <xf numFmtId="49" fontId="27" fillId="0" borderId="83" xfId="59" applyNumberFormat="1" applyFont="1" applyBorder="1" applyAlignment="1">
      <alignment horizontal="center" vertical="center" wrapText="1"/>
      <protection/>
    </xf>
    <xf numFmtId="49" fontId="27" fillId="0" borderId="29" xfId="59" applyNumberFormat="1" applyFont="1" applyBorder="1" applyAlignment="1">
      <alignment horizontal="center" vertical="center" wrapText="1"/>
      <protection/>
    </xf>
    <xf numFmtId="49" fontId="27" fillId="0" borderId="36" xfId="59" applyNumberFormat="1" applyFont="1" applyBorder="1" applyAlignment="1">
      <alignment horizontal="center" vertical="center" wrapText="1"/>
      <protection/>
    </xf>
    <xf numFmtId="49" fontId="27" fillId="0" borderId="26" xfId="59" applyNumberFormat="1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27" fillId="0" borderId="32" xfId="59" applyFont="1" applyBorder="1" applyAlignment="1">
      <alignment horizontal="center" vertical="center" wrapText="1"/>
      <protection/>
    </xf>
    <xf numFmtId="0" fontId="0" fillId="0" borderId="89" xfId="0" applyFont="1" applyBorder="1" applyAlignment="1">
      <alignment horizontal="center" vertical="center" wrapText="1"/>
    </xf>
    <xf numFmtId="0" fontId="27" fillId="0" borderId="79" xfId="59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center" vertical="center" wrapText="1"/>
    </xf>
    <xf numFmtId="0" fontId="27" fillId="0" borderId="30" xfId="59" applyFont="1" applyBorder="1" applyAlignment="1">
      <alignment horizontal="center" vertical="center" wrapText="1"/>
      <protection/>
    </xf>
    <xf numFmtId="0" fontId="27" fillId="0" borderId="65" xfId="59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3" fillId="0" borderId="0" xfId="66" applyFont="1" applyFill="1" applyBorder="1" applyAlignment="1">
      <alignment horizontal="left" vertical="justify"/>
      <protection/>
    </xf>
    <xf numFmtId="0" fontId="19" fillId="32" borderId="14" xfId="69" applyFont="1" applyFill="1" applyBorder="1" applyAlignment="1">
      <alignment horizontal="center" vertical="center"/>
      <protection/>
    </xf>
    <xf numFmtId="0" fontId="19" fillId="0" borderId="17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 wrapText="1"/>
      <protection/>
    </xf>
    <xf numFmtId="2" fontId="27" fillId="32" borderId="24" xfId="70" applyNumberFormat="1" applyFont="1" applyFill="1" applyBorder="1" applyAlignment="1">
      <alignment horizontal="center" vertical="center" wrapText="1"/>
      <protection/>
    </xf>
    <xf numFmtId="2" fontId="27" fillId="32" borderId="15" xfId="70" applyNumberFormat="1" applyFont="1" applyFill="1" applyBorder="1" applyAlignment="1">
      <alignment horizontal="center" vertical="center" wrapText="1"/>
      <protection/>
    </xf>
    <xf numFmtId="0" fontId="27" fillId="32" borderId="23" xfId="69" applyFont="1" applyFill="1" applyBorder="1" applyAlignment="1">
      <alignment horizontal="center" vertical="center" wrapText="1"/>
      <protection/>
    </xf>
    <xf numFmtId="0" fontId="32" fillId="0" borderId="0" xfId="59" applyFont="1" applyBorder="1" applyAlignment="1">
      <alignment horizontal="left" vertical="center" wrapText="1"/>
      <protection/>
    </xf>
    <xf numFmtId="0" fontId="27" fillId="0" borderId="26" xfId="59" applyFont="1" applyBorder="1" applyAlignment="1">
      <alignment horizontal="center" vertical="center" wrapText="1"/>
      <protection/>
    </xf>
    <xf numFmtId="0" fontId="19" fillId="0" borderId="29" xfId="59" applyFont="1" applyBorder="1" applyAlignment="1">
      <alignment horizontal="center" vertical="center" textRotation="90" wrapText="1"/>
      <protection/>
    </xf>
    <xf numFmtId="0" fontId="19" fillId="0" borderId="36" xfId="59" applyFont="1" applyBorder="1" applyAlignment="1">
      <alignment horizontal="center" vertical="center" textRotation="90" wrapText="1"/>
      <protection/>
    </xf>
    <xf numFmtId="9" fontId="19" fillId="0" borderId="29" xfId="76" applyFont="1" applyFill="1" applyBorder="1" applyAlignment="1">
      <alignment horizontal="center" vertical="center" textRotation="90" wrapText="1"/>
    </xf>
    <xf numFmtId="9" fontId="19" fillId="0" borderId="36" xfId="76" applyFont="1" applyFill="1" applyBorder="1" applyAlignment="1">
      <alignment horizontal="center" vertical="center" textRotation="90" wrapText="1"/>
    </xf>
    <xf numFmtId="0" fontId="0" fillId="0" borderId="0" xfId="59" applyAlignment="1">
      <alignment horizontal="center"/>
      <protection/>
    </xf>
    <xf numFmtId="0" fontId="19" fillId="0" borderId="57" xfId="59" applyFont="1" applyBorder="1" applyAlignment="1">
      <alignment horizontal="center" vertical="center" textRotation="90" wrapText="1"/>
      <protection/>
    </xf>
    <xf numFmtId="0" fontId="19" fillId="0" borderId="61" xfId="59" applyFont="1" applyBorder="1" applyAlignment="1">
      <alignment horizontal="center" vertical="center" textRotation="90" wrapText="1"/>
      <protection/>
    </xf>
    <xf numFmtId="0" fontId="27" fillId="0" borderId="14" xfId="59" applyFont="1" applyBorder="1" applyAlignment="1">
      <alignment horizontal="center" vertical="center" wrapText="1"/>
      <protection/>
    </xf>
    <xf numFmtId="0" fontId="8" fillId="0" borderId="0" xfId="70" applyFont="1" applyFill="1" applyAlignment="1">
      <alignment horizontal="right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19" fillId="0" borderId="89" xfId="59" applyFont="1" applyBorder="1" applyAlignment="1">
      <alignment horizontal="center" vertical="center" textRotation="90" wrapText="1"/>
      <protection/>
    </xf>
    <xf numFmtId="0" fontId="19" fillId="0" borderId="18" xfId="59" applyFont="1" applyBorder="1" applyAlignment="1">
      <alignment horizontal="center" vertical="center" textRotation="90" wrapText="1"/>
      <protection/>
    </xf>
    <xf numFmtId="0" fontId="19" fillId="0" borderId="93" xfId="59" applyFont="1" applyBorder="1" applyAlignment="1">
      <alignment horizontal="center" vertical="center" wrapText="1"/>
      <protection/>
    </xf>
    <xf numFmtId="0" fontId="19" fillId="0" borderId="76" xfId="59" applyFont="1" applyBorder="1" applyAlignment="1">
      <alignment horizontal="center" vertical="center"/>
      <protection/>
    </xf>
    <xf numFmtId="0" fontId="19" fillId="0" borderId="29" xfId="59" applyFont="1" applyBorder="1" applyAlignment="1">
      <alignment horizontal="center" vertical="center" wrapText="1"/>
      <protection/>
    </xf>
    <xf numFmtId="0" fontId="19" fillId="0" borderId="36" xfId="59" applyFont="1" applyBorder="1" applyAlignment="1">
      <alignment horizontal="center" vertical="center"/>
      <protection/>
    </xf>
    <xf numFmtId="0" fontId="17" fillId="0" borderId="36" xfId="59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/>
    </xf>
    <xf numFmtId="0" fontId="3" fillId="0" borderId="0" xfId="59" applyFont="1" applyAlignment="1">
      <alignment horizontal="right"/>
      <protection/>
    </xf>
    <xf numFmtId="0" fontId="18" fillId="0" borderId="0" xfId="59" applyFont="1" applyAlignment="1">
      <alignment horizontal="center" vertical="center" textRotation="180"/>
      <protection/>
    </xf>
    <xf numFmtId="0" fontId="45" fillId="0" borderId="0" xfId="59" applyFont="1" applyAlignment="1">
      <alignment horizontal="left" vertical="justify" wrapText="1"/>
      <protection/>
    </xf>
    <xf numFmtId="0" fontId="8" fillId="0" borderId="0" xfId="59" applyFont="1" applyAlignment="1">
      <alignment horizontal="center" textRotation="180"/>
      <protection/>
    </xf>
    <xf numFmtId="0" fontId="27" fillId="0" borderId="83" xfId="59" applyFont="1" applyBorder="1" applyAlignment="1">
      <alignment horizontal="center" vertical="center" wrapText="1"/>
      <protection/>
    </xf>
    <xf numFmtId="0" fontId="19" fillId="0" borderId="24" xfId="59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 wrapText="1"/>
      <protection/>
    </xf>
    <xf numFmtId="0" fontId="19" fillId="0" borderId="23" xfId="59" applyFont="1" applyBorder="1" applyAlignment="1">
      <alignment horizontal="center" vertical="center" wrapText="1"/>
      <protection/>
    </xf>
    <xf numFmtId="0" fontId="17" fillId="0" borderId="13" xfId="59" applyFont="1" applyBorder="1" applyAlignment="1">
      <alignment horizontal="center" vertical="center" wrapText="1"/>
      <protection/>
    </xf>
    <xf numFmtId="0" fontId="17" fillId="0" borderId="22" xfId="59" applyFont="1" applyBorder="1" applyAlignment="1">
      <alignment horizontal="center" vertical="center" wrapText="1"/>
      <protection/>
    </xf>
    <xf numFmtId="0" fontId="19" fillId="0" borderId="22" xfId="59" applyFont="1" applyBorder="1" applyAlignment="1">
      <alignment horizontal="center" vertical="center" wrapText="1"/>
      <protection/>
    </xf>
    <xf numFmtId="0" fontId="14" fillId="0" borderId="0" xfId="59" applyFont="1" applyFill="1" applyAlignment="1">
      <alignment horizontal="right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31" xfId="59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/>
    </xf>
    <xf numFmtId="0" fontId="19" fillId="0" borderId="14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wrapText="1"/>
      <protection/>
    </xf>
    <xf numFmtId="0" fontId="19" fillId="0" borderId="24" xfId="69" applyFont="1" applyFill="1" applyBorder="1" applyAlignment="1">
      <alignment horizontal="center" vertical="center"/>
      <protection/>
    </xf>
    <xf numFmtId="0" fontId="19" fillId="0" borderId="23" xfId="69" applyFont="1" applyFill="1" applyBorder="1" applyAlignment="1">
      <alignment horizontal="center" vertical="center"/>
      <protection/>
    </xf>
    <xf numFmtId="0" fontId="19" fillId="0" borderId="31" xfId="66" applyFont="1" applyFill="1" applyBorder="1" applyAlignment="1">
      <alignment horizontal="center" vertical="center" wrapText="1"/>
      <protection/>
    </xf>
    <xf numFmtId="2" fontId="19" fillId="0" borderId="24" xfId="68" applyNumberFormat="1" applyFont="1" applyFill="1" applyBorder="1" applyAlignment="1">
      <alignment horizontal="center" vertical="center" wrapText="1"/>
      <protection/>
    </xf>
    <xf numFmtId="2" fontId="19" fillId="0" borderId="15" xfId="68" applyNumberFormat="1" applyFont="1" applyFill="1" applyBorder="1" applyAlignment="1">
      <alignment horizontal="center" vertical="center" wrapText="1"/>
      <protection/>
    </xf>
    <xf numFmtId="0" fontId="27" fillId="0" borderId="22" xfId="59" applyFont="1" applyBorder="1" applyAlignment="1">
      <alignment horizontal="center" vertical="center" wrapText="1"/>
      <protection/>
    </xf>
    <xf numFmtId="0" fontId="45" fillId="0" borderId="32" xfId="70" applyFont="1" applyFill="1" applyBorder="1" applyAlignment="1">
      <alignment horizontal="left" vertical="center" wrapText="1"/>
      <protection/>
    </xf>
    <xf numFmtId="0" fontId="27" fillId="0" borderId="14" xfId="69" applyFont="1" applyFill="1" applyBorder="1" applyAlignment="1">
      <alignment horizontal="center" vertical="center" wrapText="1"/>
      <protection/>
    </xf>
    <xf numFmtId="0" fontId="27" fillId="0" borderId="17" xfId="69" applyFont="1" applyFill="1" applyBorder="1" applyAlignment="1">
      <alignment horizontal="center" vertical="center" wrapText="1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2" fontId="19" fillId="0" borderId="13" xfId="68" applyNumberFormat="1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center" vertical="center" wrapText="1"/>
      <protection/>
    </xf>
    <xf numFmtId="198" fontId="27" fillId="0" borderId="13" xfId="59" applyNumberFormat="1" applyFont="1" applyFill="1" applyBorder="1" applyAlignment="1">
      <alignment horizontal="center" vertical="center" wrapText="1"/>
      <protection/>
    </xf>
    <xf numFmtId="0" fontId="19" fillId="0" borderId="14" xfId="66" applyFont="1" applyFill="1" applyBorder="1" applyAlignment="1">
      <alignment horizontal="center" vertical="center" wrapText="1"/>
      <protection/>
    </xf>
    <xf numFmtId="0" fontId="19" fillId="0" borderId="17" xfId="66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 vertical="justify" wrapText="1"/>
    </xf>
    <xf numFmtId="0" fontId="3" fillId="0" borderId="0" xfId="66" applyFont="1" applyFill="1" applyAlignment="1">
      <alignment horizontal="right" vertical="center"/>
      <protection/>
    </xf>
    <xf numFmtId="0" fontId="5" fillId="0" borderId="0" xfId="66" applyFont="1" applyFill="1" applyBorder="1" applyAlignment="1">
      <alignment horizontal="center" vertical="justify" wrapText="1"/>
      <protection/>
    </xf>
    <xf numFmtId="0" fontId="27" fillId="0" borderId="10" xfId="66" applyFont="1" applyFill="1" applyBorder="1" applyAlignment="1">
      <alignment horizontal="center" vertical="center" wrapText="1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31" xfId="66" applyFont="1" applyFill="1" applyBorder="1" applyAlignment="1">
      <alignment horizontal="center" vertical="center" wrapText="1"/>
      <protection/>
    </xf>
    <xf numFmtId="0" fontId="19" fillId="0" borderId="24" xfId="66" applyFont="1" applyFill="1" applyBorder="1" applyAlignment="1">
      <alignment horizontal="center" vertical="center" wrapText="1"/>
      <protection/>
    </xf>
    <xf numFmtId="0" fontId="19" fillId="0" borderId="13" xfId="66" applyFont="1" applyFill="1" applyBorder="1" applyAlignment="1">
      <alignment horizontal="center" vertical="center" wrapText="1"/>
      <protection/>
    </xf>
    <xf numFmtId="0" fontId="19" fillId="0" borderId="15" xfId="66" applyFont="1" applyFill="1" applyBorder="1" applyAlignment="1">
      <alignment horizontal="center" vertical="center" wrapText="1"/>
      <protection/>
    </xf>
    <xf numFmtId="0" fontId="27" fillId="0" borderId="24" xfId="66" applyFont="1" applyFill="1" applyBorder="1" applyAlignment="1">
      <alignment horizontal="center" vertical="center" wrapText="1"/>
      <protection/>
    </xf>
    <xf numFmtId="0" fontId="27" fillId="0" borderId="23" xfId="66" applyFont="1" applyFill="1" applyBorder="1" applyAlignment="1">
      <alignment horizontal="center" vertical="center" wrapText="1"/>
      <protection/>
    </xf>
    <xf numFmtId="0" fontId="27" fillId="0" borderId="13" xfId="66" applyFont="1" applyFill="1" applyBorder="1" applyAlignment="1">
      <alignment horizontal="center" vertical="center" wrapText="1"/>
      <protection/>
    </xf>
    <xf numFmtId="0" fontId="27" fillId="0" borderId="22" xfId="66" applyFont="1" applyFill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textRotation="180"/>
      <protection/>
    </xf>
    <xf numFmtId="0" fontId="27" fillId="0" borderId="10" xfId="59" applyFont="1" applyBorder="1" applyAlignment="1">
      <alignment horizontal="center" vertical="center" wrapText="1"/>
      <protection/>
    </xf>
    <xf numFmtId="0" fontId="27" fillId="0" borderId="31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19" fillId="0" borderId="14" xfId="69" applyFont="1" applyFill="1" applyBorder="1" applyAlignment="1">
      <alignment horizontal="center" vertical="center"/>
      <protection/>
    </xf>
    <xf numFmtId="0" fontId="19" fillId="0" borderId="17" xfId="69" applyFont="1" applyFill="1" applyBorder="1" applyAlignment="1">
      <alignment horizontal="center" vertical="center"/>
      <protection/>
    </xf>
    <xf numFmtId="0" fontId="19" fillId="0" borderId="24" xfId="69" applyFont="1" applyFill="1" applyBorder="1" applyAlignment="1">
      <alignment horizontal="center" vertical="center" wrapText="1"/>
      <protection/>
    </xf>
    <xf numFmtId="0" fontId="19" fillId="0" borderId="23" xfId="69" applyFont="1" applyFill="1" applyBorder="1" applyAlignment="1">
      <alignment horizontal="center" vertical="center" wrapText="1"/>
      <protection/>
    </xf>
    <xf numFmtId="0" fontId="32" fillId="0" borderId="0" xfId="59" applyFont="1" applyBorder="1" applyAlignment="1">
      <alignment horizontal="left"/>
      <protection/>
    </xf>
    <xf numFmtId="0" fontId="8" fillId="0" borderId="0" xfId="59" applyFont="1" applyFill="1" applyAlignment="1">
      <alignment horizontal="right"/>
      <protection/>
    </xf>
    <xf numFmtId="0" fontId="19" fillId="0" borderId="83" xfId="69" applyFont="1" applyFill="1" applyBorder="1" applyAlignment="1">
      <alignment horizontal="center" vertical="center"/>
      <protection/>
    </xf>
    <xf numFmtId="0" fontId="19" fillId="0" borderId="26" xfId="69" applyFont="1" applyFill="1" applyBorder="1" applyAlignment="1">
      <alignment horizontal="center" vertical="center"/>
      <protection/>
    </xf>
    <xf numFmtId="0" fontId="27" fillId="0" borderId="24" xfId="6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 vertical="center" wrapText="1"/>
    </xf>
    <xf numFmtId="0" fontId="19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24" xfId="69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13" xfId="69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19" fillId="0" borderId="10" xfId="6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0" fillId="0" borderId="0" xfId="68" applyFont="1" applyAlignment="1">
      <alignment horizontal="left" wrapText="1"/>
      <protection/>
    </xf>
    <xf numFmtId="0" fontId="28" fillId="0" borderId="0" xfId="59" applyFont="1" applyAlignment="1">
      <alignment horizontal="left"/>
      <protection/>
    </xf>
    <xf numFmtId="0" fontId="50" fillId="0" borderId="13" xfId="59" applyFont="1" applyBorder="1" applyAlignment="1">
      <alignment horizontal="center" vertical="center" wrapText="1"/>
      <protection/>
    </xf>
    <xf numFmtId="0" fontId="41" fillId="0" borderId="11" xfId="59" applyFont="1" applyBorder="1" applyAlignment="1">
      <alignment horizontal="center" vertical="center" textRotation="90" wrapText="1"/>
      <protection/>
    </xf>
    <xf numFmtId="0" fontId="41" fillId="0" borderId="31" xfId="59" applyFont="1" applyBorder="1" applyAlignment="1">
      <alignment horizontal="center" vertical="center" textRotation="90" wrapText="1"/>
      <protection/>
    </xf>
    <xf numFmtId="0" fontId="50" fillId="0" borderId="30" xfId="59" applyFont="1" applyBorder="1" applyAlignment="1">
      <alignment horizontal="center" vertical="center" wrapText="1"/>
      <protection/>
    </xf>
    <xf numFmtId="0" fontId="41" fillId="0" borderId="12" xfId="59" applyFont="1" applyBorder="1" applyAlignment="1">
      <alignment horizontal="center" vertical="center" textRotation="90" wrapText="1"/>
      <protection/>
    </xf>
    <xf numFmtId="0" fontId="3" fillId="0" borderId="94" xfId="69" applyFont="1" applyFill="1" applyBorder="1" applyAlignment="1">
      <alignment horizontal="right"/>
      <protection/>
    </xf>
    <xf numFmtId="0" fontId="0" fillId="0" borderId="95" xfId="0" applyBorder="1" applyAlignment="1">
      <alignment horizontal="right"/>
    </xf>
    <xf numFmtId="0" fontId="0" fillId="0" borderId="43" xfId="0" applyBorder="1" applyAlignment="1">
      <alignment horizontal="right"/>
    </xf>
    <xf numFmtId="0" fontId="8" fillId="0" borderId="18" xfId="59" applyFont="1" applyBorder="1" applyAlignment="1">
      <alignment horizontal="center" textRotation="180"/>
      <protection/>
    </xf>
    <xf numFmtId="0" fontId="9" fillId="32" borderId="70" xfId="59" applyFont="1" applyFill="1" applyBorder="1" applyAlignment="1">
      <alignment horizontal="center" vertical="center" wrapText="1"/>
      <protection/>
    </xf>
    <xf numFmtId="0" fontId="25" fillId="32" borderId="70" xfId="59" applyFont="1" applyFill="1" applyBorder="1" applyAlignment="1">
      <alignment horizontal="center" vertical="center" wrapText="1"/>
      <protection/>
    </xf>
    <xf numFmtId="49" fontId="27" fillId="0" borderId="10" xfId="59" applyNumberFormat="1" applyFont="1" applyBorder="1" applyAlignment="1">
      <alignment horizontal="center" vertical="center" wrapText="1"/>
      <protection/>
    </xf>
    <xf numFmtId="49" fontId="27" fillId="0" borderId="11" xfId="59" applyNumberFormat="1" applyFont="1" applyBorder="1" applyAlignment="1">
      <alignment horizontal="center" vertical="center" wrapText="1"/>
      <protection/>
    </xf>
    <xf numFmtId="49" fontId="27" fillId="0" borderId="12" xfId="59" applyNumberFormat="1" applyFont="1" applyBorder="1" applyAlignment="1">
      <alignment horizontal="center" vertical="center" wrapText="1"/>
      <protection/>
    </xf>
    <xf numFmtId="49" fontId="27" fillId="0" borderId="52" xfId="59" applyNumberFormat="1" applyFont="1" applyBorder="1" applyAlignment="1">
      <alignment horizontal="center" vertical="center" wrapText="1"/>
      <protection/>
    </xf>
    <xf numFmtId="49" fontId="27" fillId="0" borderId="30" xfId="59" applyNumberFormat="1" applyFont="1" applyBorder="1" applyAlignment="1">
      <alignment horizontal="center" vertical="center" wrapText="1"/>
      <protection/>
    </xf>
    <xf numFmtId="49" fontId="27" fillId="0" borderId="33" xfId="59" applyNumberFormat="1" applyFont="1" applyBorder="1" applyAlignment="1">
      <alignment horizontal="center" vertical="center" wrapText="1"/>
      <protection/>
    </xf>
    <xf numFmtId="0" fontId="27" fillId="0" borderId="52" xfId="59" applyFont="1" applyBorder="1" applyAlignment="1">
      <alignment horizontal="center" vertical="center" wrapText="1"/>
      <protection/>
    </xf>
    <xf numFmtId="0" fontId="27" fillId="0" borderId="10" xfId="59" applyFont="1" applyBorder="1" applyAlignment="1">
      <alignment horizontal="center" vertical="center"/>
      <protection/>
    </xf>
    <xf numFmtId="0" fontId="50" fillId="0" borderId="22" xfId="59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41" fillId="0" borderId="5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27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textRotation="180"/>
    </xf>
    <xf numFmtId="0" fontId="27" fillId="0" borderId="17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right"/>
    </xf>
    <xf numFmtId="0" fontId="8" fillId="0" borderId="97" xfId="0" applyFont="1" applyBorder="1" applyAlignment="1">
      <alignment horizontal="right"/>
    </xf>
    <xf numFmtId="0" fontId="8" fillId="0" borderId="98" xfId="0" applyFont="1" applyBorder="1" applyAlignment="1">
      <alignment horizontal="right"/>
    </xf>
    <xf numFmtId="0" fontId="9" fillId="32" borderId="0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41" fillId="0" borderId="52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" fillId="0" borderId="0" xfId="68" applyFont="1" applyAlignment="1">
      <alignment horizontal="center" vertical="center" textRotation="180"/>
      <protection/>
    </xf>
    <xf numFmtId="0" fontId="27" fillId="0" borderId="14" xfId="68" applyFont="1" applyBorder="1" applyAlignment="1">
      <alignment horizontal="center" vertical="center" wrapText="1"/>
      <protection/>
    </xf>
    <xf numFmtId="0" fontId="27" fillId="0" borderId="54" xfId="68" applyFont="1" applyBorder="1" applyAlignment="1">
      <alignment horizontal="center" vertical="center" wrapText="1"/>
      <protection/>
    </xf>
    <xf numFmtId="0" fontId="28" fillId="0" borderId="32" xfId="59" applyFont="1" applyBorder="1" applyAlignment="1">
      <alignment horizontal="left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9" fillId="32" borderId="0" xfId="59" applyFont="1" applyFill="1" applyBorder="1" applyAlignment="1">
      <alignment horizontal="center" vertical="center" wrapText="1"/>
      <protection/>
    </xf>
    <xf numFmtId="0" fontId="27" fillId="0" borderId="89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91" xfId="59" applyFont="1" applyBorder="1" applyAlignment="1">
      <alignment horizontal="center" vertical="center" wrapText="1"/>
      <protection/>
    </xf>
    <xf numFmtId="0" fontId="27" fillId="0" borderId="63" xfId="59" applyFont="1" applyBorder="1" applyAlignment="1">
      <alignment horizontal="center" vertical="center" wrapText="1"/>
      <protection/>
    </xf>
    <xf numFmtId="0" fontId="27" fillId="0" borderId="84" xfId="59" applyFont="1" applyBorder="1" applyAlignment="1">
      <alignment horizontal="center" vertical="center" wrapText="1"/>
      <protection/>
    </xf>
    <xf numFmtId="0" fontId="8" fillId="0" borderId="45" xfId="59" applyFont="1" applyBorder="1" applyAlignment="1">
      <alignment horizontal="right"/>
      <protection/>
    </xf>
    <xf numFmtId="0" fontId="0" fillId="0" borderId="45" xfId="0" applyBorder="1" applyAlignment="1">
      <alignment horizontal="right"/>
    </xf>
    <xf numFmtId="0" fontId="27" fillId="0" borderId="85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88" xfId="59" applyFont="1" applyBorder="1" applyAlignment="1">
      <alignment horizontal="center" vertical="center" wrapText="1"/>
      <protection/>
    </xf>
    <xf numFmtId="0" fontId="27" fillId="0" borderId="68" xfId="68" applyFont="1" applyBorder="1" applyAlignment="1">
      <alignment horizontal="center" vertical="center" wrapText="1"/>
      <protection/>
    </xf>
    <xf numFmtId="0" fontId="27" fillId="0" borderId="42" xfId="68" applyFont="1" applyBorder="1" applyAlignment="1">
      <alignment horizontal="center" vertical="center" wrapText="1"/>
      <protection/>
    </xf>
    <xf numFmtId="0" fontId="27" fillId="0" borderId="33" xfId="59" applyFont="1" applyBorder="1" applyAlignment="1">
      <alignment horizontal="center" vertical="center" wrapText="1"/>
      <protection/>
    </xf>
    <xf numFmtId="0" fontId="27" fillId="0" borderId="21" xfId="59" applyFont="1" applyBorder="1" applyAlignment="1">
      <alignment horizontal="center" vertical="center" wrapText="1"/>
      <protection/>
    </xf>
    <xf numFmtId="0" fontId="27" fillId="32" borderId="27" xfId="66" applyFont="1" applyFill="1" applyBorder="1" applyAlignment="1">
      <alignment horizontal="center" vertical="center" wrapText="1"/>
      <protection/>
    </xf>
    <xf numFmtId="0" fontId="27" fillId="32" borderId="11" xfId="66" applyFont="1" applyFill="1" applyBorder="1" applyAlignment="1">
      <alignment horizontal="center" vertical="center" wrapText="1"/>
      <protection/>
    </xf>
    <xf numFmtId="0" fontId="27" fillId="32" borderId="12" xfId="66" applyFont="1" applyFill="1" applyBorder="1" applyAlignment="1">
      <alignment horizontal="center" vertical="center" wrapText="1"/>
      <protection/>
    </xf>
    <xf numFmtId="0" fontId="27" fillId="0" borderId="28" xfId="59" applyFont="1" applyBorder="1" applyAlignment="1">
      <alignment horizontal="center" vertical="center" wrapText="1"/>
      <protection/>
    </xf>
    <xf numFmtId="0" fontId="27" fillId="0" borderId="14" xfId="59" applyFont="1" applyBorder="1" applyAlignment="1">
      <alignment horizontal="center"/>
      <protection/>
    </xf>
    <xf numFmtId="0" fontId="27" fillId="0" borderId="17" xfId="59" applyFont="1" applyBorder="1" applyAlignment="1">
      <alignment horizontal="center"/>
      <protection/>
    </xf>
    <xf numFmtId="0" fontId="27" fillId="0" borderId="41" xfId="59" applyFont="1" applyBorder="1" applyAlignment="1">
      <alignment horizontal="center"/>
      <protection/>
    </xf>
    <xf numFmtId="0" fontId="27" fillId="0" borderId="93" xfId="59" applyFont="1" applyBorder="1" applyAlignment="1">
      <alignment horizontal="center"/>
      <protection/>
    </xf>
    <xf numFmtId="0" fontId="27" fillId="0" borderId="29" xfId="59" applyFont="1" applyBorder="1" applyAlignment="1">
      <alignment horizontal="center"/>
      <protection/>
    </xf>
    <xf numFmtId="0" fontId="27" fillId="0" borderId="55" xfId="59" applyFont="1" applyBorder="1" applyAlignment="1">
      <alignment horizontal="center"/>
      <protection/>
    </xf>
    <xf numFmtId="0" fontId="27" fillId="0" borderId="35" xfId="59" applyFont="1" applyBorder="1" applyAlignment="1">
      <alignment horizontal="center" vertical="center" wrapText="1"/>
      <protection/>
    </xf>
    <xf numFmtId="0" fontId="27" fillId="0" borderId="66" xfId="59" applyFont="1" applyBorder="1" applyAlignment="1">
      <alignment horizontal="center" vertical="center" wrapText="1"/>
      <protection/>
    </xf>
    <xf numFmtId="0" fontId="27" fillId="0" borderId="93" xfId="59" applyFont="1" applyBorder="1" applyAlignment="1">
      <alignment horizontal="center" vertical="center" textRotation="90" wrapText="1"/>
      <protection/>
    </xf>
    <xf numFmtId="0" fontId="27" fillId="0" borderId="76" xfId="59" applyFont="1" applyBorder="1" applyAlignment="1">
      <alignment horizontal="center" vertical="center" textRotation="90" wrapText="1"/>
      <protection/>
    </xf>
    <xf numFmtId="0" fontId="27" fillId="0" borderId="83" xfId="59" applyFont="1" applyBorder="1" applyAlignment="1">
      <alignment horizontal="center" vertical="center" textRotation="90" wrapText="1"/>
      <protection/>
    </xf>
    <xf numFmtId="0" fontId="27" fillId="0" borderId="52" xfId="59" applyFont="1" applyBorder="1" applyAlignment="1">
      <alignment horizontal="center"/>
      <protection/>
    </xf>
    <xf numFmtId="0" fontId="27" fillId="0" borderId="63" xfId="59" applyFont="1" applyBorder="1" applyAlignment="1">
      <alignment horizontal="center"/>
      <protection/>
    </xf>
    <xf numFmtId="0" fontId="27" fillId="0" borderId="84" xfId="59" applyFont="1" applyBorder="1" applyAlignment="1">
      <alignment horizontal="center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27" fillId="32" borderId="68" xfId="68" applyFont="1" applyFill="1" applyBorder="1" applyAlignment="1">
      <alignment horizontal="center" vertical="center" wrapText="1"/>
      <protection/>
    </xf>
    <xf numFmtId="0" fontId="27" fillId="32" borderId="42" xfId="68" applyFont="1" applyFill="1" applyBorder="1" applyAlignment="1">
      <alignment horizontal="center" vertical="center" wrapText="1"/>
      <protection/>
    </xf>
    <xf numFmtId="0" fontId="49" fillId="0" borderId="32" xfId="68" applyFont="1" applyBorder="1" applyAlignment="1">
      <alignment horizontal="left" vertical="center" wrapText="1"/>
      <protection/>
    </xf>
    <xf numFmtId="0" fontId="18" fillId="0" borderId="91" xfId="68" applyFont="1" applyBorder="1" applyAlignment="1">
      <alignment horizontal="left" vertical="center" wrapText="1"/>
      <protection/>
    </xf>
    <xf numFmtId="0" fontId="0" fillId="0" borderId="84" xfId="0" applyBorder="1" applyAlignment="1">
      <alignment horizontal="left" vertical="center" wrapText="1"/>
    </xf>
    <xf numFmtId="0" fontId="18" fillId="0" borderId="92" xfId="68" applyFont="1" applyBorder="1" applyAlignment="1">
      <alignment horizontal="left" vertical="center" wrapText="1"/>
      <protection/>
    </xf>
    <xf numFmtId="0" fontId="18" fillId="0" borderId="62" xfId="68" applyFont="1" applyBorder="1" applyAlignment="1">
      <alignment horizontal="left" vertical="center" wrapText="1"/>
      <protection/>
    </xf>
    <xf numFmtId="0" fontId="27" fillId="0" borderId="27" xfId="59" applyFont="1" applyBorder="1" applyAlignment="1">
      <alignment horizontal="center" vertical="center" textRotation="90" wrapText="1"/>
      <protection/>
    </xf>
    <xf numFmtId="0" fontId="27" fillId="0" borderId="11" xfId="59" applyFont="1" applyBorder="1" applyAlignment="1">
      <alignment horizontal="center" vertical="center" textRotation="90" wrapText="1"/>
      <protection/>
    </xf>
    <xf numFmtId="0" fontId="27" fillId="0" borderId="31" xfId="59" applyFont="1" applyBorder="1" applyAlignment="1">
      <alignment horizontal="center" vertical="center" textRotation="90" wrapText="1"/>
      <protection/>
    </xf>
    <xf numFmtId="0" fontId="27" fillId="0" borderId="50" xfId="59" applyFont="1" applyBorder="1" applyAlignment="1">
      <alignment horizontal="center"/>
      <protection/>
    </xf>
    <xf numFmtId="0" fontId="27" fillId="0" borderId="28" xfId="59" applyFont="1" applyBorder="1" applyAlignment="1">
      <alignment horizontal="center"/>
      <protection/>
    </xf>
    <xf numFmtId="0" fontId="27" fillId="0" borderId="68" xfId="68" applyFont="1" applyBorder="1" applyAlignment="1">
      <alignment horizontal="center" vertical="center"/>
      <protection/>
    </xf>
    <xf numFmtId="0" fontId="27" fillId="0" borderId="49" xfId="68" applyFont="1" applyBorder="1" applyAlignment="1">
      <alignment horizontal="center" vertical="center"/>
      <protection/>
    </xf>
    <xf numFmtId="0" fontId="18" fillId="0" borderId="71" xfId="68" applyFont="1" applyBorder="1" applyAlignment="1">
      <alignment horizontal="left" vertical="center" wrapText="1"/>
      <protection/>
    </xf>
    <xf numFmtId="0" fontId="18" fillId="0" borderId="79" xfId="68" applyFont="1" applyBorder="1" applyAlignment="1">
      <alignment horizontal="left" vertical="center" wrapText="1"/>
      <protection/>
    </xf>
    <xf numFmtId="0" fontId="18" fillId="0" borderId="99" xfId="68" applyFont="1" applyBorder="1" applyAlignment="1">
      <alignment horizontal="left" vertical="center"/>
      <protection/>
    </xf>
    <xf numFmtId="0" fontId="18" fillId="0" borderId="100" xfId="68" applyFont="1" applyBorder="1" applyAlignment="1">
      <alignment horizontal="left" vertical="center"/>
      <protection/>
    </xf>
    <xf numFmtId="0" fontId="27" fillId="0" borderId="13" xfId="59" applyFont="1" applyBorder="1" applyAlignment="1">
      <alignment horizontal="center"/>
      <protection/>
    </xf>
    <xf numFmtId="0" fontId="27" fillId="0" borderId="22" xfId="59" applyFont="1" applyBorder="1" applyAlignment="1">
      <alignment horizontal="center"/>
      <protection/>
    </xf>
    <xf numFmtId="0" fontId="27" fillId="0" borderId="16" xfId="59" applyFont="1" applyBorder="1" applyAlignment="1">
      <alignment horizontal="center" vertical="center" wrapText="1"/>
      <protection/>
    </xf>
    <xf numFmtId="0" fontId="27" fillId="32" borderId="68" xfId="68" applyFont="1" applyFill="1" applyBorder="1" applyAlignment="1">
      <alignment horizontal="center" vertical="center"/>
      <protection/>
    </xf>
    <xf numFmtId="0" fontId="27" fillId="32" borderId="49" xfId="68" applyFont="1" applyFill="1" applyBorder="1" applyAlignment="1">
      <alignment horizontal="center" vertical="center"/>
      <protection/>
    </xf>
    <xf numFmtId="0" fontId="9" fillId="32" borderId="70" xfId="59" applyFont="1" applyFill="1" applyBorder="1" applyAlignment="1">
      <alignment horizontal="center" vertical="center"/>
      <protection/>
    </xf>
    <xf numFmtId="0" fontId="27" fillId="0" borderId="10" xfId="59" applyFont="1" applyBorder="1" applyAlignment="1">
      <alignment horizontal="center"/>
      <protection/>
    </xf>
    <xf numFmtId="0" fontId="27" fillId="0" borderId="24" xfId="59" applyFont="1" applyBorder="1" applyAlignment="1">
      <alignment horizontal="center"/>
      <protection/>
    </xf>
    <xf numFmtId="0" fontId="27" fillId="0" borderId="23" xfId="59" applyFont="1" applyBorder="1" applyAlignment="1">
      <alignment horizontal="center"/>
      <protection/>
    </xf>
    <xf numFmtId="0" fontId="27" fillId="0" borderId="53" xfId="59" applyFont="1" applyBorder="1" applyAlignment="1">
      <alignment horizontal="center"/>
      <protection/>
    </xf>
    <xf numFmtId="0" fontId="27" fillId="0" borderId="35" xfId="59" applyFont="1" applyBorder="1" applyAlignment="1">
      <alignment horizontal="center" vertical="center" textRotation="90" wrapText="1"/>
      <protection/>
    </xf>
    <xf numFmtId="0" fontId="27" fillId="0" borderId="59" xfId="59" applyFont="1" applyBorder="1" applyAlignment="1">
      <alignment horizontal="center" vertical="center" textRotation="90" wrapText="1"/>
      <protection/>
    </xf>
    <xf numFmtId="0" fontId="32" fillId="0" borderId="0" xfId="0" applyFont="1" applyBorder="1" applyAlignment="1">
      <alignment horizontal="left" vertical="center" wrapText="1"/>
    </xf>
    <xf numFmtId="1" fontId="27" fillId="0" borderId="13" xfId="0" applyNumberFormat="1" applyFont="1" applyBorder="1" applyAlignment="1">
      <alignment horizontal="center" vertical="center" wrapText="1"/>
    </xf>
    <xf numFmtId="1" fontId="27" fillId="0" borderId="30" xfId="0" applyNumberFormat="1" applyFont="1" applyBorder="1" applyAlignment="1">
      <alignment horizontal="center" vertical="center" wrapText="1"/>
    </xf>
    <xf numFmtId="1" fontId="27" fillId="0" borderId="35" xfId="0" applyNumberFormat="1" applyFont="1" applyBorder="1" applyAlignment="1">
      <alignment horizontal="center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180"/>
    </xf>
    <xf numFmtId="2" fontId="27" fillId="32" borderId="13" xfId="70" applyNumberFormat="1" applyFont="1" applyFill="1" applyBorder="1" applyAlignment="1">
      <alignment horizontal="center" vertical="center" wrapText="1"/>
      <protection/>
    </xf>
    <xf numFmtId="2" fontId="27" fillId="32" borderId="20" xfId="70" applyNumberFormat="1" applyFont="1" applyFill="1" applyBorder="1" applyAlignment="1">
      <alignment horizontal="center" vertical="center" wrapText="1"/>
      <protection/>
    </xf>
    <xf numFmtId="0" fontId="27" fillId="0" borderId="83" xfId="69" applyFont="1" applyFill="1" applyBorder="1" applyAlignment="1">
      <alignment horizontal="center" vertical="center" wrapText="1"/>
      <protection/>
    </xf>
    <xf numFmtId="0" fontId="27" fillId="0" borderId="26" xfId="69" applyFont="1" applyFill="1" applyBorder="1" applyAlignment="1">
      <alignment horizontal="center" vertical="center" wrapText="1"/>
      <protection/>
    </xf>
    <xf numFmtId="0" fontId="19" fillId="32" borderId="12" xfId="66" applyFont="1" applyFill="1" applyBorder="1" applyAlignment="1">
      <alignment horizontal="center" vertical="center" wrapText="1"/>
      <protection/>
    </xf>
    <xf numFmtId="2" fontId="19" fillId="32" borderId="13" xfId="70" applyNumberFormat="1" applyFont="1" applyFill="1" applyBorder="1" applyAlignment="1">
      <alignment horizontal="center" vertical="center" wrapText="1"/>
      <protection/>
    </xf>
    <xf numFmtId="2" fontId="19" fillId="32" borderId="20" xfId="70" applyNumberFormat="1" applyFont="1" applyFill="1" applyBorder="1" applyAlignment="1">
      <alignment horizontal="center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83" xfId="69" applyFont="1" applyFill="1" applyBorder="1" applyAlignment="1">
      <alignment horizontal="center" vertical="center" wrapText="1"/>
      <protection/>
    </xf>
    <xf numFmtId="0" fontId="19" fillId="0" borderId="26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19" fillId="32" borderId="90" xfId="69" applyFont="1" applyFill="1" applyBorder="1" applyAlignment="1">
      <alignment vertical="center"/>
      <protection/>
    </xf>
    <xf numFmtId="0" fontId="17" fillId="0" borderId="70" xfId="59" applyFont="1" applyBorder="1" applyAlignment="1">
      <alignment vertical="center"/>
      <protection/>
    </xf>
    <xf numFmtId="0" fontId="19" fillId="32" borderId="52" xfId="69" applyFont="1" applyFill="1" applyBorder="1" applyAlignment="1">
      <alignment horizontal="center" vertical="center"/>
      <protection/>
    </xf>
    <xf numFmtId="0" fontId="19" fillId="32" borderId="81" xfId="69" applyFont="1" applyFill="1" applyBorder="1" applyAlignment="1">
      <alignment horizontal="center" vertical="center" wrapText="1"/>
      <protection/>
    </xf>
    <xf numFmtId="0" fontId="19" fillId="32" borderId="82" xfId="69" applyFont="1" applyFill="1" applyBorder="1" applyAlignment="1">
      <alignment horizontal="center" vertical="center" wrapText="1"/>
      <protection/>
    </xf>
    <xf numFmtId="0" fontId="19" fillId="32" borderId="35" xfId="69" applyFont="1" applyFill="1" applyBorder="1" applyAlignment="1">
      <alignment horizontal="center" vertical="center"/>
      <protection/>
    </xf>
    <xf numFmtId="0" fontId="27" fillId="0" borderId="26" xfId="0" applyFont="1" applyBorder="1" applyAlignment="1">
      <alignment horizontal="center" vertical="center" wrapText="1"/>
    </xf>
    <xf numFmtId="0" fontId="3" fillId="0" borderId="0" xfId="67" applyFont="1" applyBorder="1" applyAlignment="1">
      <alignment horizontal="center" vertical="center" textRotation="180"/>
      <protection/>
    </xf>
    <xf numFmtId="0" fontId="27" fillId="32" borderId="14" xfId="67" applyFont="1" applyFill="1" applyBorder="1" applyAlignment="1">
      <alignment horizontal="center" vertical="center"/>
      <protection/>
    </xf>
    <xf numFmtId="0" fontId="27" fillId="32" borderId="17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Alignment="1">
      <alignment horizontal="right"/>
      <protection/>
    </xf>
    <xf numFmtId="0" fontId="27" fillId="0" borderId="31" xfId="66" applyFont="1" applyFill="1" applyBorder="1" applyAlignment="1">
      <alignment horizontal="center" vertical="center"/>
      <protection/>
    </xf>
    <xf numFmtId="0" fontId="27" fillId="0" borderId="15" xfId="66" applyFont="1" applyFill="1" applyBorder="1" applyAlignment="1">
      <alignment horizontal="center" vertical="center" wrapText="1"/>
      <protection/>
    </xf>
    <xf numFmtId="0" fontId="27" fillId="0" borderId="24" xfId="67" applyFont="1" applyBorder="1" applyAlignment="1">
      <alignment horizontal="center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textRotation="180"/>
      <protection/>
    </xf>
    <xf numFmtId="0" fontId="27" fillId="0" borderId="68" xfId="59" applyFont="1" applyBorder="1" applyAlignment="1">
      <alignment horizontal="center" vertical="center"/>
      <protection/>
    </xf>
    <xf numFmtId="0" fontId="27" fillId="0" borderId="40" xfId="59" applyFont="1" applyBorder="1" applyAlignment="1">
      <alignment horizontal="center" vertical="center"/>
      <protection/>
    </xf>
    <xf numFmtId="0" fontId="32" fillId="0" borderId="32" xfId="59" applyFont="1" applyBorder="1" applyAlignment="1">
      <alignment horizontal="left" vertical="center" wrapText="1"/>
      <protection/>
    </xf>
    <xf numFmtId="0" fontId="3" fillId="0" borderId="0" xfId="59" applyFont="1" applyFill="1" applyAlignment="1">
      <alignment horizontal="right" vertical="center"/>
      <protection/>
    </xf>
    <xf numFmtId="0" fontId="5" fillId="0" borderId="0" xfId="59" applyFont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 wrapText="1"/>
      <protection/>
    </xf>
    <xf numFmtId="0" fontId="19" fillId="0" borderId="20" xfId="59" applyFont="1" applyBorder="1" applyAlignment="1">
      <alignment horizontal="center" vertical="center" wrapText="1"/>
      <protection/>
    </xf>
    <xf numFmtId="0" fontId="19" fillId="0" borderId="52" xfId="59" applyFont="1" applyBorder="1" applyAlignment="1">
      <alignment horizontal="center" vertical="center" wrapText="1"/>
      <protection/>
    </xf>
    <xf numFmtId="0" fontId="19" fillId="0" borderId="63" xfId="59" applyFont="1" applyBorder="1" applyAlignment="1">
      <alignment horizontal="center" vertical="center" wrapText="1"/>
      <protection/>
    </xf>
    <xf numFmtId="0" fontId="19" fillId="0" borderId="53" xfId="59" applyFont="1" applyBorder="1" applyAlignment="1">
      <alignment horizontal="center" vertical="center" wrapText="1"/>
      <protection/>
    </xf>
    <xf numFmtId="0" fontId="19" fillId="0" borderId="23" xfId="59" applyFont="1" applyBorder="1" applyAlignment="1">
      <alignment horizontal="center" vertical="center" wrapText="1"/>
      <protection/>
    </xf>
    <xf numFmtId="0" fontId="27" fillId="35" borderId="85" xfId="45" applyFont="1" applyFill="1" applyBorder="1" applyAlignment="1">
      <alignment horizontal="center" vertical="center" wrapText="1"/>
      <protection/>
    </xf>
    <xf numFmtId="0" fontId="27" fillId="35" borderId="86" xfId="45" applyFont="1" applyFill="1" applyBorder="1" applyAlignment="1">
      <alignment horizontal="center" vertical="center" wrapText="1"/>
      <protection/>
    </xf>
    <xf numFmtId="0" fontId="27" fillId="35" borderId="87" xfId="45" applyFont="1" applyFill="1" applyBorder="1" applyAlignment="1">
      <alignment horizontal="center" vertical="center" wrapText="1"/>
      <protection/>
    </xf>
    <xf numFmtId="49" fontId="27" fillId="0" borderId="85" xfId="45" applyNumberFormat="1" applyFont="1" applyBorder="1" applyAlignment="1">
      <alignment horizontal="center" vertical="center" wrapText="1"/>
      <protection/>
    </xf>
    <xf numFmtId="49" fontId="27" fillId="0" borderId="86" xfId="45" applyNumberFormat="1" applyFont="1" applyBorder="1" applyAlignment="1">
      <alignment horizontal="center" vertical="center" wrapText="1"/>
      <protection/>
    </xf>
    <xf numFmtId="49" fontId="27" fillId="0" borderId="87" xfId="45" applyNumberFormat="1" applyFont="1" applyBorder="1" applyAlignment="1">
      <alignment horizontal="center" vertical="center" wrapText="1"/>
      <protection/>
    </xf>
    <xf numFmtId="49" fontId="27" fillId="0" borderId="88" xfId="45" applyNumberFormat="1" applyFont="1" applyBorder="1" applyAlignment="1">
      <alignment horizontal="center" vertical="center" wrapText="1"/>
      <protection/>
    </xf>
    <xf numFmtId="49" fontId="27" fillId="0" borderId="89" xfId="45" applyNumberFormat="1" applyFont="1" applyBorder="1" applyAlignment="1">
      <alignment horizontal="center" vertical="center" wrapText="1"/>
      <protection/>
    </xf>
    <xf numFmtId="49" fontId="27" fillId="0" borderId="25" xfId="45" applyNumberFormat="1" applyFont="1" applyBorder="1" applyAlignment="1">
      <alignment horizontal="center" vertical="center" wrapText="1"/>
      <protection/>
    </xf>
    <xf numFmtId="49" fontId="27" fillId="0" borderId="18" xfId="45" applyNumberFormat="1" applyFont="1" applyBorder="1" applyAlignment="1">
      <alignment horizontal="center" vertical="center" wrapText="1"/>
      <protection/>
    </xf>
    <xf numFmtId="49" fontId="27" fillId="0" borderId="71" xfId="45" applyNumberFormat="1" applyFont="1" applyBorder="1" applyAlignment="1">
      <alignment horizontal="center" vertical="center" wrapText="1"/>
      <protection/>
    </xf>
    <xf numFmtId="49" fontId="27" fillId="0" borderId="64" xfId="45" applyNumberFormat="1" applyFont="1" applyBorder="1" applyAlignment="1">
      <alignment horizontal="center" vertical="center" wrapText="1"/>
      <protection/>
    </xf>
    <xf numFmtId="49" fontId="27" fillId="0" borderId="57" xfId="45" applyNumberFormat="1" applyFont="1" applyBorder="1" applyAlignment="1">
      <alignment horizontal="center" vertical="center" wrapText="1"/>
      <protection/>
    </xf>
    <xf numFmtId="49" fontId="27" fillId="0" borderId="61" xfId="45" applyNumberFormat="1" applyFont="1" applyBorder="1" applyAlignment="1">
      <alignment horizontal="center" vertical="center" wrapText="1"/>
      <protection/>
    </xf>
    <xf numFmtId="49" fontId="27" fillId="0" borderId="60" xfId="45" applyNumberFormat="1" applyFont="1" applyBorder="1" applyAlignment="1">
      <alignment horizontal="center" vertical="center" wrapText="1"/>
      <protection/>
    </xf>
    <xf numFmtId="49" fontId="27" fillId="0" borderId="58" xfId="45" applyNumberFormat="1" applyFont="1" applyBorder="1" applyAlignment="1">
      <alignment horizontal="center" vertical="center" wrapText="1"/>
      <protection/>
    </xf>
    <xf numFmtId="49" fontId="27" fillId="0" borderId="101" xfId="45" applyNumberFormat="1" applyFont="1" applyBorder="1" applyAlignment="1">
      <alignment horizontal="center" vertical="center" wrapText="1"/>
      <protection/>
    </xf>
    <xf numFmtId="49" fontId="27" fillId="0" borderId="28" xfId="45" applyNumberFormat="1" applyFont="1" applyBorder="1" applyAlignment="1">
      <alignment horizontal="center" vertical="center" wrapText="1"/>
      <protection/>
    </xf>
    <xf numFmtId="49" fontId="27" fillId="0" borderId="68" xfId="45" applyNumberFormat="1" applyFont="1" applyBorder="1" applyAlignment="1">
      <alignment horizontal="center" vertical="center" wrapText="1"/>
      <protection/>
    </xf>
    <xf numFmtId="49" fontId="27" fillId="0" borderId="49" xfId="45" applyNumberFormat="1" applyFont="1" applyBorder="1" applyAlignment="1">
      <alignment horizontal="center" vertical="center" wrapText="1"/>
      <protection/>
    </xf>
    <xf numFmtId="49" fontId="27" fillId="0" borderId="42" xfId="45" applyNumberFormat="1" applyFont="1" applyBorder="1" applyAlignment="1">
      <alignment horizontal="center" vertical="center" wrapText="1"/>
      <protection/>
    </xf>
    <xf numFmtId="0" fontId="19" fillId="0" borderId="68" xfId="68" applyFont="1" applyBorder="1" applyAlignment="1">
      <alignment horizontal="center" vertical="center"/>
      <protection/>
    </xf>
    <xf numFmtId="0" fontId="19" fillId="0" borderId="42" xfId="68" applyFont="1" applyBorder="1" applyAlignment="1">
      <alignment horizontal="center" vertical="center"/>
      <protection/>
    </xf>
    <xf numFmtId="0" fontId="19" fillId="32" borderId="42" xfId="69" applyFont="1" applyFill="1" applyBorder="1" applyAlignment="1">
      <alignment horizontal="center" vertical="center"/>
      <protection/>
    </xf>
    <xf numFmtId="0" fontId="28" fillId="0" borderId="32" xfId="45" applyFont="1" applyBorder="1" applyAlignment="1">
      <alignment horizontal="left" vertical="center" wrapText="1"/>
      <protection/>
    </xf>
    <xf numFmtId="0" fontId="28" fillId="0" borderId="0" xfId="68" applyFont="1" applyAlignment="1">
      <alignment horizontal="left" vertical="justify"/>
      <protection/>
    </xf>
    <xf numFmtId="0" fontId="8" fillId="0" borderId="0" xfId="45" applyFont="1" applyAlignment="1">
      <alignment horizontal="right"/>
      <protection/>
    </xf>
    <xf numFmtId="0" fontId="9" fillId="0" borderId="70" xfId="45" applyFont="1" applyBorder="1" applyAlignment="1">
      <alignment horizontal="center" vertical="center" wrapText="1"/>
      <protection/>
    </xf>
    <xf numFmtId="49" fontId="27" fillId="0" borderId="93" xfId="45" applyNumberFormat="1" applyFont="1" applyBorder="1" applyAlignment="1">
      <alignment horizontal="center" vertical="center" wrapText="1"/>
      <protection/>
    </xf>
    <xf numFmtId="49" fontId="27" fillId="0" borderId="76" xfId="45" applyNumberFormat="1" applyFont="1" applyBorder="1" applyAlignment="1">
      <alignment horizontal="center" vertical="center" wrapText="1"/>
      <protection/>
    </xf>
    <xf numFmtId="49" fontId="27" fillId="0" borderId="83" xfId="45" applyNumberFormat="1" applyFont="1" applyBorder="1" applyAlignment="1">
      <alignment horizontal="center" vertical="center" wrapText="1"/>
      <protection/>
    </xf>
    <xf numFmtId="49" fontId="27" fillId="0" borderId="55" xfId="45" applyNumberFormat="1" applyFont="1" applyBorder="1" applyAlignment="1">
      <alignment horizontal="center" vertical="center" wrapText="1"/>
      <protection/>
    </xf>
    <xf numFmtId="49" fontId="27" fillId="0" borderId="56" xfId="45" applyNumberFormat="1" applyFont="1" applyBorder="1" applyAlignment="1">
      <alignment horizontal="center" vertical="center" wrapText="1"/>
      <protection/>
    </xf>
    <xf numFmtId="49" fontId="27" fillId="0" borderId="51" xfId="45" applyNumberFormat="1" applyFont="1" applyBorder="1" applyAlignment="1">
      <alignment horizontal="center" vertical="center" wrapText="1"/>
      <protection/>
    </xf>
    <xf numFmtId="49" fontId="27" fillId="0" borderId="40" xfId="45" applyNumberFormat="1" applyFont="1" applyBorder="1" applyAlignment="1">
      <alignment horizontal="center" vertical="center" wrapText="1"/>
      <protection/>
    </xf>
    <xf numFmtId="49" fontId="27" fillId="0" borderId="54" xfId="45" applyNumberFormat="1" applyFont="1" applyBorder="1" applyAlignment="1">
      <alignment horizontal="center" vertical="center" wrapText="1"/>
      <protection/>
    </xf>
    <xf numFmtId="0" fontId="40" fillId="35" borderId="77" xfId="45" applyFont="1" applyFill="1" applyBorder="1" applyAlignment="1">
      <alignment horizontal="center" vertical="center" wrapText="1"/>
      <protection/>
    </xf>
    <xf numFmtId="0" fontId="40" fillId="35" borderId="81" xfId="45" applyFont="1" applyFill="1" applyBorder="1" applyAlignment="1">
      <alignment horizontal="center" vertical="center" wrapText="1"/>
      <protection/>
    </xf>
    <xf numFmtId="0" fontId="40" fillId="35" borderId="82" xfId="45" applyFont="1" applyFill="1" applyBorder="1" applyAlignment="1">
      <alignment horizontal="center" vertical="center" wrapText="1"/>
      <protection/>
    </xf>
    <xf numFmtId="49" fontId="27" fillId="0" borderId="63" xfId="45" applyNumberFormat="1" applyFont="1" applyBorder="1" applyAlignment="1">
      <alignment horizontal="center" vertical="center" wrapText="1"/>
      <protection/>
    </xf>
    <xf numFmtId="49" fontId="27" fillId="0" borderId="65" xfId="45" applyNumberFormat="1" applyFont="1" applyBorder="1" applyAlignment="1">
      <alignment horizontal="center" vertical="center" wrapText="1"/>
      <protection/>
    </xf>
    <xf numFmtId="49" fontId="27" fillId="0" borderId="102" xfId="45" applyNumberFormat="1" applyFont="1" applyBorder="1" applyAlignment="1">
      <alignment horizontal="center" vertical="center" wrapText="1"/>
      <protection/>
    </xf>
    <xf numFmtId="49" fontId="27" fillId="0" borderId="10" xfId="45" applyNumberFormat="1" applyFont="1" applyBorder="1" applyAlignment="1">
      <alignment horizontal="center" vertical="center" wrapText="1"/>
      <protection/>
    </xf>
    <xf numFmtId="49" fontId="27" fillId="0" borderId="23" xfId="45" applyNumberFormat="1" applyFont="1" applyBorder="1" applyAlignment="1">
      <alignment horizontal="center" vertical="center" wrapText="1"/>
      <protection/>
    </xf>
    <xf numFmtId="49" fontId="27" fillId="0" borderId="11" xfId="45" applyNumberFormat="1" applyFont="1" applyBorder="1" applyAlignment="1">
      <alignment horizontal="center" vertical="center" wrapText="1"/>
      <protection/>
    </xf>
    <xf numFmtId="49" fontId="27" fillId="0" borderId="22" xfId="45" applyNumberFormat="1" applyFont="1" applyBorder="1" applyAlignment="1">
      <alignment horizontal="center" vertical="center" wrapText="1"/>
      <protection/>
    </xf>
    <xf numFmtId="49" fontId="27" fillId="0" borderId="24" xfId="45" applyNumberFormat="1" applyFont="1" applyBorder="1" applyAlignment="1">
      <alignment horizontal="center" vertical="center" wrapText="1"/>
      <protection/>
    </xf>
    <xf numFmtId="49" fontId="27" fillId="0" borderId="13" xfId="45" applyNumberFormat="1" applyFont="1" applyBorder="1" applyAlignment="1">
      <alignment horizontal="center" vertical="center" wrapText="1"/>
      <protection/>
    </xf>
    <xf numFmtId="49" fontId="27" fillId="0" borderId="32" xfId="45" applyNumberFormat="1" applyFont="1" applyBorder="1" applyAlignment="1">
      <alignment horizontal="center" vertical="center" wrapText="1"/>
      <protection/>
    </xf>
    <xf numFmtId="0" fontId="17" fillId="0" borderId="42" xfId="45" applyFont="1" applyBorder="1" applyAlignment="1">
      <alignment horizontal="center" vertical="center"/>
      <protection/>
    </xf>
    <xf numFmtId="0" fontId="28" fillId="0" borderId="0" xfId="45" applyFont="1" applyAlignment="1">
      <alignment horizontal="left" vertical="center" wrapText="1"/>
      <protection/>
    </xf>
    <xf numFmtId="49" fontId="27" fillId="0" borderId="53" xfId="45" applyNumberFormat="1" applyFont="1" applyBorder="1" applyAlignment="1">
      <alignment horizontal="center" vertical="center" wrapText="1"/>
      <protection/>
    </xf>
    <xf numFmtId="49" fontId="27" fillId="0" borderId="35" xfId="45" applyNumberFormat="1" applyFont="1" applyBorder="1" applyAlignment="1">
      <alignment horizontal="center" vertical="center" wrapText="1"/>
      <protection/>
    </xf>
    <xf numFmtId="49" fontId="27" fillId="0" borderId="0" xfId="45" applyNumberFormat="1" applyFont="1" applyAlignment="1">
      <alignment horizontal="center" vertical="center" wrapText="1"/>
      <protection/>
    </xf>
    <xf numFmtId="49" fontId="27" fillId="0" borderId="36" xfId="45" applyNumberFormat="1" applyFont="1" applyBorder="1" applyAlignment="1">
      <alignment horizontal="center" vertical="center" wrapText="1"/>
      <protection/>
    </xf>
    <xf numFmtId="0" fontId="40" fillId="35" borderId="77" xfId="0" applyFont="1" applyFill="1" applyBorder="1" applyAlignment="1">
      <alignment horizontal="center" vertical="center" wrapText="1"/>
    </xf>
    <xf numFmtId="0" fontId="40" fillId="35" borderId="81" xfId="0" applyFont="1" applyFill="1" applyBorder="1" applyAlignment="1">
      <alignment horizontal="center" vertical="center" wrapText="1"/>
    </xf>
    <xf numFmtId="0" fontId="40" fillId="35" borderId="82" xfId="0" applyFont="1" applyFill="1" applyBorder="1" applyAlignment="1">
      <alignment horizontal="center" vertical="center" wrapText="1"/>
    </xf>
    <xf numFmtId="49" fontId="27" fillId="0" borderId="63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102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88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89" xfId="0" applyNumberFormat="1" applyFont="1" applyBorder="1" applyAlignment="1">
      <alignment horizontal="center" vertical="center" wrapText="1"/>
    </xf>
    <xf numFmtId="0" fontId="5" fillId="0" borderId="68" xfId="68" applyFont="1" applyBorder="1" applyAlignment="1">
      <alignment horizontal="center" vertical="center"/>
      <protection/>
    </xf>
    <xf numFmtId="0" fontId="5" fillId="0" borderId="42" xfId="68" applyFont="1" applyBorder="1" applyAlignment="1">
      <alignment horizontal="center" vertical="center"/>
      <protection/>
    </xf>
    <xf numFmtId="0" fontId="5" fillId="32" borderId="68" xfId="69" applyFont="1" applyFill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9" fontId="27" fillId="0" borderId="5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49" fontId="27" fillId="0" borderId="93" xfId="0" applyNumberFormat="1" applyFont="1" applyBorder="1" applyAlignment="1">
      <alignment horizontal="center" vertical="center" wrapText="1"/>
    </xf>
    <xf numFmtId="49" fontId="27" fillId="0" borderId="76" xfId="0" applyNumberFormat="1" applyFont="1" applyBorder="1" applyAlignment="1">
      <alignment horizontal="center" vertical="center" wrapText="1"/>
    </xf>
    <xf numFmtId="49" fontId="27" fillId="0" borderId="83" xfId="0" applyNumberFormat="1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49" fontId="27" fillId="0" borderId="101" xfId="0" applyNumberFormat="1" applyFont="1" applyBorder="1" applyAlignment="1">
      <alignment horizontal="center" vertical="center" wrapText="1"/>
    </xf>
    <xf numFmtId="0" fontId="19" fillId="0" borderId="68" xfId="69" applyFont="1" applyBorder="1" applyAlignment="1">
      <alignment horizontal="center" vertical="center"/>
      <protection/>
    </xf>
    <xf numFmtId="49" fontId="27" fillId="0" borderId="24" xfId="59" applyNumberFormat="1" applyFont="1" applyBorder="1" applyAlignment="1">
      <alignment horizontal="center" vertical="center" wrapText="1"/>
      <protection/>
    </xf>
    <xf numFmtId="49" fontId="27" fillId="0" borderId="23" xfId="59" applyNumberFormat="1" applyFont="1" applyBorder="1" applyAlignment="1">
      <alignment horizontal="center" vertical="center" wrapText="1"/>
      <protection/>
    </xf>
    <xf numFmtId="0" fontId="28" fillId="0" borderId="32" xfId="59" applyFont="1" applyBorder="1" applyAlignment="1">
      <alignment horizontal="left" wrapText="1"/>
      <protection/>
    </xf>
    <xf numFmtId="0" fontId="29" fillId="0" borderId="32" xfId="59" applyFont="1" applyBorder="1" applyAlignment="1">
      <alignment horizontal="left"/>
      <protection/>
    </xf>
    <xf numFmtId="0" fontId="29" fillId="0" borderId="0" xfId="59" applyFont="1" applyAlignment="1">
      <alignment horizontal="left"/>
      <protection/>
    </xf>
    <xf numFmtId="0" fontId="9" fillId="0" borderId="0" xfId="59" applyFont="1" applyAlignment="1">
      <alignment horizontal="center" wrapText="1"/>
      <protection/>
    </xf>
    <xf numFmtId="49" fontId="27" fillId="0" borderId="55" xfId="59" applyNumberFormat="1" applyFont="1" applyBorder="1" applyAlignment="1">
      <alignment horizontal="center" vertical="center" wrapText="1"/>
      <protection/>
    </xf>
    <xf numFmtId="49" fontId="27" fillId="0" borderId="56" xfId="59" applyNumberFormat="1" applyFont="1" applyBorder="1" applyAlignment="1">
      <alignment horizontal="center" vertical="center" wrapText="1"/>
      <protection/>
    </xf>
    <xf numFmtId="49" fontId="27" fillId="0" borderId="51" xfId="59" applyNumberFormat="1" applyFont="1" applyBorder="1" applyAlignment="1">
      <alignment horizontal="center" vertical="center" wrapText="1"/>
      <protection/>
    </xf>
    <xf numFmtId="49" fontId="27" fillId="0" borderId="77" xfId="59" applyNumberFormat="1" applyFont="1" applyBorder="1" applyAlignment="1">
      <alignment horizontal="center" vertical="center" wrapText="1"/>
      <protection/>
    </xf>
    <xf numFmtId="49" fontId="27" fillId="0" borderId="81" xfId="59" applyNumberFormat="1" applyFont="1" applyBorder="1" applyAlignment="1">
      <alignment horizontal="center" vertical="center" wrapText="1"/>
      <protection/>
    </xf>
    <xf numFmtId="49" fontId="27" fillId="0" borderId="92" xfId="59" applyNumberFormat="1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left" wrapText="1"/>
      <protection/>
    </xf>
    <xf numFmtId="0" fontId="29" fillId="0" borderId="0" xfId="59" applyFont="1" applyBorder="1" applyAlignment="1">
      <alignment horizontal="left"/>
      <protection/>
    </xf>
    <xf numFmtId="49" fontId="27" fillId="0" borderId="53" xfId="59" applyNumberFormat="1" applyFont="1" applyBorder="1" applyAlignment="1">
      <alignment horizontal="center" vertical="center" wrapText="1"/>
      <protection/>
    </xf>
    <xf numFmtId="49" fontId="27" fillId="0" borderId="35" xfId="59" applyNumberFormat="1" applyFont="1" applyBorder="1" applyAlignment="1">
      <alignment horizontal="center" vertical="center" wrapText="1"/>
      <protection/>
    </xf>
    <xf numFmtId="49" fontId="27" fillId="0" borderId="34" xfId="59" applyNumberFormat="1" applyFont="1" applyBorder="1" applyAlignment="1">
      <alignment horizontal="center" vertical="center" wrapText="1"/>
      <protection/>
    </xf>
    <xf numFmtId="49" fontId="27" fillId="0" borderId="82" xfId="59" applyNumberFormat="1" applyFont="1" applyBorder="1" applyAlignment="1">
      <alignment horizontal="center" vertical="center" wrapText="1"/>
      <protection/>
    </xf>
    <xf numFmtId="0" fontId="17" fillId="0" borderId="4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top" textRotation="180"/>
      <protection/>
    </xf>
    <xf numFmtId="0" fontId="19" fillId="32" borderId="68" xfId="69" applyFont="1" applyFill="1" applyBorder="1" applyAlignment="1">
      <alignment horizontal="center" vertical="top"/>
      <protection/>
    </xf>
    <xf numFmtId="0" fontId="17" fillId="0" borderId="49" xfId="59" applyFont="1" applyBorder="1" applyAlignment="1">
      <alignment horizontal="center" vertical="top"/>
      <protection/>
    </xf>
    <xf numFmtId="0" fontId="27" fillId="36" borderId="13" xfId="69" applyFont="1" applyFill="1" applyBorder="1" applyAlignment="1">
      <alignment horizontal="center" vertical="center" wrapText="1"/>
      <protection/>
    </xf>
    <xf numFmtId="0" fontId="27" fillId="36" borderId="22" xfId="69" applyFont="1" applyFill="1" applyBorder="1" applyAlignment="1">
      <alignment horizontal="center" vertical="center" wrapText="1"/>
      <protection/>
    </xf>
    <xf numFmtId="0" fontId="27" fillId="0" borderId="23" xfId="69" applyFont="1" applyFill="1" applyBorder="1" applyAlignment="1">
      <alignment horizontal="center" vertical="center" wrapText="1"/>
      <protection/>
    </xf>
    <xf numFmtId="0" fontId="27" fillId="36" borderId="83" xfId="69" applyFont="1" applyFill="1" applyBorder="1" applyAlignment="1">
      <alignment horizontal="center" vertical="center" wrapText="1"/>
      <protection/>
    </xf>
    <xf numFmtId="0" fontId="3" fillId="0" borderId="25" xfId="69" applyFont="1" applyFill="1" applyBorder="1" applyAlignment="1">
      <alignment vertical="center" textRotation="180"/>
      <protection/>
    </xf>
    <xf numFmtId="0" fontId="27" fillId="36" borderId="10" xfId="66" applyFont="1" applyFill="1" applyBorder="1" applyAlignment="1">
      <alignment horizontal="center" vertical="center" wrapText="1"/>
      <protection/>
    </xf>
    <xf numFmtId="0" fontId="27" fillId="36" borderId="31" xfId="66" applyFont="1" applyFill="1" applyBorder="1" applyAlignment="1">
      <alignment horizontal="center" vertical="center" wrapText="1"/>
      <protection/>
    </xf>
    <xf numFmtId="0" fontId="27" fillId="36" borderId="93" xfId="66" applyFont="1" applyFill="1" applyBorder="1" applyAlignment="1">
      <alignment horizontal="center" vertical="center" wrapText="1"/>
      <protection/>
    </xf>
    <xf numFmtId="0" fontId="27" fillId="36" borderId="24" xfId="69" applyFont="1" applyFill="1" applyBorder="1" applyAlignment="1">
      <alignment horizontal="center" vertical="center" wrapText="1"/>
      <protection/>
    </xf>
    <xf numFmtId="0" fontId="27" fillId="36" borderId="15" xfId="69" applyFont="1" applyFill="1" applyBorder="1" applyAlignment="1">
      <alignment horizontal="center" vertical="center" wrapText="1"/>
      <protection/>
    </xf>
    <xf numFmtId="0" fontId="27" fillId="36" borderId="29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vertical="center" textRotation="180"/>
      <protection/>
    </xf>
    <xf numFmtId="0" fontId="19" fillId="36" borderId="13" xfId="69" applyFont="1" applyFill="1" applyBorder="1" applyAlignment="1">
      <alignment horizontal="center" vertical="center" wrapText="1"/>
      <protection/>
    </xf>
    <xf numFmtId="0" fontId="19" fillId="36" borderId="22" xfId="69" applyFont="1" applyFill="1" applyBorder="1" applyAlignment="1">
      <alignment horizontal="center" vertical="center" wrapText="1"/>
      <protection/>
    </xf>
    <xf numFmtId="0" fontId="32" fillId="0" borderId="32" xfId="0" applyFont="1" applyBorder="1" applyAlignment="1">
      <alignment horizontal="left" vertical="center" wrapText="1"/>
    </xf>
    <xf numFmtId="0" fontId="19" fillId="36" borderId="10" xfId="66" applyFont="1" applyFill="1" applyBorder="1" applyAlignment="1">
      <alignment horizontal="center" vertical="center" wrapText="1"/>
      <protection/>
    </xf>
    <xf numFmtId="0" fontId="19" fillId="36" borderId="11" xfId="66" applyFont="1" applyFill="1" applyBorder="1" applyAlignment="1">
      <alignment horizontal="center" vertical="center" wrapText="1"/>
      <protection/>
    </xf>
    <xf numFmtId="0" fontId="19" fillId="36" borderId="31" xfId="66" applyFont="1" applyFill="1" applyBorder="1" applyAlignment="1">
      <alignment horizontal="center" vertical="center"/>
      <protection/>
    </xf>
    <xf numFmtId="0" fontId="19" fillId="36" borderId="24" xfId="69" applyFont="1" applyFill="1" applyBorder="1" applyAlignment="1">
      <alignment horizontal="center" vertical="center" wrapText="1"/>
      <protection/>
    </xf>
    <xf numFmtId="0" fontId="19" fillId="36" borderId="15" xfId="69" applyFont="1" applyFill="1" applyBorder="1" applyAlignment="1">
      <alignment horizontal="center" vertical="center" wrapText="1"/>
      <protection/>
    </xf>
    <xf numFmtId="0" fontId="19" fillId="36" borderId="23" xfId="69" applyFont="1" applyFill="1" applyBorder="1" applyAlignment="1">
      <alignment horizontal="center" vertical="center" wrapText="1"/>
      <protection/>
    </xf>
    <xf numFmtId="0" fontId="27" fillId="36" borderId="14" xfId="69" applyFont="1" applyFill="1" applyBorder="1" applyAlignment="1">
      <alignment horizontal="center" vertical="center" wrapText="1"/>
      <protection/>
    </xf>
    <xf numFmtId="0" fontId="27" fillId="36" borderId="17" xfId="69" applyFont="1" applyFill="1" applyBorder="1" applyAlignment="1">
      <alignment horizontal="center" vertical="center" wrapText="1"/>
      <protection/>
    </xf>
    <xf numFmtId="0" fontId="5" fillId="0" borderId="70" xfId="69" applyFont="1" applyFill="1" applyBorder="1" applyAlignment="1">
      <alignment horizontal="center" vertical="center" wrapText="1"/>
      <protection/>
    </xf>
    <xf numFmtId="0" fontId="27" fillId="0" borderId="24" xfId="59" applyFont="1" applyFill="1" applyBorder="1" applyAlignment="1">
      <alignment horizontal="center" vertical="center" wrapText="1"/>
      <protection/>
    </xf>
    <xf numFmtId="0" fontId="27" fillId="0" borderId="23" xfId="59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center" vertical="center" wrapText="1"/>
      <protection/>
    </xf>
    <xf numFmtId="0" fontId="27" fillId="0" borderId="22" xfId="59" applyFont="1" applyFill="1" applyBorder="1" applyAlignment="1">
      <alignment horizontal="center" vertical="center" wrapText="1"/>
      <protection/>
    </xf>
    <xf numFmtId="0" fontId="19" fillId="0" borderId="24" xfId="69" applyFont="1" applyFill="1" applyBorder="1" applyAlignment="1">
      <alignment horizontal="center" vertical="center"/>
      <protection/>
    </xf>
    <xf numFmtId="0" fontId="62" fillId="0" borderId="0" xfId="59" applyFont="1" applyAlignment="1">
      <alignment horizontal="left" vertical="center" wrapText="1"/>
      <protection/>
    </xf>
    <xf numFmtId="0" fontId="14" fillId="0" borderId="0" xfId="59" applyFont="1" applyFill="1" applyAlignment="1">
      <alignment horizontal="right" vertical="center"/>
      <protection/>
    </xf>
    <xf numFmtId="0" fontId="5" fillId="0" borderId="0" xfId="59" applyFont="1" applyBorder="1" applyAlignment="1">
      <alignment horizontal="center" vertical="center" wrapText="1"/>
      <protection/>
    </xf>
    <xf numFmtId="0" fontId="19" fillId="32" borderId="10" xfId="68" applyFont="1" applyFill="1" applyBorder="1" applyAlignment="1">
      <alignment horizontal="center" vertical="center" wrapText="1"/>
      <protection/>
    </xf>
    <xf numFmtId="0" fontId="19" fillId="32" borderId="31" xfId="68" applyFont="1" applyFill="1" applyBorder="1" applyAlignment="1">
      <alignment horizontal="center" vertical="center" wrapText="1"/>
      <protection/>
    </xf>
    <xf numFmtId="0" fontId="19" fillId="0" borderId="24" xfId="59" applyFont="1" applyFill="1" applyBorder="1" applyAlignment="1">
      <alignment horizontal="center" vertical="center" wrapText="1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 vertical="center" textRotation="180"/>
      <protection/>
    </xf>
    <xf numFmtId="0" fontId="19" fillId="0" borderId="83" xfId="59" applyFont="1" applyBorder="1" applyAlignment="1">
      <alignment horizontal="center" vertical="center"/>
      <protection/>
    </xf>
    <xf numFmtId="0" fontId="19" fillId="0" borderId="26" xfId="59" applyFont="1" applyBorder="1" applyAlignment="1">
      <alignment horizontal="center" vertical="center"/>
      <protection/>
    </xf>
    <xf numFmtId="0" fontId="8" fillId="0" borderId="0" xfId="70" applyFont="1" applyFill="1" applyAlignment="1">
      <alignment horizontal="right"/>
      <protection/>
    </xf>
    <xf numFmtId="0" fontId="9" fillId="0" borderId="0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7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Гиперссылка 2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2" xfId="44"/>
    <cellStyle name="Звичайний 3" xfId="45"/>
    <cellStyle name="Звичайний_2009 ВДТБ (8 МБТ+) 2" xfId="46"/>
    <cellStyle name="Звичайний_Аркуш1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3" xfId="61"/>
    <cellStyle name="Обычный 3" xfId="62"/>
    <cellStyle name="Обычный 3 2" xfId="63"/>
    <cellStyle name="Обычный 3 2 2" xfId="64"/>
    <cellStyle name="Обычный 3 3" xfId="65"/>
    <cellStyle name="Обычный_efek" xfId="66"/>
    <cellStyle name="Обычный_tab" xfId="67"/>
    <cellStyle name="Обычный_tab_tub" xfId="68"/>
    <cellStyle name="Обычный_tabl_tyber_1" xfId="69"/>
    <cellStyle name="Обычный_tabl_tyber_2" xfId="70"/>
    <cellStyle name="Followed Hyperlink" xfId="71"/>
    <cellStyle name="Підсумок" xfId="72"/>
    <cellStyle name="Поганий" xfId="73"/>
    <cellStyle name="Примітка" xfId="74"/>
    <cellStyle name="Процентный 2" xfId="75"/>
    <cellStyle name="Процентный 2 2" xfId="76"/>
    <cellStyle name="Процентный 2 3" xfId="77"/>
    <cellStyle name="Процентный 2 3 2" xfId="78"/>
    <cellStyle name="Процентный 3" xfId="79"/>
    <cellStyle name="Результат" xfId="80"/>
    <cellStyle name="Текст попередження" xfId="81"/>
    <cellStyle name="Текст пояснення" xfId="82"/>
    <cellStyle name="Финансовый 2" xfId="83"/>
    <cellStyle name="Финансовый 2 2" xfId="84"/>
    <cellStyle name="Финансовый 2 2 2" xfId="85"/>
    <cellStyle name="Финансовый 2 3" xfId="86"/>
    <cellStyle name="Comma" xfId="87"/>
    <cellStyle name="Comma [0]" xfId="88"/>
    <cellStyle name="Фінансовий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externalLink" Target="externalLinks/externalLink1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.timoshenko\Documents\&#1044;&#1086;&#1074;&#1110;&#1076;&#1085;&#1080;&#1082;%202022\&#1058;&#1072;&#1073;&#1083;&#1080;&#1094;&#1110;%20&#1076;&#1086;%20&#1076;&#1086;&#1074;%202022\&#1058;&#1041;-07%20&#1052;&#1056;&#1058;&#1041;%20&#1058;&#1072;&#1073;&#1083;&#1080;&#1094;&#1103;%201000%20&#1076;&#1083;&#1103;%20&#1090;&#1072;&#1073;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-24 міс."/>
      <sheetName val="понад 24 міс."/>
    </sheetNames>
    <sheetDataSet>
      <sheetData sheetId="0">
        <row r="158">
          <cell r="H158">
            <v>107</v>
          </cell>
        </row>
        <row r="159">
          <cell r="H159">
            <v>116</v>
          </cell>
        </row>
        <row r="160">
          <cell r="H160">
            <v>778</v>
          </cell>
        </row>
        <row r="161">
          <cell r="H161">
            <v>79</v>
          </cell>
        </row>
        <row r="162">
          <cell r="H162">
            <v>105</v>
          </cell>
        </row>
        <row r="163">
          <cell r="H163">
            <v>148</v>
          </cell>
        </row>
        <row r="164">
          <cell r="H164">
            <v>134</v>
          </cell>
        </row>
        <row r="165">
          <cell r="H165">
            <v>82</v>
          </cell>
        </row>
        <row r="166">
          <cell r="H166">
            <v>149</v>
          </cell>
        </row>
        <row r="167">
          <cell r="H167">
            <v>124</v>
          </cell>
        </row>
        <row r="168">
          <cell r="H168">
            <v>15</v>
          </cell>
        </row>
        <row r="169">
          <cell r="H169">
            <v>197</v>
          </cell>
        </row>
        <row r="170">
          <cell r="H170">
            <v>178</v>
          </cell>
        </row>
        <row r="171">
          <cell r="H171">
            <v>449</v>
          </cell>
        </row>
        <row r="172">
          <cell r="H172">
            <v>199</v>
          </cell>
        </row>
        <row r="173">
          <cell r="H173">
            <v>71</v>
          </cell>
        </row>
        <row r="174">
          <cell r="H174">
            <v>78</v>
          </cell>
        </row>
        <row r="175">
          <cell r="H175">
            <v>47</v>
          </cell>
        </row>
        <row r="176">
          <cell r="H176">
            <v>147</v>
          </cell>
        </row>
        <row r="177">
          <cell r="H177">
            <v>87</v>
          </cell>
        </row>
        <row r="178">
          <cell r="H178">
            <v>60</v>
          </cell>
        </row>
        <row r="179">
          <cell r="H179">
            <v>123</v>
          </cell>
        </row>
        <row r="180">
          <cell r="H180">
            <v>45</v>
          </cell>
        </row>
        <row r="181">
          <cell r="H181">
            <v>70</v>
          </cell>
        </row>
        <row r="182">
          <cell r="H182">
            <v>143</v>
          </cell>
        </row>
        <row r="183">
          <cell r="H183">
            <v>161</v>
          </cell>
        </row>
        <row r="184">
          <cell r="H184">
            <v>15</v>
          </cell>
        </row>
        <row r="185">
          <cell r="H185">
            <v>0</v>
          </cell>
        </row>
        <row r="186">
          <cell r="H18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zoomScalePageLayoutView="0" workbookViewId="0" topLeftCell="B34">
      <selection activeCell="C81" sqref="C81"/>
    </sheetView>
  </sheetViews>
  <sheetFormatPr defaultColWidth="9.140625" defaultRowHeight="12.75"/>
  <cols>
    <col min="1" max="1" width="0" style="0" hidden="1" customWidth="1"/>
    <col min="2" max="2" width="14.8515625" style="0" customWidth="1"/>
    <col min="3" max="3" width="152.7109375" style="0" customWidth="1"/>
    <col min="4" max="4" width="24.421875" style="0" customWidth="1"/>
  </cols>
  <sheetData>
    <row r="2" spans="1:3" s="267" customFormat="1" ht="35.25" customHeight="1">
      <c r="A2" s="267">
        <v>1</v>
      </c>
      <c r="B2" s="160" t="s">
        <v>156</v>
      </c>
      <c r="C2" s="261" t="s">
        <v>441</v>
      </c>
    </row>
    <row r="3" spans="2:3" s="267" customFormat="1" ht="24.75" customHeight="1">
      <c r="B3" s="1399" t="s">
        <v>50</v>
      </c>
      <c r="C3" s="1400"/>
    </row>
    <row r="4" spans="1:3" s="267" customFormat="1" ht="31.5" customHeight="1">
      <c r="A4" s="267">
        <v>2</v>
      </c>
      <c r="B4" s="160" t="s">
        <v>188</v>
      </c>
      <c r="C4" s="261" t="s">
        <v>8</v>
      </c>
    </row>
    <row r="5" spans="1:3" s="267" customFormat="1" ht="24.75" customHeight="1">
      <c r="A5" s="267">
        <v>3</v>
      </c>
      <c r="B5" s="160" t="s">
        <v>99</v>
      </c>
      <c r="C5" s="261" t="s">
        <v>9</v>
      </c>
    </row>
    <row r="6" spans="1:3" s="267" customFormat="1" ht="24.75" customHeight="1">
      <c r="A6" s="267">
        <v>4</v>
      </c>
      <c r="B6" s="160" t="s">
        <v>117</v>
      </c>
      <c r="C6" s="261" t="s">
        <v>10</v>
      </c>
    </row>
    <row r="7" spans="1:3" s="267" customFormat="1" ht="23.25" customHeight="1">
      <c r="A7" s="267">
        <v>5</v>
      </c>
      <c r="B7" s="160" t="s">
        <v>70</v>
      </c>
      <c r="C7" s="261" t="s">
        <v>456</v>
      </c>
    </row>
    <row r="8" spans="1:3" s="267" customFormat="1" ht="24.75" customHeight="1">
      <c r="A8" s="267">
        <v>6</v>
      </c>
      <c r="B8" s="160" t="s">
        <v>131</v>
      </c>
      <c r="C8" s="261" t="s">
        <v>11</v>
      </c>
    </row>
    <row r="9" spans="1:3" s="267" customFormat="1" ht="24.75" customHeight="1">
      <c r="A9" s="267">
        <v>7</v>
      </c>
      <c r="B9" s="412" t="s">
        <v>132</v>
      </c>
      <c r="C9" s="411" t="s">
        <v>455</v>
      </c>
    </row>
    <row r="10" spans="1:3" s="267" customFormat="1" ht="24.75" customHeight="1">
      <c r="A10" s="267">
        <v>8</v>
      </c>
      <c r="B10" s="160" t="s">
        <v>133</v>
      </c>
      <c r="C10" s="261" t="s">
        <v>12</v>
      </c>
    </row>
    <row r="11" spans="1:3" s="267" customFormat="1" ht="24.75" customHeight="1">
      <c r="A11" s="267">
        <v>9</v>
      </c>
      <c r="B11" s="160" t="s">
        <v>198</v>
      </c>
      <c r="C11" s="261" t="s">
        <v>13</v>
      </c>
    </row>
    <row r="12" spans="1:3" s="267" customFormat="1" ht="24.75" customHeight="1">
      <c r="A12" s="267">
        <v>10</v>
      </c>
      <c r="B12" s="160" t="s">
        <v>499</v>
      </c>
      <c r="C12" s="261" t="s">
        <v>14</v>
      </c>
    </row>
    <row r="13" spans="1:3" s="267" customFormat="1" ht="24.75" customHeight="1">
      <c r="A13" s="267">
        <v>11</v>
      </c>
      <c r="B13" s="160" t="s">
        <v>500</v>
      </c>
      <c r="C13" s="261" t="s">
        <v>458</v>
      </c>
    </row>
    <row r="14" spans="1:3" s="267" customFormat="1" ht="24.75" customHeight="1">
      <c r="A14" s="267">
        <v>12</v>
      </c>
      <c r="B14" s="160" t="s">
        <v>501</v>
      </c>
      <c r="C14" s="261" t="s">
        <v>15</v>
      </c>
    </row>
    <row r="15" spans="1:3" s="267" customFormat="1" ht="24.75" customHeight="1">
      <c r="A15" s="267">
        <v>13</v>
      </c>
      <c r="B15" s="160" t="s">
        <v>71</v>
      </c>
      <c r="C15" s="261" t="s">
        <v>56</v>
      </c>
    </row>
    <row r="16" spans="1:3" s="267" customFormat="1" ht="24.75" customHeight="1">
      <c r="A16" s="267">
        <v>14</v>
      </c>
      <c r="B16" s="160" t="s">
        <v>280</v>
      </c>
      <c r="C16" s="261" t="s">
        <v>16</v>
      </c>
    </row>
    <row r="17" spans="1:3" s="267" customFormat="1" ht="24.75" customHeight="1">
      <c r="A17" s="267">
        <v>15</v>
      </c>
      <c r="B17" s="160" t="s">
        <v>227</v>
      </c>
      <c r="C17" s="261" t="s">
        <v>457</v>
      </c>
    </row>
    <row r="18" spans="1:3" s="267" customFormat="1" ht="24.75" customHeight="1">
      <c r="A18" s="267">
        <v>16</v>
      </c>
      <c r="B18" s="160" t="s">
        <v>209</v>
      </c>
      <c r="C18" s="261" t="s">
        <v>17</v>
      </c>
    </row>
    <row r="19" spans="1:3" s="267" customFormat="1" ht="24.75" customHeight="1">
      <c r="A19" s="267">
        <v>17</v>
      </c>
      <c r="B19" s="160" t="s">
        <v>248</v>
      </c>
      <c r="C19" s="261" t="s">
        <v>261</v>
      </c>
    </row>
    <row r="20" spans="1:3" s="267" customFormat="1" ht="24.75" customHeight="1">
      <c r="A20" s="267">
        <v>18</v>
      </c>
      <c r="B20" s="160" t="s">
        <v>229</v>
      </c>
      <c r="C20" s="261" t="s">
        <v>276</v>
      </c>
    </row>
    <row r="21" spans="1:3" ht="24.75" customHeight="1">
      <c r="A21">
        <v>19</v>
      </c>
      <c r="B21" s="160" t="s">
        <v>231</v>
      </c>
      <c r="C21" s="261" t="s">
        <v>222</v>
      </c>
    </row>
    <row r="22" spans="1:3" ht="24.75" customHeight="1">
      <c r="A22">
        <v>20</v>
      </c>
      <c r="B22" s="160" t="s">
        <v>89</v>
      </c>
      <c r="C22" s="261" t="s">
        <v>473</v>
      </c>
    </row>
    <row r="23" spans="1:3" ht="24.75" customHeight="1">
      <c r="A23">
        <v>21</v>
      </c>
      <c r="B23" s="160" t="s">
        <v>75</v>
      </c>
      <c r="C23" s="261" t="s">
        <v>18</v>
      </c>
    </row>
    <row r="24" spans="1:3" ht="31.5" customHeight="1">
      <c r="A24">
        <v>22</v>
      </c>
      <c r="B24" s="160" t="s">
        <v>76</v>
      </c>
      <c r="C24" s="261" t="s">
        <v>57</v>
      </c>
    </row>
    <row r="25" spans="1:3" ht="24.75" customHeight="1">
      <c r="A25">
        <v>23</v>
      </c>
      <c r="B25" s="160" t="s">
        <v>134</v>
      </c>
      <c r="C25" s="261" t="s">
        <v>25</v>
      </c>
    </row>
    <row r="26" spans="1:3" ht="24.75" customHeight="1">
      <c r="A26">
        <v>24</v>
      </c>
      <c r="B26" s="160" t="s">
        <v>210</v>
      </c>
      <c r="C26" s="261" t="s">
        <v>26</v>
      </c>
    </row>
    <row r="27" spans="1:3" ht="24.75" customHeight="1">
      <c r="A27">
        <v>25</v>
      </c>
      <c r="B27" s="160" t="s">
        <v>232</v>
      </c>
      <c r="C27" s="261" t="s">
        <v>27</v>
      </c>
    </row>
    <row r="28" spans="1:3" ht="24.75" customHeight="1">
      <c r="A28">
        <v>26</v>
      </c>
      <c r="B28" s="160" t="s">
        <v>119</v>
      </c>
      <c r="C28" s="261" t="s">
        <v>28</v>
      </c>
    </row>
    <row r="29" spans="1:3" ht="24.75" customHeight="1">
      <c r="A29">
        <v>27</v>
      </c>
      <c r="B29" s="160" t="s">
        <v>135</v>
      </c>
      <c r="C29" s="261" t="s">
        <v>29</v>
      </c>
    </row>
    <row r="30" spans="1:3" ht="24.75" customHeight="1">
      <c r="A30">
        <v>28</v>
      </c>
      <c r="B30" s="160" t="s">
        <v>120</v>
      </c>
      <c r="C30" s="261" t="s">
        <v>502</v>
      </c>
    </row>
    <row r="31" spans="1:3" ht="24.75" customHeight="1">
      <c r="A31">
        <v>29</v>
      </c>
      <c r="B31" s="160" t="s">
        <v>90</v>
      </c>
      <c r="C31" s="261" t="s">
        <v>439</v>
      </c>
    </row>
    <row r="32" spans="1:3" ht="24.75" customHeight="1">
      <c r="A32">
        <v>30</v>
      </c>
      <c r="B32" s="160" t="s">
        <v>302</v>
      </c>
      <c r="C32" s="261" t="s">
        <v>440</v>
      </c>
    </row>
    <row r="33" spans="1:3" ht="24.75" customHeight="1">
      <c r="A33">
        <v>31</v>
      </c>
      <c r="B33" s="160" t="s">
        <v>312</v>
      </c>
      <c r="C33" s="261" t="s">
        <v>406</v>
      </c>
    </row>
    <row r="34" spans="1:3" ht="24.75" customHeight="1">
      <c r="A34">
        <v>32</v>
      </c>
      <c r="B34" s="160" t="s">
        <v>319</v>
      </c>
      <c r="C34" s="261" t="s">
        <v>33</v>
      </c>
    </row>
    <row r="35" spans="2:3" ht="24.75" customHeight="1">
      <c r="B35" s="160" t="s">
        <v>495</v>
      </c>
      <c r="C35" s="262" t="s">
        <v>418</v>
      </c>
    </row>
    <row r="36" spans="1:3" ht="24.75" customHeight="1">
      <c r="A36">
        <v>33</v>
      </c>
      <c r="B36" s="160" t="s">
        <v>496</v>
      </c>
      <c r="C36" s="261" t="s">
        <v>34</v>
      </c>
    </row>
    <row r="37" spans="1:3" ht="24.75" customHeight="1">
      <c r="A37">
        <v>34</v>
      </c>
      <c r="B37" s="1397" t="s">
        <v>51</v>
      </c>
      <c r="C37" s="1398"/>
    </row>
    <row r="38" spans="1:3" ht="24.75" customHeight="1">
      <c r="A38">
        <v>35</v>
      </c>
      <c r="B38" s="160" t="s">
        <v>211</v>
      </c>
      <c r="C38" s="261" t="s">
        <v>4</v>
      </c>
    </row>
    <row r="39" spans="1:3" ht="24.75" customHeight="1">
      <c r="A39">
        <v>36</v>
      </c>
      <c r="B39" s="160" t="s">
        <v>412</v>
      </c>
      <c r="C39" s="261" t="s">
        <v>6</v>
      </c>
    </row>
    <row r="40" spans="1:3" ht="24.75" customHeight="1">
      <c r="A40">
        <v>37</v>
      </c>
      <c r="B40" s="160" t="s">
        <v>414</v>
      </c>
      <c r="C40" s="261" t="s">
        <v>58</v>
      </c>
    </row>
    <row r="41" spans="1:3" ht="24.75" customHeight="1">
      <c r="A41">
        <v>38</v>
      </c>
      <c r="B41" s="160" t="s">
        <v>338</v>
      </c>
      <c r="C41" s="261" t="s">
        <v>7</v>
      </c>
    </row>
    <row r="42" spans="1:3" ht="24.75" customHeight="1">
      <c r="A42">
        <v>39</v>
      </c>
      <c r="B42" s="160" t="s">
        <v>341</v>
      </c>
      <c r="C42" s="261" t="s">
        <v>21</v>
      </c>
    </row>
    <row r="43" spans="1:3" ht="24.75" customHeight="1">
      <c r="A43">
        <v>40</v>
      </c>
      <c r="B43" s="160" t="s">
        <v>347</v>
      </c>
      <c r="C43" s="261" t="s">
        <v>22</v>
      </c>
    </row>
    <row r="44" spans="1:3" ht="24.75" customHeight="1">
      <c r="A44">
        <v>41</v>
      </c>
      <c r="B44" s="160" t="s">
        <v>353</v>
      </c>
      <c r="C44" s="261" t="s">
        <v>396</v>
      </c>
    </row>
    <row r="45" spans="2:3" ht="32.25" customHeight="1">
      <c r="B45" s="160" t="s">
        <v>378</v>
      </c>
      <c r="C45" s="261" t="s">
        <v>491</v>
      </c>
    </row>
    <row r="46" spans="1:3" ht="24.75" customHeight="1">
      <c r="A46">
        <v>42</v>
      </c>
      <c r="B46" s="160" t="s">
        <v>234</v>
      </c>
      <c r="C46" s="261" t="s">
        <v>23</v>
      </c>
    </row>
    <row r="47" spans="1:3" ht="24.75" customHeight="1">
      <c r="A47">
        <v>43</v>
      </c>
      <c r="B47" s="160" t="s">
        <v>235</v>
      </c>
      <c r="C47" s="261" t="s">
        <v>24</v>
      </c>
    </row>
    <row r="48" spans="2:3" ht="24.75" customHeight="1">
      <c r="B48" s="160" t="s">
        <v>236</v>
      </c>
      <c r="C48" s="261" t="s">
        <v>60</v>
      </c>
    </row>
    <row r="49" spans="1:3" ht="24.75" customHeight="1">
      <c r="A49">
        <v>44</v>
      </c>
      <c r="B49" s="160" t="s">
        <v>225</v>
      </c>
      <c r="C49" s="261" t="s">
        <v>61</v>
      </c>
    </row>
    <row r="50" spans="1:3" ht="24.75" customHeight="1">
      <c r="A50">
        <v>45</v>
      </c>
      <c r="B50" s="1397" t="s">
        <v>52</v>
      </c>
      <c r="C50" s="1398"/>
    </row>
    <row r="51" spans="1:3" ht="24.75" customHeight="1">
      <c r="A51">
        <v>46</v>
      </c>
      <c r="B51" s="160" t="s">
        <v>226</v>
      </c>
      <c r="C51" s="261" t="s">
        <v>20</v>
      </c>
    </row>
    <row r="52" spans="1:3" ht="24.75" customHeight="1">
      <c r="A52">
        <v>47</v>
      </c>
      <c r="B52" s="160" t="s">
        <v>237</v>
      </c>
      <c r="C52" s="261" t="s">
        <v>19</v>
      </c>
    </row>
    <row r="53" spans="2:3" ht="24.75" customHeight="1">
      <c r="B53" s="160" t="s">
        <v>323</v>
      </c>
      <c r="C53" s="261" t="s">
        <v>35</v>
      </c>
    </row>
    <row r="54" spans="1:4" ht="24.75" customHeight="1">
      <c r="A54">
        <v>48</v>
      </c>
      <c r="B54" s="160" t="s">
        <v>334</v>
      </c>
      <c r="C54" s="261" t="s">
        <v>30</v>
      </c>
      <c r="D54" s="230"/>
    </row>
    <row r="55" spans="1:3" ht="24.75" customHeight="1">
      <c r="A55">
        <v>49</v>
      </c>
      <c r="B55" s="1397" t="s">
        <v>53</v>
      </c>
      <c r="C55" s="1398"/>
    </row>
    <row r="56" spans="1:3" ht="24.75" customHeight="1">
      <c r="A56">
        <v>50</v>
      </c>
      <c r="B56" s="160" t="s">
        <v>335</v>
      </c>
      <c r="C56" s="261" t="s">
        <v>5</v>
      </c>
    </row>
    <row r="57" spans="1:4" ht="24.75" customHeight="1">
      <c r="A57">
        <v>51</v>
      </c>
      <c r="B57" s="160" t="s">
        <v>336</v>
      </c>
      <c r="C57" s="261" t="s">
        <v>442</v>
      </c>
      <c r="D57" s="230"/>
    </row>
    <row r="58" spans="2:4" ht="24.75" customHeight="1">
      <c r="B58" s="1397" t="s">
        <v>54</v>
      </c>
      <c r="C58" s="1398"/>
      <c r="D58" s="230"/>
    </row>
    <row r="59" spans="2:3" ht="24.75" customHeight="1">
      <c r="B59" s="160" t="s">
        <v>337</v>
      </c>
      <c r="C59" s="261" t="s">
        <v>472</v>
      </c>
    </row>
    <row r="60" spans="2:3" ht="24.75" customHeight="1">
      <c r="B60" s="160" t="s">
        <v>394</v>
      </c>
      <c r="C60" s="261" t="s">
        <v>471</v>
      </c>
    </row>
    <row r="61" spans="2:3" ht="24.75" customHeight="1">
      <c r="B61" s="160" t="s">
        <v>393</v>
      </c>
      <c r="C61" s="261" t="s">
        <v>470</v>
      </c>
    </row>
    <row r="62" spans="2:3" ht="24.75" customHeight="1">
      <c r="B62" s="160" t="s">
        <v>392</v>
      </c>
      <c r="C62" s="261" t="s">
        <v>469</v>
      </c>
    </row>
    <row r="63" spans="1:3" ht="24.75" customHeight="1">
      <c r="A63">
        <v>52</v>
      </c>
      <c r="B63" s="160" t="s">
        <v>383</v>
      </c>
      <c r="C63" s="261" t="s">
        <v>468</v>
      </c>
    </row>
    <row r="64" spans="1:3" ht="24.75" customHeight="1">
      <c r="A64">
        <v>53</v>
      </c>
      <c r="B64" s="160" t="s">
        <v>386</v>
      </c>
      <c r="C64" s="261" t="s">
        <v>467</v>
      </c>
    </row>
    <row r="65" spans="2:3" ht="24.75" customHeight="1">
      <c r="B65" s="160" t="s">
        <v>387</v>
      </c>
      <c r="C65" s="261" t="s">
        <v>487</v>
      </c>
    </row>
    <row r="66" spans="1:3" ht="24.75" customHeight="1">
      <c r="A66">
        <v>63</v>
      </c>
      <c r="B66" s="160" t="s">
        <v>238</v>
      </c>
      <c r="C66" s="261" t="s">
        <v>482</v>
      </c>
    </row>
    <row r="67" spans="2:3" ht="24.75" customHeight="1">
      <c r="B67" s="160" t="s">
        <v>239</v>
      </c>
      <c r="C67" s="261" t="s">
        <v>483</v>
      </c>
    </row>
    <row r="68" spans="1:3" ht="24.75" customHeight="1">
      <c r="A68">
        <v>57</v>
      </c>
      <c r="B68" s="160" t="s">
        <v>240</v>
      </c>
      <c r="C68" s="261" t="s">
        <v>478</v>
      </c>
    </row>
    <row r="69" spans="1:3" ht="24.75" customHeight="1">
      <c r="A69">
        <v>60</v>
      </c>
      <c r="B69" s="160" t="s">
        <v>263</v>
      </c>
      <c r="C69" s="261" t="s">
        <v>488</v>
      </c>
    </row>
    <row r="70" spans="1:3" ht="24.75" customHeight="1">
      <c r="A70">
        <v>61</v>
      </c>
      <c r="B70" s="160" t="s">
        <v>264</v>
      </c>
      <c r="C70" s="261" t="s">
        <v>489</v>
      </c>
    </row>
    <row r="71" spans="1:3" ht="24.75" customHeight="1">
      <c r="A71">
        <v>63</v>
      </c>
      <c r="B71" s="160" t="s">
        <v>265</v>
      </c>
      <c r="C71" s="261" t="s">
        <v>490</v>
      </c>
    </row>
    <row r="72" spans="2:3" ht="24.75" customHeight="1">
      <c r="B72" s="160" t="s">
        <v>266</v>
      </c>
      <c r="C72" s="261" t="s">
        <v>31</v>
      </c>
    </row>
    <row r="73" spans="1:4" ht="24.75" customHeight="1">
      <c r="A73">
        <v>64</v>
      </c>
      <c r="B73" s="160" t="s">
        <v>391</v>
      </c>
      <c r="C73" s="261" t="s">
        <v>32</v>
      </c>
      <c r="D73" s="230"/>
    </row>
    <row r="74" spans="1:3" ht="24.75" customHeight="1">
      <c r="A74">
        <v>65</v>
      </c>
      <c r="B74" s="1397" t="s">
        <v>55</v>
      </c>
      <c r="C74" s="1398"/>
    </row>
    <row r="75" spans="1:3" ht="24.75" customHeight="1">
      <c r="A75">
        <v>66</v>
      </c>
      <c r="B75" s="160" t="s">
        <v>267</v>
      </c>
      <c r="C75" s="261" t="s">
        <v>451</v>
      </c>
    </row>
    <row r="76" spans="1:3" ht="24.75" customHeight="1">
      <c r="A76">
        <v>67</v>
      </c>
      <c r="B76" s="160" t="s">
        <v>268</v>
      </c>
      <c r="C76" s="261" t="s">
        <v>444</v>
      </c>
    </row>
    <row r="77" spans="2:3" ht="24.75" customHeight="1">
      <c r="B77" s="160" t="s">
        <v>428</v>
      </c>
      <c r="C77" s="261" t="s">
        <v>443</v>
      </c>
    </row>
    <row r="78" spans="2:3" ht="24.75" customHeight="1">
      <c r="B78" s="160" t="s">
        <v>497</v>
      </c>
      <c r="C78" s="261" t="s">
        <v>59</v>
      </c>
    </row>
    <row r="79" spans="2:3" s="26" customFormat="1" ht="27" customHeight="1">
      <c r="B79" s="413"/>
      <c r="C79" s="413"/>
    </row>
  </sheetData>
  <sheetProtection/>
  <mergeCells count="6">
    <mergeCell ref="B74:C74"/>
    <mergeCell ref="B37:C37"/>
    <mergeCell ref="B3:C3"/>
    <mergeCell ref="B50:C50"/>
    <mergeCell ref="B55:C55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"/>
  <sheetViews>
    <sheetView zoomScaleSheetLayoutView="100" zoomScalePageLayoutView="0" workbookViewId="0" topLeftCell="A1">
      <selection activeCell="B2" sqref="B2:M2"/>
    </sheetView>
  </sheetViews>
  <sheetFormatPr defaultColWidth="9.140625" defaultRowHeight="12.75"/>
  <cols>
    <col min="1" max="1" width="5.00390625" style="82" customWidth="1"/>
    <col min="2" max="2" width="6.140625" style="82" customWidth="1"/>
    <col min="3" max="3" width="21.28125" style="82" customWidth="1"/>
    <col min="4" max="13" width="9.421875" style="82" customWidth="1"/>
    <col min="14" max="16384" width="9.140625" style="82" customWidth="1"/>
  </cols>
  <sheetData>
    <row r="1" spans="1:20" ht="15.75">
      <c r="A1" s="1"/>
      <c r="B1" s="1"/>
      <c r="C1" s="1"/>
      <c r="D1" s="1"/>
      <c r="E1" s="1"/>
      <c r="F1" s="1"/>
      <c r="G1" s="1"/>
      <c r="H1" s="42"/>
      <c r="I1" s="42"/>
      <c r="J1" s="42"/>
      <c r="K1" s="1401" t="s">
        <v>198</v>
      </c>
      <c r="L1" s="1457"/>
      <c r="M1" s="1457"/>
      <c r="N1" s="42"/>
      <c r="O1" s="42"/>
      <c r="P1"/>
      <c r="Q1"/>
      <c r="R1"/>
      <c r="S1"/>
      <c r="T1"/>
    </row>
    <row r="2" spans="1:20" ht="23.25" customHeight="1" thickBot="1">
      <c r="A2" s="1"/>
      <c r="B2" s="1477" t="s">
        <v>230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44"/>
      <c r="O2" s="44"/>
      <c r="P2" s="94"/>
      <c r="Q2" s="94"/>
      <c r="R2" s="94"/>
      <c r="S2" s="94"/>
      <c r="T2" s="94"/>
    </row>
    <row r="3" spans="1:20" ht="18.75" customHeight="1">
      <c r="A3" s="9"/>
      <c r="B3" s="1427" t="s">
        <v>218</v>
      </c>
      <c r="C3" s="1479" t="s">
        <v>157</v>
      </c>
      <c r="D3" s="1478" t="s">
        <v>246</v>
      </c>
      <c r="E3" s="1478"/>
      <c r="F3" s="1478"/>
      <c r="G3" s="1478"/>
      <c r="H3" s="1478"/>
      <c r="I3" s="1475" t="s">
        <v>295</v>
      </c>
      <c r="J3" s="1475"/>
      <c r="K3" s="1475"/>
      <c r="L3" s="1475"/>
      <c r="M3" s="1476"/>
      <c r="N3" s="67"/>
      <c r="O3" s="67"/>
      <c r="P3" s="94"/>
      <c r="Q3" s="94"/>
      <c r="R3" s="94"/>
      <c r="S3" s="94"/>
      <c r="T3" s="94"/>
    </row>
    <row r="4" spans="1:20" ht="18" customHeight="1" thickBot="1">
      <c r="A4" s="9"/>
      <c r="B4" s="1428"/>
      <c r="C4" s="148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/>
      <c r="O4" s="269"/>
      <c r="P4" s="269"/>
      <c r="Q4" s="32"/>
      <c r="R4" s="32"/>
      <c r="S4" s="94"/>
      <c r="T4" s="94"/>
    </row>
    <row r="5" spans="1:20" ht="13.5" customHeight="1">
      <c r="A5" s="1"/>
      <c r="B5" s="812">
        <v>1</v>
      </c>
      <c r="C5" s="1029" t="s">
        <v>160</v>
      </c>
      <c r="D5" s="794" t="s">
        <v>221</v>
      </c>
      <c r="E5" s="794" t="s">
        <v>221</v>
      </c>
      <c r="F5" s="794" t="s">
        <v>221</v>
      </c>
      <c r="G5" s="1030" t="s">
        <v>221</v>
      </c>
      <c r="H5" s="942" t="s">
        <v>221</v>
      </c>
      <c r="I5" s="1031" t="s">
        <v>221</v>
      </c>
      <c r="J5" s="1032" t="s">
        <v>221</v>
      </c>
      <c r="K5" s="1032" t="s">
        <v>221</v>
      </c>
      <c r="L5" s="1033" t="s">
        <v>221</v>
      </c>
      <c r="M5" s="929" t="s">
        <v>221</v>
      </c>
      <c r="N5" s="268"/>
      <c r="O5" s="270"/>
      <c r="P5"/>
      <c r="Q5"/>
      <c r="R5"/>
      <c r="S5" s="94"/>
      <c r="T5" s="94"/>
    </row>
    <row r="6" spans="1:20" ht="13.5" customHeight="1">
      <c r="A6" s="1"/>
      <c r="B6" s="814">
        <v>2</v>
      </c>
      <c r="C6" s="815" t="s">
        <v>161</v>
      </c>
      <c r="D6" s="706">
        <v>21</v>
      </c>
      <c r="E6" s="706">
        <v>31</v>
      </c>
      <c r="F6" s="706">
        <v>17</v>
      </c>
      <c r="G6" s="1034">
        <v>16</v>
      </c>
      <c r="H6" s="663">
        <v>13</v>
      </c>
      <c r="I6" s="1035">
        <v>8.6</v>
      </c>
      <c r="J6" s="1036">
        <v>12.8</v>
      </c>
      <c r="K6" s="1036">
        <v>7.1</v>
      </c>
      <c r="L6" s="1037">
        <v>6.8</v>
      </c>
      <c r="M6" s="664">
        <v>5.7</v>
      </c>
      <c r="N6" s="268"/>
      <c r="O6" s="270"/>
      <c r="P6"/>
      <c r="Q6"/>
      <c r="R6"/>
      <c r="S6" s="94"/>
      <c r="T6" s="94"/>
    </row>
    <row r="7" spans="1:20" ht="13.5" customHeight="1">
      <c r="A7" s="1"/>
      <c r="B7" s="814">
        <v>3</v>
      </c>
      <c r="C7" s="815" t="s">
        <v>162</v>
      </c>
      <c r="D7" s="706">
        <v>16</v>
      </c>
      <c r="E7" s="706">
        <v>13</v>
      </c>
      <c r="F7" s="706">
        <v>15</v>
      </c>
      <c r="G7" s="1034">
        <v>24</v>
      </c>
      <c r="H7" s="663">
        <v>16</v>
      </c>
      <c r="I7" s="1035">
        <v>7.8</v>
      </c>
      <c r="J7" s="1036">
        <v>6.4</v>
      </c>
      <c r="K7" s="1036">
        <v>7.4</v>
      </c>
      <c r="L7" s="1037">
        <v>12</v>
      </c>
      <c r="M7" s="664">
        <v>8.1</v>
      </c>
      <c r="N7" s="268"/>
      <c r="O7" s="270"/>
      <c r="P7"/>
      <c r="Q7"/>
      <c r="R7"/>
      <c r="S7" s="94"/>
      <c r="T7" s="94"/>
    </row>
    <row r="8" spans="1:20" ht="13.5" customHeight="1">
      <c r="A8" s="1"/>
      <c r="B8" s="814">
        <v>4</v>
      </c>
      <c r="C8" s="815" t="s">
        <v>163</v>
      </c>
      <c r="D8" s="706">
        <v>101</v>
      </c>
      <c r="E8" s="706">
        <v>83</v>
      </c>
      <c r="F8" s="706">
        <v>50</v>
      </c>
      <c r="G8" s="1034">
        <v>57</v>
      </c>
      <c r="H8" s="663">
        <v>59</v>
      </c>
      <c r="I8" s="1035">
        <v>20.1</v>
      </c>
      <c r="J8" s="1036">
        <v>16.7</v>
      </c>
      <c r="K8" s="1036">
        <v>10.2</v>
      </c>
      <c r="L8" s="1037">
        <v>11.8</v>
      </c>
      <c r="M8" s="664">
        <v>12.6</v>
      </c>
      <c r="N8" s="268"/>
      <c r="O8" s="270"/>
      <c r="P8"/>
      <c r="Q8"/>
      <c r="R8"/>
      <c r="S8" s="94"/>
      <c r="T8" s="94"/>
    </row>
    <row r="9" spans="1:20" ht="13.5" customHeight="1">
      <c r="A9" s="1"/>
      <c r="B9" s="814">
        <v>5</v>
      </c>
      <c r="C9" s="815" t="s">
        <v>164</v>
      </c>
      <c r="D9" s="706">
        <v>14</v>
      </c>
      <c r="E9" s="706">
        <v>20</v>
      </c>
      <c r="F9" s="706">
        <v>11</v>
      </c>
      <c r="G9" s="1034">
        <v>5</v>
      </c>
      <c r="H9" s="663">
        <v>3</v>
      </c>
      <c r="I9" s="1038">
        <v>5.4</v>
      </c>
      <c r="J9" s="1036">
        <v>7.8</v>
      </c>
      <c r="K9" s="1036">
        <v>4.5</v>
      </c>
      <c r="L9" s="1037">
        <v>2</v>
      </c>
      <c r="M9" s="664">
        <v>1.2</v>
      </c>
      <c r="N9" s="268"/>
      <c r="O9" s="270"/>
      <c r="P9"/>
      <c r="Q9"/>
      <c r="R9"/>
      <c r="S9" s="94"/>
      <c r="T9" s="94"/>
    </row>
    <row r="10" spans="1:20" ht="13.5" customHeight="1">
      <c r="A10" s="1"/>
      <c r="B10" s="814">
        <v>6</v>
      </c>
      <c r="C10" s="815" t="s">
        <v>165</v>
      </c>
      <c r="D10" s="706">
        <v>31</v>
      </c>
      <c r="E10" s="706">
        <v>27</v>
      </c>
      <c r="F10" s="706">
        <v>5</v>
      </c>
      <c r="G10" s="1034">
        <v>7</v>
      </c>
      <c r="H10" s="663">
        <v>15</v>
      </c>
      <c r="I10" s="1035">
        <v>15.1</v>
      </c>
      <c r="J10" s="1036">
        <v>13.3</v>
      </c>
      <c r="K10" s="1036">
        <v>2.5</v>
      </c>
      <c r="L10" s="1037">
        <v>3.6</v>
      </c>
      <c r="M10" s="664">
        <v>7.9</v>
      </c>
      <c r="N10" s="268"/>
      <c r="O10" s="270"/>
      <c r="P10"/>
      <c r="Q10"/>
      <c r="R10"/>
      <c r="S10" s="94"/>
      <c r="T10" s="94"/>
    </row>
    <row r="11" spans="1:20" ht="13.5" customHeight="1">
      <c r="A11" s="1"/>
      <c r="B11" s="814">
        <v>7</v>
      </c>
      <c r="C11" s="815" t="s">
        <v>166</v>
      </c>
      <c r="D11" s="706">
        <v>19</v>
      </c>
      <c r="E11" s="706">
        <v>18</v>
      </c>
      <c r="F11" s="706">
        <v>8</v>
      </c>
      <c r="G11" s="1034">
        <v>26</v>
      </c>
      <c r="H11" s="663">
        <v>21</v>
      </c>
      <c r="I11" s="1035">
        <v>7.6</v>
      </c>
      <c r="J11" s="1036">
        <v>7.2</v>
      </c>
      <c r="K11" s="1036">
        <v>3.2</v>
      </c>
      <c r="L11" s="1037">
        <v>10.6</v>
      </c>
      <c r="M11" s="664">
        <v>8.7</v>
      </c>
      <c r="N11" s="268"/>
      <c r="O11" s="270"/>
      <c r="P11"/>
      <c r="Q11"/>
      <c r="R11"/>
      <c r="S11" s="94"/>
      <c r="T11" s="94"/>
    </row>
    <row r="12" spans="1:20" ht="13.5" customHeight="1">
      <c r="A12" s="1"/>
      <c r="B12" s="814">
        <v>8</v>
      </c>
      <c r="C12" s="815" t="s">
        <v>167</v>
      </c>
      <c r="D12" s="706">
        <v>59</v>
      </c>
      <c r="E12" s="706">
        <v>58</v>
      </c>
      <c r="F12" s="706">
        <v>52</v>
      </c>
      <c r="G12" s="1034">
        <v>64</v>
      </c>
      <c r="H12" s="663">
        <v>29</v>
      </c>
      <c r="I12" s="1035">
        <v>23.3</v>
      </c>
      <c r="J12" s="1036">
        <v>23.1</v>
      </c>
      <c r="K12" s="1036">
        <v>21.1</v>
      </c>
      <c r="L12" s="1037">
        <v>26.6</v>
      </c>
      <c r="M12" s="664">
        <v>12.5</v>
      </c>
      <c r="N12" s="268"/>
      <c r="O12" s="270"/>
      <c r="P12"/>
      <c r="Q12"/>
      <c r="R12"/>
      <c r="S12" s="94"/>
      <c r="T12" s="94"/>
    </row>
    <row r="13" spans="1:20" ht="13.5" customHeight="1">
      <c r="A13" s="1"/>
      <c r="B13" s="814">
        <v>9</v>
      </c>
      <c r="C13" s="815" t="s">
        <v>168</v>
      </c>
      <c r="D13" s="706">
        <v>15</v>
      </c>
      <c r="E13" s="706">
        <v>17</v>
      </c>
      <c r="F13" s="706">
        <v>6</v>
      </c>
      <c r="G13" s="1034">
        <v>24</v>
      </c>
      <c r="H13" s="663">
        <v>11</v>
      </c>
      <c r="I13" s="1035">
        <v>6.3</v>
      </c>
      <c r="J13" s="1036">
        <v>7.2</v>
      </c>
      <c r="K13" s="1036">
        <v>2.6</v>
      </c>
      <c r="L13" s="1037">
        <v>10.5</v>
      </c>
      <c r="M13" s="664">
        <v>4.9</v>
      </c>
      <c r="N13" s="268"/>
      <c r="O13" s="270"/>
      <c r="P13"/>
      <c r="Q13"/>
      <c r="R13"/>
      <c r="S13" s="94"/>
      <c r="T13" s="94"/>
    </row>
    <row r="14" spans="1:20" ht="13.5" customHeight="1">
      <c r="A14" s="1"/>
      <c r="B14" s="814">
        <v>10</v>
      </c>
      <c r="C14" s="815" t="s">
        <v>169</v>
      </c>
      <c r="D14" s="706">
        <v>26</v>
      </c>
      <c r="E14" s="706">
        <v>32</v>
      </c>
      <c r="F14" s="706">
        <v>20</v>
      </c>
      <c r="G14" s="1034">
        <v>21</v>
      </c>
      <c r="H14" s="663">
        <v>21</v>
      </c>
      <c r="I14" s="1035">
        <v>8.8</v>
      </c>
      <c r="J14" s="1036">
        <v>10.6</v>
      </c>
      <c r="K14" s="1036">
        <v>6.5</v>
      </c>
      <c r="L14" s="1037">
        <v>6.7</v>
      </c>
      <c r="M14" s="664">
        <v>6.6</v>
      </c>
      <c r="N14" s="268"/>
      <c r="O14" s="270"/>
      <c r="P14"/>
      <c r="Q14"/>
      <c r="R14"/>
      <c r="S14" s="94"/>
      <c r="T14" s="94"/>
    </row>
    <row r="15" spans="1:20" ht="13.5" customHeight="1">
      <c r="A15" s="1472"/>
      <c r="B15" s="814">
        <v>11</v>
      </c>
      <c r="C15" s="815" t="s">
        <v>170</v>
      </c>
      <c r="D15" s="706">
        <v>10</v>
      </c>
      <c r="E15" s="706">
        <v>17</v>
      </c>
      <c r="F15" s="706">
        <v>16</v>
      </c>
      <c r="G15" s="1034">
        <v>33</v>
      </c>
      <c r="H15" s="663">
        <v>91</v>
      </c>
      <c r="I15" s="1035">
        <v>6.9</v>
      </c>
      <c r="J15" s="1036">
        <v>11.9</v>
      </c>
      <c r="K15" s="1036">
        <v>11.5</v>
      </c>
      <c r="L15" s="1037">
        <v>24.2</v>
      </c>
      <c r="M15" s="664">
        <v>69.1</v>
      </c>
      <c r="N15" s="268"/>
      <c r="O15" s="270"/>
      <c r="P15"/>
      <c r="Q15"/>
      <c r="R15"/>
      <c r="S15" s="94"/>
      <c r="T15" s="94"/>
    </row>
    <row r="16" spans="1:20" ht="13.5" customHeight="1">
      <c r="A16" s="1472"/>
      <c r="B16" s="814">
        <v>12</v>
      </c>
      <c r="C16" s="815" t="s">
        <v>171</v>
      </c>
      <c r="D16" s="706">
        <v>11</v>
      </c>
      <c r="E16" s="706">
        <v>4</v>
      </c>
      <c r="F16" s="706">
        <v>5</v>
      </c>
      <c r="G16" s="1034">
        <v>5</v>
      </c>
      <c r="H16" s="663">
        <v>1</v>
      </c>
      <c r="I16" s="1038">
        <v>12.3</v>
      </c>
      <c r="J16" s="1036">
        <v>4.6</v>
      </c>
      <c r="K16" s="1036">
        <v>5.9</v>
      </c>
      <c r="L16" s="1037">
        <v>6.1</v>
      </c>
      <c r="M16" s="664">
        <v>1.2</v>
      </c>
      <c r="N16" s="268"/>
      <c r="O16" s="270"/>
      <c r="P16"/>
      <c r="Q16"/>
      <c r="R16"/>
      <c r="S16" s="94"/>
      <c r="T16" s="94"/>
    </row>
    <row r="17" spans="1:20" ht="13.5" customHeight="1">
      <c r="A17" s="55"/>
      <c r="B17" s="814">
        <v>13</v>
      </c>
      <c r="C17" s="815" t="s">
        <v>172</v>
      </c>
      <c r="D17" s="706">
        <v>23</v>
      </c>
      <c r="E17" s="706">
        <v>28</v>
      </c>
      <c r="F17" s="706">
        <v>11</v>
      </c>
      <c r="G17" s="1034">
        <v>6</v>
      </c>
      <c r="H17" s="663">
        <v>13</v>
      </c>
      <c r="I17" s="1035">
        <v>5.6</v>
      </c>
      <c r="J17" s="1036">
        <v>6.8</v>
      </c>
      <c r="K17" s="1036">
        <v>2.7</v>
      </c>
      <c r="L17" s="1037">
        <v>1.5</v>
      </c>
      <c r="M17" s="664">
        <v>3.3</v>
      </c>
      <c r="N17" s="268"/>
      <c r="O17" s="270"/>
      <c r="P17"/>
      <c r="Q17"/>
      <c r="R17"/>
      <c r="S17" s="94"/>
      <c r="T17" s="94"/>
    </row>
    <row r="18" spans="1:20" ht="13.5" customHeight="1">
      <c r="A18" s="1"/>
      <c r="B18" s="814">
        <v>14</v>
      </c>
      <c r="C18" s="815" t="s">
        <v>173</v>
      </c>
      <c r="D18" s="706">
        <v>13</v>
      </c>
      <c r="E18" s="706">
        <v>7</v>
      </c>
      <c r="F18" s="706">
        <v>11</v>
      </c>
      <c r="G18" s="1034">
        <v>11</v>
      </c>
      <c r="H18" s="663">
        <v>5</v>
      </c>
      <c r="I18" s="1035">
        <v>7.3</v>
      </c>
      <c r="J18" s="1036">
        <v>4</v>
      </c>
      <c r="K18" s="1036">
        <v>6.4</v>
      </c>
      <c r="L18" s="1037">
        <v>6.5</v>
      </c>
      <c r="M18" s="675">
        <v>3</v>
      </c>
      <c r="N18" s="268"/>
      <c r="O18" s="270"/>
      <c r="P18"/>
      <c r="Q18"/>
      <c r="R18"/>
      <c r="S18" s="94"/>
      <c r="T18" s="94"/>
    </row>
    <row r="19" spans="1:20" ht="13.5" customHeight="1">
      <c r="A19" s="1"/>
      <c r="B19" s="814">
        <v>15</v>
      </c>
      <c r="C19" s="815" t="s">
        <v>174</v>
      </c>
      <c r="D19" s="706">
        <v>62</v>
      </c>
      <c r="E19" s="706">
        <v>65</v>
      </c>
      <c r="F19" s="706">
        <v>36</v>
      </c>
      <c r="G19" s="1034">
        <v>30</v>
      </c>
      <c r="H19" s="663">
        <v>44</v>
      </c>
      <c r="I19" s="1035">
        <v>15.4</v>
      </c>
      <c r="J19" s="1036">
        <v>16.1</v>
      </c>
      <c r="K19" s="1036">
        <v>9</v>
      </c>
      <c r="L19" s="1037">
        <v>7.5</v>
      </c>
      <c r="M19" s="664">
        <v>11.2</v>
      </c>
      <c r="N19" s="268"/>
      <c r="O19" s="270"/>
      <c r="P19"/>
      <c r="Q19"/>
      <c r="R19"/>
      <c r="S19" s="94"/>
      <c r="T19" s="94"/>
    </row>
    <row r="20" spans="1:20" ht="13.5" customHeight="1">
      <c r="A20" s="1"/>
      <c r="B20" s="814">
        <v>16</v>
      </c>
      <c r="C20" s="815" t="s">
        <v>175</v>
      </c>
      <c r="D20" s="706">
        <v>11</v>
      </c>
      <c r="E20" s="706">
        <v>7</v>
      </c>
      <c r="F20" s="706">
        <v>5</v>
      </c>
      <c r="G20" s="1034">
        <v>6</v>
      </c>
      <c r="H20" s="663">
        <v>13</v>
      </c>
      <c r="I20" s="1035">
        <v>5.5</v>
      </c>
      <c r="J20" s="1036">
        <v>3.5</v>
      </c>
      <c r="K20" s="1036">
        <v>2.5</v>
      </c>
      <c r="L20" s="1037">
        <v>3.1</v>
      </c>
      <c r="M20" s="664">
        <v>6.9</v>
      </c>
      <c r="N20" s="268"/>
      <c r="O20" s="270"/>
      <c r="P20"/>
      <c r="Q20"/>
      <c r="R20"/>
      <c r="S20" s="94"/>
      <c r="T20" s="94"/>
    </row>
    <row r="21" spans="1:20" ht="13.5" customHeight="1">
      <c r="A21" s="1"/>
      <c r="B21" s="814">
        <v>17</v>
      </c>
      <c r="C21" s="815" t="s">
        <v>176</v>
      </c>
      <c r="D21" s="706">
        <v>9</v>
      </c>
      <c r="E21" s="706">
        <v>14</v>
      </c>
      <c r="F21" s="706">
        <v>8</v>
      </c>
      <c r="G21" s="1034">
        <v>14</v>
      </c>
      <c r="H21" s="663">
        <v>12</v>
      </c>
      <c r="I21" s="1035">
        <v>3.8</v>
      </c>
      <c r="J21" s="1036">
        <v>5.9</v>
      </c>
      <c r="K21" s="1036">
        <v>3.4</v>
      </c>
      <c r="L21" s="1037">
        <v>6</v>
      </c>
      <c r="M21" s="664">
        <v>5.2</v>
      </c>
      <c r="N21" s="268"/>
      <c r="O21" s="270"/>
      <c r="P21"/>
      <c r="Q21"/>
      <c r="R21"/>
      <c r="S21" s="94"/>
      <c r="T21" s="94"/>
    </row>
    <row r="22" spans="1:20" ht="13.5" customHeight="1">
      <c r="A22" s="1"/>
      <c r="B22" s="814">
        <v>18</v>
      </c>
      <c r="C22" s="815" t="s">
        <v>177</v>
      </c>
      <c r="D22" s="706">
        <v>13</v>
      </c>
      <c r="E22" s="706">
        <v>14</v>
      </c>
      <c r="F22" s="706">
        <v>3</v>
      </c>
      <c r="G22" s="1034">
        <v>12</v>
      </c>
      <c r="H22" s="663">
        <v>3</v>
      </c>
      <c r="I22" s="1035">
        <v>8.9</v>
      </c>
      <c r="J22" s="1036">
        <v>9.8</v>
      </c>
      <c r="K22" s="1036">
        <v>2.1</v>
      </c>
      <c r="L22" s="1037">
        <v>8.7</v>
      </c>
      <c r="M22" s="664">
        <v>2.3</v>
      </c>
      <c r="N22" s="268"/>
      <c r="O22" s="270"/>
      <c r="P22"/>
      <c r="Q22"/>
      <c r="R22"/>
      <c r="S22" s="94"/>
      <c r="T22" s="94"/>
    </row>
    <row r="23" spans="1:20" ht="13.5" customHeight="1">
      <c r="A23" s="1"/>
      <c r="B23" s="814">
        <v>19</v>
      </c>
      <c r="C23" s="815" t="s">
        <v>178</v>
      </c>
      <c r="D23" s="706">
        <v>4</v>
      </c>
      <c r="E23" s="706">
        <v>2</v>
      </c>
      <c r="F23" s="706">
        <v>4</v>
      </c>
      <c r="G23" s="1034">
        <v>0</v>
      </c>
      <c r="H23" s="663">
        <v>2</v>
      </c>
      <c r="I23" s="1035">
        <v>2.4</v>
      </c>
      <c r="J23" s="1036">
        <v>1.2</v>
      </c>
      <c r="K23" s="1036">
        <v>2.4</v>
      </c>
      <c r="L23" s="1037">
        <v>0</v>
      </c>
      <c r="M23" s="664">
        <v>1.3</v>
      </c>
      <c r="N23" s="268"/>
      <c r="O23" s="270"/>
      <c r="P23"/>
      <c r="Q23"/>
      <c r="R23"/>
      <c r="S23" s="94"/>
      <c r="T23" s="94"/>
    </row>
    <row r="24" spans="1:20" ht="13.5" customHeight="1">
      <c r="A24" s="1"/>
      <c r="B24" s="814">
        <v>20</v>
      </c>
      <c r="C24" s="815" t="s">
        <v>179</v>
      </c>
      <c r="D24" s="706">
        <v>35</v>
      </c>
      <c r="E24" s="706">
        <v>36</v>
      </c>
      <c r="F24" s="706">
        <v>50</v>
      </c>
      <c r="G24" s="1034">
        <v>50</v>
      </c>
      <c r="H24" s="663">
        <v>12</v>
      </c>
      <c r="I24" s="1035">
        <v>9.5</v>
      </c>
      <c r="J24" s="1036">
        <v>9.8</v>
      </c>
      <c r="K24" s="1036">
        <v>13.7</v>
      </c>
      <c r="L24" s="1037">
        <v>14</v>
      </c>
      <c r="M24" s="664">
        <v>3.4</v>
      </c>
      <c r="N24" s="268"/>
      <c r="O24" s="270"/>
      <c r="P24"/>
      <c r="Q24"/>
      <c r="R24"/>
      <c r="S24" s="94"/>
      <c r="T24" s="94"/>
    </row>
    <row r="25" spans="1:20" ht="13.5" customHeight="1">
      <c r="A25" s="1"/>
      <c r="B25" s="814">
        <v>21</v>
      </c>
      <c r="C25" s="815" t="s">
        <v>180</v>
      </c>
      <c r="D25" s="706">
        <v>13</v>
      </c>
      <c r="E25" s="706">
        <v>24</v>
      </c>
      <c r="F25" s="706">
        <v>7</v>
      </c>
      <c r="G25" s="1034">
        <v>8</v>
      </c>
      <c r="H25" s="663">
        <v>5</v>
      </c>
      <c r="I25" s="1035">
        <v>7.7</v>
      </c>
      <c r="J25" s="1036">
        <v>14.3</v>
      </c>
      <c r="K25" s="1036">
        <v>4.2</v>
      </c>
      <c r="L25" s="1037">
        <v>4.9</v>
      </c>
      <c r="M25" s="664">
        <v>3.2</v>
      </c>
      <c r="N25" s="268"/>
      <c r="O25" s="270"/>
      <c r="P25"/>
      <c r="Q25"/>
      <c r="R25"/>
      <c r="S25" s="94"/>
      <c r="T25" s="94"/>
    </row>
    <row r="26" spans="1:20" ht="13.5" customHeight="1">
      <c r="A26" s="1"/>
      <c r="B26" s="814">
        <v>22</v>
      </c>
      <c r="C26" s="815" t="s">
        <v>181</v>
      </c>
      <c r="D26" s="706">
        <v>9</v>
      </c>
      <c r="E26" s="706">
        <v>10</v>
      </c>
      <c r="F26" s="706">
        <v>4</v>
      </c>
      <c r="G26" s="1034">
        <v>6</v>
      </c>
      <c r="H26" s="663">
        <v>9</v>
      </c>
      <c r="I26" s="1035">
        <v>4.5</v>
      </c>
      <c r="J26" s="1036">
        <v>5</v>
      </c>
      <c r="K26" s="1036">
        <v>2</v>
      </c>
      <c r="L26" s="1037">
        <v>3.1</v>
      </c>
      <c r="M26" s="664">
        <v>4.7</v>
      </c>
      <c r="N26" s="268"/>
      <c r="O26" s="270"/>
      <c r="P26"/>
      <c r="Q26"/>
      <c r="R26"/>
      <c r="S26" s="94"/>
      <c r="T26" s="94"/>
    </row>
    <row r="27" spans="1:20" ht="13.5" customHeight="1">
      <c r="A27" s="1"/>
      <c r="B27" s="814">
        <v>23</v>
      </c>
      <c r="C27" s="815" t="s">
        <v>182</v>
      </c>
      <c r="D27" s="706">
        <v>27</v>
      </c>
      <c r="E27" s="706">
        <v>17</v>
      </c>
      <c r="F27" s="706">
        <v>17</v>
      </c>
      <c r="G27" s="1034">
        <v>25</v>
      </c>
      <c r="H27" s="663">
        <v>14</v>
      </c>
      <c r="I27" s="1035">
        <v>15.8</v>
      </c>
      <c r="J27" s="1036">
        <v>10.1</v>
      </c>
      <c r="K27" s="1036">
        <v>10.3</v>
      </c>
      <c r="L27" s="1037">
        <v>15.4</v>
      </c>
      <c r="M27" s="664">
        <v>8.9</v>
      </c>
      <c r="N27" s="268"/>
      <c r="O27" s="270"/>
      <c r="P27"/>
      <c r="Q27"/>
      <c r="R27"/>
      <c r="S27" s="94"/>
      <c r="T27" s="94"/>
    </row>
    <row r="28" spans="1:20" ht="13.5" customHeight="1">
      <c r="A28" s="1"/>
      <c r="B28" s="814">
        <v>24</v>
      </c>
      <c r="C28" s="815" t="s">
        <v>183</v>
      </c>
      <c r="D28" s="706">
        <v>8</v>
      </c>
      <c r="E28" s="706">
        <v>2</v>
      </c>
      <c r="F28" s="706">
        <v>1</v>
      </c>
      <c r="G28" s="1034">
        <v>3</v>
      </c>
      <c r="H28" s="663">
        <v>8</v>
      </c>
      <c r="I28" s="1035">
        <v>5.1</v>
      </c>
      <c r="J28" s="1036">
        <v>1.3</v>
      </c>
      <c r="K28" s="1036">
        <v>0.6</v>
      </c>
      <c r="L28" s="1037">
        <v>2</v>
      </c>
      <c r="M28" s="664">
        <v>5.3</v>
      </c>
      <c r="N28" s="268"/>
      <c r="O28" s="270"/>
      <c r="P28"/>
      <c r="Q28"/>
      <c r="R28"/>
      <c r="S28" s="94"/>
      <c r="T28" s="94"/>
    </row>
    <row r="29" spans="1:20" ht="13.5" customHeight="1">
      <c r="A29" s="1"/>
      <c r="B29" s="814">
        <v>25</v>
      </c>
      <c r="C29" s="815" t="s">
        <v>184</v>
      </c>
      <c r="D29" s="706">
        <v>14</v>
      </c>
      <c r="E29" s="706">
        <v>13</v>
      </c>
      <c r="F29" s="706">
        <v>6</v>
      </c>
      <c r="G29" s="1034">
        <v>8</v>
      </c>
      <c r="H29" s="663">
        <v>17</v>
      </c>
      <c r="I29" s="1035">
        <v>10.1</v>
      </c>
      <c r="J29" s="1036">
        <v>9.6</v>
      </c>
      <c r="K29" s="1036">
        <v>4.5</v>
      </c>
      <c r="L29" s="1037">
        <v>6.2</v>
      </c>
      <c r="M29" s="664">
        <v>13.6</v>
      </c>
      <c r="N29" s="268"/>
      <c r="O29" s="270"/>
      <c r="P29"/>
      <c r="Q29"/>
      <c r="R29"/>
      <c r="S29" s="94"/>
      <c r="T29" s="94"/>
    </row>
    <row r="30" spans="1:20" ht="13.5" customHeight="1">
      <c r="A30" s="1"/>
      <c r="B30" s="814">
        <v>26</v>
      </c>
      <c r="C30" s="815" t="s">
        <v>185</v>
      </c>
      <c r="D30" s="706">
        <v>19</v>
      </c>
      <c r="E30" s="706">
        <v>24</v>
      </c>
      <c r="F30" s="706">
        <v>9</v>
      </c>
      <c r="G30" s="1034">
        <v>2</v>
      </c>
      <c r="H30" s="663">
        <v>13</v>
      </c>
      <c r="I30" s="1035">
        <v>4</v>
      </c>
      <c r="J30" s="1036">
        <v>5</v>
      </c>
      <c r="K30" s="1036">
        <v>1.8</v>
      </c>
      <c r="L30" s="1037">
        <v>0.4</v>
      </c>
      <c r="M30" s="664">
        <v>2.7</v>
      </c>
      <c r="N30" s="268"/>
      <c r="O30" s="270"/>
      <c r="P30"/>
      <c r="Q30"/>
      <c r="R30"/>
      <c r="S30" s="94"/>
      <c r="T30" s="94"/>
    </row>
    <row r="31" spans="1:20" ht="13.5" customHeight="1" thickBot="1">
      <c r="A31" s="1"/>
      <c r="B31" s="816">
        <v>27</v>
      </c>
      <c r="C31" s="817" t="s">
        <v>186</v>
      </c>
      <c r="D31" s="1039" t="s">
        <v>221</v>
      </c>
      <c r="E31" s="1039" t="s">
        <v>221</v>
      </c>
      <c r="F31" s="1039" t="s">
        <v>221</v>
      </c>
      <c r="G31" s="1040" t="s">
        <v>221</v>
      </c>
      <c r="H31" s="956" t="s">
        <v>221</v>
      </c>
      <c r="I31" s="1041" t="s">
        <v>221</v>
      </c>
      <c r="J31" s="1042" t="s">
        <v>221</v>
      </c>
      <c r="K31" s="1042" t="s">
        <v>221</v>
      </c>
      <c r="L31" s="1043" t="s">
        <v>221</v>
      </c>
      <c r="M31" s="936" t="s">
        <v>221</v>
      </c>
      <c r="N31"/>
      <c r="O31" s="270"/>
      <c r="P31"/>
      <c r="Q31"/>
      <c r="R31"/>
      <c r="S31" s="94"/>
      <c r="T31" s="94"/>
    </row>
    <row r="32" spans="1:20" ht="15.75" customHeight="1" thickBot="1">
      <c r="A32" s="13"/>
      <c r="B32" s="1473" t="s">
        <v>74</v>
      </c>
      <c r="C32" s="1474"/>
      <c r="D32" s="1044">
        <v>583</v>
      </c>
      <c r="E32" s="1045">
        <v>583</v>
      </c>
      <c r="F32" s="1046">
        <v>377</v>
      </c>
      <c r="G32" s="967">
        <v>463</v>
      </c>
      <c r="H32" s="607">
        <v>450</v>
      </c>
      <c r="I32" s="1047">
        <v>8.9</v>
      </c>
      <c r="J32" s="1048">
        <v>9</v>
      </c>
      <c r="K32" s="498">
        <v>5.9</v>
      </c>
      <c r="L32" s="1049">
        <v>7.4</v>
      </c>
      <c r="M32" s="1050">
        <v>7.4</v>
      </c>
      <c r="N32"/>
      <c r="O32" s="131"/>
      <c r="P32" s="271"/>
      <c r="Q32"/>
      <c r="R32" s="113"/>
      <c r="S32" s="94"/>
      <c r="T32" s="94"/>
    </row>
    <row r="33" spans="2:20" ht="12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  <c r="O33" s="68"/>
      <c r="P33" s="94"/>
      <c r="Q33" s="94"/>
      <c r="R33" s="94"/>
      <c r="S33" s="94"/>
      <c r="T33" s="94"/>
    </row>
    <row r="34" spans="2:20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94"/>
      <c r="P34" s="94"/>
      <c r="Q34" s="94"/>
      <c r="R34" s="94"/>
      <c r="S34" s="94"/>
      <c r="T34" s="94"/>
    </row>
    <row r="35" spans="2:20" ht="12.75" customHeight="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/>
      <c r="O35" s="94"/>
      <c r="P35" s="94"/>
      <c r="Q35" s="94"/>
      <c r="R35" s="94"/>
      <c r="S35" s="94"/>
      <c r="T35" s="94"/>
    </row>
    <row r="36" spans="2:20" ht="12.7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/>
      <c r="O36" s="94"/>
      <c r="P36" s="94"/>
      <c r="Q36" s="94"/>
      <c r="R36" s="94"/>
      <c r="S36" s="94"/>
      <c r="T36" s="94"/>
    </row>
    <row r="37" spans="2:20" ht="12.75">
      <c r="B37"/>
      <c r="C37"/>
      <c r="D37"/>
      <c r="E37"/>
      <c r="F37"/>
      <c r="G37"/>
      <c r="H37"/>
      <c r="I37"/>
      <c r="J37"/>
      <c r="K37"/>
      <c r="L37"/>
      <c r="M37"/>
      <c r="N37"/>
      <c r="O37" s="94"/>
      <c r="P37" s="94"/>
      <c r="Q37" s="94"/>
      <c r="R37" s="94"/>
      <c r="S37" s="94"/>
      <c r="T37" s="94"/>
    </row>
    <row r="38" spans="2:20" ht="12.75">
      <c r="B38"/>
      <c r="C38"/>
      <c r="D38"/>
      <c r="E38"/>
      <c r="F38"/>
      <c r="G38"/>
      <c r="H38"/>
      <c r="I38"/>
      <c r="J38"/>
      <c r="K38"/>
      <c r="L38"/>
      <c r="M38"/>
      <c r="N38"/>
      <c r="O38" s="94"/>
      <c r="P38" s="94"/>
      <c r="Q38" s="94"/>
      <c r="R38" s="94"/>
      <c r="S38" s="94"/>
      <c r="T38" s="94"/>
    </row>
    <row r="39" spans="2:20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94"/>
      <c r="Q39" s="94"/>
      <c r="R39" s="94"/>
      <c r="S39"/>
      <c r="T39"/>
    </row>
    <row r="40" spans="2:20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94"/>
      <c r="Q40" s="94"/>
      <c r="R40" s="94"/>
      <c r="S40"/>
      <c r="T40"/>
    </row>
    <row r="41" spans="2:20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94"/>
      <c r="Q41" s="94"/>
      <c r="R41" s="94"/>
      <c r="S41"/>
      <c r="T41"/>
    </row>
    <row r="42" spans="2:20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94"/>
      <c r="Q42" s="94"/>
      <c r="R42" s="94"/>
      <c r="S42"/>
      <c r="T42"/>
    </row>
    <row r="43" spans="2:20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94"/>
      <c r="Q43" s="94"/>
      <c r="R43" s="94"/>
      <c r="S43"/>
      <c r="T43"/>
    </row>
    <row r="44" spans="2:20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94"/>
      <c r="Q44" s="94"/>
      <c r="R44" s="94"/>
      <c r="S44"/>
      <c r="T44"/>
    </row>
    <row r="45" spans="2:20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94"/>
      <c r="Q45" s="94"/>
      <c r="R45" s="94"/>
      <c r="S45"/>
      <c r="T45"/>
    </row>
    <row r="46" spans="2:20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94"/>
      <c r="Q46" s="94"/>
      <c r="R46" s="94"/>
      <c r="S46"/>
      <c r="T46"/>
    </row>
    <row r="47" spans="2:20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94"/>
      <c r="Q47" s="94"/>
      <c r="R47" s="94"/>
      <c r="S47"/>
      <c r="T47"/>
    </row>
    <row r="48" spans="2:20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94"/>
      <c r="Q48" s="94"/>
      <c r="R48" s="94"/>
      <c r="S48"/>
      <c r="T48"/>
    </row>
  </sheetData>
  <sheetProtection/>
  <mergeCells count="9">
    <mergeCell ref="K1:M1"/>
    <mergeCell ref="A15:A16"/>
    <mergeCell ref="B32:C32"/>
    <mergeCell ref="B33:M33"/>
    <mergeCell ref="I3:M3"/>
    <mergeCell ref="B2:M2"/>
    <mergeCell ref="D3:H3"/>
    <mergeCell ref="B3:B4"/>
    <mergeCell ref="C3:C4"/>
  </mergeCells>
  <printOptions/>
  <pageMargins left="0.36" right="0.2" top="0.31" bottom="0.35" header="0.19" footer="0.2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selection activeCell="B2" sqref="B2:M2"/>
    </sheetView>
  </sheetViews>
  <sheetFormatPr defaultColWidth="9.140625" defaultRowHeight="12.75"/>
  <cols>
    <col min="1" max="1" width="6.28125" style="82" customWidth="1"/>
    <col min="2" max="2" width="7.140625" style="82" customWidth="1"/>
    <col min="3" max="3" width="20.421875" style="82" customWidth="1"/>
    <col min="4" max="15" width="9.57421875" style="82" customWidth="1"/>
    <col min="16" max="16384" width="9.140625" style="82" customWidth="1"/>
  </cols>
  <sheetData>
    <row r="1" spans="1:15" ht="17.25" customHeight="1">
      <c r="A1" s="14"/>
      <c r="B1" s="14"/>
      <c r="C1" s="14"/>
      <c r="D1" s="14"/>
      <c r="E1" s="14"/>
      <c r="F1" s="14"/>
      <c r="G1" s="14"/>
      <c r="H1" s="42"/>
      <c r="I1" s="42"/>
      <c r="J1" s="42"/>
      <c r="K1" s="1401" t="s">
        <v>118</v>
      </c>
      <c r="L1" s="1457"/>
      <c r="M1" s="1457"/>
      <c r="N1" s="42"/>
      <c r="O1" s="42"/>
    </row>
    <row r="2" spans="1:15" ht="27" customHeight="1" thickBot="1">
      <c r="A2" s="15"/>
      <c r="B2" s="1446" t="s">
        <v>400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60"/>
      <c r="O2" s="60"/>
    </row>
    <row r="3" spans="1:17" ht="20.25" customHeight="1">
      <c r="A3" s="17"/>
      <c r="B3" s="1486" t="s">
        <v>218</v>
      </c>
      <c r="C3" s="1429" t="s">
        <v>157</v>
      </c>
      <c r="D3" s="1484" t="s">
        <v>246</v>
      </c>
      <c r="E3" s="1484"/>
      <c r="F3" s="1484"/>
      <c r="G3" s="1484"/>
      <c r="H3" s="1484"/>
      <c r="I3" s="1484" t="s">
        <v>295</v>
      </c>
      <c r="J3" s="1484"/>
      <c r="K3" s="1484"/>
      <c r="L3" s="1484"/>
      <c r="M3" s="1485"/>
      <c r="N3" s="67"/>
      <c r="Q3" s="94"/>
    </row>
    <row r="4" spans="1:17" ht="21.75" customHeight="1" thickBot="1">
      <c r="A4" s="17"/>
      <c r="B4" s="1487"/>
      <c r="C4" s="143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Q4" s="94"/>
    </row>
    <row r="5" spans="1:17" ht="14.25" customHeight="1">
      <c r="A5" s="14"/>
      <c r="B5" s="940">
        <v>1</v>
      </c>
      <c r="C5" s="941" t="s">
        <v>160</v>
      </c>
      <c r="D5" s="794" t="s">
        <v>221</v>
      </c>
      <c r="E5" s="794" t="s">
        <v>221</v>
      </c>
      <c r="F5" s="794" t="s">
        <v>221</v>
      </c>
      <c r="G5" s="988" t="s">
        <v>221</v>
      </c>
      <c r="H5" s="942" t="s">
        <v>221</v>
      </c>
      <c r="I5" s="950" t="s">
        <v>221</v>
      </c>
      <c r="J5" s="528" t="s">
        <v>221</v>
      </c>
      <c r="K5" s="528" t="s">
        <v>221</v>
      </c>
      <c r="L5" s="990" t="s">
        <v>221</v>
      </c>
      <c r="M5" s="906" t="s">
        <v>221</v>
      </c>
      <c r="Q5" s="94"/>
    </row>
    <row r="6" spans="1:17" ht="14.25" customHeight="1">
      <c r="A6" s="14"/>
      <c r="B6" s="943">
        <f aca="true" t="shared" si="0" ref="B6:B31">B5+1</f>
        <v>2</v>
      </c>
      <c r="C6" s="944" t="s">
        <v>161</v>
      </c>
      <c r="D6" s="706">
        <v>6</v>
      </c>
      <c r="E6" s="706">
        <v>4</v>
      </c>
      <c r="F6" s="706">
        <v>5</v>
      </c>
      <c r="G6" s="992">
        <v>3</v>
      </c>
      <c r="H6" s="663">
        <v>6</v>
      </c>
      <c r="I6" s="952">
        <v>13.8</v>
      </c>
      <c r="J6" s="543">
        <v>9.3</v>
      </c>
      <c r="K6" s="543">
        <v>11.3</v>
      </c>
      <c r="L6" s="994">
        <v>6.7</v>
      </c>
      <c r="M6" s="675">
        <v>13.1</v>
      </c>
      <c r="Q6" s="94"/>
    </row>
    <row r="7" spans="1:17" ht="14.25" customHeight="1">
      <c r="A7" s="14"/>
      <c r="B7" s="943">
        <f t="shared" si="0"/>
        <v>3</v>
      </c>
      <c r="C7" s="944" t="s">
        <v>162</v>
      </c>
      <c r="D7" s="706">
        <v>8</v>
      </c>
      <c r="E7" s="706">
        <v>1</v>
      </c>
      <c r="F7" s="706">
        <v>6</v>
      </c>
      <c r="G7" s="992">
        <v>8</v>
      </c>
      <c r="H7" s="663">
        <v>4</v>
      </c>
      <c r="I7" s="952">
        <v>23.5</v>
      </c>
      <c r="J7" s="543">
        <v>3</v>
      </c>
      <c r="K7" s="543">
        <v>17.3</v>
      </c>
      <c r="L7" s="994">
        <v>22.1</v>
      </c>
      <c r="M7" s="675">
        <v>10.6</v>
      </c>
      <c r="Q7" s="94"/>
    </row>
    <row r="8" spans="1:17" ht="14.25" customHeight="1">
      <c r="A8" s="14"/>
      <c r="B8" s="943">
        <f t="shared" si="0"/>
        <v>4</v>
      </c>
      <c r="C8" s="944" t="s">
        <v>163</v>
      </c>
      <c r="D8" s="706">
        <v>22</v>
      </c>
      <c r="E8" s="706">
        <v>18</v>
      </c>
      <c r="F8" s="706">
        <v>14</v>
      </c>
      <c r="G8" s="992">
        <v>14</v>
      </c>
      <c r="H8" s="663">
        <v>15</v>
      </c>
      <c r="I8" s="952">
        <v>28.5</v>
      </c>
      <c r="J8" s="543">
        <v>22.3</v>
      </c>
      <c r="K8" s="543">
        <v>16.3</v>
      </c>
      <c r="L8" s="994">
        <v>15.8</v>
      </c>
      <c r="M8" s="675">
        <v>16.2</v>
      </c>
      <c r="Q8" s="94"/>
    </row>
    <row r="9" spans="1:17" ht="14.25" customHeight="1">
      <c r="A9" s="14"/>
      <c r="B9" s="943">
        <f t="shared" si="0"/>
        <v>5</v>
      </c>
      <c r="C9" s="945" t="s">
        <v>164</v>
      </c>
      <c r="D9" s="706">
        <v>12</v>
      </c>
      <c r="E9" s="706">
        <v>14</v>
      </c>
      <c r="F9" s="706">
        <v>5</v>
      </c>
      <c r="G9" s="992">
        <v>6</v>
      </c>
      <c r="H9" s="663">
        <v>3</v>
      </c>
      <c r="I9" s="954">
        <v>27.5</v>
      </c>
      <c r="J9" s="543">
        <v>31.7</v>
      </c>
      <c r="K9" s="543">
        <v>10.8</v>
      </c>
      <c r="L9" s="994">
        <v>12.9</v>
      </c>
      <c r="M9" s="675">
        <v>6.5</v>
      </c>
      <c r="Q9" s="94"/>
    </row>
    <row r="10" spans="1:17" ht="14.25" customHeight="1">
      <c r="A10" s="14"/>
      <c r="B10" s="943">
        <f t="shared" si="0"/>
        <v>6</v>
      </c>
      <c r="C10" s="944" t="s">
        <v>165</v>
      </c>
      <c r="D10" s="706">
        <v>6</v>
      </c>
      <c r="E10" s="706">
        <v>5</v>
      </c>
      <c r="F10" s="706">
        <v>4</v>
      </c>
      <c r="G10" s="992">
        <v>7</v>
      </c>
      <c r="H10" s="663">
        <v>2</v>
      </c>
      <c r="I10" s="952">
        <v>17.1</v>
      </c>
      <c r="J10" s="543">
        <v>14.4</v>
      </c>
      <c r="K10" s="543">
        <v>11.1</v>
      </c>
      <c r="L10" s="994">
        <v>19</v>
      </c>
      <c r="M10" s="675">
        <v>5.3</v>
      </c>
      <c r="Q10" s="94"/>
    </row>
    <row r="11" spans="1:17" ht="14.25" customHeight="1">
      <c r="A11" s="14"/>
      <c r="B11" s="943">
        <f t="shared" si="0"/>
        <v>7</v>
      </c>
      <c r="C11" s="944" t="s">
        <v>166</v>
      </c>
      <c r="D11" s="706">
        <v>9</v>
      </c>
      <c r="E11" s="706">
        <v>10</v>
      </c>
      <c r="F11" s="706">
        <v>8</v>
      </c>
      <c r="G11" s="992">
        <v>9</v>
      </c>
      <c r="H11" s="663">
        <v>6</v>
      </c>
      <c r="I11" s="952">
        <v>21.9</v>
      </c>
      <c r="J11" s="543">
        <v>24.4</v>
      </c>
      <c r="K11" s="543">
        <v>18.7</v>
      </c>
      <c r="L11" s="994">
        <v>20.2</v>
      </c>
      <c r="M11" s="675">
        <v>13</v>
      </c>
      <c r="Q11" s="94"/>
    </row>
    <row r="12" spans="1:17" ht="14.25" customHeight="1">
      <c r="A12" s="14"/>
      <c r="B12" s="943">
        <f t="shared" si="0"/>
        <v>8</v>
      </c>
      <c r="C12" s="944" t="s">
        <v>167</v>
      </c>
      <c r="D12" s="706">
        <v>13</v>
      </c>
      <c r="E12" s="706">
        <v>14</v>
      </c>
      <c r="F12" s="706">
        <v>18</v>
      </c>
      <c r="G12" s="992">
        <v>8</v>
      </c>
      <c r="H12" s="663">
        <v>1</v>
      </c>
      <c r="I12" s="952">
        <v>31.4</v>
      </c>
      <c r="J12" s="543">
        <v>32.8</v>
      </c>
      <c r="K12" s="543">
        <v>40.4</v>
      </c>
      <c r="L12" s="994">
        <v>17.5</v>
      </c>
      <c r="M12" s="675">
        <v>2.1</v>
      </c>
      <c r="Q12" s="94"/>
    </row>
    <row r="13" spans="1:17" ht="14.25" customHeight="1">
      <c r="A13" s="14"/>
      <c r="B13" s="946">
        <f t="shared" si="0"/>
        <v>9</v>
      </c>
      <c r="C13" s="944" t="s">
        <v>168</v>
      </c>
      <c r="D13" s="706">
        <v>10</v>
      </c>
      <c r="E13" s="706">
        <v>9</v>
      </c>
      <c r="F13" s="706">
        <v>3</v>
      </c>
      <c r="G13" s="992">
        <v>3</v>
      </c>
      <c r="H13" s="663">
        <v>3</v>
      </c>
      <c r="I13" s="952">
        <v>24.1</v>
      </c>
      <c r="J13" s="543">
        <v>21.9</v>
      </c>
      <c r="K13" s="543">
        <v>7.1</v>
      </c>
      <c r="L13" s="994">
        <v>6.9</v>
      </c>
      <c r="M13" s="675">
        <v>6.6</v>
      </c>
      <c r="Q13" s="94"/>
    </row>
    <row r="14" spans="1:17" ht="14.25" customHeight="1">
      <c r="A14" s="14"/>
      <c r="B14" s="946">
        <f t="shared" si="0"/>
        <v>10</v>
      </c>
      <c r="C14" s="944" t="s">
        <v>169</v>
      </c>
      <c r="D14" s="706">
        <v>9</v>
      </c>
      <c r="E14" s="706">
        <v>15</v>
      </c>
      <c r="F14" s="706">
        <v>6</v>
      </c>
      <c r="G14" s="992">
        <v>9</v>
      </c>
      <c r="H14" s="663">
        <v>6</v>
      </c>
      <c r="I14" s="952">
        <v>21.6</v>
      </c>
      <c r="J14" s="543">
        <v>34.7</v>
      </c>
      <c r="K14" s="543">
        <v>12.9</v>
      </c>
      <c r="L14" s="994">
        <v>17.9</v>
      </c>
      <c r="M14" s="675">
        <v>11.2</v>
      </c>
      <c r="Q14" s="94"/>
    </row>
    <row r="15" spans="1:17" ht="14.25" customHeight="1">
      <c r="A15" s="1435"/>
      <c r="B15" s="946">
        <f t="shared" si="0"/>
        <v>11</v>
      </c>
      <c r="C15" s="944" t="s">
        <v>170</v>
      </c>
      <c r="D15" s="706">
        <v>5</v>
      </c>
      <c r="E15" s="706">
        <v>7</v>
      </c>
      <c r="F15" s="706">
        <v>3</v>
      </c>
      <c r="G15" s="992">
        <v>2</v>
      </c>
      <c r="H15" s="663">
        <v>9</v>
      </c>
      <c r="I15" s="952">
        <v>20.3</v>
      </c>
      <c r="J15" s="543">
        <v>28.5</v>
      </c>
      <c r="K15" s="543">
        <v>11.9</v>
      </c>
      <c r="L15" s="994">
        <v>7.8</v>
      </c>
      <c r="M15" s="675">
        <v>34.4</v>
      </c>
      <c r="Q15" s="94"/>
    </row>
    <row r="16" spans="1:17" ht="14.25" customHeight="1">
      <c r="A16" s="1435"/>
      <c r="B16" s="946">
        <f t="shared" si="0"/>
        <v>12</v>
      </c>
      <c r="C16" s="945" t="s">
        <v>171</v>
      </c>
      <c r="D16" s="706">
        <v>2</v>
      </c>
      <c r="E16" s="706">
        <v>6</v>
      </c>
      <c r="F16" s="706">
        <v>3</v>
      </c>
      <c r="G16" s="992">
        <v>1</v>
      </c>
      <c r="H16" s="663">
        <v>0</v>
      </c>
      <c r="I16" s="954">
        <v>12.2</v>
      </c>
      <c r="J16" s="543">
        <v>36.7</v>
      </c>
      <c r="K16" s="543">
        <v>18.1</v>
      </c>
      <c r="L16" s="994">
        <v>5.9</v>
      </c>
      <c r="M16" s="675">
        <v>0</v>
      </c>
      <c r="Q16" s="94"/>
    </row>
    <row r="17" spans="1:17" ht="14.25" customHeight="1">
      <c r="A17" s="35"/>
      <c r="B17" s="946">
        <f t="shared" si="0"/>
        <v>13</v>
      </c>
      <c r="C17" s="944" t="s">
        <v>172</v>
      </c>
      <c r="D17" s="706">
        <v>5</v>
      </c>
      <c r="E17" s="706">
        <v>14</v>
      </c>
      <c r="F17" s="706">
        <v>6</v>
      </c>
      <c r="G17" s="992">
        <v>3</v>
      </c>
      <c r="H17" s="663">
        <v>3</v>
      </c>
      <c r="I17" s="952">
        <v>7</v>
      </c>
      <c r="J17" s="543">
        <v>19.4</v>
      </c>
      <c r="K17" s="543">
        <v>8</v>
      </c>
      <c r="L17" s="994">
        <v>3.9</v>
      </c>
      <c r="M17" s="675">
        <v>3.8</v>
      </c>
      <c r="Q17" s="94"/>
    </row>
    <row r="18" spans="1:17" ht="14.25" customHeight="1">
      <c r="A18" s="14"/>
      <c r="B18" s="946">
        <f t="shared" si="0"/>
        <v>14</v>
      </c>
      <c r="C18" s="945" t="s">
        <v>173</v>
      </c>
      <c r="D18" s="706">
        <v>12</v>
      </c>
      <c r="E18" s="706">
        <v>3</v>
      </c>
      <c r="F18" s="706">
        <v>5</v>
      </c>
      <c r="G18" s="992">
        <v>2</v>
      </c>
      <c r="H18" s="663">
        <v>3</v>
      </c>
      <c r="I18" s="952">
        <v>40.9</v>
      </c>
      <c r="J18" s="543">
        <v>10</v>
      </c>
      <c r="K18" s="543">
        <v>16.2</v>
      </c>
      <c r="L18" s="994">
        <v>6.3</v>
      </c>
      <c r="M18" s="675">
        <v>9.3</v>
      </c>
      <c r="Q18" s="94"/>
    </row>
    <row r="19" spans="1:17" ht="14.25" customHeight="1">
      <c r="A19" s="14"/>
      <c r="B19" s="946">
        <f t="shared" si="0"/>
        <v>15</v>
      </c>
      <c r="C19" s="944" t="s">
        <v>174</v>
      </c>
      <c r="D19" s="706">
        <v>31</v>
      </c>
      <c r="E19" s="706">
        <v>38</v>
      </c>
      <c r="F19" s="706">
        <v>26</v>
      </c>
      <c r="G19" s="992">
        <v>21</v>
      </c>
      <c r="H19" s="663">
        <v>22</v>
      </c>
      <c r="I19" s="952">
        <v>50.6</v>
      </c>
      <c r="J19" s="543">
        <v>59.6</v>
      </c>
      <c r="K19" s="543">
        <v>38.9</v>
      </c>
      <c r="L19" s="994">
        <v>30.2</v>
      </c>
      <c r="M19" s="675">
        <v>30.4</v>
      </c>
      <c r="Q19" s="94"/>
    </row>
    <row r="20" spans="1:17" ht="14.25" customHeight="1">
      <c r="A20" s="14"/>
      <c r="B20" s="946">
        <f t="shared" si="0"/>
        <v>16</v>
      </c>
      <c r="C20" s="944" t="s">
        <v>175</v>
      </c>
      <c r="D20" s="706">
        <v>3</v>
      </c>
      <c r="E20" s="706">
        <v>5</v>
      </c>
      <c r="F20" s="706">
        <v>5</v>
      </c>
      <c r="G20" s="992">
        <v>3</v>
      </c>
      <c r="H20" s="663">
        <v>6</v>
      </c>
      <c r="I20" s="952">
        <v>8.8</v>
      </c>
      <c r="J20" s="543">
        <v>14.8</v>
      </c>
      <c r="K20" s="543">
        <v>14.5</v>
      </c>
      <c r="L20" s="994">
        <v>8.5</v>
      </c>
      <c r="M20" s="675">
        <v>16.3</v>
      </c>
      <c r="Q20" s="94"/>
    </row>
    <row r="21" spans="1:17" ht="14.25" customHeight="1">
      <c r="A21" s="14"/>
      <c r="B21" s="946">
        <f t="shared" si="0"/>
        <v>17</v>
      </c>
      <c r="C21" s="944" t="s">
        <v>176</v>
      </c>
      <c r="D21" s="706">
        <v>2</v>
      </c>
      <c r="E21" s="706">
        <v>2</v>
      </c>
      <c r="F21" s="706">
        <v>3</v>
      </c>
      <c r="G21" s="992">
        <v>4</v>
      </c>
      <c r="H21" s="663">
        <v>3</v>
      </c>
      <c r="I21" s="952">
        <v>5.1</v>
      </c>
      <c r="J21" s="543">
        <v>5.1</v>
      </c>
      <c r="K21" s="543">
        <v>7.4</v>
      </c>
      <c r="L21" s="994">
        <v>9.6</v>
      </c>
      <c r="M21" s="675">
        <v>6.9</v>
      </c>
      <c r="Q21" s="94"/>
    </row>
    <row r="22" spans="1:17" ht="14.25" customHeight="1">
      <c r="A22" s="14"/>
      <c r="B22" s="946">
        <f t="shared" si="0"/>
        <v>18</v>
      </c>
      <c r="C22" s="944" t="s">
        <v>177</v>
      </c>
      <c r="D22" s="706">
        <v>4</v>
      </c>
      <c r="E22" s="706">
        <v>5</v>
      </c>
      <c r="F22" s="706">
        <v>3</v>
      </c>
      <c r="G22" s="992">
        <v>4</v>
      </c>
      <c r="H22" s="663">
        <v>2</v>
      </c>
      <c r="I22" s="952">
        <v>15.5</v>
      </c>
      <c r="J22" s="543">
        <v>19.8</v>
      </c>
      <c r="K22" s="543">
        <v>11.7</v>
      </c>
      <c r="L22" s="994">
        <v>15.4</v>
      </c>
      <c r="M22" s="675">
        <v>7.4</v>
      </c>
      <c r="Q22" s="94"/>
    </row>
    <row r="23" spans="1:17" ht="14.25" customHeight="1">
      <c r="A23" s="14"/>
      <c r="B23" s="946">
        <f t="shared" si="0"/>
        <v>19</v>
      </c>
      <c r="C23" s="945" t="s">
        <v>178</v>
      </c>
      <c r="D23" s="706">
        <v>1</v>
      </c>
      <c r="E23" s="706">
        <v>4</v>
      </c>
      <c r="F23" s="706">
        <v>0</v>
      </c>
      <c r="G23" s="992">
        <v>5</v>
      </c>
      <c r="H23" s="663">
        <v>2</v>
      </c>
      <c r="I23" s="952">
        <v>3.3</v>
      </c>
      <c r="J23" s="543">
        <v>13.4</v>
      </c>
      <c r="K23" s="543">
        <v>0</v>
      </c>
      <c r="L23" s="994">
        <v>15.9</v>
      </c>
      <c r="M23" s="675">
        <v>6.1</v>
      </c>
      <c r="Q23" s="94"/>
    </row>
    <row r="24" spans="1:17" ht="14.25" customHeight="1">
      <c r="A24" s="14"/>
      <c r="B24" s="946">
        <f t="shared" si="0"/>
        <v>20</v>
      </c>
      <c r="C24" s="945" t="s">
        <v>179</v>
      </c>
      <c r="D24" s="706">
        <v>15</v>
      </c>
      <c r="E24" s="706">
        <v>13</v>
      </c>
      <c r="F24" s="706">
        <v>7</v>
      </c>
      <c r="G24" s="992">
        <v>10</v>
      </c>
      <c r="H24" s="663">
        <v>2</v>
      </c>
      <c r="I24" s="952">
        <v>24.4</v>
      </c>
      <c r="J24" s="543">
        <v>20.3</v>
      </c>
      <c r="K24" s="543">
        <v>10.4</v>
      </c>
      <c r="L24" s="994">
        <v>14.6</v>
      </c>
      <c r="M24" s="675">
        <v>2.8</v>
      </c>
      <c r="Q24" s="94"/>
    </row>
    <row r="25" spans="1:17" ht="14.25" customHeight="1">
      <c r="A25" s="14"/>
      <c r="B25" s="946">
        <f t="shared" si="0"/>
        <v>21</v>
      </c>
      <c r="C25" s="945" t="s">
        <v>180</v>
      </c>
      <c r="D25" s="706">
        <v>9</v>
      </c>
      <c r="E25" s="706">
        <v>8</v>
      </c>
      <c r="F25" s="706">
        <v>12</v>
      </c>
      <c r="G25" s="992">
        <v>5</v>
      </c>
      <c r="H25" s="663">
        <v>3</v>
      </c>
      <c r="I25" s="952">
        <v>32</v>
      </c>
      <c r="J25" s="543">
        <v>28</v>
      </c>
      <c r="K25" s="543">
        <v>41.1</v>
      </c>
      <c r="L25" s="994">
        <v>16.9</v>
      </c>
      <c r="M25" s="675">
        <v>9.8</v>
      </c>
      <c r="Q25" s="94"/>
    </row>
    <row r="26" spans="1:17" ht="14.25" customHeight="1">
      <c r="A26" s="14"/>
      <c r="B26" s="946">
        <f t="shared" si="0"/>
        <v>22</v>
      </c>
      <c r="C26" s="945" t="s">
        <v>181</v>
      </c>
      <c r="D26" s="706">
        <v>4</v>
      </c>
      <c r="E26" s="706">
        <v>5</v>
      </c>
      <c r="F26" s="706">
        <v>1</v>
      </c>
      <c r="G26" s="992">
        <v>5</v>
      </c>
      <c r="H26" s="663">
        <v>3</v>
      </c>
      <c r="I26" s="952">
        <v>11.4</v>
      </c>
      <c r="J26" s="543">
        <v>14.4</v>
      </c>
      <c r="K26" s="543">
        <v>2.8</v>
      </c>
      <c r="L26" s="994">
        <v>13.9</v>
      </c>
      <c r="M26" s="675">
        <v>8.1</v>
      </c>
      <c r="Q26" s="94"/>
    </row>
    <row r="27" spans="1:17" ht="14.25" customHeight="1">
      <c r="A27" s="14"/>
      <c r="B27" s="946">
        <f t="shared" si="0"/>
        <v>23</v>
      </c>
      <c r="C27" s="944" t="s">
        <v>182</v>
      </c>
      <c r="D27" s="706">
        <v>5</v>
      </c>
      <c r="E27" s="706">
        <v>5</v>
      </c>
      <c r="F27" s="706">
        <v>7</v>
      </c>
      <c r="G27" s="992">
        <v>4</v>
      </c>
      <c r="H27" s="663">
        <v>5</v>
      </c>
      <c r="I27" s="952">
        <v>16.6</v>
      </c>
      <c r="J27" s="543">
        <v>16.8</v>
      </c>
      <c r="K27" s="543">
        <v>23.2</v>
      </c>
      <c r="L27" s="994">
        <v>13.1</v>
      </c>
      <c r="M27" s="675">
        <v>15.9</v>
      </c>
      <c r="Q27" s="94"/>
    </row>
    <row r="28" spans="1:17" ht="14.25" customHeight="1">
      <c r="A28" s="14"/>
      <c r="B28" s="946">
        <f t="shared" si="0"/>
        <v>24</v>
      </c>
      <c r="C28" s="944" t="s">
        <v>183</v>
      </c>
      <c r="D28" s="706">
        <v>3</v>
      </c>
      <c r="E28" s="706">
        <v>3</v>
      </c>
      <c r="F28" s="706">
        <v>1</v>
      </c>
      <c r="G28" s="992">
        <v>1</v>
      </c>
      <c r="H28" s="663">
        <v>2</v>
      </c>
      <c r="I28" s="952">
        <v>10.9</v>
      </c>
      <c r="J28" s="543">
        <v>11.2</v>
      </c>
      <c r="K28" s="543">
        <v>3.6</v>
      </c>
      <c r="L28" s="994">
        <v>3.5</v>
      </c>
      <c r="M28" s="675">
        <v>6.8</v>
      </c>
      <c r="Q28" s="94"/>
    </row>
    <row r="29" spans="1:17" ht="14.25" customHeight="1">
      <c r="A29" s="14"/>
      <c r="B29" s="946">
        <f t="shared" si="0"/>
        <v>25</v>
      </c>
      <c r="C29" s="944" t="s">
        <v>184</v>
      </c>
      <c r="D29" s="706">
        <v>4</v>
      </c>
      <c r="E29" s="706">
        <v>5</v>
      </c>
      <c r="F29" s="706">
        <v>2</v>
      </c>
      <c r="G29" s="992">
        <v>2</v>
      </c>
      <c r="H29" s="663">
        <v>8</v>
      </c>
      <c r="I29" s="952">
        <v>16.3</v>
      </c>
      <c r="J29" s="543">
        <v>20.7</v>
      </c>
      <c r="K29" s="543">
        <v>8.1</v>
      </c>
      <c r="L29" s="994">
        <v>8</v>
      </c>
      <c r="M29" s="675">
        <v>31</v>
      </c>
      <c r="Q29" s="94"/>
    </row>
    <row r="30" spans="1:17" ht="14.25" customHeight="1">
      <c r="A30" s="14"/>
      <c r="B30" s="946">
        <f t="shared" si="0"/>
        <v>26</v>
      </c>
      <c r="C30" s="944" t="s">
        <v>185</v>
      </c>
      <c r="D30" s="706">
        <v>5</v>
      </c>
      <c r="E30" s="706">
        <v>7</v>
      </c>
      <c r="F30" s="706">
        <v>10</v>
      </c>
      <c r="G30" s="992">
        <v>8</v>
      </c>
      <c r="H30" s="663">
        <v>8</v>
      </c>
      <c r="I30" s="952">
        <v>7.6</v>
      </c>
      <c r="J30" s="543">
        <v>9.4</v>
      </c>
      <c r="K30" s="543">
        <v>12.2</v>
      </c>
      <c r="L30" s="994">
        <v>9.6</v>
      </c>
      <c r="M30" s="675">
        <v>9.1</v>
      </c>
      <c r="Q30" s="94"/>
    </row>
    <row r="31" spans="1:17" ht="14.25" customHeight="1" thickBot="1">
      <c r="A31" s="14"/>
      <c r="B31" s="1051">
        <f t="shared" si="0"/>
        <v>27</v>
      </c>
      <c r="C31" s="1052" t="s">
        <v>186</v>
      </c>
      <c r="D31" s="806" t="s">
        <v>221</v>
      </c>
      <c r="E31" s="806" t="s">
        <v>221</v>
      </c>
      <c r="F31" s="806" t="s">
        <v>221</v>
      </c>
      <c r="G31" s="997" t="s">
        <v>221</v>
      </c>
      <c r="H31" s="956" t="s">
        <v>221</v>
      </c>
      <c r="I31" s="957" t="s">
        <v>221</v>
      </c>
      <c r="J31" s="546" t="s">
        <v>221</v>
      </c>
      <c r="K31" s="546" t="s">
        <v>221</v>
      </c>
      <c r="L31" s="999" t="s">
        <v>221</v>
      </c>
      <c r="M31" s="924" t="s">
        <v>221</v>
      </c>
      <c r="Q31" s="94"/>
    </row>
    <row r="32" spans="1:17" ht="16.5" thickBot="1">
      <c r="A32" s="16"/>
      <c r="B32" s="1482" t="s">
        <v>192</v>
      </c>
      <c r="C32" s="1483"/>
      <c r="D32" s="802">
        <v>205</v>
      </c>
      <c r="E32" s="802">
        <v>220</v>
      </c>
      <c r="F32" s="498">
        <v>163</v>
      </c>
      <c r="G32" s="1001">
        <v>147</v>
      </c>
      <c r="H32" s="607">
        <v>127</v>
      </c>
      <c r="I32" s="1053">
        <v>19</v>
      </c>
      <c r="J32" s="572">
        <v>20</v>
      </c>
      <c r="K32" s="498">
        <v>14.2</v>
      </c>
      <c r="L32" s="1003">
        <v>12.5</v>
      </c>
      <c r="M32" s="745">
        <v>10.3</v>
      </c>
      <c r="N32" s="115"/>
      <c r="O32" s="121"/>
      <c r="P32" s="94"/>
      <c r="Q32" s="94"/>
    </row>
    <row r="33" spans="2:15" s="87" customFormat="1" ht="14.2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88"/>
      <c r="O33" s="88"/>
    </row>
    <row r="34" spans="2:14" s="87" customFormat="1" ht="14.25" customHeight="1">
      <c r="B34" s="1481"/>
      <c r="C34" s="1481"/>
      <c r="D34" s="1481"/>
      <c r="E34" s="1481"/>
      <c r="F34" s="1481"/>
      <c r="G34" s="1481"/>
      <c r="H34" s="1481"/>
      <c r="I34" s="1481"/>
      <c r="J34" s="1481"/>
      <c r="K34" s="1481"/>
      <c r="L34" s="1481"/>
      <c r="M34" s="1481"/>
      <c r="N34" s="88"/>
    </row>
    <row r="35" spans="2:13" s="87" customFormat="1" ht="14.25" customHeight="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 s="87" customFormat="1" ht="14.2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</sheetData>
  <sheetProtection/>
  <mergeCells count="10">
    <mergeCell ref="K1:M1"/>
    <mergeCell ref="B33:M33"/>
    <mergeCell ref="B34:M34"/>
    <mergeCell ref="A15:A16"/>
    <mergeCell ref="B32:C32"/>
    <mergeCell ref="D3:H3"/>
    <mergeCell ref="I3:M3"/>
    <mergeCell ref="B2:M2"/>
    <mergeCell ref="B3:B4"/>
    <mergeCell ref="C3:C4"/>
  </mergeCells>
  <printOptions/>
  <pageMargins left="0.41" right="0.16" top="0.22" bottom="0.32" header="0.26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1" sqref="K1:M1"/>
    </sheetView>
  </sheetViews>
  <sheetFormatPr defaultColWidth="9.140625" defaultRowHeight="12.75"/>
  <cols>
    <col min="1" max="1" width="5.7109375" style="82" customWidth="1"/>
    <col min="2" max="2" width="7.140625" style="82" customWidth="1"/>
    <col min="3" max="3" width="21.00390625" style="82" customWidth="1"/>
    <col min="4" max="13" width="8.7109375" style="82" customWidth="1"/>
    <col min="14" max="16384" width="9.140625" style="82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488" t="s">
        <v>207</v>
      </c>
      <c r="L1" s="1489"/>
      <c r="M1" s="1489"/>
    </row>
    <row r="2" spans="1:13" ht="19.5" customHeight="1" thickBot="1">
      <c r="A2" s="1"/>
      <c r="B2" s="1477" t="s">
        <v>401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4" ht="21.75" customHeight="1">
      <c r="A3" s="9"/>
      <c r="B3" s="1427" t="s">
        <v>218</v>
      </c>
      <c r="C3" s="1479" t="s">
        <v>157</v>
      </c>
      <c r="D3" s="1490" t="s">
        <v>246</v>
      </c>
      <c r="E3" s="1490"/>
      <c r="F3" s="1490"/>
      <c r="G3" s="1490"/>
      <c r="H3" s="1490"/>
      <c r="I3" s="1490" t="s">
        <v>295</v>
      </c>
      <c r="J3" s="1490"/>
      <c r="K3" s="1490"/>
      <c r="L3" s="1490"/>
      <c r="M3" s="1491"/>
      <c r="N3" s="94"/>
    </row>
    <row r="4" spans="1:14" ht="27" customHeight="1" thickBot="1">
      <c r="A4" s="9"/>
      <c r="B4" s="1428"/>
      <c r="C4" s="148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 s="94"/>
    </row>
    <row r="5" spans="1:14" ht="15.75" customHeight="1">
      <c r="A5" s="1"/>
      <c r="B5" s="812">
        <v>1</v>
      </c>
      <c r="C5" s="813" t="s">
        <v>160</v>
      </c>
      <c r="D5" s="794" t="s">
        <v>221</v>
      </c>
      <c r="E5" s="794" t="s">
        <v>221</v>
      </c>
      <c r="F5" s="794" t="s">
        <v>221</v>
      </c>
      <c r="G5" s="949" t="s">
        <v>221</v>
      </c>
      <c r="H5" s="942" t="s">
        <v>221</v>
      </c>
      <c r="I5" s="950" t="s">
        <v>221</v>
      </c>
      <c r="J5" s="528" t="s">
        <v>221</v>
      </c>
      <c r="K5" s="528" t="s">
        <v>221</v>
      </c>
      <c r="L5" s="949" t="s">
        <v>221</v>
      </c>
      <c r="M5" s="906" t="s">
        <v>221</v>
      </c>
      <c r="N5" s="136"/>
    </row>
    <row r="6" spans="1:14" ht="15.75" customHeight="1">
      <c r="A6" s="1"/>
      <c r="B6" s="814">
        <f aca="true" t="shared" si="0" ref="B6:B31">B5+1</f>
        <v>2</v>
      </c>
      <c r="C6" s="815" t="s">
        <v>161</v>
      </c>
      <c r="D6" s="706">
        <v>27</v>
      </c>
      <c r="E6" s="706">
        <v>35</v>
      </c>
      <c r="F6" s="706">
        <v>22</v>
      </c>
      <c r="G6" s="951">
        <v>19</v>
      </c>
      <c r="H6" s="663">
        <v>19</v>
      </c>
      <c r="I6" s="952">
        <v>9.3</v>
      </c>
      <c r="J6" s="543">
        <v>12.3</v>
      </c>
      <c r="K6" s="543">
        <v>7.8</v>
      </c>
      <c r="L6" s="951">
        <v>6.8</v>
      </c>
      <c r="M6" s="675">
        <v>6.9</v>
      </c>
      <c r="N6" s="94"/>
    </row>
    <row r="7" spans="1:14" ht="15.75" customHeight="1">
      <c r="A7" s="1"/>
      <c r="B7" s="814">
        <f t="shared" si="0"/>
        <v>3</v>
      </c>
      <c r="C7" s="815" t="s">
        <v>162</v>
      </c>
      <c r="D7" s="706">
        <v>24</v>
      </c>
      <c r="E7" s="706">
        <v>14</v>
      </c>
      <c r="F7" s="706">
        <v>21</v>
      </c>
      <c r="G7" s="951">
        <v>32</v>
      </c>
      <c r="H7" s="663">
        <v>20</v>
      </c>
      <c r="I7" s="952">
        <v>10</v>
      </c>
      <c r="J7" s="543">
        <v>5.9</v>
      </c>
      <c r="K7" s="543">
        <v>8.8</v>
      </c>
      <c r="L7" s="951">
        <v>13.5</v>
      </c>
      <c r="M7" s="675">
        <v>8.5</v>
      </c>
      <c r="N7" s="94"/>
    </row>
    <row r="8" spans="1:14" ht="15.75" customHeight="1">
      <c r="A8" s="1"/>
      <c r="B8" s="814">
        <f t="shared" si="0"/>
        <v>4</v>
      </c>
      <c r="C8" s="815" t="s">
        <v>163</v>
      </c>
      <c r="D8" s="706">
        <v>123</v>
      </c>
      <c r="E8" s="706">
        <v>101</v>
      </c>
      <c r="F8" s="706">
        <v>64</v>
      </c>
      <c r="G8" s="951">
        <v>71</v>
      </c>
      <c r="H8" s="663">
        <v>74</v>
      </c>
      <c r="I8" s="952">
        <v>21.2</v>
      </c>
      <c r="J8" s="543">
        <v>17.4</v>
      </c>
      <c r="K8" s="543">
        <v>11.1</v>
      </c>
      <c r="L8" s="951">
        <v>12.5</v>
      </c>
      <c r="M8" s="675">
        <v>13.2</v>
      </c>
      <c r="N8" s="94"/>
    </row>
    <row r="9" spans="1:14" ht="15.75" customHeight="1">
      <c r="A9" s="1"/>
      <c r="B9" s="814">
        <f t="shared" si="0"/>
        <v>5</v>
      </c>
      <c r="C9" s="815" t="s">
        <v>164</v>
      </c>
      <c r="D9" s="706">
        <v>26</v>
      </c>
      <c r="E9" s="706">
        <v>34</v>
      </c>
      <c r="F9" s="706">
        <v>16</v>
      </c>
      <c r="G9" s="951">
        <v>11</v>
      </c>
      <c r="H9" s="663">
        <v>6</v>
      </c>
      <c r="I9" s="954">
        <v>8.5</v>
      </c>
      <c r="J9" s="543">
        <v>11.3</v>
      </c>
      <c r="K9" s="543">
        <v>5.4</v>
      </c>
      <c r="L9" s="951">
        <v>3.7</v>
      </c>
      <c r="M9" s="675">
        <v>2</v>
      </c>
      <c r="N9" s="94"/>
    </row>
    <row r="10" spans="1:14" ht="15.75" customHeight="1">
      <c r="A10" s="1"/>
      <c r="B10" s="814">
        <f t="shared" si="0"/>
        <v>6</v>
      </c>
      <c r="C10" s="815" t="s">
        <v>165</v>
      </c>
      <c r="D10" s="706">
        <v>37</v>
      </c>
      <c r="E10" s="706">
        <v>32</v>
      </c>
      <c r="F10" s="706">
        <v>9</v>
      </c>
      <c r="G10" s="951">
        <v>14</v>
      </c>
      <c r="H10" s="663">
        <v>17</v>
      </c>
      <c r="I10" s="952">
        <v>15.4</v>
      </c>
      <c r="J10" s="543">
        <v>13.4</v>
      </c>
      <c r="K10" s="543">
        <v>3.8</v>
      </c>
      <c r="L10" s="951">
        <v>6</v>
      </c>
      <c r="M10" s="675">
        <v>7.4</v>
      </c>
      <c r="N10" s="94"/>
    </row>
    <row r="11" spans="1:14" ht="15.75" customHeight="1">
      <c r="A11" s="1"/>
      <c r="B11" s="814">
        <f t="shared" si="0"/>
        <v>7</v>
      </c>
      <c r="C11" s="815" t="s">
        <v>166</v>
      </c>
      <c r="D11" s="706">
        <v>28</v>
      </c>
      <c r="E11" s="706">
        <v>28</v>
      </c>
      <c r="F11" s="706">
        <v>16</v>
      </c>
      <c r="G11" s="951">
        <v>35</v>
      </c>
      <c r="H11" s="663">
        <v>27</v>
      </c>
      <c r="I11" s="952">
        <v>9.6</v>
      </c>
      <c r="J11" s="543">
        <v>9.6</v>
      </c>
      <c r="K11" s="543">
        <v>5.5</v>
      </c>
      <c r="L11" s="951">
        <v>12.1</v>
      </c>
      <c r="M11" s="675">
        <v>9.4</v>
      </c>
      <c r="N11" s="94"/>
    </row>
    <row r="12" spans="1:14" ht="15.75" customHeight="1">
      <c r="A12" s="1"/>
      <c r="B12" s="814">
        <f t="shared" si="0"/>
        <v>8</v>
      </c>
      <c r="C12" s="815" t="s">
        <v>167</v>
      </c>
      <c r="D12" s="706">
        <v>72</v>
      </c>
      <c r="E12" s="706">
        <v>72</v>
      </c>
      <c r="F12" s="706">
        <v>70</v>
      </c>
      <c r="G12" s="951">
        <v>72</v>
      </c>
      <c r="H12" s="663">
        <v>30</v>
      </c>
      <c r="I12" s="952">
        <v>24.4</v>
      </c>
      <c r="J12" s="543">
        <v>24.6</v>
      </c>
      <c r="K12" s="543">
        <v>24.1</v>
      </c>
      <c r="L12" s="951">
        <v>25.2</v>
      </c>
      <c r="M12" s="675">
        <v>10.7</v>
      </c>
      <c r="N12" s="94"/>
    </row>
    <row r="13" spans="1:14" ht="15.75" customHeight="1">
      <c r="A13" s="1"/>
      <c r="B13" s="814">
        <f t="shared" si="0"/>
        <v>9</v>
      </c>
      <c r="C13" s="815" t="s">
        <v>168</v>
      </c>
      <c r="D13" s="706">
        <v>25</v>
      </c>
      <c r="E13" s="706">
        <v>26</v>
      </c>
      <c r="F13" s="706">
        <v>9</v>
      </c>
      <c r="G13" s="951">
        <v>27</v>
      </c>
      <c r="H13" s="663">
        <v>14</v>
      </c>
      <c r="I13" s="952">
        <v>9</v>
      </c>
      <c r="J13" s="543">
        <v>9.4</v>
      </c>
      <c r="K13" s="543">
        <v>3.3</v>
      </c>
      <c r="L13" s="951">
        <v>9.9</v>
      </c>
      <c r="M13" s="675">
        <v>5.2</v>
      </c>
      <c r="N13" s="94"/>
    </row>
    <row r="14" spans="1:14" ht="15.75" customHeight="1">
      <c r="A14" s="1"/>
      <c r="B14" s="814">
        <f t="shared" si="0"/>
        <v>10</v>
      </c>
      <c r="C14" s="815" t="s">
        <v>169</v>
      </c>
      <c r="D14" s="706">
        <v>35</v>
      </c>
      <c r="E14" s="706">
        <v>47</v>
      </c>
      <c r="F14" s="706">
        <v>26</v>
      </c>
      <c r="G14" s="951">
        <v>30</v>
      </c>
      <c r="H14" s="663">
        <v>27</v>
      </c>
      <c r="I14" s="952">
        <v>10.4</v>
      </c>
      <c r="J14" s="543">
        <v>13.6</v>
      </c>
      <c r="K14" s="543">
        <v>7.4</v>
      </c>
      <c r="L14" s="951">
        <v>8.3</v>
      </c>
      <c r="M14" s="675">
        <v>7.3</v>
      </c>
      <c r="N14" s="94"/>
    </row>
    <row r="15" spans="1:14" ht="15.75" customHeight="1">
      <c r="A15" s="1472"/>
      <c r="B15" s="814">
        <f t="shared" si="0"/>
        <v>11</v>
      </c>
      <c r="C15" s="815" t="s">
        <v>170</v>
      </c>
      <c r="D15" s="706">
        <v>15</v>
      </c>
      <c r="E15" s="706">
        <v>24</v>
      </c>
      <c r="F15" s="706">
        <v>19</v>
      </c>
      <c r="G15" s="951">
        <v>35</v>
      </c>
      <c r="H15" s="663">
        <v>100</v>
      </c>
      <c r="I15" s="952">
        <v>8.9</v>
      </c>
      <c r="J15" s="543">
        <v>14.4</v>
      </c>
      <c r="K15" s="543">
        <v>11.6</v>
      </c>
      <c r="L15" s="951">
        <v>21.6</v>
      </c>
      <c r="M15" s="675">
        <v>63.3</v>
      </c>
      <c r="N15" s="94"/>
    </row>
    <row r="16" spans="1:14" ht="15.75" customHeight="1">
      <c r="A16" s="1472"/>
      <c r="B16" s="814">
        <f t="shared" si="0"/>
        <v>12</v>
      </c>
      <c r="C16" s="815" t="s">
        <v>171</v>
      </c>
      <c r="D16" s="706">
        <v>13</v>
      </c>
      <c r="E16" s="706">
        <v>10</v>
      </c>
      <c r="F16" s="706">
        <v>8</v>
      </c>
      <c r="G16" s="951">
        <v>6</v>
      </c>
      <c r="H16" s="663">
        <v>1</v>
      </c>
      <c r="I16" s="954">
        <v>12.3</v>
      </c>
      <c r="J16" s="543">
        <v>9.6</v>
      </c>
      <c r="K16" s="543">
        <v>7.9</v>
      </c>
      <c r="L16" s="951">
        <v>6.1</v>
      </c>
      <c r="M16" s="675">
        <v>1</v>
      </c>
      <c r="N16" s="94"/>
    </row>
    <row r="17" spans="1:14" ht="15.75" customHeight="1">
      <c r="A17" s="55"/>
      <c r="B17" s="814">
        <f t="shared" si="0"/>
        <v>13</v>
      </c>
      <c r="C17" s="815" t="s">
        <v>172</v>
      </c>
      <c r="D17" s="706">
        <v>28</v>
      </c>
      <c r="E17" s="706">
        <v>42</v>
      </c>
      <c r="F17" s="706">
        <v>17</v>
      </c>
      <c r="G17" s="951">
        <v>9</v>
      </c>
      <c r="H17" s="663">
        <v>16</v>
      </c>
      <c r="I17" s="952">
        <v>5.8</v>
      </c>
      <c r="J17" s="543">
        <v>8.7</v>
      </c>
      <c r="K17" s="543">
        <v>3.5</v>
      </c>
      <c r="L17" s="951">
        <v>1.9</v>
      </c>
      <c r="M17" s="675">
        <v>3.4</v>
      </c>
      <c r="N17" s="94"/>
    </row>
    <row r="18" spans="1:14" ht="15.75" customHeight="1">
      <c r="A18" s="1"/>
      <c r="B18" s="814">
        <f t="shared" si="0"/>
        <v>14</v>
      </c>
      <c r="C18" s="815" t="s">
        <v>173</v>
      </c>
      <c r="D18" s="706">
        <v>25</v>
      </c>
      <c r="E18" s="706">
        <v>10</v>
      </c>
      <c r="F18" s="706">
        <v>16</v>
      </c>
      <c r="G18" s="951">
        <v>13</v>
      </c>
      <c r="H18" s="663">
        <v>8</v>
      </c>
      <c r="I18" s="952">
        <v>12</v>
      </c>
      <c r="J18" s="543">
        <v>4.8</v>
      </c>
      <c r="K18" s="543">
        <v>7.8</v>
      </c>
      <c r="L18" s="951">
        <v>6.5</v>
      </c>
      <c r="M18" s="675">
        <v>4.1</v>
      </c>
      <c r="N18" s="94"/>
    </row>
    <row r="19" spans="1:14" ht="15.75" customHeight="1">
      <c r="A19" s="1"/>
      <c r="B19" s="814">
        <f t="shared" si="0"/>
        <v>15</v>
      </c>
      <c r="C19" s="815" t="s">
        <v>174</v>
      </c>
      <c r="D19" s="706">
        <v>93</v>
      </c>
      <c r="E19" s="706">
        <v>103</v>
      </c>
      <c r="F19" s="706">
        <v>62</v>
      </c>
      <c r="G19" s="951">
        <v>51</v>
      </c>
      <c r="H19" s="663">
        <v>66</v>
      </c>
      <c r="I19" s="952">
        <v>20</v>
      </c>
      <c r="J19" s="543">
        <v>22</v>
      </c>
      <c r="K19" s="543">
        <v>13.2</v>
      </c>
      <c r="L19" s="951">
        <v>10.9</v>
      </c>
      <c r="M19" s="675">
        <v>14.2</v>
      </c>
      <c r="N19" s="94"/>
    </row>
    <row r="20" spans="1:14" ht="15.75" customHeight="1">
      <c r="A20" s="1"/>
      <c r="B20" s="814">
        <f t="shared" si="0"/>
        <v>16</v>
      </c>
      <c r="C20" s="815" t="s">
        <v>175</v>
      </c>
      <c r="D20" s="706">
        <v>14</v>
      </c>
      <c r="E20" s="706">
        <v>12</v>
      </c>
      <c r="F20" s="706">
        <v>10</v>
      </c>
      <c r="G20" s="951">
        <v>9</v>
      </c>
      <c r="H20" s="663">
        <v>19</v>
      </c>
      <c r="I20" s="952">
        <v>6</v>
      </c>
      <c r="J20" s="543">
        <v>5.2</v>
      </c>
      <c r="K20" s="543">
        <v>4.3</v>
      </c>
      <c r="L20" s="951">
        <v>3.9</v>
      </c>
      <c r="M20" s="675">
        <v>8.4</v>
      </c>
      <c r="N20" s="94"/>
    </row>
    <row r="21" spans="1:14" ht="15.75" customHeight="1">
      <c r="A21" s="1"/>
      <c r="B21" s="814">
        <f t="shared" si="0"/>
        <v>17</v>
      </c>
      <c r="C21" s="815" t="s">
        <v>176</v>
      </c>
      <c r="D21" s="706">
        <v>11</v>
      </c>
      <c r="E21" s="706">
        <v>16</v>
      </c>
      <c r="F21" s="706">
        <v>11</v>
      </c>
      <c r="G21" s="951">
        <v>18</v>
      </c>
      <c r="H21" s="663">
        <v>15</v>
      </c>
      <c r="I21" s="952">
        <v>4</v>
      </c>
      <c r="J21" s="543">
        <v>5.8</v>
      </c>
      <c r="K21" s="543">
        <v>4</v>
      </c>
      <c r="L21" s="951">
        <v>6.5</v>
      </c>
      <c r="M21" s="675">
        <v>5.5</v>
      </c>
      <c r="N21" s="94"/>
    </row>
    <row r="22" spans="1:14" ht="15.75" customHeight="1">
      <c r="A22" s="1"/>
      <c r="B22" s="814">
        <f t="shared" si="0"/>
        <v>18</v>
      </c>
      <c r="C22" s="815" t="s">
        <v>177</v>
      </c>
      <c r="D22" s="706">
        <v>17</v>
      </c>
      <c r="E22" s="706">
        <v>19</v>
      </c>
      <c r="F22" s="706">
        <v>6</v>
      </c>
      <c r="G22" s="951">
        <v>16</v>
      </c>
      <c r="H22" s="663">
        <v>5</v>
      </c>
      <c r="I22" s="952">
        <v>9.9</v>
      </c>
      <c r="J22" s="543">
        <v>11.3</v>
      </c>
      <c r="K22" s="543">
        <v>3.6</v>
      </c>
      <c r="L22" s="951">
        <v>9.8</v>
      </c>
      <c r="M22" s="675">
        <v>3.1</v>
      </c>
      <c r="N22" s="94"/>
    </row>
    <row r="23" spans="1:14" ht="15.75" customHeight="1">
      <c r="A23" s="1"/>
      <c r="B23" s="814">
        <f t="shared" si="0"/>
        <v>19</v>
      </c>
      <c r="C23" s="815" t="s">
        <v>178</v>
      </c>
      <c r="D23" s="706">
        <v>5</v>
      </c>
      <c r="E23" s="706">
        <v>6</v>
      </c>
      <c r="F23" s="706">
        <v>4</v>
      </c>
      <c r="G23" s="951">
        <v>5</v>
      </c>
      <c r="H23" s="663">
        <v>4</v>
      </c>
      <c r="I23" s="952">
        <v>2.5</v>
      </c>
      <c r="J23" s="543">
        <v>3.1</v>
      </c>
      <c r="K23" s="543">
        <v>2.1</v>
      </c>
      <c r="L23" s="951">
        <v>2.6</v>
      </c>
      <c r="M23" s="675">
        <v>2.1</v>
      </c>
      <c r="N23" s="94"/>
    </row>
    <row r="24" spans="1:14" ht="15.75" customHeight="1">
      <c r="A24" s="1"/>
      <c r="B24" s="814">
        <f t="shared" si="0"/>
        <v>20</v>
      </c>
      <c r="C24" s="815" t="s">
        <v>179</v>
      </c>
      <c r="D24" s="706">
        <v>50</v>
      </c>
      <c r="E24" s="706">
        <v>49</v>
      </c>
      <c r="F24" s="706">
        <v>57</v>
      </c>
      <c r="G24" s="951">
        <v>60</v>
      </c>
      <c r="H24" s="663">
        <v>14</v>
      </c>
      <c r="I24" s="952">
        <v>11.6</v>
      </c>
      <c r="J24" s="543">
        <v>11.3</v>
      </c>
      <c r="K24" s="543">
        <v>13.2</v>
      </c>
      <c r="L24" s="951">
        <v>14.1</v>
      </c>
      <c r="M24" s="675">
        <v>3.3</v>
      </c>
      <c r="N24" s="94"/>
    </row>
    <row r="25" spans="1:14" ht="15.75" customHeight="1">
      <c r="A25" s="1"/>
      <c r="B25" s="814">
        <f t="shared" si="0"/>
        <v>21</v>
      </c>
      <c r="C25" s="815" t="s">
        <v>180</v>
      </c>
      <c r="D25" s="706">
        <v>22</v>
      </c>
      <c r="E25" s="706">
        <v>32</v>
      </c>
      <c r="F25" s="706">
        <v>19</v>
      </c>
      <c r="G25" s="951">
        <v>13</v>
      </c>
      <c r="H25" s="663">
        <v>8</v>
      </c>
      <c r="I25" s="952">
        <v>11.1</v>
      </c>
      <c r="J25" s="543">
        <v>16.3</v>
      </c>
      <c r="K25" s="543">
        <v>9.8</v>
      </c>
      <c r="L25" s="951">
        <v>6.8</v>
      </c>
      <c r="M25" s="675">
        <v>4.2</v>
      </c>
      <c r="N25" s="94"/>
    </row>
    <row r="26" spans="1:14" ht="15.75" customHeight="1">
      <c r="A26" s="1"/>
      <c r="B26" s="814">
        <f t="shared" si="0"/>
        <v>22</v>
      </c>
      <c r="C26" s="815" t="s">
        <v>181</v>
      </c>
      <c r="D26" s="706">
        <v>13</v>
      </c>
      <c r="E26" s="706">
        <v>15</v>
      </c>
      <c r="F26" s="706">
        <v>5</v>
      </c>
      <c r="G26" s="951">
        <v>11</v>
      </c>
      <c r="H26" s="663">
        <v>12</v>
      </c>
      <c r="I26" s="952">
        <v>5.5</v>
      </c>
      <c r="J26" s="543">
        <v>6.4</v>
      </c>
      <c r="K26" s="543">
        <v>2.1</v>
      </c>
      <c r="L26" s="951">
        <v>4.8</v>
      </c>
      <c r="M26" s="675">
        <v>5.3</v>
      </c>
      <c r="N26" s="94"/>
    </row>
    <row r="27" spans="1:14" ht="15.75" customHeight="1">
      <c r="A27" s="1"/>
      <c r="B27" s="814">
        <f t="shared" si="0"/>
        <v>23</v>
      </c>
      <c r="C27" s="815" t="s">
        <v>182</v>
      </c>
      <c r="D27" s="706">
        <v>32</v>
      </c>
      <c r="E27" s="706">
        <v>22</v>
      </c>
      <c r="F27" s="706">
        <v>24</v>
      </c>
      <c r="G27" s="951">
        <v>29</v>
      </c>
      <c r="H27" s="663">
        <v>19</v>
      </c>
      <c r="I27" s="952">
        <v>15.9</v>
      </c>
      <c r="J27" s="543">
        <v>11.1</v>
      </c>
      <c r="K27" s="543">
        <v>12.3</v>
      </c>
      <c r="L27" s="951">
        <v>15.1</v>
      </c>
      <c r="M27" s="675">
        <v>10.1</v>
      </c>
      <c r="N27" s="94"/>
    </row>
    <row r="28" spans="1:14" ht="15.75" customHeight="1">
      <c r="A28" s="1"/>
      <c r="B28" s="814">
        <f t="shared" si="0"/>
        <v>24</v>
      </c>
      <c r="C28" s="815" t="s">
        <v>183</v>
      </c>
      <c r="D28" s="706">
        <v>11</v>
      </c>
      <c r="E28" s="706">
        <v>5</v>
      </c>
      <c r="F28" s="706">
        <v>2</v>
      </c>
      <c r="G28" s="951">
        <v>4</v>
      </c>
      <c r="H28" s="663">
        <v>10</v>
      </c>
      <c r="I28" s="952">
        <v>6</v>
      </c>
      <c r="J28" s="543">
        <v>2.7</v>
      </c>
      <c r="K28" s="543">
        <v>1.1</v>
      </c>
      <c r="L28" s="951">
        <v>2.2</v>
      </c>
      <c r="M28" s="675">
        <v>5.5</v>
      </c>
      <c r="N28" s="94"/>
    </row>
    <row r="29" spans="1:14" ht="15.75" customHeight="1">
      <c r="A29" s="1"/>
      <c r="B29" s="814">
        <f t="shared" si="0"/>
        <v>25</v>
      </c>
      <c r="C29" s="815" t="s">
        <v>184</v>
      </c>
      <c r="D29" s="706">
        <v>18</v>
      </c>
      <c r="E29" s="706">
        <v>18</v>
      </c>
      <c r="F29" s="706">
        <v>8</v>
      </c>
      <c r="G29" s="951">
        <v>10</v>
      </c>
      <c r="H29" s="663">
        <v>25</v>
      </c>
      <c r="I29" s="952">
        <v>11</v>
      </c>
      <c r="J29" s="543">
        <v>11.2</v>
      </c>
      <c r="K29" s="543">
        <v>5.1</v>
      </c>
      <c r="L29" s="951">
        <v>6.5</v>
      </c>
      <c r="M29" s="675">
        <v>16.5</v>
      </c>
      <c r="N29" s="94"/>
    </row>
    <row r="30" spans="1:14" ht="15.75" customHeight="1">
      <c r="A30" s="1"/>
      <c r="B30" s="814">
        <f t="shared" si="0"/>
        <v>26</v>
      </c>
      <c r="C30" s="815" t="s">
        <v>185</v>
      </c>
      <c r="D30" s="706">
        <v>24</v>
      </c>
      <c r="E30" s="706">
        <v>31</v>
      </c>
      <c r="F30" s="706">
        <v>19</v>
      </c>
      <c r="G30" s="951">
        <v>10</v>
      </c>
      <c r="H30" s="663">
        <v>21</v>
      </c>
      <c r="I30" s="952">
        <v>4.4</v>
      </c>
      <c r="J30" s="543">
        <v>5.6</v>
      </c>
      <c r="K30" s="543">
        <v>3.3</v>
      </c>
      <c r="L30" s="951">
        <v>1.8</v>
      </c>
      <c r="M30" s="675">
        <v>3.7</v>
      </c>
      <c r="N30" s="94"/>
    </row>
    <row r="31" spans="1:14" ht="12" customHeight="1" thickBot="1">
      <c r="A31" s="1"/>
      <c r="B31" s="816">
        <f t="shared" si="0"/>
        <v>27</v>
      </c>
      <c r="C31" s="817" t="s">
        <v>186</v>
      </c>
      <c r="D31" s="806" t="s">
        <v>221</v>
      </c>
      <c r="E31" s="806" t="s">
        <v>221</v>
      </c>
      <c r="F31" s="806" t="s">
        <v>221</v>
      </c>
      <c r="G31" s="955" t="s">
        <v>221</v>
      </c>
      <c r="H31" s="956" t="s">
        <v>221</v>
      </c>
      <c r="I31" s="957" t="s">
        <v>221</v>
      </c>
      <c r="J31" s="546" t="s">
        <v>221</v>
      </c>
      <c r="K31" s="546" t="s">
        <v>221</v>
      </c>
      <c r="L31" s="955" t="s">
        <v>221</v>
      </c>
      <c r="M31" s="924" t="s">
        <v>221</v>
      </c>
      <c r="N31" s="94"/>
    </row>
    <row r="32" spans="1:14" ht="12" customHeight="1" thickBot="1">
      <c r="A32" s="13"/>
      <c r="B32" s="1473" t="s">
        <v>74</v>
      </c>
      <c r="C32" s="1474"/>
      <c r="D32" s="802">
        <v>788</v>
      </c>
      <c r="E32" s="802">
        <v>803</v>
      </c>
      <c r="F32" s="498">
        <v>540</v>
      </c>
      <c r="G32" s="967">
        <v>610</v>
      </c>
      <c r="H32" s="607">
        <v>577</v>
      </c>
      <c r="I32" s="959">
        <v>10.4</v>
      </c>
      <c r="J32" s="572">
        <v>10.6</v>
      </c>
      <c r="K32" s="572">
        <v>7.2</v>
      </c>
      <c r="L32" s="648">
        <v>8.2</v>
      </c>
      <c r="M32" s="745">
        <v>7.9</v>
      </c>
      <c r="N32" s="94"/>
    </row>
    <row r="33" spans="2:14" ht="12.75" customHeight="1">
      <c r="B33" s="1422" t="s">
        <v>224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94"/>
    </row>
    <row r="34" spans="2:14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94"/>
    </row>
    <row r="35" spans="2:14" ht="12.75" customHeight="1">
      <c r="B35" s="68"/>
      <c r="C35" s="68"/>
      <c r="D35" s="68"/>
      <c r="E35" s="68"/>
      <c r="F35" s="68"/>
      <c r="G35" s="68"/>
      <c r="H35" s="68"/>
      <c r="I35" s="68"/>
      <c r="J35" s="68"/>
      <c r="N35" s="94"/>
    </row>
    <row r="36" spans="2:14" ht="12.7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N36" s="94"/>
    </row>
    <row r="37" ht="12.75">
      <c r="N37" s="94"/>
    </row>
    <row r="38" ht="12.75">
      <c r="N38" s="94"/>
    </row>
  </sheetData>
  <sheetProtection/>
  <mergeCells count="9">
    <mergeCell ref="K1:M1"/>
    <mergeCell ref="B32:C32"/>
    <mergeCell ref="B2:M2"/>
    <mergeCell ref="B33:M33"/>
    <mergeCell ref="A15:A16"/>
    <mergeCell ref="B3:B4"/>
    <mergeCell ref="C3:C4"/>
    <mergeCell ref="I3:M3"/>
    <mergeCell ref="D3:H3"/>
  </mergeCells>
  <printOptions/>
  <pageMargins left="0.42" right="0.16" top="0.31" bottom="0.2" header="0.2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K1" sqref="K1:M1"/>
    </sheetView>
  </sheetViews>
  <sheetFormatPr defaultColWidth="9.140625" defaultRowHeight="12.75"/>
  <cols>
    <col min="1" max="1" width="4.57421875" style="82" customWidth="1"/>
    <col min="2" max="2" width="5.8515625" style="82" customWidth="1"/>
    <col min="3" max="3" width="17.28125" style="82" customWidth="1"/>
    <col min="4" max="13" width="8.421875" style="82" customWidth="1"/>
    <col min="14" max="16384" width="9.140625" style="82" customWidth="1"/>
  </cols>
  <sheetData>
    <row r="1" spans="1:15" ht="18" customHeight="1">
      <c r="A1" s="36"/>
      <c r="B1" s="36"/>
      <c r="C1" s="36"/>
      <c r="D1" s="36"/>
      <c r="E1" s="36"/>
      <c r="F1" s="36"/>
      <c r="G1" s="36"/>
      <c r="H1" s="42"/>
      <c r="I1" s="42"/>
      <c r="J1" s="42"/>
      <c r="K1" s="1401" t="s">
        <v>208</v>
      </c>
      <c r="L1" s="1457"/>
      <c r="M1" s="1457"/>
      <c r="N1" s="42"/>
      <c r="O1" s="42"/>
    </row>
    <row r="2" spans="1:15" ht="19.5" customHeight="1" thickBot="1">
      <c r="A2" s="36"/>
      <c r="B2" s="1459" t="s">
        <v>254</v>
      </c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  <c r="N2" s="65"/>
      <c r="O2" s="65"/>
    </row>
    <row r="3" spans="1:16" ht="21.75" customHeight="1">
      <c r="A3" s="17"/>
      <c r="B3" s="1486" t="s">
        <v>218</v>
      </c>
      <c r="C3" s="1429" t="s">
        <v>157</v>
      </c>
      <c r="D3" s="1484" t="s">
        <v>246</v>
      </c>
      <c r="E3" s="1484"/>
      <c r="F3" s="1484"/>
      <c r="G3" s="1484"/>
      <c r="H3" s="1484"/>
      <c r="I3" s="1484" t="s">
        <v>295</v>
      </c>
      <c r="J3" s="1484"/>
      <c r="K3" s="1484"/>
      <c r="L3" s="1484"/>
      <c r="M3" s="1485"/>
      <c r="N3" s="67"/>
      <c r="O3" s="67"/>
      <c r="P3" s="94"/>
    </row>
    <row r="4" spans="1:13" ht="18" customHeight="1" thickBot="1">
      <c r="A4" s="17"/>
      <c r="B4" s="1487"/>
      <c r="C4" s="143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4.25" customHeight="1">
      <c r="A5" s="36"/>
      <c r="B5" s="812">
        <v>1</v>
      </c>
      <c r="C5" s="813" t="s">
        <v>160</v>
      </c>
      <c r="D5" s="794" t="s">
        <v>221</v>
      </c>
      <c r="E5" s="794" t="s">
        <v>221</v>
      </c>
      <c r="F5" s="794" t="s">
        <v>221</v>
      </c>
      <c r="G5" s="949" t="s">
        <v>221</v>
      </c>
      <c r="H5" s="942" t="s">
        <v>221</v>
      </c>
      <c r="I5" s="950" t="s">
        <v>221</v>
      </c>
      <c r="J5" s="528" t="s">
        <v>221</v>
      </c>
      <c r="K5" s="528" t="s">
        <v>221</v>
      </c>
      <c r="L5" s="949" t="s">
        <v>221</v>
      </c>
      <c r="M5" s="906" t="s">
        <v>221</v>
      </c>
    </row>
    <row r="6" spans="1:13" ht="14.25" customHeight="1">
      <c r="A6" s="36"/>
      <c r="B6" s="814">
        <f aca="true" t="shared" si="0" ref="B6:B31">B5+1</f>
        <v>2</v>
      </c>
      <c r="C6" s="815" t="s">
        <v>161</v>
      </c>
      <c r="D6" s="706">
        <v>343</v>
      </c>
      <c r="E6" s="706">
        <v>390</v>
      </c>
      <c r="F6" s="706">
        <v>235</v>
      </c>
      <c r="G6" s="951">
        <v>191</v>
      </c>
      <c r="H6" s="663">
        <v>294</v>
      </c>
      <c r="I6" s="952">
        <v>43</v>
      </c>
      <c r="J6" s="543">
        <v>49.2</v>
      </c>
      <c r="K6" s="543">
        <v>29.700000000000003</v>
      </c>
      <c r="L6" s="951">
        <v>24.3</v>
      </c>
      <c r="M6" s="675">
        <v>37.7</v>
      </c>
    </row>
    <row r="7" spans="1:13" ht="14.25" customHeight="1">
      <c r="A7" s="36"/>
      <c r="B7" s="814">
        <f t="shared" si="0"/>
        <v>3</v>
      </c>
      <c r="C7" s="815" t="s">
        <v>162</v>
      </c>
      <c r="D7" s="706">
        <v>312</v>
      </c>
      <c r="E7" s="706">
        <v>307</v>
      </c>
      <c r="F7" s="706">
        <v>229</v>
      </c>
      <c r="G7" s="951">
        <v>273</v>
      </c>
      <c r="H7" s="663">
        <v>298</v>
      </c>
      <c r="I7" s="952">
        <v>58.1</v>
      </c>
      <c r="J7" s="543">
        <v>57.4</v>
      </c>
      <c r="K7" s="543">
        <v>43</v>
      </c>
      <c r="L7" s="951">
        <v>51.4</v>
      </c>
      <c r="M7" s="675">
        <v>56.5</v>
      </c>
    </row>
    <row r="8" spans="1:13" ht="14.25" customHeight="1">
      <c r="A8" s="36"/>
      <c r="B8" s="814">
        <f t="shared" si="0"/>
        <v>4</v>
      </c>
      <c r="C8" s="815" t="s">
        <v>163</v>
      </c>
      <c r="D8" s="706">
        <v>2063</v>
      </c>
      <c r="E8" s="706">
        <v>2131</v>
      </c>
      <c r="F8" s="706">
        <v>1698</v>
      </c>
      <c r="G8" s="960">
        <v>1818</v>
      </c>
      <c r="H8" s="961">
        <v>2950</v>
      </c>
      <c r="I8" s="952">
        <v>76.4</v>
      </c>
      <c r="J8" s="543">
        <v>79.4</v>
      </c>
      <c r="K8" s="543">
        <v>63.800000000000004</v>
      </c>
      <c r="L8" s="951">
        <v>69</v>
      </c>
      <c r="M8" s="675">
        <v>113.5</v>
      </c>
    </row>
    <row r="9" spans="1:13" ht="14.25" customHeight="1">
      <c r="A9" s="36"/>
      <c r="B9" s="814">
        <f t="shared" si="0"/>
        <v>5</v>
      </c>
      <c r="C9" s="815" t="s">
        <v>164</v>
      </c>
      <c r="D9" s="706">
        <v>1230</v>
      </c>
      <c r="E9" s="706">
        <v>1111</v>
      </c>
      <c r="F9" s="706">
        <v>945</v>
      </c>
      <c r="G9" s="951">
        <v>857</v>
      </c>
      <c r="H9" s="663">
        <v>239</v>
      </c>
      <c r="I9" s="954">
        <v>75.2</v>
      </c>
      <c r="J9" s="543">
        <v>68.7</v>
      </c>
      <c r="K9" s="543">
        <v>59.1</v>
      </c>
      <c r="L9" s="951">
        <v>53.6</v>
      </c>
      <c r="M9" s="675">
        <v>14.9</v>
      </c>
    </row>
    <row r="10" spans="1:13" ht="14.25" customHeight="1">
      <c r="A10" s="36"/>
      <c r="B10" s="814">
        <f t="shared" si="0"/>
        <v>6</v>
      </c>
      <c r="C10" s="815" t="s">
        <v>165</v>
      </c>
      <c r="D10" s="706">
        <v>468</v>
      </c>
      <c r="E10" s="706">
        <v>431</v>
      </c>
      <c r="F10" s="706">
        <v>289</v>
      </c>
      <c r="G10" s="951">
        <v>313</v>
      </c>
      <c r="H10" s="663">
        <v>348</v>
      </c>
      <c r="I10" s="952">
        <v>64.60000000000001</v>
      </c>
      <c r="J10" s="543">
        <v>59.9</v>
      </c>
      <c r="K10" s="543">
        <v>40.5</v>
      </c>
      <c r="L10" s="951">
        <v>44.1</v>
      </c>
      <c r="M10" s="675">
        <v>49.6</v>
      </c>
    </row>
    <row r="11" spans="1:13" ht="14.25" customHeight="1">
      <c r="A11" s="36"/>
      <c r="B11" s="814">
        <f t="shared" si="0"/>
        <v>7</v>
      </c>
      <c r="C11" s="815" t="s">
        <v>166</v>
      </c>
      <c r="D11" s="706">
        <v>331</v>
      </c>
      <c r="E11" s="706">
        <v>313</v>
      </c>
      <c r="F11" s="706">
        <v>236</v>
      </c>
      <c r="G11" s="951">
        <v>308</v>
      </c>
      <c r="H11" s="663">
        <v>370</v>
      </c>
      <c r="I11" s="952">
        <v>71.9</v>
      </c>
      <c r="J11" s="543">
        <v>67.9</v>
      </c>
      <c r="K11" s="543">
        <v>51.2</v>
      </c>
      <c r="L11" s="951">
        <v>66.9</v>
      </c>
      <c r="M11" s="675">
        <v>80.7</v>
      </c>
    </row>
    <row r="12" spans="1:13" ht="14.25" customHeight="1">
      <c r="A12" s="36"/>
      <c r="B12" s="814">
        <f t="shared" si="0"/>
        <v>8</v>
      </c>
      <c r="C12" s="815" t="s">
        <v>167</v>
      </c>
      <c r="D12" s="706">
        <v>975</v>
      </c>
      <c r="E12" s="706">
        <v>881</v>
      </c>
      <c r="F12" s="706">
        <v>665</v>
      </c>
      <c r="G12" s="951">
        <v>599</v>
      </c>
      <c r="H12" s="663">
        <v>439</v>
      </c>
      <c r="I12" s="952">
        <v>73.4</v>
      </c>
      <c r="J12" s="543">
        <v>67</v>
      </c>
      <c r="K12" s="543">
        <v>51.1</v>
      </c>
      <c r="L12" s="951">
        <v>46.5</v>
      </c>
      <c r="M12" s="675">
        <v>34.7</v>
      </c>
    </row>
    <row r="13" spans="1:13" ht="14.25" customHeight="1">
      <c r="A13" s="36"/>
      <c r="B13" s="814">
        <f t="shared" si="0"/>
        <v>9</v>
      </c>
      <c r="C13" s="815" t="s">
        <v>168</v>
      </c>
      <c r="D13" s="706">
        <v>295</v>
      </c>
      <c r="E13" s="706">
        <v>271</v>
      </c>
      <c r="F13" s="706">
        <v>153</v>
      </c>
      <c r="G13" s="951">
        <v>165</v>
      </c>
      <c r="H13" s="663">
        <v>215</v>
      </c>
      <c r="I13" s="952">
        <v>49.2</v>
      </c>
      <c r="J13" s="543">
        <v>45.1</v>
      </c>
      <c r="K13" s="543">
        <v>25.5</v>
      </c>
      <c r="L13" s="951">
        <v>27.5</v>
      </c>
      <c r="M13" s="675">
        <v>36.1</v>
      </c>
    </row>
    <row r="14" spans="1:13" ht="14.25" customHeight="1">
      <c r="A14" s="36"/>
      <c r="B14" s="814">
        <f t="shared" si="0"/>
        <v>10</v>
      </c>
      <c r="C14" s="815" t="s">
        <v>169</v>
      </c>
      <c r="D14" s="706">
        <v>682</v>
      </c>
      <c r="E14" s="706">
        <v>663</v>
      </c>
      <c r="F14" s="706">
        <v>442</v>
      </c>
      <c r="G14" s="951">
        <v>497</v>
      </c>
      <c r="H14" s="663">
        <v>440</v>
      </c>
      <c r="I14" s="952">
        <v>63.300000000000004</v>
      </c>
      <c r="J14" s="543">
        <v>61</v>
      </c>
      <c r="K14" s="543">
        <v>40.400000000000006</v>
      </c>
      <c r="L14" s="951">
        <v>45.3</v>
      </c>
      <c r="M14" s="675">
        <v>40.1</v>
      </c>
    </row>
    <row r="15" spans="1:13" ht="14.25" customHeight="1">
      <c r="A15" s="1458"/>
      <c r="B15" s="814">
        <f t="shared" si="0"/>
        <v>11</v>
      </c>
      <c r="C15" s="815" t="s">
        <v>170</v>
      </c>
      <c r="D15" s="706">
        <v>391</v>
      </c>
      <c r="E15" s="706">
        <v>379</v>
      </c>
      <c r="F15" s="706">
        <v>304</v>
      </c>
      <c r="G15" s="951">
        <v>239</v>
      </c>
      <c r="H15" s="663">
        <v>404</v>
      </c>
      <c r="I15" s="952">
        <v>65.5</v>
      </c>
      <c r="J15" s="543">
        <v>64</v>
      </c>
      <c r="K15" s="543">
        <v>51.900000000000006</v>
      </c>
      <c r="L15" s="951">
        <v>41.3</v>
      </c>
      <c r="M15" s="675">
        <v>70.9</v>
      </c>
    </row>
    <row r="16" spans="1:13" ht="14.25" customHeight="1">
      <c r="A16" s="1458"/>
      <c r="B16" s="814">
        <f t="shared" si="0"/>
        <v>12</v>
      </c>
      <c r="C16" s="815" t="s">
        <v>171</v>
      </c>
      <c r="D16" s="706">
        <v>358</v>
      </c>
      <c r="E16" s="706">
        <v>310</v>
      </c>
      <c r="F16" s="706">
        <v>229</v>
      </c>
      <c r="G16" s="951">
        <v>219</v>
      </c>
      <c r="H16" s="663">
        <v>35</v>
      </c>
      <c r="I16" s="954">
        <v>72.2</v>
      </c>
      <c r="J16" s="543">
        <v>63.2</v>
      </c>
      <c r="K16" s="543">
        <v>47.2</v>
      </c>
      <c r="L16" s="951">
        <v>45.7</v>
      </c>
      <c r="M16" s="675">
        <v>7.3</v>
      </c>
    </row>
    <row r="17" spans="1:13" ht="14.25" customHeight="1">
      <c r="A17" s="54"/>
      <c r="B17" s="814">
        <f t="shared" si="0"/>
        <v>13</v>
      </c>
      <c r="C17" s="815" t="s">
        <v>172</v>
      </c>
      <c r="D17" s="706">
        <v>915</v>
      </c>
      <c r="E17" s="706">
        <v>900</v>
      </c>
      <c r="F17" s="706">
        <v>626</v>
      </c>
      <c r="G17" s="951">
        <v>717</v>
      </c>
      <c r="H17" s="663">
        <v>811</v>
      </c>
      <c r="I17" s="952">
        <v>60.2</v>
      </c>
      <c r="J17" s="543">
        <v>59.4</v>
      </c>
      <c r="K17" s="543">
        <v>41.400000000000006</v>
      </c>
      <c r="L17" s="951">
        <v>47.7</v>
      </c>
      <c r="M17" s="675">
        <v>54.3</v>
      </c>
    </row>
    <row r="18" spans="1:13" ht="14.25" customHeight="1">
      <c r="A18" s="36"/>
      <c r="B18" s="814">
        <f t="shared" si="0"/>
        <v>14</v>
      </c>
      <c r="C18" s="815" t="s">
        <v>173</v>
      </c>
      <c r="D18" s="706">
        <v>527</v>
      </c>
      <c r="E18" s="706">
        <v>491</v>
      </c>
      <c r="F18" s="706">
        <v>330</v>
      </c>
      <c r="G18" s="951">
        <v>382</v>
      </c>
      <c r="H18" s="663">
        <v>324</v>
      </c>
      <c r="I18" s="952">
        <v>67.8</v>
      </c>
      <c r="J18" s="543">
        <v>63.7</v>
      </c>
      <c r="K18" s="543">
        <v>43.1</v>
      </c>
      <c r="L18" s="951">
        <v>50.4</v>
      </c>
      <c r="M18" s="675">
        <v>43.3</v>
      </c>
    </row>
    <row r="19" spans="1:13" ht="14.25" customHeight="1">
      <c r="A19" s="36"/>
      <c r="B19" s="814">
        <f t="shared" si="0"/>
        <v>15</v>
      </c>
      <c r="C19" s="815" t="s">
        <v>174</v>
      </c>
      <c r="D19" s="706">
        <v>2252</v>
      </c>
      <c r="E19" s="706">
        <v>2163</v>
      </c>
      <c r="F19" s="706">
        <v>1459</v>
      </c>
      <c r="G19" s="960">
        <v>1803</v>
      </c>
      <c r="H19" s="961">
        <v>1387</v>
      </c>
      <c r="I19" s="952">
        <v>142.8</v>
      </c>
      <c r="J19" s="543">
        <v>137.1</v>
      </c>
      <c r="K19" s="543">
        <v>92.4</v>
      </c>
      <c r="L19" s="951">
        <v>114.6</v>
      </c>
      <c r="M19" s="675">
        <v>88.7</v>
      </c>
    </row>
    <row r="20" spans="1:13" ht="14.25" customHeight="1">
      <c r="A20" s="36"/>
      <c r="B20" s="814">
        <f t="shared" si="0"/>
        <v>16</v>
      </c>
      <c r="C20" s="815" t="s">
        <v>175</v>
      </c>
      <c r="D20" s="706">
        <v>473</v>
      </c>
      <c r="E20" s="706">
        <v>406</v>
      </c>
      <c r="F20" s="706">
        <v>288</v>
      </c>
      <c r="G20" s="951">
        <v>251</v>
      </c>
      <c r="H20" s="663">
        <v>384</v>
      </c>
      <c r="I20" s="952">
        <v>54.5</v>
      </c>
      <c r="J20" s="543">
        <v>47.1</v>
      </c>
      <c r="K20" s="543">
        <v>33.7</v>
      </c>
      <c r="L20" s="951">
        <v>29.6</v>
      </c>
      <c r="M20" s="675">
        <v>45.9</v>
      </c>
    </row>
    <row r="21" spans="1:13" ht="14.25" customHeight="1">
      <c r="A21" s="36"/>
      <c r="B21" s="814">
        <f t="shared" si="0"/>
        <v>17</v>
      </c>
      <c r="C21" s="815" t="s">
        <v>176</v>
      </c>
      <c r="D21" s="706">
        <v>239</v>
      </c>
      <c r="E21" s="706">
        <v>269</v>
      </c>
      <c r="F21" s="706">
        <v>184</v>
      </c>
      <c r="G21" s="951">
        <v>207</v>
      </c>
      <c r="H21" s="663">
        <v>272</v>
      </c>
      <c r="I21" s="952">
        <v>43.800000000000004</v>
      </c>
      <c r="J21" s="543">
        <v>49.4</v>
      </c>
      <c r="K21" s="543">
        <v>33.9</v>
      </c>
      <c r="L21" s="951">
        <v>38.3</v>
      </c>
      <c r="M21" s="675">
        <v>50.7</v>
      </c>
    </row>
    <row r="22" spans="1:13" ht="14.25" customHeight="1">
      <c r="A22" s="36"/>
      <c r="B22" s="814">
        <f t="shared" si="0"/>
        <v>18</v>
      </c>
      <c r="C22" s="815" t="s">
        <v>177</v>
      </c>
      <c r="D22" s="706">
        <v>490</v>
      </c>
      <c r="E22" s="706">
        <v>413</v>
      </c>
      <c r="F22" s="706">
        <v>268</v>
      </c>
      <c r="G22" s="951">
        <v>289</v>
      </c>
      <c r="H22" s="663">
        <v>280</v>
      </c>
      <c r="I22" s="952">
        <v>65.4</v>
      </c>
      <c r="J22" s="543">
        <v>55.6</v>
      </c>
      <c r="K22" s="543">
        <v>36.4</v>
      </c>
      <c r="L22" s="951">
        <v>39.7</v>
      </c>
      <c r="M22" s="675">
        <v>39</v>
      </c>
    </row>
    <row r="23" spans="1:13" ht="14.25" customHeight="1">
      <c r="A23" s="36"/>
      <c r="B23" s="814">
        <f t="shared" si="0"/>
        <v>19</v>
      </c>
      <c r="C23" s="815" t="s">
        <v>178</v>
      </c>
      <c r="D23" s="706">
        <v>175</v>
      </c>
      <c r="E23" s="706">
        <v>178</v>
      </c>
      <c r="F23" s="706">
        <v>85</v>
      </c>
      <c r="G23" s="951">
        <v>108</v>
      </c>
      <c r="H23" s="663">
        <v>137</v>
      </c>
      <c r="I23" s="952">
        <v>37.4</v>
      </c>
      <c r="J23" s="543">
        <v>38</v>
      </c>
      <c r="K23" s="543">
        <v>18.1</v>
      </c>
      <c r="L23" s="951">
        <v>23.1</v>
      </c>
      <c r="M23" s="675">
        <v>29.4</v>
      </c>
    </row>
    <row r="24" spans="1:13" ht="14.25" customHeight="1">
      <c r="A24" s="36"/>
      <c r="B24" s="814">
        <f t="shared" si="0"/>
        <v>20</v>
      </c>
      <c r="C24" s="815" t="s">
        <v>179</v>
      </c>
      <c r="D24" s="706">
        <v>999</v>
      </c>
      <c r="E24" s="706">
        <v>1023</v>
      </c>
      <c r="F24" s="706">
        <v>743</v>
      </c>
      <c r="G24" s="951">
        <v>749</v>
      </c>
      <c r="H24" s="663">
        <v>471</v>
      </c>
      <c r="I24" s="952">
        <v>46.300000000000004</v>
      </c>
      <c r="J24" s="543">
        <v>47.6</v>
      </c>
      <c r="K24" s="543">
        <v>34.7</v>
      </c>
      <c r="L24" s="951">
        <v>35.3</v>
      </c>
      <c r="M24" s="675">
        <v>22.5</v>
      </c>
    </row>
    <row r="25" spans="1:13" ht="14.25" customHeight="1">
      <c r="A25" s="36"/>
      <c r="B25" s="814">
        <f t="shared" si="0"/>
        <v>21</v>
      </c>
      <c r="C25" s="815" t="s">
        <v>180</v>
      </c>
      <c r="D25" s="706">
        <v>511</v>
      </c>
      <c r="E25" s="706">
        <v>487</v>
      </c>
      <c r="F25" s="706">
        <v>373</v>
      </c>
      <c r="G25" s="951">
        <v>309</v>
      </c>
      <c r="H25" s="663">
        <v>185</v>
      </c>
      <c r="I25" s="952">
        <v>80.10000000000001</v>
      </c>
      <c r="J25" s="543">
        <v>76.9</v>
      </c>
      <c r="K25" s="543">
        <v>59.400000000000006</v>
      </c>
      <c r="L25" s="951">
        <v>49.7</v>
      </c>
      <c r="M25" s="675">
        <v>30.2</v>
      </c>
    </row>
    <row r="26" spans="1:13" ht="14.25" customHeight="1">
      <c r="A26" s="36"/>
      <c r="B26" s="814">
        <f t="shared" si="0"/>
        <v>22</v>
      </c>
      <c r="C26" s="815" t="s">
        <v>181</v>
      </c>
      <c r="D26" s="706">
        <v>367</v>
      </c>
      <c r="E26" s="706">
        <v>353</v>
      </c>
      <c r="F26" s="706">
        <v>216</v>
      </c>
      <c r="G26" s="951">
        <v>205</v>
      </c>
      <c r="H26" s="663">
        <v>220</v>
      </c>
      <c r="I26" s="952">
        <v>51.2</v>
      </c>
      <c r="J26" s="543">
        <v>49.3</v>
      </c>
      <c r="K26" s="543">
        <v>30.200000000000003</v>
      </c>
      <c r="L26" s="951">
        <v>28.8</v>
      </c>
      <c r="M26" s="675">
        <v>31.1</v>
      </c>
    </row>
    <row r="27" spans="1:13" ht="14.25" customHeight="1">
      <c r="A27" s="36"/>
      <c r="B27" s="814">
        <f t="shared" si="0"/>
        <v>23</v>
      </c>
      <c r="C27" s="815" t="s">
        <v>182</v>
      </c>
      <c r="D27" s="706">
        <v>372</v>
      </c>
      <c r="E27" s="706">
        <v>342</v>
      </c>
      <c r="F27" s="706">
        <v>235</v>
      </c>
      <c r="G27" s="951">
        <v>252</v>
      </c>
      <c r="H27" s="663">
        <v>308</v>
      </c>
      <c r="I27" s="952">
        <v>54.400000000000006</v>
      </c>
      <c r="J27" s="543">
        <v>50.4</v>
      </c>
      <c r="K27" s="543">
        <v>34.9</v>
      </c>
      <c r="L27" s="951">
        <v>37.7</v>
      </c>
      <c r="M27" s="675">
        <v>46.7</v>
      </c>
    </row>
    <row r="28" spans="1:13" ht="14.25" customHeight="1">
      <c r="A28" s="36"/>
      <c r="B28" s="814">
        <f t="shared" si="0"/>
        <v>24</v>
      </c>
      <c r="C28" s="815" t="s">
        <v>183</v>
      </c>
      <c r="D28" s="706">
        <v>137</v>
      </c>
      <c r="E28" s="706">
        <v>154</v>
      </c>
      <c r="F28" s="706">
        <v>88</v>
      </c>
      <c r="G28" s="951">
        <v>104</v>
      </c>
      <c r="H28" s="663">
        <v>100</v>
      </c>
      <c r="I28" s="952">
        <v>35.5</v>
      </c>
      <c r="J28" s="543">
        <v>39.9</v>
      </c>
      <c r="K28" s="543">
        <v>22.8</v>
      </c>
      <c r="L28" s="951">
        <v>27.1</v>
      </c>
      <c r="M28" s="675">
        <v>26.2</v>
      </c>
    </row>
    <row r="29" spans="1:13" ht="14.25" customHeight="1">
      <c r="A29" s="36"/>
      <c r="B29" s="814">
        <f t="shared" si="0"/>
        <v>25</v>
      </c>
      <c r="C29" s="815" t="s">
        <v>184</v>
      </c>
      <c r="D29" s="706">
        <v>399</v>
      </c>
      <c r="E29" s="706">
        <v>318</v>
      </c>
      <c r="F29" s="706">
        <v>235</v>
      </c>
      <c r="G29" s="951">
        <v>249</v>
      </c>
      <c r="H29" s="663">
        <v>235</v>
      </c>
      <c r="I29" s="952">
        <v>61.2</v>
      </c>
      <c r="J29" s="543">
        <v>49.3</v>
      </c>
      <c r="K29" s="543">
        <v>36.800000000000004</v>
      </c>
      <c r="L29" s="951">
        <v>39.4</v>
      </c>
      <c r="M29" s="675">
        <v>37.7</v>
      </c>
    </row>
    <row r="30" spans="1:13" ht="14.25" customHeight="1">
      <c r="A30" s="36"/>
      <c r="B30" s="814">
        <f t="shared" si="0"/>
        <v>26</v>
      </c>
      <c r="C30" s="815" t="s">
        <v>185</v>
      </c>
      <c r="D30" s="706">
        <v>1295</v>
      </c>
      <c r="E30" s="706">
        <v>1310</v>
      </c>
      <c r="F30" s="706">
        <v>820</v>
      </c>
      <c r="G30" s="951">
        <v>832</v>
      </c>
      <c r="H30" s="663">
        <v>722</v>
      </c>
      <c r="I30" s="952">
        <v>44.800000000000004</v>
      </c>
      <c r="J30" s="543">
        <v>45</v>
      </c>
      <c r="K30" s="543">
        <v>28</v>
      </c>
      <c r="L30" s="951">
        <v>28.5</v>
      </c>
      <c r="M30" s="675">
        <v>24.8</v>
      </c>
    </row>
    <row r="31" spans="1:13" ht="14.25" customHeight="1" thickBot="1">
      <c r="A31" s="36"/>
      <c r="B31" s="962">
        <f t="shared" si="0"/>
        <v>27</v>
      </c>
      <c r="C31" s="963" t="s">
        <v>186</v>
      </c>
      <c r="D31" s="797" t="s">
        <v>221</v>
      </c>
      <c r="E31" s="797" t="s">
        <v>221</v>
      </c>
      <c r="F31" s="797" t="s">
        <v>221</v>
      </c>
      <c r="G31" s="964" t="s">
        <v>221</v>
      </c>
      <c r="H31" s="681" t="s">
        <v>221</v>
      </c>
      <c r="I31" s="965" t="s">
        <v>221</v>
      </c>
      <c r="J31" s="799" t="s">
        <v>221</v>
      </c>
      <c r="K31" s="799" t="s">
        <v>221</v>
      </c>
      <c r="L31" s="964" t="s">
        <v>221</v>
      </c>
      <c r="M31" s="683" t="s">
        <v>221</v>
      </c>
    </row>
    <row r="32" spans="1:16" ht="14.25" customHeight="1" thickBot="1">
      <c r="A32" s="37"/>
      <c r="B32" s="1473" t="s">
        <v>74</v>
      </c>
      <c r="C32" s="1474"/>
      <c r="D32" s="802">
        <v>16599</v>
      </c>
      <c r="E32" s="802">
        <f>SUM(E5:E31)</f>
        <v>15994</v>
      </c>
      <c r="F32" s="498">
        <v>11375</v>
      </c>
      <c r="G32" s="607">
        <v>11936</v>
      </c>
      <c r="H32" s="966">
        <v>11868</v>
      </c>
      <c r="I32" s="572" t="s">
        <v>365</v>
      </c>
      <c r="J32" s="572">
        <v>55.1</v>
      </c>
      <c r="K32" s="498">
        <v>39.4</v>
      </c>
      <c r="L32" s="648">
        <v>41.6</v>
      </c>
      <c r="M32" s="745">
        <v>41.7</v>
      </c>
      <c r="N32" s="115"/>
      <c r="O32" s="121"/>
      <c r="P32" s="94"/>
    </row>
    <row r="33" spans="2:15" ht="12.75">
      <c r="B33" s="1422" t="s">
        <v>224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  <c r="O33" s="68"/>
    </row>
    <row r="34" spans="2:14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3" ht="12.75" customHeight="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2.7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</sheetData>
  <sheetProtection/>
  <mergeCells count="9">
    <mergeCell ref="K1:M1"/>
    <mergeCell ref="B33:M33"/>
    <mergeCell ref="A15:A16"/>
    <mergeCell ref="B32:C32"/>
    <mergeCell ref="I3:M3"/>
    <mergeCell ref="B2:M2"/>
    <mergeCell ref="D3:H3"/>
    <mergeCell ref="B3:B4"/>
    <mergeCell ref="C3:C4"/>
  </mergeCells>
  <printOptions/>
  <pageMargins left="0.43" right="0.24" top="0.22" bottom="0.51" header="0.18" footer="0.42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K1" sqref="K1:M1"/>
    </sheetView>
  </sheetViews>
  <sheetFormatPr defaultColWidth="9.140625" defaultRowHeight="12.75"/>
  <cols>
    <col min="1" max="1" width="4.57421875" style="82" customWidth="1"/>
    <col min="2" max="2" width="6.140625" style="82" customWidth="1"/>
    <col min="3" max="3" width="20.8515625" style="82" customWidth="1"/>
    <col min="4" max="13" width="8.8515625" style="82" customWidth="1"/>
    <col min="14" max="16384" width="9.140625" style="82" customWidth="1"/>
  </cols>
  <sheetData>
    <row r="1" spans="1:15" ht="13.5" customHeight="1">
      <c r="A1" s="36"/>
      <c r="B1" s="36"/>
      <c r="C1" s="36"/>
      <c r="D1" s="36"/>
      <c r="E1" s="36"/>
      <c r="F1" s="36"/>
      <c r="G1" s="36"/>
      <c r="H1" s="42"/>
      <c r="I1" s="42"/>
      <c r="J1" s="42"/>
      <c r="K1" s="1401" t="s">
        <v>71</v>
      </c>
      <c r="L1" s="1457"/>
      <c r="M1" s="1457"/>
      <c r="N1" s="42"/>
      <c r="O1" s="42"/>
    </row>
    <row r="2" spans="1:15" ht="22.5" customHeight="1" thickBot="1">
      <c r="A2" s="36"/>
      <c r="B2" s="1459" t="s">
        <v>255</v>
      </c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  <c r="N2" s="65"/>
      <c r="O2" s="65"/>
    </row>
    <row r="3" spans="1:16" ht="21.75" customHeight="1">
      <c r="A3" s="17"/>
      <c r="B3" s="1486" t="s">
        <v>218</v>
      </c>
      <c r="C3" s="1429" t="s">
        <v>157</v>
      </c>
      <c r="D3" s="1484" t="s">
        <v>246</v>
      </c>
      <c r="E3" s="1484"/>
      <c r="F3" s="1484"/>
      <c r="G3" s="1484"/>
      <c r="H3" s="1484"/>
      <c r="I3" s="1484" t="s">
        <v>295</v>
      </c>
      <c r="J3" s="1484"/>
      <c r="K3" s="1484"/>
      <c r="L3" s="1484"/>
      <c r="M3" s="1485"/>
      <c r="N3" s="67"/>
      <c r="O3" s="67"/>
      <c r="P3" s="94"/>
    </row>
    <row r="4" spans="1:13" ht="18.75" customHeight="1" thickBot="1">
      <c r="A4" s="17"/>
      <c r="B4" s="1487"/>
      <c r="C4" s="143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2.75">
      <c r="A5" s="36"/>
      <c r="B5" s="812">
        <v>1</v>
      </c>
      <c r="C5" s="813" t="s">
        <v>160</v>
      </c>
      <c r="D5" s="794" t="s">
        <v>221</v>
      </c>
      <c r="E5" s="794" t="s">
        <v>221</v>
      </c>
      <c r="F5" s="794" t="s">
        <v>221</v>
      </c>
      <c r="G5" s="949" t="s">
        <v>221</v>
      </c>
      <c r="H5" s="942" t="s">
        <v>221</v>
      </c>
      <c r="I5" s="950" t="s">
        <v>221</v>
      </c>
      <c r="J5" s="528" t="s">
        <v>221</v>
      </c>
      <c r="K5" s="528" t="s">
        <v>221</v>
      </c>
      <c r="L5" s="949" t="s">
        <v>221</v>
      </c>
      <c r="M5" s="906" t="s">
        <v>221</v>
      </c>
    </row>
    <row r="6" spans="1:13" ht="12.75">
      <c r="A6" s="36"/>
      <c r="B6" s="814">
        <f aca="true" t="shared" si="0" ref="B6:B31">B5+1</f>
        <v>2</v>
      </c>
      <c r="C6" s="815" t="s">
        <v>161</v>
      </c>
      <c r="D6" s="706">
        <v>483</v>
      </c>
      <c r="E6" s="706">
        <v>479</v>
      </c>
      <c r="F6" s="706">
        <v>286</v>
      </c>
      <c r="G6" s="951">
        <v>213</v>
      </c>
      <c r="H6" s="663">
        <v>371</v>
      </c>
      <c r="I6" s="952">
        <v>62.6</v>
      </c>
      <c r="J6" s="543">
        <v>63</v>
      </c>
      <c r="K6" s="543">
        <v>38.2</v>
      </c>
      <c r="L6" s="953">
        <v>29</v>
      </c>
      <c r="M6" s="675">
        <v>51.4</v>
      </c>
    </row>
    <row r="7" spans="1:13" ht="12.75">
      <c r="A7" s="36"/>
      <c r="B7" s="814">
        <f t="shared" si="0"/>
        <v>3</v>
      </c>
      <c r="C7" s="815" t="s">
        <v>162</v>
      </c>
      <c r="D7" s="706">
        <v>394</v>
      </c>
      <c r="E7" s="706">
        <v>357</v>
      </c>
      <c r="F7" s="706">
        <v>270</v>
      </c>
      <c r="G7" s="951">
        <v>341</v>
      </c>
      <c r="H7" s="663">
        <v>318</v>
      </c>
      <c r="I7" s="952">
        <v>78.9</v>
      </c>
      <c r="J7" s="543">
        <v>71.7</v>
      </c>
      <c r="K7" s="543">
        <v>54.5</v>
      </c>
      <c r="L7" s="951">
        <v>69.1</v>
      </c>
      <c r="M7" s="675">
        <v>64.7</v>
      </c>
    </row>
    <row r="8" spans="1:13" ht="12.75">
      <c r="A8" s="36"/>
      <c r="B8" s="814">
        <f t="shared" si="0"/>
        <v>4</v>
      </c>
      <c r="C8" s="815" t="s">
        <v>163</v>
      </c>
      <c r="D8" s="706">
        <v>425</v>
      </c>
      <c r="E8" s="706">
        <v>404</v>
      </c>
      <c r="F8" s="706">
        <v>307</v>
      </c>
      <c r="G8" s="951">
        <v>308</v>
      </c>
      <c r="H8" s="663">
        <v>414</v>
      </c>
      <c r="I8" s="952">
        <v>80.7</v>
      </c>
      <c r="J8" s="543">
        <v>77.9</v>
      </c>
      <c r="K8" s="543">
        <v>60.1</v>
      </c>
      <c r="L8" s="951">
        <v>61.3</v>
      </c>
      <c r="M8" s="675">
        <v>84</v>
      </c>
    </row>
    <row r="9" spans="1:13" ht="12.75">
      <c r="A9" s="36"/>
      <c r="B9" s="814">
        <f t="shared" si="0"/>
        <v>5</v>
      </c>
      <c r="C9" s="815" t="s">
        <v>164</v>
      </c>
      <c r="D9" s="706">
        <v>152</v>
      </c>
      <c r="E9" s="706">
        <v>163</v>
      </c>
      <c r="F9" s="706">
        <v>120</v>
      </c>
      <c r="G9" s="951">
        <v>115</v>
      </c>
      <c r="H9" s="663">
        <v>40</v>
      </c>
      <c r="I9" s="954">
        <v>51.9</v>
      </c>
      <c r="J9" s="543">
        <v>56.5</v>
      </c>
      <c r="K9" s="543">
        <v>42.300000000000004</v>
      </c>
      <c r="L9" s="951">
        <v>40.5</v>
      </c>
      <c r="M9" s="675">
        <v>14.1</v>
      </c>
    </row>
    <row r="10" spans="1:13" ht="12.75">
      <c r="A10" s="36"/>
      <c r="B10" s="814">
        <f t="shared" si="0"/>
        <v>6</v>
      </c>
      <c r="C10" s="815" t="s">
        <v>165</v>
      </c>
      <c r="D10" s="706">
        <v>475</v>
      </c>
      <c r="E10" s="706">
        <v>406</v>
      </c>
      <c r="F10" s="706">
        <v>248</v>
      </c>
      <c r="G10" s="951">
        <v>285</v>
      </c>
      <c r="H10" s="663">
        <v>297</v>
      </c>
      <c r="I10" s="952">
        <v>93.60000000000001</v>
      </c>
      <c r="J10" s="543">
        <v>80.9</v>
      </c>
      <c r="K10" s="543">
        <v>50.1</v>
      </c>
      <c r="L10" s="951">
        <v>58.5</v>
      </c>
      <c r="M10" s="675">
        <v>62</v>
      </c>
    </row>
    <row r="11" spans="1:13" ht="12.75">
      <c r="A11" s="36"/>
      <c r="B11" s="814">
        <f t="shared" si="0"/>
        <v>7</v>
      </c>
      <c r="C11" s="815" t="s">
        <v>166</v>
      </c>
      <c r="D11" s="706">
        <v>518</v>
      </c>
      <c r="E11" s="706">
        <v>553</v>
      </c>
      <c r="F11" s="706">
        <v>409</v>
      </c>
      <c r="G11" s="951">
        <v>440</v>
      </c>
      <c r="H11" s="663">
        <v>557</v>
      </c>
      <c r="I11" s="952">
        <v>65.2</v>
      </c>
      <c r="J11" s="543">
        <v>69.7</v>
      </c>
      <c r="K11" s="543">
        <v>51.800000000000004</v>
      </c>
      <c r="L11" s="951">
        <v>55.9</v>
      </c>
      <c r="M11" s="675">
        <v>71.1</v>
      </c>
    </row>
    <row r="12" spans="1:13" ht="12.75">
      <c r="A12" s="36"/>
      <c r="B12" s="814">
        <f t="shared" si="0"/>
        <v>8</v>
      </c>
      <c r="C12" s="815" t="s">
        <v>167</v>
      </c>
      <c r="D12" s="706">
        <v>393</v>
      </c>
      <c r="E12" s="706">
        <v>341</v>
      </c>
      <c r="F12" s="706">
        <v>233</v>
      </c>
      <c r="G12" s="951">
        <v>242</v>
      </c>
      <c r="H12" s="663">
        <v>110</v>
      </c>
      <c r="I12" s="952">
        <v>99.5</v>
      </c>
      <c r="J12" s="543">
        <v>87.5</v>
      </c>
      <c r="K12" s="543">
        <v>60.6</v>
      </c>
      <c r="L12" s="951">
        <v>63.9</v>
      </c>
      <c r="M12" s="675">
        <v>29.6</v>
      </c>
    </row>
    <row r="13" spans="1:13" ht="12.75">
      <c r="A13" s="36"/>
      <c r="B13" s="814">
        <f t="shared" si="0"/>
        <v>9</v>
      </c>
      <c r="C13" s="815" t="s">
        <v>168</v>
      </c>
      <c r="D13" s="706">
        <v>482</v>
      </c>
      <c r="E13" s="706">
        <v>419</v>
      </c>
      <c r="F13" s="706">
        <v>246</v>
      </c>
      <c r="G13" s="951">
        <v>243</v>
      </c>
      <c r="H13" s="663">
        <v>272</v>
      </c>
      <c r="I13" s="952">
        <v>62.2</v>
      </c>
      <c r="J13" s="543">
        <v>54.4</v>
      </c>
      <c r="K13" s="543">
        <v>32.2</v>
      </c>
      <c r="L13" s="951">
        <v>32</v>
      </c>
      <c r="M13" s="675">
        <v>36.1</v>
      </c>
    </row>
    <row r="14" spans="1:13" ht="12.75">
      <c r="A14" s="36"/>
      <c r="B14" s="814">
        <f t="shared" si="0"/>
        <v>10</v>
      </c>
      <c r="C14" s="815" t="s">
        <v>169</v>
      </c>
      <c r="D14" s="706">
        <v>612</v>
      </c>
      <c r="E14" s="706">
        <v>593</v>
      </c>
      <c r="F14" s="706">
        <v>399</v>
      </c>
      <c r="G14" s="951">
        <v>374</v>
      </c>
      <c r="H14" s="663">
        <v>351</v>
      </c>
      <c r="I14" s="952">
        <v>91.30000000000001</v>
      </c>
      <c r="J14" s="543">
        <v>87.7</v>
      </c>
      <c r="K14" s="543">
        <v>58.6</v>
      </c>
      <c r="L14" s="951">
        <v>54.6</v>
      </c>
      <c r="M14" s="675">
        <v>50.7</v>
      </c>
    </row>
    <row r="15" spans="1:13" ht="12.75">
      <c r="A15" s="1458"/>
      <c r="B15" s="814">
        <f t="shared" si="0"/>
        <v>11</v>
      </c>
      <c r="C15" s="815" t="s">
        <v>170</v>
      </c>
      <c r="D15" s="706">
        <v>302</v>
      </c>
      <c r="E15" s="706">
        <v>328</v>
      </c>
      <c r="F15" s="706">
        <v>210</v>
      </c>
      <c r="G15" s="951">
        <v>199</v>
      </c>
      <c r="H15" s="663">
        <v>283</v>
      </c>
      <c r="I15" s="952">
        <v>85.60000000000001</v>
      </c>
      <c r="J15" s="543">
        <v>94.5</v>
      </c>
      <c r="K15" s="543">
        <v>61.6</v>
      </c>
      <c r="L15" s="951">
        <v>59.4</v>
      </c>
      <c r="M15" s="675">
        <v>86.4</v>
      </c>
    </row>
    <row r="16" spans="1:13" ht="12.75">
      <c r="A16" s="1458"/>
      <c r="B16" s="814">
        <f t="shared" si="0"/>
        <v>12</v>
      </c>
      <c r="C16" s="815" t="s">
        <v>171</v>
      </c>
      <c r="D16" s="706">
        <v>134</v>
      </c>
      <c r="E16" s="706">
        <v>114</v>
      </c>
      <c r="F16" s="706">
        <v>94</v>
      </c>
      <c r="G16" s="951">
        <v>83</v>
      </c>
      <c r="H16" s="663">
        <v>10</v>
      </c>
      <c r="I16" s="954">
        <v>68.1</v>
      </c>
      <c r="J16" s="543">
        <v>58.8</v>
      </c>
      <c r="K16" s="543">
        <v>49.300000000000004</v>
      </c>
      <c r="L16" s="951">
        <v>44.2</v>
      </c>
      <c r="M16" s="675">
        <v>5.3</v>
      </c>
    </row>
    <row r="17" spans="1:13" ht="12.75">
      <c r="A17" s="54"/>
      <c r="B17" s="814">
        <f t="shared" si="0"/>
        <v>13</v>
      </c>
      <c r="C17" s="815" t="s">
        <v>172</v>
      </c>
      <c r="D17" s="706">
        <v>736</v>
      </c>
      <c r="E17" s="706">
        <v>721</v>
      </c>
      <c r="F17" s="706">
        <v>472</v>
      </c>
      <c r="G17" s="951">
        <v>523</v>
      </c>
      <c r="H17" s="663">
        <v>568</v>
      </c>
      <c r="I17" s="952">
        <v>74.2</v>
      </c>
      <c r="J17" s="543">
        <v>72.9</v>
      </c>
      <c r="K17" s="543">
        <v>48</v>
      </c>
      <c r="L17" s="951">
        <v>53.6</v>
      </c>
      <c r="M17" s="675">
        <v>58.8</v>
      </c>
    </row>
    <row r="18" spans="1:13" ht="12.75">
      <c r="A18" s="36"/>
      <c r="B18" s="814">
        <f t="shared" si="0"/>
        <v>14</v>
      </c>
      <c r="C18" s="815" t="s">
        <v>173</v>
      </c>
      <c r="D18" s="706">
        <v>264</v>
      </c>
      <c r="E18" s="706">
        <v>279</v>
      </c>
      <c r="F18" s="706">
        <v>205</v>
      </c>
      <c r="G18" s="951">
        <v>211</v>
      </c>
      <c r="H18" s="663">
        <v>207</v>
      </c>
      <c r="I18" s="952">
        <v>72.60000000000001</v>
      </c>
      <c r="J18" s="543">
        <v>77.7</v>
      </c>
      <c r="K18" s="543">
        <v>57.900000000000006</v>
      </c>
      <c r="L18" s="951">
        <v>60.4</v>
      </c>
      <c r="M18" s="675">
        <v>60.3</v>
      </c>
    </row>
    <row r="19" spans="1:13" ht="12.75">
      <c r="A19" s="36"/>
      <c r="B19" s="814">
        <f t="shared" si="0"/>
        <v>15</v>
      </c>
      <c r="C19" s="815" t="s">
        <v>174</v>
      </c>
      <c r="D19" s="706">
        <v>1083</v>
      </c>
      <c r="E19" s="706">
        <v>1119</v>
      </c>
      <c r="F19" s="706">
        <v>712</v>
      </c>
      <c r="G19" s="951">
        <v>694</v>
      </c>
      <c r="H19" s="663">
        <v>821</v>
      </c>
      <c r="I19" s="952">
        <v>136.20000000000002</v>
      </c>
      <c r="J19" s="543">
        <v>141.3</v>
      </c>
      <c r="K19" s="543">
        <v>90.4</v>
      </c>
      <c r="L19" s="951">
        <v>88.6</v>
      </c>
      <c r="M19" s="675">
        <v>105.7</v>
      </c>
    </row>
    <row r="20" spans="1:13" ht="12.75">
      <c r="A20" s="36"/>
      <c r="B20" s="814">
        <f t="shared" si="0"/>
        <v>16</v>
      </c>
      <c r="C20" s="815" t="s">
        <v>175</v>
      </c>
      <c r="D20" s="706">
        <v>364</v>
      </c>
      <c r="E20" s="706">
        <v>320</v>
      </c>
      <c r="F20" s="706">
        <v>216</v>
      </c>
      <c r="G20" s="951">
        <v>225</v>
      </c>
      <c r="H20" s="663">
        <v>315</v>
      </c>
      <c r="I20" s="952">
        <v>67.60000000000001</v>
      </c>
      <c r="J20" s="543">
        <v>60.2</v>
      </c>
      <c r="K20" s="543">
        <v>41.2</v>
      </c>
      <c r="L20" s="951">
        <v>43.6</v>
      </c>
      <c r="M20" s="675">
        <v>62</v>
      </c>
    </row>
    <row r="21" spans="1:13" ht="12.75">
      <c r="A21" s="36"/>
      <c r="B21" s="814">
        <f t="shared" si="0"/>
        <v>17</v>
      </c>
      <c r="C21" s="815" t="s">
        <v>176</v>
      </c>
      <c r="D21" s="706">
        <v>396</v>
      </c>
      <c r="E21" s="706">
        <v>349</v>
      </c>
      <c r="F21" s="706">
        <v>235</v>
      </c>
      <c r="G21" s="951">
        <v>239</v>
      </c>
      <c r="H21" s="663">
        <v>266</v>
      </c>
      <c r="I21" s="952">
        <v>64.5</v>
      </c>
      <c r="J21" s="543">
        <v>57</v>
      </c>
      <c r="K21" s="543">
        <v>38.6</v>
      </c>
      <c r="L21" s="951">
        <v>39.4</v>
      </c>
      <c r="M21" s="675">
        <v>44</v>
      </c>
    </row>
    <row r="22" spans="1:13" ht="12.75">
      <c r="A22" s="36"/>
      <c r="B22" s="814">
        <f t="shared" si="0"/>
        <v>18</v>
      </c>
      <c r="C22" s="815" t="s">
        <v>177</v>
      </c>
      <c r="D22" s="706">
        <v>271</v>
      </c>
      <c r="E22" s="706">
        <v>271</v>
      </c>
      <c r="F22" s="706">
        <v>179</v>
      </c>
      <c r="G22" s="951">
        <v>159</v>
      </c>
      <c r="H22" s="663">
        <v>165</v>
      </c>
      <c r="I22" s="952">
        <v>79.2</v>
      </c>
      <c r="J22" s="543">
        <v>80.7</v>
      </c>
      <c r="K22" s="543">
        <v>54.400000000000006</v>
      </c>
      <c r="L22" s="951">
        <v>49.3</v>
      </c>
      <c r="M22" s="675">
        <v>52.4</v>
      </c>
    </row>
    <row r="23" spans="1:13" ht="12.75">
      <c r="A23" s="36"/>
      <c r="B23" s="814">
        <f t="shared" si="0"/>
        <v>19</v>
      </c>
      <c r="C23" s="815" t="s">
        <v>178</v>
      </c>
      <c r="D23" s="706">
        <v>272</v>
      </c>
      <c r="E23" s="706">
        <v>263</v>
      </c>
      <c r="F23" s="706">
        <v>139</v>
      </c>
      <c r="G23" s="951">
        <v>143</v>
      </c>
      <c r="H23" s="663">
        <v>198</v>
      </c>
      <c r="I23" s="952">
        <v>46.800000000000004</v>
      </c>
      <c r="J23" s="543">
        <v>45.8</v>
      </c>
      <c r="K23" s="543">
        <v>24.5</v>
      </c>
      <c r="L23" s="951">
        <v>25.6</v>
      </c>
      <c r="M23" s="675">
        <v>35.9</v>
      </c>
    </row>
    <row r="24" spans="1:13" ht="12.75">
      <c r="A24" s="36"/>
      <c r="B24" s="814">
        <f t="shared" si="0"/>
        <v>20</v>
      </c>
      <c r="C24" s="815" t="s">
        <v>179</v>
      </c>
      <c r="D24" s="706">
        <v>331</v>
      </c>
      <c r="E24" s="706">
        <v>273</v>
      </c>
      <c r="F24" s="706">
        <v>187</v>
      </c>
      <c r="G24" s="951">
        <v>198</v>
      </c>
      <c r="H24" s="663">
        <v>122</v>
      </c>
      <c r="I24" s="952">
        <v>63.800000000000004</v>
      </c>
      <c r="J24" s="543">
        <v>53.4</v>
      </c>
      <c r="K24" s="543">
        <v>37.1</v>
      </c>
      <c r="L24" s="951">
        <v>39.8</v>
      </c>
      <c r="M24" s="675">
        <v>25</v>
      </c>
    </row>
    <row r="25" spans="1:13" ht="12.75">
      <c r="A25" s="36"/>
      <c r="B25" s="814">
        <f t="shared" si="0"/>
        <v>21</v>
      </c>
      <c r="C25" s="815" t="s">
        <v>180</v>
      </c>
      <c r="D25" s="706">
        <v>361</v>
      </c>
      <c r="E25" s="706">
        <v>320</v>
      </c>
      <c r="F25" s="706">
        <v>239</v>
      </c>
      <c r="G25" s="951">
        <v>237</v>
      </c>
      <c r="H25" s="663">
        <v>102</v>
      </c>
      <c r="I25" s="952">
        <v>88.60000000000001</v>
      </c>
      <c r="J25" s="543">
        <v>79.4</v>
      </c>
      <c r="K25" s="543">
        <v>60</v>
      </c>
      <c r="L25" s="951">
        <v>60.2</v>
      </c>
      <c r="M25" s="675">
        <v>26.3</v>
      </c>
    </row>
    <row r="26" spans="1:13" ht="12.75">
      <c r="A26" s="36"/>
      <c r="B26" s="814">
        <f t="shared" si="0"/>
        <v>22</v>
      </c>
      <c r="C26" s="815" t="s">
        <v>181</v>
      </c>
      <c r="D26" s="706">
        <v>411</v>
      </c>
      <c r="E26" s="706">
        <v>379</v>
      </c>
      <c r="F26" s="706">
        <v>249</v>
      </c>
      <c r="G26" s="951">
        <v>196</v>
      </c>
      <c r="H26" s="663">
        <v>205</v>
      </c>
      <c r="I26" s="952">
        <v>74.2</v>
      </c>
      <c r="J26" s="543">
        <v>69.5</v>
      </c>
      <c r="K26" s="543">
        <v>46.400000000000006</v>
      </c>
      <c r="L26" s="951">
        <v>37.1</v>
      </c>
      <c r="M26" s="675">
        <v>39.6</v>
      </c>
    </row>
    <row r="27" spans="1:13" ht="12.75">
      <c r="A27" s="36"/>
      <c r="B27" s="814">
        <f t="shared" si="0"/>
        <v>23</v>
      </c>
      <c r="C27" s="815" t="s">
        <v>182</v>
      </c>
      <c r="D27" s="706">
        <v>341</v>
      </c>
      <c r="E27" s="706">
        <v>317</v>
      </c>
      <c r="F27" s="706">
        <v>249</v>
      </c>
      <c r="G27" s="951">
        <v>220</v>
      </c>
      <c r="H27" s="663">
        <v>286</v>
      </c>
      <c r="I27" s="952">
        <v>64.10000000000001</v>
      </c>
      <c r="J27" s="543">
        <v>60.5</v>
      </c>
      <c r="K27" s="543">
        <v>48.300000000000004</v>
      </c>
      <c r="L27" s="951">
        <v>43.4</v>
      </c>
      <c r="M27" s="675">
        <v>57.5</v>
      </c>
    </row>
    <row r="28" spans="1:13" ht="12.75">
      <c r="A28" s="36"/>
      <c r="B28" s="814">
        <f t="shared" si="0"/>
        <v>24</v>
      </c>
      <c r="C28" s="815" t="s">
        <v>183</v>
      </c>
      <c r="D28" s="706">
        <v>176</v>
      </c>
      <c r="E28" s="706">
        <v>212</v>
      </c>
      <c r="F28" s="706">
        <v>117</v>
      </c>
      <c r="G28" s="951">
        <v>122</v>
      </c>
      <c r="H28" s="663">
        <v>186</v>
      </c>
      <c r="I28" s="952">
        <v>34</v>
      </c>
      <c r="J28" s="543">
        <v>41.1</v>
      </c>
      <c r="K28" s="543">
        <v>22.8</v>
      </c>
      <c r="L28" s="951">
        <v>23.9</v>
      </c>
      <c r="M28" s="675">
        <v>36.7</v>
      </c>
    </row>
    <row r="29" spans="1:13" ht="12.75">
      <c r="A29" s="36"/>
      <c r="B29" s="814">
        <f t="shared" si="0"/>
        <v>25</v>
      </c>
      <c r="C29" s="815" t="s">
        <v>184</v>
      </c>
      <c r="D29" s="706">
        <v>346</v>
      </c>
      <c r="E29" s="706">
        <v>263</v>
      </c>
      <c r="F29" s="706">
        <v>197</v>
      </c>
      <c r="G29" s="951">
        <v>295</v>
      </c>
      <c r="H29" s="663">
        <v>178</v>
      </c>
      <c r="I29" s="952">
        <v>96.30000000000001</v>
      </c>
      <c r="J29" s="543">
        <v>74.8</v>
      </c>
      <c r="K29" s="543">
        <v>57.300000000000004</v>
      </c>
      <c r="L29" s="951">
        <v>87.8</v>
      </c>
      <c r="M29" s="675">
        <v>54.3</v>
      </c>
    </row>
    <row r="30" spans="1:13" ht="12.75">
      <c r="A30" s="36"/>
      <c r="B30" s="814">
        <f t="shared" si="0"/>
        <v>26</v>
      </c>
      <c r="C30" s="815" t="s">
        <v>185</v>
      </c>
      <c r="D30" s="706">
        <v>0</v>
      </c>
      <c r="E30" s="706">
        <v>0</v>
      </c>
      <c r="F30" s="706">
        <v>0</v>
      </c>
      <c r="G30" s="951">
        <v>0</v>
      </c>
      <c r="H30" s="663">
        <v>0</v>
      </c>
      <c r="I30" s="952">
        <v>0</v>
      </c>
      <c r="J30" s="543">
        <v>0</v>
      </c>
      <c r="K30" s="543">
        <v>0</v>
      </c>
      <c r="L30" s="951">
        <v>0</v>
      </c>
      <c r="M30" s="675">
        <v>0</v>
      </c>
    </row>
    <row r="31" spans="1:13" ht="13.5" thickBot="1">
      <c r="A31" s="36"/>
      <c r="B31" s="816">
        <f t="shared" si="0"/>
        <v>27</v>
      </c>
      <c r="C31" s="817" t="s">
        <v>186</v>
      </c>
      <c r="D31" s="806" t="s">
        <v>221</v>
      </c>
      <c r="E31" s="806" t="s">
        <v>221</v>
      </c>
      <c r="F31" s="806" t="s">
        <v>221</v>
      </c>
      <c r="G31" s="955" t="s">
        <v>221</v>
      </c>
      <c r="H31" s="956" t="s">
        <v>221</v>
      </c>
      <c r="I31" s="957" t="s">
        <v>221</v>
      </c>
      <c r="J31" s="546" t="s">
        <v>221</v>
      </c>
      <c r="K31" s="546" t="s">
        <v>221</v>
      </c>
      <c r="L31" s="955" t="s">
        <v>221</v>
      </c>
      <c r="M31" s="924" t="s">
        <v>221</v>
      </c>
    </row>
    <row r="32" spans="1:16" ht="16.5" thickBot="1">
      <c r="A32" s="37"/>
      <c r="B32" s="1473" t="s">
        <v>74</v>
      </c>
      <c r="C32" s="1474"/>
      <c r="D32" s="802">
        <v>9722</v>
      </c>
      <c r="E32" s="802">
        <f>SUM(E5:E31)</f>
        <v>9243</v>
      </c>
      <c r="F32" s="498">
        <v>6218</v>
      </c>
      <c r="G32" s="958">
        <v>6305</v>
      </c>
      <c r="H32" s="607">
        <v>6642</v>
      </c>
      <c r="I32" s="959">
        <v>74.3</v>
      </c>
      <c r="J32" s="572">
        <v>71.3</v>
      </c>
      <c r="K32" s="498">
        <v>48.5</v>
      </c>
      <c r="L32" s="648">
        <v>49.7</v>
      </c>
      <c r="M32" s="745">
        <v>53</v>
      </c>
      <c r="N32" s="115"/>
      <c r="O32" s="121"/>
      <c r="P32" s="94"/>
    </row>
    <row r="33" spans="2:15" ht="12.75">
      <c r="B33" s="1422" t="s">
        <v>224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  <c r="O33" s="68"/>
    </row>
    <row r="34" spans="2:14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3" ht="12.75" customHeight="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2.7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</sheetData>
  <sheetProtection/>
  <mergeCells count="9">
    <mergeCell ref="K1:M1"/>
    <mergeCell ref="B33:M33"/>
    <mergeCell ref="A15:A16"/>
    <mergeCell ref="B32:C32"/>
    <mergeCell ref="I3:M3"/>
    <mergeCell ref="B2:M2"/>
    <mergeCell ref="D3:H3"/>
    <mergeCell ref="B3:B4"/>
    <mergeCell ref="C3:C4"/>
  </mergeCells>
  <printOptions/>
  <pageMargins left="0.43" right="0.28" top="0.33" bottom="0.37" header="0.2" footer="0.2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1">
      <selection activeCell="K1" sqref="K1:M1"/>
    </sheetView>
  </sheetViews>
  <sheetFormatPr defaultColWidth="9.140625" defaultRowHeight="12.75"/>
  <cols>
    <col min="1" max="1" width="4.00390625" style="82" customWidth="1"/>
    <col min="2" max="2" width="5.28125" style="82" customWidth="1"/>
    <col min="3" max="3" width="20.8515625" style="82" customWidth="1"/>
    <col min="4" max="13" width="8.00390625" style="82" customWidth="1"/>
    <col min="14" max="16384" width="9.140625" style="82" customWidth="1"/>
  </cols>
  <sheetData>
    <row r="1" spans="1:15" ht="15.75">
      <c r="A1" s="14"/>
      <c r="B1" s="14"/>
      <c r="C1" s="14"/>
      <c r="D1" s="14"/>
      <c r="E1" s="14"/>
      <c r="F1" s="14"/>
      <c r="G1" s="14"/>
      <c r="H1" s="42"/>
      <c r="I1" s="42"/>
      <c r="J1" s="42"/>
      <c r="K1" s="1401" t="s">
        <v>280</v>
      </c>
      <c r="L1" s="1401"/>
      <c r="M1" s="1401"/>
      <c r="N1" s="42"/>
      <c r="O1" s="42"/>
    </row>
    <row r="2" spans="1:15" ht="36" customHeight="1" thickBot="1">
      <c r="A2" s="15"/>
      <c r="B2" s="1441" t="s">
        <v>256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60"/>
      <c r="O2" s="60"/>
    </row>
    <row r="3" spans="1:14" ht="21.75" customHeight="1">
      <c r="A3" s="17"/>
      <c r="B3" s="1486" t="s">
        <v>218</v>
      </c>
      <c r="C3" s="1429" t="s">
        <v>157</v>
      </c>
      <c r="D3" s="1484" t="s">
        <v>246</v>
      </c>
      <c r="E3" s="1484"/>
      <c r="F3" s="1484"/>
      <c r="G3" s="1484"/>
      <c r="H3" s="1484"/>
      <c r="I3" s="1484" t="s">
        <v>139</v>
      </c>
      <c r="J3" s="1484"/>
      <c r="K3" s="1484"/>
      <c r="L3" s="1484"/>
      <c r="M3" s="1485"/>
      <c r="N3" s="67"/>
    </row>
    <row r="4" spans="1:13" ht="17.25" customHeight="1" thickBot="1">
      <c r="A4" s="17"/>
      <c r="B4" s="1487"/>
      <c r="C4" s="143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5" ht="12.75" customHeight="1">
      <c r="A5" s="14"/>
      <c r="B5" s="940">
        <v>1</v>
      </c>
      <c r="C5" s="941" t="s">
        <v>160</v>
      </c>
      <c r="D5" s="530" t="s">
        <v>221</v>
      </c>
      <c r="E5" s="530" t="s">
        <v>221</v>
      </c>
      <c r="F5" s="530" t="s">
        <v>221</v>
      </c>
      <c r="G5" s="942" t="s">
        <v>221</v>
      </c>
      <c r="H5" s="942" t="s">
        <v>221</v>
      </c>
      <c r="I5" s="528" t="s">
        <v>221</v>
      </c>
      <c r="J5" s="528" t="s">
        <v>221</v>
      </c>
      <c r="K5" s="534" t="s">
        <v>221</v>
      </c>
      <c r="L5" s="534" t="s">
        <v>221</v>
      </c>
      <c r="M5" s="906" t="s">
        <v>221</v>
      </c>
      <c r="O5" s="176"/>
    </row>
    <row r="6" spans="1:15" ht="12.75" customHeight="1">
      <c r="A6" s="14"/>
      <c r="B6" s="943">
        <f aca="true" t="shared" si="0" ref="B6:B31">B5+1</f>
        <v>2</v>
      </c>
      <c r="C6" s="944" t="s">
        <v>161</v>
      </c>
      <c r="D6" s="680">
        <v>20</v>
      </c>
      <c r="E6" s="680">
        <v>25</v>
      </c>
      <c r="F6" s="680">
        <v>15</v>
      </c>
      <c r="G6" s="663">
        <v>12</v>
      </c>
      <c r="H6" s="663">
        <v>25</v>
      </c>
      <c r="I6" s="543">
        <v>10.600000000000001</v>
      </c>
      <c r="J6" s="543">
        <v>14.600000000000001</v>
      </c>
      <c r="K6" s="544">
        <v>6.5</v>
      </c>
      <c r="L6" s="544">
        <v>7.800000000000001</v>
      </c>
      <c r="M6" s="675">
        <v>22.4</v>
      </c>
      <c r="O6" s="175"/>
    </row>
    <row r="7" spans="1:15" ht="12.75" customHeight="1">
      <c r="A7" s="14"/>
      <c r="B7" s="943">
        <f t="shared" si="0"/>
        <v>3</v>
      </c>
      <c r="C7" s="944" t="s">
        <v>162</v>
      </c>
      <c r="D7" s="680">
        <v>8</v>
      </c>
      <c r="E7" s="680">
        <v>14</v>
      </c>
      <c r="F7" s="680">
        <v>19</v>
      </c>
      <c r="G7" s="663">
        <v>28</v>
      </c>
      <c r="H7" s="663">
        <v>30</v>
      </c>
      <c r="I7" s="543">
        <v>9.3</v>
      </c>
      <c r="J7" s="543">
        <v>13.4</v>
      </c>
      <c r="K7" s="544">
        <v>15.9</v>
      </c>
      <c r="L7" s="544">
        <v>34.300000000000004</v>
      </c>
      <c r="M7" s="675">
        <v>39.9</v>
      </c>
      <c r="O7" s="175"/>
    </row>
    <row r="8" spans="1:15" ht="12.75" customHeight="1">
      <c r="A8" s="14"/>
      <c r="B8" s="943">
        <f t="shared" si="0"/>
        <v>4</v>
      </c>
      <c r="C8" s="944" t="s">
        <v>163</v>
      </c>
      <c r="D8" s="680">
        <v>11</v>
      </c>
      <c r="E8" s="680">
        <v>13</v>
      </c>
      <c r="F8" s="680">
        <v>47</v>
      </c>
      <c r="G8" s="663">
        <v>31</v>
      </c>
      <c r="H8" s="663">
        <v>62</v>
      </c>
      <c r="I8" s="543">
        <v>2.9000000000000004</v>
      </c>
      <c r="J8" s="543">
        <v>3.2</v>
      </c>
      <c r="K8" s="544">
        <v>10.8</v>
      </c>
      <c r="L8" s="544">
        <v>11.100000000000001</v>
      </c>
      <c r="M8" s="675">
        <v>23.5</v>
      </c>
      <c r="O8" s="175"/>
    </row>
    <row r="9" spans="1:15" ht="12.75" customHeight="1">
      <c r="A9" s="14"/>
      <c r="B9" s="943">
        <f t="shared" si="0"/>
        <v>5</v>
      </c>
      <c r="C9" s="945" t="s">
        <v>164</v>
      </c>
      <c r="D9" s="680">
        <v>13</v>
      </c>
      <c r="E9" s="680">
        <v>13</v>
      </c>
      <c r="F9" s="680">
        <v>3</v>
      </c>
      <c r="G9" s="663">
        <v>0</v>
      </c>
      <c r="H9" s="663">
        <v>14</v>
      </c>
      <c r="I9" s="543">
        <v>7.9</v>
      </c>
      <c r="J9" s="543">
        <v>9.200000000000001</v>
      </c>
      <c r="K9" s="544">
        <v>2.2</v>
      </c>
      <c r="L9" s="544">
        <v>0</v>
      </c>
      <c r="M9" s="675">
        <v>10.5</v>
      </c>
      <c r="O9" s="175"/>
    </row>
    <row r="10" spans="1:15" ht="12.75" customHeight="1">
      <c r="A10" s="14"/>
      <c r="B10" s="943">
        <f t="shared" si="0"/>
        <v>6</v>
      </c>
      <c r="C10" s="944" t="s">
        <v>165</v>
      </c>
      <c r="D10" s="680">
        <v>10</v>
      </c>
      <c r="E10" s="680">
        <v>17</v>
      </c>
      <c r="F10" s="680">
        <v>9</v>
      </c>
      <c r="G10" s="663">
        <v>5</v>
      </c>
      <c r="H10" s="663">
        <v>4</v>
      </c>
      <c r="I10" s="543">
        <v>6.800000000000001</v>
      </c>
      <c r="J10" s="543">
        <v>12.8</v>
      </c>
      <c r="K10" s="544">
        <v>8.5</v>
      </c>
      <c r="L10" s="544">
        <v>8.5</v>
      </c>
      <c r="M10" s="675">
        <v>7.4</v>
      </c>
      <c r="O10" s="175"/>
    </row>
    <row r="11" spans="1:15" ht="12.75" customHeight="1">
      <c r="A11" s="14"/>
      <c r="B11" s="943">
        <f t="shared" si="0"/>
        <v>7</v>
      </c>
      <c r="C11" s="944" t="s">
        <v>166</v>
      </c>
      <c r="D11" s="680">
        <v>15</v>
      </c>
      <c r="E11" s="680">
        <v>11</v>
      </c>
      <c r="F11" s="680">
        <v>10</v>
      </c>
      <c r="G11" s="663">
        <v>30</v>
      </c>
      <c r="H11" s="663">
        <v>21</v>
      </c>
      <c r="I11" s="543">
        <v>7.7</v>
      </c>
      <c r="J11" s="543">
        <v>5.9</v>
      </c>
      <c r="K11" s="544">
        <v>5.300000000000001</v>
      </c>
      <c r="L11" s="544">
        <v>18</v>
      </c>
      <c r="M11" s="675">
        <v>11.7</v>
      </c>
      <c r="O11" s="175"/>
    </row>
    <row r="12" spans="1:15" ht="12.75" customHeight="1">
      <c r="A12" s="14"/>
      <c r="B12" s="943">
        <f t="shared" si="0"/>
        <v>8</v>
      </c>
      <c r="C12" s="944" t="s">
        <v>167</v>
      </c>
      <c r="D12" s="680">
        <v>50</v>
      </c>
      <c r="E12" s="680">
        <v>66</v>
      </c>
      <c r="F12" s="680">
        <v>53</v>
      </c>
      <c r="G12" s="663">
        <v>55</v>
      </c>
      <c r="H12" s="663">
        <v>35</v>
      </c>
      <c r="I12" s="543">
        <v>25.200000000000003</v>
      </c>
      <c r="J12" s="543">
        <v>27.5</v>
      </c>
      <c r="K12" s="544">
        <v>30</v>
      </c>
      <c r="L12" s="544">
        <v>36.5</v>
      </c>
      <c r="M12" s="675">
        <v>30.3</v>
      </c>
      <c r="O12" s="175"/>
    </row>
    <row r="13" spans="1:15" ht="12.75" customHeight="1">
      <c r="A13" s="14"/>
      <c r="B13" s="946">
        <f t="shared" si="0"/>
        <v>9</v>
      </c>
      <c r="C13" s="944" t="s">
        <v>168</v>
      </c>
      <c r="D13" s="680">
        <v>2</v>
      </c>
      <c r="E13" s="680">
        <v>7</v>
      </c>
      <c r="F13" s="680">
        <v>5</v>
      </c>
      <c r="G13" s="663">
        <v>3</v>
      </c>
      <c r="H13" s="663">
        <v>11</v>
      </c>
      <c r="I13" s="543">
        <v>1.8</v>
      </c>
      <c r="J13" s="543">
        <v>6.800000000000001</v>
      </c>
      <c r="K13" s="544">
        <v>5</v>
      </c>
      <c r="L13" s="544">
        <v>4.4</v>
      </c>
      <c r="M13" s="675">
        <v>34.1</v>
      </c>
      <c r="O13" s="175"/>
    </row>
    <row r="14" spans="1:15" ht="12.75" customHeight="1">
      <c r="A14" s="14"/>
      <c r="B14" s="946">
        <f t="shared" si="0"/>
        <v>10</v>
      </c>
      <c r="C14" s="944" t="s">
        <v>169</v>
      </c>
      <c r="D14" s="680">
        <v>25</v>
      </c>
      <c r="E14" s="680">
        <v>22</v>
      </c>
      <c r="F14" s="680">
        <v>15</v>
      </c>
      <c r="G14" s="663">
        <v>7</v>
      </c>
      <c r="H14" s="663">
        <v>7</v>
      </c>
      <c r="I14" s="543">
        <v>18.5</v>
      </c>
      <c r="J14" s="543">
        <v>17.6</v>
      </c>
      <c r="K14" s="544">
        <v>10.600000000000001</v>
      </c>
      <c r="L14" s="544">
        <v>6.800000000000001</v>
      </c>
      <c r="M14" s="675">
        <v>7.2</v>
      </c>
      <c r="O14" s="175"/>
    </row>
    <row r="15" spans="1:15" ht="12.75" customHeight="1">
      <c r="A15" s="1493"/>
      <c r="B15" s="946">
        <f t="shared" si="0"/>
        <v>11</v>
      </c>
      <c r="C15" s="944" t="s">
        <v>170</v>
      </c>
      <c r="D15" s="680">
        <v>16</v>
      </c>
      <c r="E15" s="680">
        <v>15</v>
      </c>
      <c r="F15" s="680">
        <v>13</v>
      </c>
      <c r="G15" s="663">
        <v>37</v>
      </c>
      <c r="H15" s="663">
        <v>65</v>
      </c>
      <c r="I15" s="543">
        <v>12.700000000000001</v>
      </c>
      <c r="J15" s="543">
        <v>13.9</v>
      </c>
      <c r="K15" s="544">
        <v>10.700000000000001</v>
      </c>
      <c r="L15" s="544">
        <v>34.1</v>
      </c>
      <c r="M15" s="675">
        <v>74.6</v>
      </c>
      <c r="O15" s="175"/>
    </row>
    <row r="16" spans="1:15" ht="12.75" customHeight="1">
      <c r="A16" s="1493"/>
      <c r="B16" s="946">
        <f t="shared" si="0"/>
        <v>12</v>
      </c>
      <c r="C16" s="945" t="s">
        <v>171</v>
      </c>
      <c r="D16" s="680">
        <v>6</v>
      </c>
      <c r="E16" s="680">
        <v>7</v>
      </c>
      <c r="F16" s="680">
        <v>5</v>
      </c>
      <c r="G16" s="663">
        <v>1</v>
      </c>
      <c r="H16" s="663">
        <v>0</v>
      </c>
      <c r="I16" s="543">
        <v>9.4</v>
      </c>
      <c r="J16" s="543">
        <v>12.600000000000001</v>
      </c>
      <c r="K16" s="544">
        <v>8.1</v>
      </c>
      <c r="L16" s="544">
        <v>3.2</v>
      </c>
      <c r="M16" s="675">
        <v>0</v>
      </c>
      <c r="O16" s="175"/>
    </row>
    <row r="17" spans="1:15" ht="12.75" customHeight="1">
      <c r="A17" s="38"/>
      <c r="B17" s="946">
        <f t="shared" si="0"/>
        <v>13</v>
      </c>
      <c r="C17" s="944" t="s">
        <v>172</v>
      </c>
      <c r="D17" s="680">
        <v>25</v>
      </c>
      <c r="E17" s="680">
        <v>22</v>
      </c>
      <c r="F17" s="680">
        <v>10</v>
      </c>
      <c r="G17" s="663">
        <v>3</v>
      </c>
      <c r="H17" s="663">
        <v>2</v>
      </c>
      <c r="I17" s="543">
        <v>12.4</v>
      </c>
      <c r="J17" s="543">
        <v>10.600000000000001</v>
      </c>
      <c r="K17" s="544">
        <v>4.2</v>
      </c>
      <c r="L17" s="544">
        <v>1.9000000000000001</v>
      </c>
      <c r="M17" s="675">
        <v>1.1</v>
      </c>
      <c r="O17" s="175"/>
    </row>
    <row r="18" spans="1:15" ht="12.75" customHeight="1">
      <c r="A18" s="14"/>
      <c r="B18" s="946">
        <f t="shared" si="0"/>
        <v>14</v>
      </c>
      <c r="C18" s="945" t="s">
        <v>173</v>
      </c>
      <c r="D18" s="680">
        <v>22</v>
      </c>
      <c r="E18" s="680">
        <v>12</v>
      </c>
      <c r="F18" s="680">
        <v>15</v>
      </c>
      <c r="G18" s="663">
        <v>19</v>
      </c>
      <c r="H18" s="663">
        <v>7</v>
      </c>
      <c r="I18" s="543">
        <v>10.8</v>
      </c>
      <c r="J18" s="543">
        <v>5.1000000000000005</v>
      </c>
      <c r="K18" s="544">
        <v>6.9</v>
      </c>
      <c r="L18" s="544">
        <v>13.3</v>
      </c>
      <c r="M18" s="675">
        <v>6.3</v>
      </c>
      <c r="O18" s="175"/>
    </row>
    <row r="19" spans="1:15" ht="12.75" customHeight="1">
      <c r="A19" s="14"/>
      <c r="B19" s="946">
        <f t="shared" si="0"/>
        <v>15</v>
      </c>
      <c r="C19" s="944" t="s">
        <v>174</v>
      </c>
      <c r="D19" s="680">
        <v>57</v>
      </c>
      <c r="E19" s="680">
        <v>44</v>
      </c>
      <c r="F19" s="680">
        <v>118</v>
      </c>
      <c r="G19" s="663">
        <v>79</v>
      </c>
      <c r="H19" s="663">
        <v>61</v>
      </c>
      <c r="I19" s="543">
        <v>16.1</v>
      </c>
      <c r="J19" s="543">
        <v>12.9</v>
      </c>
      <c r="K19" s="544">
        <v>20.200000000000003</v>
      </c>
      <c r="L19" s="544">
        <v>24.900000000000002</v>
      </c>
      <c r="M19" s="675">
        <v>23.6</v>
      </c>
      <c r="O19" s="175"/>
    </row>
    <row r="20" spans="1:15" ht="12.75" customHeight="1">
      <c r="A20" s="14"/>
      <c r="B20" s="946">
        <f t="shared" si="0"/>
        <v>16</v>
      </c>
      <c r="C20" s="944" t="s">
        <v>175</v>
      </c>
      <c r="D20" s="680">
        <v>61</v>
      </c>
      <c r="E20" s="680">
        <v>49</v>
      </c>
      <c r="F20" s="680">
        <v>21</v>
      </c>
      <c r="G20" s="663">
        <v>26</v>
      </c>
      <c r="H20" s="663">
        <v>67</v>
      </c>
      <c r="I20" s="543">
        <v>35.2</v>
      </c>
      <c r="J20" s="543">
        <v>30.200000000000003</v>
      </c>
      <c r="K20" s="544">
        <v>12.100000000000001</v>
      </c>
      <c r="L20" s="544">
        <v>22</v>
      </c>
      <c r="M20" s="675">
        <v>61.1</v>
      </c>
      <c r="O20" s="175"/>
    </row>
    <row r="21" spans="1:15" ht="12.75" customHeight="1">
      <c r="A21" s="14"/>
      <c r="B21" s="946">
        <f t="shared" si="0"/>
        <v>17</v>
      </c>
      <c r="C21" s="944" t="s">
        <v>176</v>
      </c>
      <c r="D21" s="680">
        <v>2</v>
      </c>
      <c r="E21" s="680">
        <v>3</v>
      </c>
      <c r="F21" s="680">
        <v>1</v>
      </c>
      <c r="G21" s="663">
        <v>6</v>
      </c>
      <c r="H21" s="663">
        <v>1</v>
      </c>
      <c r="I21" s="543">
        <v>1.7000000000000002</v>
      </c>
      <c r="J21" s="543">
        <v>2.3000000000000003</v>
      </c>
      <c r="K21" s="544">
        <v>0.9</v>
      </c>
      <c r="L21" s="544">
        <v>5.6000000000000005</v>
      </c>
      <c r="M21" s="675">
        <v>1</v>
      </c>
      <c r="O21" s="175"/>
    </row>
    <row r="22" spans="1:15" ht="12.75" customHeight="1">
      <c r="A22" s="14"/>
      <c r="B22" s="946">
        <f t="shared" si="0"/>
        <v>18</v>
      </c>
      <c r="C22" s="944" t="s">
        <v>177</v>
      </c>
      <c r="D22" s="680">
        <v>4</v>
      </c>
      <c r="E22" s="680">
        <v>13</v>
      </c>
      <c r="F22" s="680">
        <v>0</v>
      </c>
      <c r="G22" s="663">
        <v>3</v>
      </c>
      <c r="H22" s="663">
        <v>8</v>
      </c>
      <c r="I22" s="543">
        <v>3.4000000000000004</v>
      </c>
      <c r="J22" s="543">
        <v>14.100000000000001</v>
      </c>
      <c r="K22" s="544">
        <v>0</v>
      </c>
      <c r="L22" s="544">
        <v>7.6000000000000005</v>
      </c>
      <c r="M22" s="675">
        <v>55.6</v>
      </c>
      <c r="O22" s="175"/>
    </row>
    <row r="23" spans="1:15" ht="12.75" customHeight="1">
      <c r="A23" s="14"/>
      <c r="B23" s="946">
        <f t="shared" si="0"/>
        <v>19</v>
      </c>
      <c r="C23" s="945" t="s">
        <v>178</v>
      </c>
      <c r="D23" s="680">
        <v>11</v>
      </c>
      <c r="E23" s="680">
        <v>2</v>
      </c>
      <c r="F23" s="680">
        <v>2</v>
      </c>
      <c r="G23" s="663">
        <v>2</v>
      </c>
      <c r="H23" s="663">
        <v>0</v>
      </c>
      <c r="I23" s="543">
        <v>14.8</v>
      </c>
      <c r="J23" s="543">
        <v>4.1000000000000005</v>
      </c>
      <c r="K23" s="544">
        <v>4.5</v>
      </c>
      <c r="L23" s="544">
        <v>8.4</v>
      </c>
      <c r="M23" s="675">
        <v>0</v>
      </c>
      <c r="O23" s="175"/>
    </row>
    <row r="24" spans="1:15" ht="12.75" customHeight="1">
      <c r="A24" s="14"/>
      <c r="B24" s="946">
        <f t="shared" si="0"/>
        <v>20</v>
      </c>
      <c r="C24" s="945" t="s">
        <v>179</v>
      </c>
      <c r="D24" s="680">
        <v>35</v>
      </c>
      <c r="E24" s="680">
        <v>29</v>
      </c>
      <c r="F24" s="680">
        <v>17</v>
      </c>
      <c r="G24" s="663">
        <v>14</v>
      </c>
      <c r="H24" s="663">
        <v>7</v>
      </c>
      <c r="I24" s="543">
        <v>11.8</v>
      </c>
      <c r="J24" s="543">
        <v>9</v>
      </c>
      <c r="K24" s="544">
        <v>6.6000000000000005</v>
      </c>
      <c r="L24" s="544">
        <v>8.1</v>
      </c>
      <c r="M24" s="675">
        <v>4.5</v>
      </c>
      <c r="O24" s="175"/>
    </row>
    <row r="25" spans="1:15" ht="12.75" customHeight="1">
      <c r="A25" s="14"/>
      <c r="B25" s="946">
        <f t="shared" si="0"/>
        <v>21</v>
      </c>
      <c r="C25" s="945" t="s">
        <v>180</v>
      </c>
      <c r="D25" s="680">
        <v>7</v>
      </c>
      <c r="E25" s="680">
        <v>11</v>
      </c>
      <c r="F25" s="680">
        <v>2</v>
      </c>
      <c r="G25" s="663">
        <v>9</v>
      </c>
      <c r="H25" s="663">
        <v>0</v>
      </c>
      <c r="I25" s="543">
        <v>5.5</v>
      </c>
      <c r="J25" s="543">
        <v>10.600000000000001</v>
      </c>
      <c r="K25" s="544">
        <v>1.8</v>
      </c>
      <c r="L25" s="544">
        <v>11.3</v>
      </c>
      <c r="M25" s="675">
        <v>0</v>
      </c>
      <c r="O25" s="175"/>
    </row>
    <row r="26" spans="1:15" ht="12.75" customHeight="1">
      <c r="A26" s="14"/>
      <c r="B26" s="946">
        <f t="shared" si="0"/>
        <v>22</v>
      </c>
      <c r="C26" s="945" t="s">
        <v>181</v>
      </c>
      <c r="D26" s="680">
        <v>7</v>
      </c>
      <c r="E26" s="680">
        <v>2</v>
      </c>
      <c r="F26" s="680">
        <v>0</v>
      </c>
      <c r="G26" s="663">
        <v>2</v>
      </c>
      <c r="H26" s="663">
        <v>10</v>
      </c>
      <c r="I26" s="543">
        <v>4.800000000000001</v>
      </c>
      <c r="J26" s="543">
        <v>1.3</v>
      </c>
      <c r="K26" s="544">
        <v>0</v>
      </c>
      <c r="L26" s="544">
        <v>2.4000000000000004</v>
      </c>
      <c r="M26" s="675">
        <v>5.6</v>
      </c>
      <c r="O26" s="175"/>
    </row>
    <row r="27" spans="1:15" ht="12.75" customHeight="1">
      <c r="A27" s="14"/>
      <c r="B27" s="946">
        <f t="shared" si="0"/>
        <v>23</v>
      </c>
      <c r="C27" s="944" t="s">
        <v>182</v>
      </c>
      <c r="D27" s="680">
        <v>28</v>
      </c>
      <c r="E27" s="680">
        <v>13</v>
      </c>
      <c r="F27" s="680">
        <v>22</v>
      </c>
      <c r="G27" s="663">
        <v>30</v>
      </c>
      <c r="H27" s="663">
        <v>29</v>
      </c>
      <c r="I27" s="543">
        <v>28.1</v>
      </c>
      <c r="J27" s="543">
        <v>13.3</v>
      </c>
      <c r="K27" s="544">
        <v>22.400000000000002</v>
      </c>
      <c r="L27" s="544">
        <v>30.8</v>
      </c>
      <c r="M27" s="675">
        <v>32.1</v>
      </c>
      <c r="O27" s="175"/>
    </row>
    <row r="28" spans="1:15" ht="12.75" customHeight="1">
      <c r="A28" s="14"/>
      <c r="B28" s="946">
        <f t="shared" si="0"/>
        <v>24</v>
      </c>
      <c r="C28" s="944" t="s">
        <v>183</v>
      </c>
      <c r="D28" s="680">
        <v>4</v>
      </c>
      <c r="E28" s="680">
        <v>6</v>
      </c>
      <c r="F28" s="680">
        <v>1</v>
      </c>
      <c r="G28" s="663">
        <v>7</v>
      </c>
      <c r="H28" s="663">
        <v>0</v>
      </c>
      <c r="I28" s="543">
        <v>6.2</v>
      </c>
      <c r="J28" s="543">
        <v>11.700000000000001</v>
      </c>
      <c r="K28" s="544">
        <v>2.1</v>
      </c>
      <c r="L28" s="544">
        <v>19.400000000000002</v>
      </c>
      <c r="M28" s="675">
        <v>0</v>
      </c>
      <c r="O28" s="175"/>
    </row>
    <row r="29" spans="1:15" ht="12.75" customHeight="1">
      <c r="A29" s="14"/>
      <c r="B29" s="946">
        <f t="shared" si="0"/>
        <v>25</v>
      </c>
      <c r="C29" s="944" t="s">
        <v>184</v>
      </c>
      <c r="D29" s="680">
        <v>5</v>
      </c>
      <c r="E29" s="680">
        <v>3</v>
      </c>
      <c r="F29" s="680">
        <v>9</v>
      </c>
      <c r="G29" s="663">
        <v>16</v>
      </c>
      <c r="H29" s="663">
        <v>17</v>
      </c>
      <c r="I29" s="543">
        <v>5</v>
      </c>
      <c r="J29" s="543">
        <v>2.7</v>
      </c>
      <c r="K29" s="544">
        <v>8.200000000000001</v>
      </c>
      <c r="L29" s="544">
        <v>29.900000000000002</v>
      </c>
      <c r="M29" s="675">
        <v>29.9</v>
      </c>
      <c r="O29" s="175"/>
    </row>
    <row r="30" spans="1:15" ht="12.75" customHeight="1">
      <c r="A30" s="14"/>
      <c r="B30" s="946">
        <f t="shared" si="0"/>
        <v>26</v>
      </c>
      <c r="C30" s="944" t="s">
        <v>185</v>
      </c>
      <c r="D30" s="680">
        <v>1</v>
      </c>
      <c r="E30" s="680">
        <v>7</v>
      </c>
      <c r="F30" s="680">
        <v>5</v>
      </c>
      <c r="G30" s="663">
        <v>4</v>
      </c>
      <c r="H30" s="663">
        <v>3</v>
      </c>
      <c r="I30" s="543">
        <v>0.9</v>
      </c>
      <c r="J30" s="543">
        <v>6.9</v>
      </c>
      <c r="K30" s="544">
        <v>4.7</v>
      </c>
      <c r="L30" s="544">
        <v>11.5</v>
      </c>
      <c r="M30" s="675">
        <v>7.1</v>
      </c>
      <c r="O30" s="175"/>
    </row>
    <row r="31" spans="1:15" ht="12.75" customHeight="1" thickBot="1">
      <c r="A31" s="14"/>
      <c r="B31" s="947">
        <f t="shared" si="0"/>
        <v>27</v>
      </c>
      <c r="C31" s="948" t="s">
        <v>186</v>
      </c>
      <c r="D31" s="696" t="s">
        <v>221</v>
      </c>
      <c r="E31" s="696" t="s">
        <v>221</v>
      </c>
      <c r="F31" s="696" t="s">
        <v>221</v>
      </c>
      <c r="G31" s="681" t="s">
        <v>221</v>
      </c>
      <c r="H31" s="681" t="s">
        <v>221</v>
      </c>
      <c r="I31" s="799" t="s">
        <v>221</v>
      </c>
      <c r="J31" s="799" t="s">
        <v>221</v>
      </c>
      <c r="K31" s="800" t="s">
        <v>221</v>
      </c>
      <c r="L31" s="800" t="s">
        <v>221</v>
      </c>
      <c r="M31" s="683" t="s">
        <v>221</v>
      </c>
      <c r="O31" s="176"/>
    </row>
    <row r="32" spans="1:15" ht="15" thickBot="1">
      <c r="A32" s="16"/>
      <c r="B32" s="1482" t="s">
        <v>192</v>
      </c>
      <c r="C32" s="1483"/>
      <c r="D32" s="574">
        <v>445</v>
      </c>
      <c r="E32" s="574">
        <v>426</v>
      </c>
      <c r="F32" s="574">
        <v>417</v>
      </c>
      <c r="G32" s="607">
        <v>429</v>
      </c>
      <c r="H32" s="607">
        <v>486</v>
      </c>
      <c r="I32" s="572">
        <v>11.200000000000001</v>
      </c>
      <c r="J32" s="572">
        <v>10.9</v>
      </c>
      <c r="K32" s="575">
        <v>9.9</v>
      </c>
      <c r="L32" s="575">
        <v>15.5</v>
      </c>
      <c r="M32" s="576">
        <v>18.8</v>
      </c>
      <c r="O32" s="175"/>
    </row>
    <row r="33" spans="2:14" ht="12.75">
      <c r="B33" s="1492" t="s">
        <v>108</v>
      </c>
      <c r="C33" s="1492"/>
      <c r="D33" s="1492"/>
      <c r="E33" s="1492"/>
      <c r="F33" s="1492"/>
      <c r="G33" s="1492"/>
      <c r="H33" s="1492"/>
      <c r="I33" s="1492"/>
      <c r="J33" s="1492"/>
      <c r="K33" s="1492"/>
      <c r="L33" s="1492"/>
      <c r="M33" s="1492"/>
      <c r="N33" s="137"/>
    </row>
    <row r="34" spans="2:14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0" ht="12.75" customHeight="1">
      <c r="B35" s="1481"/>
      <c r="C35" s="1481"/>
      <c r="D35" s="1481"/>
      <c r="E35" s="1481"/>
      <c r="F35" s="1481"/>
      <c r="G35" s="1481"/>
      <c r="H35" s="1481"/>
      <c r="I35" s="1481"/>
      <c r="J35" s="1481"/>
    </row>
    <row r="36" spans="2:11" ht="12.75"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</row>
  </sheetData>
  <sheetProtection/>
  <mergeCells count="11">
    <mergeCell ref="B33:M33"/>
    <mergeCell ref="B36:K36"/>
    <mergeCell ref="A15:A16"/>
    <mergeCell ref="B32:C32"/>
    <mergeCell ref="B35:J35"/>
    <mergeCell ref="K1:M1"/>
    <mergeCell ref="B2:M2"/>
    <mergeCell ref="D3:H3"/>
    <mergeCell ref="I3:M3"/>
    <mergeCell ref="B3:B4"/>
    <mergeCell ref="C3:C4"/>
  </mergeCells>
  <printOptions/>
  <pageMargins left="0.31" right="0.28" top="0.31" bottom="0.21" header="0.1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P22" sqref="P22"/>
    </sheetView>
  </sheetViews>
  <sheetFormatPr defaultColWidth="9.140625" defaultRowHeight="12.75"/>
  <cols>
    <col min="1" max="1" width="4.00390625" style="82" customWidth="1"/>
    <col min="2" max="2" width="5.421875" style="82" customWidth="1"/>
    <col min="3" max="3" width="21.8515625" style="82" customWidth="1"/>
    <col min="4" max="13" width="8.00390625" style="82" customWidth="1"/>
    <col min="14" max="16384" width="9.140625" style="82" customWidth="1"/>
  </cols>
  <sheetData>
    <row r="1" spans="1:13" ht="15.75">
      <c r="A1" s="221"/>
      <c r="B1" s="221"/>
      <c r="C1" s="221"/>
      <c r="D1" s="221"/>
      <c r="E1" s="221"/>
      <c r="F1"/>
      <c r="G1"/>
      <c r="H1" s="276"/>
      <c r="I1" s="276"/>
      <c r="J1"/>
      <c r="K1" s="1494" t="s">
        <v>227</v>
      </c>
      <c r="L1" s="1434"/>
      <c r="M1" s="1434"/>
    </row>
    <row r="2" spans="1:13" ht="48" customHeight="1" thickBot="1">
      <c r="A2" s="221"/>
      <c r="B2" s="1496" t="s">
        <v>493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</row>
    <row r="3" spans="1:13" ht="27.75" customHeight="1">
      <c r="A3" s="222"/>
      <c r="B3" s="1427" t="s">
        <v>218</v>
      </c>
      <c r="C3" s="1479" t="s">
        <v>157</v>
      </c>
      <c r="D3" s="1490" t="s">
        <v>246</v>
      </c>
      <c r="E3" s="1490"/>
      <c r="F3" s="1490"/>
      <c r="G3" s="1490"/>
      <c r="H3" s="1490"/>
      <c r="I3" s="1500" t="s">
        <v>395</v>
      </c>
      <c r="J3" s="1500"/>
      <c r="K3" s="1500"/>
      <c r="L3" s="1500"/>
      <c r="M3" s="1501"/>
    </row>
    <row r="4" spans="1:13" ht="19.5" customHeight="1" thickBot="1">
      <c r="A4" s="222"/>
      <c r="B4" s="1428"/>
      <c r="C4" s="148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2.75" customHeight="1">
      <c r="A5" s="221"/>
      <c r="B5" s="901">
        <v>1</v>
      </c>
      <c r="C5" s="927" t="s">
        <v>160</v>
      </c>
      <c r="D5" s="657" t="s">
        <v>221</v>
      </c>
      <c r="E5" s="657" t="s">
        <v>221</v>
      </c>
      <c r="F5" s="511" t="s">
        <v>221</v>
      </c>
      <c r="G5" s="657" t="s">
        <v>221</v>
      </c>
      <c r="H5" s="928" t="s">
        <v>221</v>
      </c>
      <c r="I5" s="530" t="s">
        <v>221</v>
      </c>
      <c r="J5" s="511" t="s">
        <v>221</v>
      </c>
      <c r="K5" s="530" t="s">
        <v>221</v>
      </c>
      <c r="L5" s="480" t="s">
        <v>221</v>
      </c>
      <c r="M5" s="929" t="s">
        <v>221</v>
      </c>
    </row>
    <row r="6" spans="1:13" ht="12.75" customHeight="1">
      <c r="A6" s="221"/>
      <c r="B6" s="907">
        <v>2</v>
      </c>
      <c r="C6" s="930" t="s">
        <v>161</v>
      </c>
      <c r="D6" s="686">
        <v>10</v>
      </c>
      <c r="E6" s="686">
        <v>13</v>
      </c>
      <c r="F6" s="537">
        <v>7</v>
      </c>
      <c r="G6" s="621">
        <v>5</v>
      </c>
      <c r="H6" s="360">
        <v>4</v>
      </c>
      <c r="I6" s="538">
        <v>3.9</v>
      </c>
      <c r="J6" s="643">
        <v>5.3</v>
      </c>
      <c r="K6" s="931">
        <v>3</v>
      </c>
      <c r="L6" s="540">
        <v>2.2</v>
      </c>
      <c r="M6" s="664">
        <v>1.9</v>
      </c>
    </row>
    <row r="7" spans="1:13" ht="12.75" customHeight="1">
      <c r="A7" s="221"/>
      <c r="B7" s="907">
        <v>3</v>
      </c>
      <c r="C7" s="930" t="s">
        <v>162</v>
      </c>
      <c r="D7" s="686">
        <v>9</v>
      </c>
      <c r="E7" s="686">
        <v>9</v>
      </c>
      <c r="F7" s="537">
        <v>8</v>
      </c>
      <c r="G7" s="670">
        <v>6</v>
      </c>
      <c r="H7" s="670">
        <v>8</v>
      </c>
      <c r="I7" s="538">
        <v>5.4</v>
      </c>
      <c r="J7" s="643">
        <v>5.5</v>
      </c>
      <c r="K7" s="931">
        <v>5.2</v>
      </c>
      <c r="L7" s="540">
        <v>4</v>
      </c>
      <c r="M7" s="664">
        <v>5.5</v>
      </c>
    </row>
    <row r="8" spans="1:13" ht="12.75" customHeight="1">
      <c r="A8" s="221"/>
      <c r="B8" s="907">
        <v>4</v>
      </c>
      <c r="C8" s="930" t="s">
        <v>163</v>
      </c>
      <c r="D8" s="686">
        <v>47</v>
      </c>
      <c r="E8" s="686">
        <v>29</v>
      </c>
      <c r="F8" s="537">
        <v>20</v>
      </c>
      <c r="G8" s="360">
        <v>22</v>
      </c>
      <c r="H8" s="360">
        <v>18</v>
      </c>
      <c r="I8" s="538">
        <v>8.9</v>
      </c>
      <c r="J8" s="643">
        <v>5.8</v>
      </c>
      <c r="K8" s="931">
        <v>4.4</v>
      </c>
      <c r="L8" s="540">
        <v>5.1</v>
      </c>
      <c r="M8" s="664">
        <v>4.2</v>
      </c>
    </row>
    <row r="9" spans="1:13" ht="12.75" customHeight="1">
      <c r="A9" s="221"/>
      <c r="B9" s="907">
        <v>5</v>
      </c>
      <c r="C9" s="930" t="s">
        <v>164</v>
      </c>
      <c r="D9" s="686">
        <v>22</v>
      </c>
      <c r="E9" s="686">
        <v>25</v>
      </c>
      <c r="F9" s="537">
        <v>23</v>
      </c>
      <c r="G9" s="686">
        <v>15</v>
      </c>
      <c r="H9" s="686">
        <v>2</v>
      </c>
      <c r="I9" s="538">
        <v>7.7</v>
      </c>
      <c r="J9" s="643">
        <v>9.2</v>
      </c>
      <c r="K9" s="931">
        <v>9</v>
      </c>
      <c r="L9" s="540">
        <v>6.1</v>
      </c>
      <c r="M9" s="664">
        <v>1</v>
      </c>
    </row>
    <row r="10" spans="1:13" ht="12.75" customHeight="1">
      <c r="A10" s="221"/>
      <c r="B10" s="907">
        <v>6</v>
      </c>
      <c r="C10" s="930" t="s">
        <v>165</v>
      </c>
      <c r="D10" s="686">
        <v>13</v>
      </c>
      <c r="E10" s="686">
        <v>9</v>
      </c>
      <c r="F10" s="537">
        <v>8</v>
      </c>
      <c r="G10" s="360">
        <v>3</v>
      </c>
      <c r="H10" s="360">
        <v>10</v>
      </c>
      <c r="I10" s="538">
        <v>6.3</v>
      </c>
      <c r="J10" s="643">
        <v>4.6</v>
      </c>
      <c r="K10" s="931">
        <v>4.3</v>
      </c>
      <c r="L10" s="540">
        <v>1.7</v>
      </c>
      <c r="M10" s="664">
        <v>5.8</v>
      </c>
    </row>
    <row r="11" spans="1:13" ht="12.75" customHeight="1">
      <c r="A11" s="221"/>
      <c r="B11" s="907">
        <v>7</v>
      </c>
      <c r="C11" s="930" t="s">
        <v>166</v>
      </c>
      <c r="D11" s="686">
        <v>6</v>
      </c>
      <c r="E11" s="686">
        <v>2</v>
      </c>
      <c r="F11" s="537">
        <v>7</v>
      </c>
      <c r="G11" s="686">
        <v>3</v>
      </c>
      <c r="H11" s="360">
        <v>6</v>
      </c>
      <c r="I11" s="538">
        <v>3.4</v>
      </c>
      <c r="J11" s="643">
        <v>1.2</v>
      </c>
      <c r="K11" s="931">
        <v>4.5</v>
      </c>
      <c r="L11" s="540">
        <v>2</v>
      </c>
      <c r="M11" s="664">
        <v>4.2</v>
      </c>
    </row>
    <row r="12" spans="1:13" ht="12.75" customHeight="1">
      <c r="A12" s="221"/>
      <c r="B12" s="907">
        <v>8</v>
      </c>
      <c r="C12" s="930" t="s">
        <v>167</v>
      </c>
      <c r="D12" s="686">
        <v>30</v>
      </c>
      <c r="E12" s="686">
        <v>18</v>
      </c>
      <c r="F12" s="537">
        <v>9</v>
      </c>
      <c r="G12" s="686">
        <v>16</v>
      </c>
      <c r="H12" s="686">
        <v>10</v>
      </c>
      <c r="I12" s="538">
        <v>9.9</v>
      </c>
      <c r="J12" s="643">
        <v>6.2</v>
      </c>
      <c r="K12" s="931">
        <v>3.5</v>
      </c>
      <c r="L12" s="540">
        <v>6.4</v>
      </c>
      <c r="M12" s="664">
        <v>6.5</v>
      </c>
    </row>
    <row r="13" spans="1:13" ht="12.75" customHeight="1">
      <c r="A13" s="221"/>
      <c r="B13" s="907">
        <v>9</v>
      </c>
      <c r="C13" s="930" t="s">
        <v>168</v>
      </c>
      <c r="D13" s="686">
        <v>16</v>
      </c>
      <c r="E13" s="621">
        <v>12</v>
      </c>
      <c r="F13" s="537">
        <v>9</v>
      </c>
      <c r="G13" s="686">
        <v>6</v>
      </c>
      <c r="H13" s="686">
        <v>5</v>
      </c>
      <c r="I13" s="538">
        <v>6.4</v>
      </c>
      <c r="J13" s="643">
        <v>5</v>
      </c>
      <c r="K13" s="931">
        <v>4.1</v>
      </c>
      <c r="L13" s="540">
        <v>2.8</v>
      </c>
      <c r="M13" s="664">
        <v>2.4</v>
      </c>
    </row>
    <row r="14" spans="1:13" ht="12.75" customHeight="1">
      <c r="A14" s="221"/>
      <c r="B14" s="907">
        <v>10</v>
      </c>
      <c r="C14" s="930" t="s">
        <v>169</v>
      </c>
      <c r="D14" s="686">
        <v>15</v>
      </c>
      <c r="E14" s="686">
        <v>13</v>
      </c>
      <c r="F14" s="537">
        <v>5</v>
      </c>
      <c r="G14" s="360">
        <v>12</v>
      </c>
      <c r="H14" s="360">
        <v>1</v>
      </c>
      <c r="I14" s="538">
        <v>5.4</v>
      </c>
      <c r="J14" s="643">
        <v>4.9</v>
      </c>
      <c r="K14" s="931">
        <v>2.1</v>
      </c>
      <c r="L14" s="540">
        <v>5.1</v>
      </c>
      <c r="M14" s="664">
        <v>0.4</v>
      </c>
    </row>
    <row r="15" spans="1:13" ht="12.75" customHeight="1">
      <c r="A15" s="1495"/>
      <c r="B15" s="907">
        <v>11</v>
      </c>
      <c r="C15" s="930" t="s">
        <v>170</v>
      </c>
      <c r="D15" s="686">
        <v>4</v>
      </c>
      <c r="E15" s="621">
        <v>10</v>
      </c>
      <c r="F15" s="537">
        <v>6</v>
      </c>
      <c r="G15" s="360">
        <v>5</v>
      </c>
      <c r="H15" s="360">
        <v>11</v>
      </c>
      <c r="I15" s="538">
        <v>2.3</v>
      </c>
      <c r="J15" s="643">
        <v>5.9</v>
      </c>
      <c r="K15" s="931">
        <v>3.9</v>
      </c>
      <c r="L15" s="540">
        <v>3.4</v>
      </c>
      <c r="M15" s="664">
        <v>7.7</v>
      </c>
    </row>
    <row r="16" spans="1:13" ht="12.75" customHeight="1">
      <c r="A16" s="1495"/>
      <c r="B16" s="907">
        <v>12</v>
      </c>
      <c r="C16" s="930" t="s">
        <v>171</v>
      </c>
      <c r="D16" s="686">
        <v>4</v>
      </c>
      <c r="E16" s="686">
        <v>4</v>
      </c>
      <c r="F16" s="537">
        <v>2</v>
      </c>
      <c r="G16" s="663">
        <v>4</v>
      </c>
      <c r="H16" s="360">
        <v>0</v>
      </c>
      <c r="I16" s="538">
        <v>3.7</v>
      </c>
      <c r="J16" s="643">
        <v>3.8</v>
      </c>
      <c r="K16" s="931">
        <v>2.1</v>
      </c>
      <c r="L16" s="540">
        <v>4.3</v>
      </c>
      <c r="M16" s="664">
        <v>0</v>
      </c>
    </row>
    <row r="17" spans="1:13" ht="12.75" customHeight="1">
      <c r="A17" s="221"/>
      <c r="B17" s="907">
        <v>13</v>
      </c>
      <c r="C17" s="930" t="s">
        <v>172</v>
      </c>
      <c r="D17" s="686">
        <v>15</v>
      </c>
      <c r="E17" s="686">
        <v>20</v>
      </c>
      <c r="F17" s="537">
        <v>17</v>
      </c>
      <c r="G17" s="686">
        <v>5</v>
      </c>
      <c r="H17" s="686">
        <v>16</v>
      </c>
      <c r="I17" s="538">
        <v>3.3</v>
      </c>
      <c r="J17" s="643">
        <v>4.6</v>
      </c>
      <c r="K17" s="931">
        <v>4.2</v>
      </c>
      <c r="L17" s="540">
        <v>1.3</v>
      </c>
      <c r="M17" s="664">
        <v>4.3</v>
      </c>
    </row>
    <row r="18" spans="1:13" ht="12.75" customHeight="1">
      <c r="A18" s="221"/>
      <c r="B18" s="907">
        <v>14</v>
      </c>
      <c r="C18" s="930" t="s">
        <v>173</v>
      </c>
      <c r="D18" s="686">
        <v>17</v>
      </c>
      <c r="E18" s="621">
        <v>16</v>
      </c>
      <c r="F18" s="537">
        <v>9</v>
      </c>
      <c r="G18" s="686">
        <v>11</v>
      </c>
      <c r="H18" s="360">
        <v>5</v>
      </c>
      <c r="I18" s="538">
        <v>10.3</v>
      </c>
      <c r="J18" s="643">
        <v>10.2</v>
      </c>
      <c r="K18" s="931">
        <v>6.2</v>
      </c>
      <c r="L18" s="540">
        <v>7.7</v>
      </c>
      <c r="M18" s="664">
        <v>3.7</v>
      </c>
    </row>
    <row r="19" spans="1:13" ht="12.75" customHeight="1">
      <c r="A19" s="221"/>
      <c r="B19" s="907">
        <v>15</v>
      </c>
      <c r="C19" s="930" t="s">
        <v>174</v>
      </c>
      <c r="D19" s="686">
        <v>25</v>
      </c>
      <c r="E19" s="686">
        <v>30</v>
      </c>
      <c r="F19" s="537">
        <v>15</v>
      </c>
      <c r="G19" s="686">
        <v>10</v>
      </c>
      <c r="H19" s="663">
        <v>23</v>
      </c>
      <c r="I19" s="538">
        <v>7.1</v>
      </c>
      <c r="J19" s="643">
        <v>8.8</v>
      </c>
      <c r="K19" s="931">
        <v>4.7</v>
      </c>
      <c r="L19" s="540">
        <v>3.3</v>
      </c>
      <c r="M19" s="664">
        <v>7.9</v>
      </c>
    </row>
    <row r="20" spans="1:13" ht="12.75" customHeight="1">
      <c r="A20" s="221"/>
      <c r="B20" s="907">
        <v>16</v>
      </c>
      <c r="C20" s="930" t="s">
        <v>175</v>
      </c>
      <c r="D20" s="686">
        <v>14</v>
      </c>
      <c r="E20" s="686">
        <v>14</v>
      </c>
      <c r="F20" s="537">
        <v>16</v>
      </c>
      <c r="G20" s="686">
        <v>10</v>
      </c>
      <c r="H20" s="686">
        <v>10</v>
      </c>
      <c r="I20" s="538">
        <v>5.6</v>
      </c>
      <c r="J20" s="643">
        <v>6</v>
      </c>
      <c r="K20" s="931">
        <v>7.1</v>
      </c>
      <c r="L20" s="540">
        <v>4.6</v>
      </c>
      <c r="M20" s="664">
        <v>4.8</v>
      </c>
    </row>
    <row r="21" spans="1:13" ht="12.75" customHeight="1">
      <c r="A21" s="221"/>
      <c r="B21" s="907">
        <v>17</v>
      </c>
      <c r="C21" s="930" t="s">
        <v>176</v>
      </c>
      <c r="D21" s="686">
        <v>7</v>
      </c>
      <c r="E21" s="686">
        <v>7</v>
      </c>
      <c r="F21" s="537">
        <v>8</v>
      </c>
      <c r="G21" s="686">
        <v>3</v>
      </c>
      <c r="H21" s="686">
        <v>5</v>
      </c>
      <c r="I21" s="538">
        <v>3.4</v>
      </c>
      <c r="J21" s="643">
        <v>3.4</v>
      </c>
      <c r="K21" s="931">
        <v>4.3</v>
      </c>
      <c r="L21" s="540">
        <v>1.7</v>
      </c>
      <c r="M21" s="664">
        <v>2.9</v>
      </c>
    </row>
    <row r="22" spans="1:13" ht="12.75" customHeight="1">
      <c r="A22" s="221"/>
      <c r="B22" s="907">
        <v>18</v>
      </c>
      <c r="C22" s="930" t="s">
        <v>177</v>
      </c>
      <c r="D22" s="686">
        <v>11</v>
      </c>
      <c r="E22" s="686">
        <v>5</v>
      </c>
      <c r="F22" s="537">
        <v>10</v>
      </c>
      <c r="G22" s="360">
        <v>2</v>
      </c>
      <c r="H22" s="360">
        <v>4</v>
      </c>
      <c r="I22" s="538">
        <v>5.4</v>
      </c>
      <c r="J22" s="643">
        <v>2.6</v>
      </c>
      <c r="K22" s="931">
        <v>5.9</v>
      </c>
      <c r="L22" s="540">
        <v>1.2</v>
      </c>
      <c r="M22" s="664">
        <v>2.5</v>
      </c>
    </row>
    <row r="23" spans="1:13" ht="12.75" customHeight="1">
      <c r="A23" s="221"/>
      <c r="B23" s="907">
        <v>19</v>
      </c>
      <c r="C23" s="930" t="s">
        <v>178</v>
      </c>
      <c r="D23" s="686">
        <v>9</v>
      </c>
      <c r="E23" s="686">
        <v>8</v>
      </c>
      <c r="F23" s="537">
        <v>3</v>
      </c>
      <c r="G23" s="686">
        <v>3</v>
      </c>
      <c r="H23" s="911">
        <v>0</v>
      </c>
      <c r="I23" s="538">
        <v>4.9</v>
      </c>
      <c r="J23" s="643">
        <v>4.5</v>
      </c>
      <c r="K23" s="931">
        <v>1.8</v>
      </c>
      <c r="L23" s="540">
        <v>1.8</v>
      </c>
      <c r="M23" s="664">
        <v>0</v>
      </c>
    </row>
    <row r="24" spans="1:13" ht="12.75" customHeight="1">
      <c r="A24" s="221"/>
      <c r="B24" s="907">
        <v>20</v>
      </c>
      <c r="C24" s="930" t="s">
        <v>179</v>
      </c>
      <c r="D24" s="686">
        <v>30</v>
      </c>
      <c r="E24" s="686">
        <v>21</v>
      </c>
      <c r="F24" s="537">
        <v>9</v>
      </c>
      <c r="G24" s="686">
        <v>15</v>
      </c>
      <c r="H24" s="686">
        <v>5</v>
      </c>
      <c r="I24" s="538">
        <v>7.2</v>
      </c>
      <c r="J24" s="643">
        <v>5.2</v>
      </c>
      <c r="K24" s="931">
        <v>2.5</v>
      </c>
      <c r="L24" s="540">
        <v>4.3</v>
      </c>
      <c r="M24" s="664">
        <v>1.5</v>
      </c>
    </row>
    <row r="25" spans="1:13" ht="12.75" customHeight="1">
      <c r="A25" s="221"/>
      <c r="B25" s="907">
        <v>21</v>
      </c>
      <c r="C25" s="930" t="s">
        <v>180</v>
      </c>
      <c r="D25" s="686">
        <v>14</v>
      </c>
      <c r="E25" s="686">
        <v>12</v>
      </c>
      <c r="F25" s="916">
        <v>10</v>
      </c>
      <c r="G25" s="686">
        <v>1</v>
      </c>
      <c r="H25" s="360">
        <v>4</v>
      </c>
      <c r="I25" s="538">
        <v>8.5</v>
      </c>
      <c r="J25" s="643">
        <v>7.7</v>
      </c>
      <c r="K25" s="931">
        <v>7.1</v>
      </c>
      <c r="L25" s="540">
        <v>0.8</v>
      </c>
      <c r="M25" s="664">
        <v>4.1</v>
      </c>
    </row>
    <row r="26" spans="1:13" ht="12.75" customHeight="1">
      <c r="A26" s="221"/>
      <c r="B26" s="907">
        <v>22</v>
      </c>
      <c r="C26" s="930" t="s">
        <v>181</v>
      </c>
      <c r="D26" s="686">
        <v>7</v>
      </c>
      <c r="E26" s="621">
        <v>8</v>
      </c>
      <c r="F26" s="537">
        <v>6</v>
      </c>
      <c r="G26" s="911">
        <v>4</v>
      </c>
      <c r="H26" s="911">
        <v>3</v>
      </c>
      <c r="I26" s="538">
        <v>3.3</v>
      </c>
      <c r="J26" s="643">
        <v>3.9</v>
      </c>
      <c r="K26" s="931">
        <v>3.2</v>
      </c>
      <c r="L26" s="540">
        <v>2.2</v>
      </c>
      <c r="M26" s="664">
        <v>1.7</v>
      </c>
    </row>
    <row r="27" spans="1:13" ht="12.75" customHeight="1">
      <c r="A27" s="221"/>
      <c r="B27" s="907">
        <v>23</v>
      </c>
      <c r="C27" s="930" t="s">
        <v>182</v>
      </c>
      <c r="D27" s="686">
        <v>10</v>
      </c>
      <c r="E27" s="909">
        <v>9</v>
      </c>
      <c r="F27" s="537">
        <v>8</v>
      </c>
      <c r="G27" s="686">
        <v>3</v>
      </c>
      <c r="H27" s="686">
        <v>3</v>
      </c>
      <c r="I27" s="538">
        <v>4.6</v>
      </c>
      <c r="J27" s="643">
        <v>4.3</v>
      </c>
      <c r="K27" s="931">
        <v>4.3</v>
      </c>
      <c r="L27" s="540">
        <v>1.6</v>
      </c>
      <c r="M27" s="664">
        <v>1.7</v>
      </c>
    </row>
    <row r="28" spans="1:13" ht="12.75" customHeight="1">
      <c r="A28" s="221"/>
      <c r="B28" s="907">
        <v>24</v>
      </c>
      <c r="C28" s="930" t="s">
        <v>183</v>
      </c>
      <c r="D28" s="686">
        <v>8</v>
      </c>
      <c r="E28" s="909">
        <v>5</v>
      </c>
      <c r="F28" s="537">
        <v>4</v>
      </c>
      <c r="G28" s="360">
        <v>2</v>
      </c>
      <c r="H28" s="360">
        <v>3</v>
      </c>
      <c r="I28" s="538">
        <v>5.4</v>
      </c>
      <c r="J28" s="643">
        <v>3.5</v>
      </c>
      <c r="K28" s="931">
        <v>2.9</v>
      </c>
      <c r="L28" s="540">
        <v>1.5</v>
      </c>
      <c r="M28" s="664">
        <v>2.4</v>
      </c>
    </row>
    <row r="29" spans="1:13" ht="12.75" customHeight="1">
      <c r="A29" s="221"/>
      <c r="B29" s="907">
        <v>25</v>
      </c>
      <c r="C29" s="930" t="s">
        <v>184</v>
      </c>
      <c r="D29" s="686">
        <v>12</v>
      </c>
      <c r="E29" s="686">
        <v>6</v>
      </c>
      <c r="F29" s="537">
        <v>7</v>
      </c>
      <c r="G29" s="686">
        <v>5</v>
      </c>
      <c r="H29" s="360">
        <v>9</v>
      </c>
      <c r="I29" s="538">
        <v>6</v>
      </c>
      <c r="J29" s="643">
        <v>3.1</v>
      </c>
      <c r="K29" s="931">
        <v>4.2</v>
      </c>
      <c r="L29" s="540">
        <v>3.1</v>
      </c>
      <c r="M29" s="664">
        <v>6</v>
      </c>
    </row>
    <row r="30" spans="1:13" ht="12.75" customHeight="1">
      <c r="A30" s="221"/>
      <c r="B30" s="907">
        <v>26</v>
      </c>
      <c r="C30" s="930" t="s">
        <v>185</v>
      </c>
      <c r="D30" s="686">
        <v>27</v>
      </c>
      <c r="E30" s="621">
        <v>23</v>
      </c>
      <c r="F30" s="537">
        <v>11</v>
      </c>
      <c r="G30" s="360">
        <v>9</v>
      </c>
      <c r="H30" s="919">
        <v>10</v>
      </c>
      <c r="I30" s="538">
        <v>5.5</v>
      </c>
      <c r="J30" s="643">
        <v>4.8</v>
      </c>
      <c r="K30" s="931">
        <v>2.4</v>
      </c>
      <c r="L30" s="540">
        <v>2</v>
      </c>
      <c r="M30" s="664">
        <v>2.4</v>
      </c>
    </row>
    <row r="31" spans="1:13" ht="12.75" customHeight="1" thickBot="1">
      <c r="A31" s="221"/>
      <c r="B31" s="920">
        <v>27</v>
      </c>
      <c r="C31" s="932" t="s">
        <v>186</v>
      </c>
      <c r="D31" s="714"/>
      <c r="E31" s="714" t="s">
        <v>221</v>
      </c>
      <c r="F31" s="547" t="s">
        <v>221</v>
      </c>
      <c r="G31" s="714" t="s">
        <v>221</v>
      </c>
      <c r="H31" s="933" t="s">
        <v>221</v>
      </c>
      <c r="I31" s="934" t="s">
        <v>221</v>
      </c>
      <c r="J31" s="647" t="s">
        <v>221</v>
      </c>
      <c r="K31" s="935" t="s">
        <v>221</v>
      </c>
      <c r="L31" s="495" t="s">
        <v>221</v>
      </c>
      <c r="M31" s="936" t="s">
        <v>221</v>
      </c>
    </row>
    <row r="32" spans="1:13" ht="12.75" customHeight="1" thickBot="1">
      <c r="A32" s="277"/>
      <c r="B32" s="1498" t="s">
        <v>74</v>
      </c>
      <c r="C32" s="1499"/>
      <c r="D32" s="716">
        <v>382</v>
      </c>
      <c r="E32" s="716">
        <v>328</v>
      </c>
      <c r="F32" s="555">
        <v>237</v>
      </c>
      <c r="G32" s="716">
        <v>180</v>
      </c>
      <c r="H32" s="716">
        <f>SUM(H6:H30)</f>
        <v>175</v>
      </c>
      <c r="I32" s="556">
        <v>6</v>
      </c>
      <c r="J32" s="937">
        <v>5.3</v>
      </c>
      <c r="K32" s="938">
        <v>4.2</v>
      </c>
      <c r="L32" s="558">
        <v>3.3</v>
      </c>
      <c r="M32" s="939">
        <v>3.4</v>
      </c>
    </row>
    <row r="33" spans="2:13" ht="12.75" customHeight="1">
      <c r="B33" s="1497" t="s">
        <v>112</v>
      </c>
      <c r="C33" s="1497"/>
      <c r="D33" s="1497"/>
      <c r="E33" s="1497"/>
      <c r="F33" s="1497"/>
      <c r="G33" s="1497"/>
      <c r="H33" s="1497"/>
      <c r="I33" s="1497"/>
      <c r="J33" s="1497"/>
      <c r="K33" s="1497"/>
      <c r="L33" s="1497"/>
      <c r="M33" s="1497"/>
    </row>
    <row r="34" spans="2:13" ht="12.75" customHeight="1"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</row>
    <row r="35" spans="2:13" ht="12.75" customHeight="1">
      <c r="B35" s="1481"/>
      <c r="C35" s="1481"/>
      <c r="D35" s="1481"/>
      <c r="E35" s="1481"/>
      <c r="F35" s="1481"/>
      <c r="G35" s="1481"/>
      <c r="H35" s="1481"/>
      <c r="I35" s="1481"/>
      <c r="J35" s="1481"/>
      <c r="K35"/>
      <c r="L35"/>
      <c r="M35"/>
    </row>
    <row r="36" spans="2:13" ht="12.75">
      <c r="B36" s="68"/>
      <c r="C36" s="68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</sheetData>
  <sheetProtection/>
  <mergeCells count="10">
    <mergeCell ref="C3:C4"/>
    <mergeCell ref="K1:M1"/>
    <mergeCell ref="A15:A16"/>
    <mergeCell ref="D3:H3"/>
    <mergeCell ref="B2:M2"/>
    <mergeCell ref="B35:J35"/>
    <mergeCell ref="B33:M33"/>
    <mergeCell ref="B32:C32"/>
    <mergeCell ref="I3:M3"/>
    <mergeCell ref="B3:B4"/>
  </mergeCells>
  <printOptions/>
  <pageMargins left="0.54" right="0.24" top="0.26" bottom="0.22" header="0.18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3.7109375" style="82" customWidth="1"/>
    <col min="2" max="2" width="6.7109375" style="82" customWidth="1"/>
    <col min="3" max="3" width="22.57421875" style="82" customWidth="1"/>
    <col min="4" max="13" width="8.140625" style="82" customWidth="1"/>
    <col min="14" max="15" width="9.28125" style="82" customWidth="1"/>
    <col min="16" max="16384" width="9.140625" style="82" customWidth="1"/>
  </cols>
  <sheetData>
    <row r="1" spans="1:18" ht="15.75">
      <c r="A1" s="221"/>
      <c r="B1" s="221"/>
      <c r="C1" s="221"/>
      <c r="D1" s="221"/>
      <c r="E1" s="221"/>
      <c r="F1"/>
      <c r="G1"/>
      <c r="H1"/>
      <c r="I1"/>
      <c r="J1"/>
      <c r="K1" s="1494" t="s">
        <v>209</v>
      </c>
      <c r="L1" s="1434"/>
      <c r="M1" s="1434"/>
      <c r="N1" s="279"/>
      <c r="O1" s="279"/>
      <c r="P1"/>
      <c r="Q1"/>
      <c r="R1"/>
    </row>
    <row r="2" spans="1:18" ht="27" customHeight="1" thickBot="1">
      <c r="A2" s="221"/>
      <c r="B2" s="1496" t="s">
        <v>250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280"/>
      <c r="O2" s="280"/>
      <c r="P2"/>
      <c r="Q2"/>
      <c r="R2"/>
    </row>
    <row r="3" spans="1:18" ht="21" customHeight="1">
      <c r="A3" s="222"/>
      <c r="B3" s="1427" t="s">
        <v>218</v>
      </c>
      <c r="C3" s="1479" t="s">
        <v>157</v>
      </c>
      <c r="D3" s="1500" t="s">
        <v>246</v>
      </c>
      <c r="E3" s="1500"/>
      <c r="F3" s="1500"/>
      <c r="G3" s="1500"/>
      <c r="H3" s="1500"/>
      <c r="I3" s="1464" t="s">
        <v>62</v>
      </c>
      <c r="J3" s="1464"/>
      <c r="K3" s="1464"/>
      <c r="L3" s="1464"/>
      <c r="M3" s="1504"/>
      <c r="N3"/>
      <c r="O3" s="281"/>
      <c r="P3"/>
      <c r="Q3"/>
      <c r="R3"/>
    </row>
    <row r="4" spans="1:18" ht="21" customHeight="1" thickBot="1">
      <c r="A4" s="222"/>
      <c r="B4" s="1503"/>
      <c r="C4" s="1480"/>
      <c r="D4" s="634">
        <v>2018</v>
      </c>
      <c r="E4" s="900">
        <v>2019</v>
      </c>
      <c r="F4" s="900">
        <v>2020</v>
      </c>
      <c r="G4" s="900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/>
      <c r="O4" s="94"/>
      <c r="P4" s="26"/>
      <c r="Q4" s="26"/>
      <c r="R4" s="26"/>
    </row>
    <row r="5" spans="1:19" ht="14.25" customHeight="1">
      <c r="A5" s="221"/>
      <c r="B5" s="901">
        <v>1</v>
      </c>
      <c r="C5" s="902" t="s">
        <v>160</v>
      </c>
      <c r="D5" s="657" t="s">
        <v>221</v>
      </c>
      <c r="E5" s="903" t="s">
        <v>221</v>
      </c>
      <c r="F5" s="529" t="s">
        <v>221</v>
      </c>
      <c r="G5" s="904" t="s">
        <v>221</v>
      </c>
      <c r="H5" s="904" t="s">
        <v>221</v>
      </c>
      <c r="I5" s="532" t="s">
        <v>221</v>
      </c>
      <c r="J5" s="640" t="s">
        <v>221</v>
      </c>
      <c r="K5" s="532" t="s">
        <v>221</v>
      </c>
      <c r="L5" s="905" t="s">
        <v>221</v>
      </c>
      <c r="M5" s="906" t="s">
        <v>221</v>
      </c>
      <c r="N5"/>
      <c r="O5" s="406"/>
      <c r="P5" s="285"/>
      <c r="Q5" s="376"/>
      <c r="R5" s="94"/>
      <c r="S5" s="94"/>
    </row>
    <row r="6" spans="1:19" ht="14.25" customHeight="1">
      <c r="A6" s="221"/>
      <c r="B6" s="907">
        <v>2</v>
      </c>
      <c r="C6" s="908" t="s">
        <v>161</v>
      </c>
      <c r="D6" s="686">
        <v>2</v>
      </c>
      <c r="E6" s="909">
        <v>1</v>
      </c>
      <c r="F6" s="910">
        <v>1</v>
      </c>
      <c r="G6" s="790">
        <v>0</v>
      </c>
      <c r="H6" s="911">
        <v>0</v>
      </c>
      <c r="I6" s="540">
        <v>50.50505</v>
      </c>
      <c r="J6" s="643">
        <v>30.6</v>
      </c>
      <c r="K6" s="540">
        <v>37</v>
      </c>
      <c r="L6" s="912">
        <v>0</v>
      </c>
      <c r="M6" s="675">
        <v>0</v>
      </c>
      <c r="N6"/>
      <c r="O6" s="406"/>
      <c r="P6" s="285"/>
      <c r="Q6" s="376"/>
      <c r="R6" s="94"/>
      <c r="S6" s="94"/>
    </row>
    <row r="7" spans="1:19" ht="14.25" customHeight="1">
      <c r="A7" s="221"/>
      <c r="B7" s="907">
        <v>3</v>
      </c>
      <c r="C7" s="908" t="s">
        <v>162</v>
      </c>
      <c r="D7" s="686">
        <v>2</v>
      </c>
      <c r="E7" s="909">
        <v>2</v>
      </c>
      <c r="F7" s="910">
        <v>1</v>
      </c>
      <c r="G7" s="665">
        <v>1</v>
      </c>
      <c r="H7" s="665">
        <v>0</v>
      </c>
      <c r="I7" s="540">
        <v>57.14286</v>
      </c>
      <c r="J7" s="643">
        <v>47.3</v>
      </c>
      <c r="K7" s="540">
        <v>51.3</v>
      </c>
      <c r="L7" s="912">
        <v>53.2</v>
      </c>
      <c r="M7" s="675">
        <v>0</v>
      </c>
      <c r="N7"/>
      <c r="O7" s="406"/>
      <c r="P7" s="285"/>
      <c r="Q7" s="376"/>
      <c r="R7" s="94"/>
      <c r="S7" s="94"/>
    </row>
    <row r="8" spans="1:19" ht="14.25" customHeight="1">
      <c r="A8" s="221"/>
      <c r="B8" s="907">
        <v>4</v>
      </c>
      <c r="C8" s="908" t="s">
        <v>163</v>
      </c>
      <c r="D8" s="686">
        <v>3</v>
      </c>
      <c r="E8" s="909">
        <v>3</v>
      </c>
      <c r="F8" s="537">
        <v>2</v>
      </c>
      <c r="G8" s="360">
        <v>0</v>
      </c>
      <c r="H8" s="665">
        <v>0</v>
      </c>
      <c r="I8" s="540">
        <v>36.40777</v>
      </c>
      <c r="J8" s="643">
        <v>39.6</v>
      </c>
      <c r="K8" s="540">
        <v>38.8</v>
      </c>
      <c r="L8" s="912">
        <v>0</v>
      </c>
      <c r="M8" s="675">
        <v>0</v>
      </c>
      <c r="N8"/>
      <c r="O8" s="406"/>
      <c r="P8" s="285"/>
      <c r="Q8" s="376"/>
      <c r="R8" s="94"/>
      <c r="S8" s="94"/>
    </row>
    <row r="9" spans="1:19" ht="14.25" customHeight="1">
      <c r="A9" s="221"/>
      <c r="B9" s="907">
        <v>5</v>
      </c>
      <c r="C9" s="908" t="s">
        <v>164</v>
      </c>
      <c r="D9" s="686">
        <v>5</v>
      </c>
      <c r="E9" s="909">
        <v>1</v>
      </c>
      <c r="F9" s="910">
        <v>2</v>
      </c>
      <c r="G9" s="790">
        <v>0</v>
      </c>
      <c r="H9" s="790">
        <v>0</v>
      </c>
      <c r="I9" s="540">
        <v>74.07407</v>
      </c>
      <c r="J9" s="643">
        <v>16.1</v>
      </c>
      <c r="K9" s="540">
        <v>51.7</v>
      </c>
      <c r="L9" s="912">
        <v>0</v>
      </c>
      <c r="M9" s="675">
        <v>0</v>
      </c>
      <c r="N9"/>
      <c r="O9" s="406"/>
      <c r="P9" s="285"/>
      <c r="Q9" s="406"/>
      <c r="R9" s="94"/>
      <c r="S9" s="94"/>
    </row>
    <row r="10" spans="1:19" ht="14.25" customHeight="1">
      <c r="A10" s="221"/>
      <c r="B10" s="907">
        <v>6</v>
      </c>
      <c r="C10" s="908" t="s">
        <v>165</v>
      </c>
      <c r="D10" s="686">
        <v>0</v>
      </c>
      <c r="E10" s="909">
        <v>1</v>
      </c>
      <c r="F10" s="913">
        <v>0</v>
      </c>
      <c r="G10" s="914">
        <v>1</v>
      </c>
      <c r="H10" s="911">
        <v>0</v>
      </c>
      <c r="I10" s="540">
        <v>0</v>
      </c>
      <c r="J10" s="643">
        <v>34.2</v>
      </c>
      <c r="K10" s="540">
        <v>0</v>
      </c>
      <c r="L10" s="912">
        <v>55.6</v>
      </c>
      <c r="M10" s="675">
        <v>0</v>
      </c>
      <c r="N10"/>
      <c r="O10" s="406"/>
      <c r="P10" s="285"/>
      <c r="Q10" s="406"/>
      <c r="R10" s="94"/>
      <c r="S10" s="94"/>
    </row>
    <row r="11" spans="1:19" ht="14.25" customHeight="1">
      <c r="A11" s="221"/>
      <c r="B11" s="907">
        <v>7</v>
      </c>
      <c r="C11" s="908" t="s">
        <v>166</v>
      </c>
      <c r="D11" s="686">
        <v>3</v>
      </c>
      <c r="E11" s="909">
        <v>2</v>
      </c>
      <c r="F11" s="537">
        <v>3</v>
      </c>
      <c r="G11" s="790">
        <v>0</v>
      </c>
      <c r="H11" s="360">
        <v>1</v>
      </c>
      <c r="I11" s="540">
        <v>67.72009</v>
      </c>
      <c r="J11" s="643">
        <v>46.8</v>
      </c>
      <c r="K11" s="540">
        <v>91.2</v>
      </c>
      <c r="L11" s="912">
        <v>0</v>
      </c>
      <c r="M11" s="675">
        <v>34.7</v>
      </c>
      <c r="N11"/>
      <c r="O11" s="406"/>
      <c r="P11" s="285"/>
      <c r="Q11" s="406"/>
      <c r="R11" s="94"/>
      <c r="S11" s="94"/>
    </row>
    <row r="12" spans="1:19" ht="14.25" customHeight="1">
      <c r="A12" s="221"/>
      <c r="B12" s="907">
        <v>8</v>
      </c>
      <c r="C12" s="908" t="s">
        <v>167</v>
      </c>
      <c r="D12" s="686">
        <v>4</v>
      </c>
      <c r="E12" s="909">
        <v>2</v>
      </c>
      <c r="F12" s="913">
        <v>1</v>
      </c>
      <c r="G12" s="790">
        <v>0</v>
      </c>
      <c r="H12" s="911">
        <v>0</v>
      </c>
      <c r="I12" s="540">
        <v>95.92326</v>
      </c>
      <c r="J12" s="643">
        <v>49.6</v>
      </c>
      <c r="K12" s="540">
        <v>17.1</v>
      </c>
      <c r="L12" s="912">
        <v>0</v>
      </c>
      <c r="M12" s="675">
        <v>0</v>
      </c>
      <c r="N12"/>
      <c r="O12" s="406"/>
      <c r="P12" s="285"/>
      <c r="Q12" s="406"/>
      <c r="R12" s="94"/>
      <c r="S12" s="94"/>
    </row>
    <row r="13" spans="1:19" ht="14.25" customHeight="1">
      <c r="A13" s="221"/>
      <c r="B13" s="907">
        <v>9</v>
      </c>
      <c r="C13" s="908" t="s">
        <v>168</v>
      </c>
      <c r="D13" s="686">
        <v>0</v>
      </c>
      <c r="E13" s="909">
        <v>2</v>
      </c>
      <c r="F13" s="910">
        <v>1</v>
      </c>
      <c r="G13" s="665">
        <v>1</v>
      </c>
      <c r="H13" s="665">
        <v>0</v>
      </c>
      <c r="I13" s="540">
        <v>0</v>
      </c>
      <c r="J13" s="643">
        <v>48.5</v>
      </c>
      <c r="K13" s="540">
        <v>33.2</v>
      </c>
      <c r="L13" s="912">
        <v>30.8</v>
      </c>
      <c r="M13" s="675">
        <v>0</v>
      </c>
      <c r="N13"/>
      <c r="O13" s="406"/>
      <c r="P13" s="285"/>
      <c r="Q13" s="406"/>
      <c r="R13" s="94"/>
      <c r="S13" s="94"/>
    </row>
    <row r="14" spans="1:19" ht="14.25" customHeight="1">
      <c r="A14" s="221"/>
      <c r="B14" s="907">
        <v>10</v>
      </c>
      <c r="C14" s="908" t="s">
        <v>169</v>
      </c>
      <c r="D14" s="686">
        <v>0</v>
      </c>
      <c r="E14" s="909">
        <v>0</v>
      </c>
      <c r="F14" s="537">
        <v>0</v>
      </c>
      <c r="G14" s="360">
        <v>0</v>
      </c>
      <c r="H14" s="360">
        <v>0</v>
      </c>
      <c r="I14" s="540">
        <v>0</v>
      </c>
      <c r="J14" s="643">
        <v>0</v>
      </c>
      <c r="K14" s="540">
        <v>0</v>
      </c>
      <c r="L14" s="912">
        <v>0</v>
      </c>
      <c r="M14" s="675">
        <v>0</v>
      </c>
      <c r="N14"/>
      <c r="O14" s="406"/>
      <c r="P14" s="285"/>
      <c r="Q14" s="406"/>
      <c r="R14" s="94"/>
      <c r="S14" s="94"/>
    </row>
    <row r="15" spans="1:19" ht="14.25" customHeight="1">
      <c r="A15" s="1495"/>
      <c r="B15" s="907">
        <v>11</v>
      </c>
      <c r="C15" s="908" t="s">
        <v>170</v>
      </c>
      <c r="D15" s="686">
        <v>0</v>
      </c>
      <c r="E15" s="909">
        <v>0</v>
      </c>
      <c r="F15" s="910">
        <v>1</v>
      </c>
      <c r="G15" s="914">
        <v>2</v>
      </c>
      <c r="H15" s="914">
        <v>0</v>
      </c>
      <c r="I15" s="540">
        <v>0</v>
      </c>
      <c r="J15" s="643">
        <v>0</v>
      </c>
      <c r="K15" s="540">
        <v>29.9</v>
      </c>
      <c r="L15" s="912">
        <v>62.3</v>
      </c>
      <c r="M15" s="675">
        <v>0</v>
      </c>
      <c r="N15"/>
      <c r="O15" s="406"/>
      <c r="P15" s="285"/>
      <c r="Q15" s="406"/>
      <c r="R15" s="94"/>
      <c r="S15" s="94"/>
    </row>
    <row r="16" spans="1:19" ht="14.25" customHeight="1">
      <c r="A16" s="1495"/>
      <c r="B16" s="907">
        <v>12</v>
      </c>
      <c r="C16" s="908" t="s">
        <v>171</v>
      </c>
      <c r="D16" s="686">
        <v>0</v>
      </c>
      <c r="E16" s="909">
        <v>0</v>
      </c>
      <c r="F16" s="537">
        <v>1</v>
      </c>
      <c r="G16" s="663">
        <v>1</v>
      </c>
      <c r="H16" s="360">
        <v>0</v>
      </c>
      <c r="I16" s="540">
        <v>0</v>
      </c>
      <c r="J16" s="643">
        <v>0</v>
      </c>
      <c r="K16" s="540">
        <v>55.6</v>
      </c>
      <c r="L16" s="912">
        <v>45.2</v>
      </c>
      <c r="M16" s="675">
        <v>0</v>
      </c>
      <c r="N16"/>
      <c r="O16" s="406"/>
      <c r="P16" s="285"/>
      <c r="Q16" s="406"/>
      <c r="R16" s="94"/>
      <c r="S16" s="94"/>
    </row>
    <row r="17" spans="1:19" ht="14.25" customHeight="1">
      <c r="A17" s="221"/>
      <c r="B17" s="907">
        <v>13</v>
      </c>
      <c r="C17" s="908" t="s">
        <v>172</v>
      </c>
      <c r="D17" s="686">
        <v>1</v>
      </c>
      <c r="E17" s="909">
        <v>1</v>
      </c>
      <c r="F17" s="537">
        <v>1</v>
      </c>
      <c r="G17" s="665">
        <v>1</v>
      </c>
      <c r="H17" s="665">
        <v>2</v>
      </c>
      <c r="I17" s="540">
        <v>14.43001</v>
      </c>
      <c r="J17" s="643">
        <v>16.1</v>
      </c>
      <c r="K17" s="540">
        <v>17.6</v>
      </c>
      <c r="L17" s="912">
        <v>16.8</v>
      </c>
      <c r="M17" s="675">
        <v>33.8</v>
      </c>
      <c r="N17"/>
      <c r="O17" s="406"/>
      <c r="P17" s="285"/>
      <c r="Q17" s="406"/>
      <c r="R17" s="94"/>
      <c r="S17" s="94"/>
    </row>
    <row r="18" spans="1:19" ht="14.25" customHeight="1">
      <c r="A18" s="221"/>
      <c r="B18" s="907">
        <v>14</v>
      </c>
      <c r="C18" s="908" t="s">
        <v>173</v>
      </c>
      <c r="D18" s="686">
        <v>5</v>
      </c>
      <c r="E18" s="909">
        <v>2</v>
      </c>
      <c r="F18" s="537">
        <v>0</v>
      </c>
      <c r="G18" s="665">
        <v>2</v>
      </c>
      <c r="H18" s="911">
        <v>0</v>
      </c>
      <c r="I18" s="540">
        <v>121.6545</v>
      </c>
      <c r="J18" s="643">
        <v>53.6</v>
      </c>
      <c r="K18" s="540">
        <v>0</v>
      </c>
      <c r="L18" s="912">
        <v>68.3</v>
      </c>
      <c r="M18" s="675">
        <v>0</v>
      </c>
      <c r="N18"/>
      <c r="O18" s="406"/>
      <c r="P18" s="285"/>
      <c r="Q18" s="376"/>
      <c r="R18" s="94"/>
      <c r="S18" s="94"/>
    </row>
    <row r="19" spans="1:19" ht="14.25" customHeight="1">
      <c r="A19" s="221"/>
      <c r="B19" s="907">
        <v>15</v>
      </c>
      <c r="C19" s="908" t="s">
        <v>174</v>
      </c>
      <c r="D19" s="686">
        <v>2</v>
      </c>
      <c r="E19" s="909">
        <v>1</v>
      </c>
      <c r="F19" s="913">
        <v>0</v>
      </c>
      <c r="G19" s="665">
        <v>0</v>
      </c>
      <c r="H19" s="663">
        <v>1</v>
      </c>
      <c r="I19" s="540">
        <v>28.28854</v>
      </c>
      <c r="J19" s="643">
        <v>14.9</v>
      </c>
      <c r="K19" s="540">
        <v>0</v>
      </c>
      <c r="L19" s="912">
        <v>0</v>
      </c>
      <c r="M19" s="675">
        <v>17.5</v>
      </c>
      <c r="N19"/>
      <c r="O19" s="406"/>
      <c r="P19" s="285"/>
      <c r="Q19" s="376"/>
      <c r="R19" s="94"/>
      <c r="S19" s="94"/>
    </row>
    <row r="20" spans="1:19" ht="14.25" customHeight="1">
      <c r="A20" s="221"/>
      <c r="B20" s="907">
        <v>16</v>
      </c>
      <c r="C20" s="908" t="s">
        <v>175</v>
      </c>
      <c r="D20" s="686">
        <v>4</v>
      </c>
      <c r="E20" s="909">
        <v>2</v>
      </c>
      <c r="F20" s="537">
        <v>1</v>
      </c>
      <c r="G20" s="665">
        <v>0</v>
      </c>
      <c r="H20" s="665">
        <v>1</v>
      </c>
      <c r="I20" s="540">
        <v>126.9841</v>
      </c>
      <c r="J20" s="643">
        <v>63.9</v>
      </c>
      <c r="K20" s="540">
        <v>21.3</v>
      </c>
      <c r="L20" s="912">
        <v>0</v>
      </c>
      <c r="M20" s="675">
        <v>37.5</v>
      </c>
      <c r="N20"/>
      <c r="O20" s="406"/>
      <c r="P20" s="285"/>
      <c r="Q20" s="376"/>
      <c r="R20" s="94"/>
      <c r="S20" s="94"/>
    </row>
    <row r="21" spans="1:19" ht="14.25" customHeight="1">
      <c r="A21" s="221"/>
      <c r="B21" s="907">
        <v>17</v>
      </c>
      <c r="C21" s="908" t="s">
        <v>176</v>
      </c>
      <c r="D21" s="686">
        <v>4</v>
      </c>
      <c r="E21" s="909">
        <v>2</v>
      </c>
      <c r="F21" s="537">
        <v>0</v>
      </c>
      <c r="G21" s="665">
        <v>0</v>
      </c>
      <c r="H21" s="665">
        <v>1</v>
      </c>
      <c r="I21" s="540">
        <v>93.67681</v>
      </c>
      <c r="J21" s="643">
        <v>49.5</v>
      </c>
      <c r="K21" s="540">
        <v>0</v>
      </c>
      <c r="L21" s="912">
        <v>0</v>
      </c>
      <c r="M21" s="675">
        <v>55.9</v>
      </c>
      <c r="N21"/>
      <c r="O21" s="406"/>
      <c r="P21" s="285"/>
      <c r="Q21" s="376"/>
      <c r="R21" s="94"/>
      <c r="S21" s="94"/>
    </row>
    <row r="22" spans="1:19" ht="14.25" customHeight="1">
      <c r="A22" s="221"/>
      <c r="B22" s="907">
        <v>18</v>
      </c>
      <c r="C22" s="908" t="s">
        <v>177</v>
      </c>
      <c r="D22" s="686">
        <v>1</v>
      </c>
      <c r="E22" s="909">
        <v>0</v>
      </c>
      <c r="F22" s="913">
        <v>1</v>
      </c>
      <c r="G22" s="686">
        <v>0</v>
      </c>
      <c r="H22" s="686">
        <v>0</v>
      </c>
      <c r="I22" s="540">
        <v>36.90037</v>
      </c>
      <c r="J22" s="643">
        <v>0</v>
      </c>
      <c r="K22" s="540">
        <v>44.8</v>
      </c>
      <c r="L22" s="912">
        <v>0</v>
      </c>
      <c r="M22" s="675">
        <v>0</v>
      </c>
      <c r="N22"/>
      <c r="O22" s="406"/>
      <c r="P22" s="285"/>
      <c r="Q22" s="376"/>
      <c r="R22" s="94"/>
      <c r="S22" s="94"/>
    </row>
    <row r="23" spans="1:19" ht="14.25" customHeight="1">
      <c r="A23" s="221"/>
      <c r="B23" s="907">
        <v>19</v>
      </c>
      <c r="C23" s="908" t="s">
        <v>178</v>
      </c>
      <c r="D23" s="686">
        <v>1</v>
      </c>
      <c r="E23" s="909">
        <v>0</v>
      </c>
      <c r="F23" s="537">
        <v>1</v>
      </c>
      <c r="G23" s="665">
        <v>0</v>
      </c>
      <c r="H23" s="911">
        <v>0</v>
      </c>
      <c r="I23" s="540">
        <v>21.92982</v>
      </c>
      <c r="J23" s="643">
        <v>0</v>
      </c>
      <c r="K23" s="540">
        <v>39.7</v>
      </c>
      <c r="L23" s="912">
        <v>0</v>
      </c>
      <c r="M23" s="675">
        <v>0</v>
      </c>
      <c r="N23"/>
      <c r="O23" s="406"/>
      <c r="P23" s="285"/>
      <c r="Q23" s="376"/>
      <c r="R23" s="94"/>
      <c r="S23" s="94"/>
    </row>
    <row r="24" spans="1:19" ht="14.25" customHeight="1">
      <c r="A24" s="221"/>
      <c r="B24" s="907">
        <v>20</v>
      </c>
      <c r="C24" s="908" t="s">
        <v>179</v>
      </c>
      <c r="D24" s="686">
        <v>3</v>
      </c>
      <c r="E24" s="909">
        <v>1</v>
      </c>
      <c r="F24" s="537">
        <v>1</v>
      </c>
      <c r="G24" s="665">
        <v>3</v>
      </c>
      <c r="H24" s="915">
        <v>0</v>
      </c>
      <c r="I24" s="540">
        <v>33.18584</v>
      </c>
      <c r="J24" s="643">
        <v>11.4</v>
      </c>
      <c r="K24" s="540">
        <v>12.2</v>
      </c>
      <c r="L24" s="912">
        <v>44.1</v>
      </c>
      <c r="M24" s="675">
        <v>0</v>
      </c>
      <c r="N24"/>
      <c r="O24" s="406"/>
      <c r="P24" s="285"/>
      <c r="Q24" s="376"/>
      <c r="R24" s="94"/>
      <c r="S24" s="94"/>
    </row>
    <row r="25" spans="1:19" ht="14.25" customHeight="1">
      <c r="A25" s="221"/>
      <c r="B25" s="907">
        <v>21</v>
      </c>
      <c r="C25" s="908" t="s">
        <v>180</v>
      </c>
      <c r="D25" s="686">
        <v>1</v>
      </c>
      <c r="E25" s="909">
        <v>2</v>
      </c>
      <c r="F25" s="916">
        <v>3</v>
      </c>
      <c r="G25" s="665">
        <v>0</v>
      </c>
      <c r="H25" s="360">
        <v>0</v>
      </c>
      <c r="I25" s="540">
        <v>31.64557</v>
      </c>
      <c r="J25" s="643">
        <v>65.6</v>
      </c>
      <c r="K25" s="540">
        <v>108.3</v>
      </c>
      <c r="L25" s="912">
        <v>0</v>
      </c>
      <c r="M25" s="675">
        <v>0</v>
      </c>
      <c r="N25"/>
      <c r="O25" s="406"/>
      <c r="P25" s="285"/>
      <c r="Q25" s="376"/>
      <c r="R25" s="94"/>
      <c r="S25" s="94"/>
    </row>
    <row r="26" spans="1:19" ht="14.25" customHeight="1">
      <c r="A26" s="221"/>
      <c r="B26" s="907">
        <v>22</v>
      </c>
      <c r="C26" s="908" t="s">
        <v>181</v>
      </c>
      <c r="D26" s="686">
        <v>0</v>
      </c>
      <c r="E26" s="909">
        <v>1</v>
      </c>
      <c r="F26" s="916">
        <v>0</v>
      </c>
      <c r="G26" s="917">
        <v>0</v>
      </c>
      <c r="H26" s="918">
        <v>0</v>
      </c>
      <c r="I26" s="540">
        <v>0</v>
      </c>
      <c r="J26" s="643">
        <v>36.8</v>
      </c>
      <c r="K26" s="540">
        <v>0</v>
      </c>
      <c r="L26" s="912">
        <v>0</v>
      </c>
      <c r="M26" s="675">
        <v>0</v>
      </c>
      <c r="N26"/>
      <c r="O26" s="406"/>
      <c r="P26" s="285"/>
      <c r="Q26" s="376"/>
      <c r="R26" s="94"/>
      <c r="S26" s="94"/>
    </row>
    <row r="27" spans="1:19" ht="14.25" customHeight="1">
      <c r="A27" s="221"/>
      <c r="B27" s="907">
        <v>23</v>
      </c>
      <c r="C27" s="908" t="s">
        <v>182</v>
      </c>
      <c r="D27" s="686">
        <v>2</v>
      </c>
      <c r="E27" s="909">
        <v>0</v>
      </c>
      <c r="F27" s="910">
        <v>0</v>
      </c>
      <c r="G27" s="665">
        <v>0</v>
      </c>
      <c r="H27" s="665">
        <v>2</v>
      </c>
      <c r="I27" s="540">
        <v>46.83841</v>
      </c>
      <c r="J27" s="643">
        <v>0</v>
      </c>
      <c r="K27" s="540">
        <v>0</v>
      </c>
      <c r="L27" s="912">
        <v>0</v>
      </c>
      <c r="M27" s="675">
        <v>111.7</v>
      </c>
      <c r="N27"/>
      <c r="O27" s="406"/>
      <c r="P27" s="285"/>
      <c r="Q27" s="376"/>
      <c r="R27" s="94"/>
      <c r="S27" s="94"/>
    </row>
    <row r="28" spans="1:19" ht="14.25" customHeight="1">
      <c r="A28" s="221"/>
      <c r="B28" s="907">
        <v>24</v>
      </c>
      <c r="C28" s="908" t="s">
        <v>183</v>
      </c>
      <c r="D28" s="686">
        <v>0</v>
      </c>
      <c r="E28" s="909">
        <v>0</v>
      </c>
      <c r="F28" s="537">
        <v>0</v>
      </c>
      <c r="G28" s="665">
        <v>0</v>
      </c>
      <c r="H28" s="665">
        <v>0</v>
      </c>
      <c r="I28" s="540">
        <v>0</v>
      </c>
      <c r="J28" s="643">
        <v>0</v>
      </c>
      <c r="K28" s="540">
        <v>0</v>
      </c>
      <c r="L28" s="912">
        <v>0</v>
      </c>
      <c r="M28" s="675">
        <v>0</v>
      </c>
      <c r="N28"/>
      <c r="O28" s="406"/>
      <c r="P28" s="285"/>
      <c r="Q28" s="376"/>
      <c r="R28" s="94"/>
      <c r="S28" s="94"/>
    </row>
    <row r="29" spans="1:19" ht="14.25" customHeight="1">
      <c r="A29" s="221"/>
      <c r="B29" s="907">
        <v>25</v>
      </c>
      <c r="C29" s="908" t="s">
        <v>184</v>
      </c>
      <c r="D29" s="686">
        <v>2</v>
      </c>
      <c r="E29" s="909">
        <v>4</v>
      </c>
      <c r="F29" s="537">
        <v>0</v>
      </c>
      <c r="G29" s="665">
        <v>0</v>
      </c>
      <c r="H29" s="911">
        <v>0</v>
      </c>
      <c r="I29" s="540">
        <v>23.25581</v>
      </c>
      <c r="J29" s="643">
        <v>50.9</v>
      </c>
      <c r="K29" s="540">
        <v>0</v>
      </c>
      <c r="L29" s="912">
        <v>0</v>
      </c>
      <c r="M29" s="675">
        <v>0</v>
      </c>
      <c r="N29"/>
      <c r="O29" s="406"/>
      <c r="P29" s="285"/>
      <c r="Q29" s="376"/>
      <c r="R29" s="94"/>
      <c r="S29" s="94"/>
    </row>
    <row r="30" spans="1:19" ht="14.25" customHeight="1" thickBot="1">
      <c r="A30" s="221"/>
      <c r="B30" s="907">
        <v>26</v>
      </c>
      <c r="C30" s="908" t="s">
        <v>185</v>
      </c>
      <c r="D30" s="686">
        <v>1</v>
      </c>
      <c r="E30" s="909">
        <v>2</v>
      </c>
      <c r="F30" s="537">
        <v>0</v>
      </c>
      <c r="G30" s="914">
        <v>0</v>
      </c>
      <c r="H30" s="919">
        <f>H28+H29</f>
        <v>0</v>
      </c>
      <c r="I30" s="540">
        <v>39.0625</v>
      </c>
      <c r="J30" s="643">
        <v>80.3</v>
      </c>
      <c r="K30" s="540">
        <v>0</v>
      </c>
      <c r="L30" s="912">
        <v>0</v>
      </c>
      <c r="M30" s="675">
        <v>0</v>
      </c>
      <c r="N30"/>
      <c r="O30" s="406"/>
      <c r="P30" s="285"/>
      <c r="Q30" s="376"/>
      <c r="R30" s="94"/>
      <c r="S30" s="94"/>
    </row>
    <row r="31" spans="1:19" ht="14.25" customHeight="1" thickBot="1">
      <c r="A31" s="221"/>
      <c r="B31" s="920">
        <v>27</v>
      </c>
      <c r="C31" s="921" t="s">
        <v>186</v>
      </c>
      <c r="D31" s="714" t="s">
        <v>221</v>
      </c>
      <c r="E31" s="922" t="s">
        <v>221</v>
      </c>
      <c r="F31" s="547" t="s">
        <v>221</v>
      </c>
      <c r="G31" s="365" t="s">
        <v>221</v>
      </c>
      <c r="H31" s="904" t="s">
        <v>221</v>
      </c>
      <c r="I31" s="550" t="s">
        <v>221</v>
      </c>
      <c r="J31" s="647" t="s">
        <v>221</v>
      </c>
      <c r="K31" s="550" t="s">
        <v>221</v>
      </c>
      <c r="L31" s="923" t="s">
        <v>221</v>
      </c>
      <c r="M31" s="924" t="s">
        <v>221</v>
      </c>
      <c r="N31"/>
      <c r="O31" s="406"/>
      <c r="P31" s="285"/>
      <c r="Q31" s="376"/>
      <c r="R31" s="94"/>
      <c r="S31" s="94"/>
    </row>
    <row r="32" spans="1:19" ht="14.25" customHeight="1" thickBot="1">
      <c r="A32" s="277"/>
      <c r="B32" s="1502" t="s">
        <v>74</v>
      </c>
      <c r="C32" s="1450"/>
      <c r="D32" s="498">
        <v>46</v>
      </c>
      <c r="E32" s="498">
        <v>32</v>
      </c>
      <c r="F32" s="925">
        <v>21</v>
      </c>
      <c r="G32" s="785">
        <v>12</v>
      </c>
      <c r="H32" s="785">
        <f>SUM(H6:H30)</f>
        <v>8</v>
      </c>
      <c r="I32" s="744">
        <v>40.61452</v>
      </c>
      <c r="J32" s="649">
        <v>29.6516</v>
      </c>
      <c r="K32" s="744">
        <v>25.2</v>
      </c>
      <c r="L32" s="926">
        <v>14.3</v>
      </c>
      <c r="M32" s="745">
        <v>11.7</v>
      </c>
      <c r="N32"/>
      <c r="O32" s="407"/>
      <c r="P32" s="285"/>
      <c r="Q32" s="404"/>
      <c r="R32" s="94"/>
      <c r="S32" s="94"/>
    </row>
    <row r="33" spans="2:18" ht="12.75" customHeight="1">
      <c r="B33" s="1497" t="s">
        <v>112</v>
      </c>
      <c r="C33" s="1497"/>
      <c r="D33" s="1497"/>
      <c r="E33" s="1497"/>
      <c r="F33" s="1497"/>
      <c r="G33" s="1497"/>
      <c r="H33" s="1497"/>
      <c r="I33" s="1497"/>
      <c r="J33" s="1497"/>
      <c r="K33" s="1497"/>
      <c r="L33" s="1497"/>
      <c r="M33" s="1497"/>
      <c r="N33" s="282"/>
      <c r="O33" s="94"/>
      <c r="P33" s="94"/>
      <c r="Q33" s="94"/>
      <c r="R33" s="94"/>
    </row>
    <row r="34" spans="2:18" ht="12.75" customHeight="1"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283"/>
      <c r="O34" s="286"/>
      <c r="P34" s="94"/>
      <c r="Q34" s="94"/>
      <c r="R34" s="94"/>
    </row>
    <row r="35" spans="2:18" ht="12.75" customHeight="1">
      <c r="B35" s="283"/>
      <c r="C35" s="283"/>
      <c r="D35" s="283"/>
      <c r="E35" s="283"/>
      <c r="F35" s="283"/>
      <c r="G35" s="283"/>
      <c r="H35" s="283"/>
      <c r="I35" s="283"/>
      <c r="J35" s="283"/>
      <c r="K35"/>
      <c r="L35"/>
      <c r="M35"/>
      <c r="N35"/>
      <c r="O35" s="94"/>
      <c r="P35" s="94"/>
      <c r="Q35" s="94"/>
      <c r="R35" s="94"/>
    </row>
    <row r="36" spans="2:18" ht="12.75"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/>
      <c r="M36"/>
      <c r="N36"/>
      <c r="O36" s="94"/>
      <c r="P36" s="94"/>
      <c r="Q36" s="94"/>
      <c r="R36" s="94"/>
    </row>
    <row r="37" spans="2:18" ht="12.75">
      <c r="B37"/>
      <c r="C37"/>
      <c r="D37"/>
      <c r="E37"/>
      <c r="F37"/>
      <c r="G37"/>
      <c r="H37"/>
      <c r="I37"/>
      <c r="J37"/>
      <c r="K37"/>
      <c r="L37"/>
      <c r="M37"/>
      <c r="N37"/>
      <c r="O37" s="94"/>
      <c r="P37" s="94"/>
      <c r="Q37" s="94"/>
      <c r="R37" s="94"/>
    </row>
    <row r="38" spans="2:18" ht="12.75">
      <c r="B38"/>
      <c r="C38"/>
      <c r="D38"/>
      <c r="E38"/>
      <c r="F38"/>
      <c r="G38"/>
      <c r="H38"/>
      <c r="I38"/>
      <c r="J38"/>
      <c r="K38"/>
      <c r="L38"/>
      <c r="M38"/>
      <c r="N38"/>
      <c r="O38" s="94"/>
      <c r="P38" s="94"/>
      <c r="Q38" s="94"/>
      <c r="R38" s="94"/>
    </row>
    <row r="39" spans="2:18" ht="12.75">
      <c r="B39"/>
      <c r="C39"/>
      <c r="D39"/>
      <c r="E39"/>
      <c r="F39"/>
      <c r="G39"/>
      <c r="H39"/>
      <c r="I39"/>
      <c r="J39"/>
      <c r="K39"/>
      <c r="L39"/>
      <c r="M39"/>
      <c r="N39"/>
      <c r="O39" s="94"/>
      <c r="P39" s="94"/>
      <c r="Q39" s="94"/>
      <c r="R39" s="94"/>
    </row>
    <row r="40" spans="2:18" ht="12.75">
      <c r="B40"/>
      <c r="C40"/>
      <c r="D40"/>
      <c r="E40"/>
      <c r="F40"/>
      <c r="G40"/>
      <c r="H40"/>
      <c r="I40"/>
      <c r="J40"/>
      <c r="K40"/>
      <c r="L40"/>
      <c r="M40"/>
      <c r="N40"/>
      <c r="O40" s="94"/>
      <c r="P40" s="94"/>
      <c r="Q40" s="94"/>
      <c r="R40" s="94"/>
    </row>
    <row r="41" spans="2:18" ht="12.75">
      <c r="B41"/>
      <c r="C41"/>
      <c r="D41"/>
      <c r="E41"/>
      <c r="F41"/>
      <c r="G41"/>
      <c r="H41"/>
      <c r="I41"/>
      <c r="J41"/>
      <c r="K41"/>
      <c r="L41"/>
      <c r="M41"/>
      <c r="N41"/>
      <c r="O41" s="94"/>
      <c r="P41" s="94"/>
      <c r="Q41" s="94"/>
      <c r="R41" s="94"/>
    </row>
    <row r="42" spans="2:18" ht="12.75">
      <c r="B42"/>
      <c r="C42"/>
      <c r="D42"/>
      <c r="E42"/>
      <c r="F42"/>
      <c r="G42"/>
      <c r="H42"/>
      <c r="I42"/>
      <c r="J42"/>
      <c r="K42"/>
      <c r="L42"/>
      <c r="M42"/>
      <c r="N42"/>
      <c r="O42" s="94"/>
      <c r="P42" s="94"/>
      <c r="Q42" s="94"/>
      <c r="R42" s="94"/>
    </row>
    <row r="43" spans="2:18" ht="12.75">
      <c r="B43"/>
      <c r="C43"/>
      <c r="D43"/>
      <c r="E43"/>
      <c r="F43"/>
      <c r="G43"/>
      <c r="H43"/>
      <c r="I43"/>
      <c r="J43"/>
      <c r="K43"/>
      <c r="L43"/>
      <c r="M43"/>
      <c r="N43"/>
      <c r="O43" s="94"/>
      <c r="P43" s="94"/>
      <c r="Q43" s="94"/>
      <c r="R43" s="94"/>
    </row>
    <row r="44" spans="2:18" ht="12.75">
      <c r="B44"/>
      <c r="C44"/>
      <c r="D44"/>
      <c r="E44"/>
      <c r="F44"/>
      <c r="G44"/>
      <c r="H44"/>
      <c r="I44"/>
      <c r="J44"/>
      <c r="K44"/>
      <c r="L44"/>
      <c r="M44"/>
      <c r="N44"/>
      <c r="O44" s="94"/>
      <c r="P44" s="94"/>
      <c r="Q44" s="94"/>
      <c r="R44" s="94"/>
    </row>
    <row r="45" spans="2:18" ht="12.75">
      <c r="B45"/>
      <c r="C45"/>
      <c r="D45"/>
      <c r="E45"/>
      <c r="F45"/>
      <c r="G45"/>
      <c r="H45"/>
      <c r="I45"/>
      <c r="J45"/>
      <c r="K45"/>
      <c r="L45"/>
      <c r="M45"/>
      <c r="N45"/>
      <c r="O45" s="94"/>
      <c r="P45" s="94"/>
      <c r="Q45" s="94"/>
      <c r="R45" s="94"/>
    </row>
    <row r="46" spans="2:18" ht="12.75">
      <c r="B46"/>
      <c r="C46"/>
      <c r="D46"/>
      <c r="E46"/>
      <c r="F46"/>
      <c r="G46"/>
      <c r="H46"/>
      <c r="I46"/>
      <c r="J46"/>
      <c r="K46"/>
      <c r="L46"/>
      <c r="M46"/>
      <c r="N46"/>
      <c r="O46" s="94"/>
      <c r="P46" s="94"/>
      <c r="Q46" s="94"/>
      <c r="R46" s="94"/>
    </row>
    <row r="47" spans="2:18" ht="12.75">
      <c r="B47"/>
      <c r="C47"/>
      <c r="D47"/>
      <c r="E47"/>
      <c r="F47"/>
      <c r="G47"/>
      <c r="H47"/>
      <c r="I47"/>
      <c r="J47"/>
      <c r="K47"/>
      <c r="L47"/>
      <c r="M47"/>
      <c r="N47"/>
      <c r="O47" s="94"/>
      <c r="P47" s="94"/>
      <c r="Q47" s="94"/>
      <c r="R47" s="94"/>
    </row>
    <row r="48" spans="2:18" ht="12.75">
      <c r="B48"/>
      <c r="C48"/>
      <c r="D48"/>
      <c r="E48"/>
      <c r="F48"/>
      <c r="G48"/>
      <c r="H48"/>
      <c r="I48"/>
      <c r="J48"/>
      <c r="K48"/>
      <c r="L48"/>
      <c r="M48"/>
      <c r="N48"/>
      <c r="O48" s="94"/>
      <c r="P48" s="94"/>
      <c r="Q48" s="94"/>
      <c r="R48" s="94"/>
    </row>
    <row r="49" spans="5:18" ht="15">
      <c r="E49" s="284"/>
      <c r="F49" s="284"/>
      <c r="G49" s="284"/>
      <c r="H49" s="284"/>
      <c r="I49" s="284"/>
      <c r="J49"/>
      <c r="K49"/>
      <c r="L49"/>
      <c r="M49"/>
      <c r="N49"/>
      <c r="O49" s="94"/>
      <c r="P49" s="94"/>
      <c r="Q49" s="94"/>
      <c r="R49" s="94"/>
    </row>
    <row r="50" spans="5:18" ht="15">
      <c r="E50" s="284"/>
      <c r="F50" s="284"/>
      <c r="G50" s="284"/>
      <c r="H50" s="284"/>
      <c r="I50" s="284"/>
      <c r="J50"/>
      <c r="K50"/>
      <c r="L50"/>
      <c r="M50"/>
      <c r="N50"/>
      <c r="O50" s="94"/>
      <c r="P50" s="94"/>
      <c r="Q50" s="94"/>
      <c r="R50" s="94"/>
    </row>
    <row r="51" spans="5:18" ht="15">
      <c r="E51" s="284"/>
      <c r="F51" s="284"/>
      <c r="G51" s="284"/>
      <c r="H51" s="284"/>
      <c r="I51" s="284"/>
      <c r="J51"/>
      <c r="K51"/>
      <c r="L51"/>
      <c r="M51"/>
      <c r="N51"/>
      <c r="O51" s="94"/>
      <c r="P51" s="94"/>
      <c r="Q51" s="94"/>
      <c r="R51" s="94"/>
    </row>
    <row r="52" spans="5:18" ht="15">
      <c r="E52" s="284"/>
      <c r="F52" s="284"/>
      <c r="G52" s="284"/>
      <c r="H52" s="284"/>
      <c r="I52" s="284"/>
      <c r="J52"/>
      <c r="K52"/>
      <c r="L52"/>
      <c r="M52"/>
      <c r="N52"/>
      <c r="O52" s="94"/>
      <c r="P52" s="94"/>
      <c r="Q52" s="94"/>
      <c r="R52" s="94"/>
    </row>
    <row r="53" spans="5:18" ht="15">
      <c r="E53" s="284"/>
      <c r="F53" s="284"/>
      <c r="G53" s="284"/>
      <c r="H53" s="284"/>
      <c r="I53" s="284"/>
      <c r="J53"/>
      <c r="K53"/>
      <c r="L53"/>
      <c r="M53"/>
      <c r="N53"/>
      <c r="O53" s="94"/>
      <c r="P53" s="94"/>
      <c r="Q53" s="94"/>
      <c r="R53" s="94"/>
    </row>
    <row r="54" spans="5:18" ht="15">
      <c r="E54" s="284"/>
      <c r="F54" s="284"/>
      <c r="G54" s="284"/>
      <c r="H54" s="284"/>
      <c r="I54" s="284"/>
      <c r="J54"/>
      <c r="K54"/>
      <c r="L54"/>
      <c r="M54"/>
      <c r="N54"/>
      <c r="O54" s="94"/>
      <c r="P54" s="94"/>
      <c r="Q54" s="94"/>
      <c r="R54" s="94"/>
    </row>
    <row r="55" spans="5:18" ht="15">
      <c r="E55" s="284"/>
      <c r="F55" s="284"/>
      <c r="G55" s="284"/>
      <c r="H55" s="284"/>
      <c r="I55" s="284"/>
      <c r="J55"/>
      <c r="K55"/>
      <c r="L55"/>
      <c r="M55"/>
      <c r="N55"/>
      <c r="O55" s="94"/>
      <c r="P55" s="94"/>
      <c r="Q55" s="94"/>
      <c r="R55" s="94"/>
    </row>
    <row r="56" spans="5:18" ht="15">
      <c r="E56" s="284"/>
      <c r="F56" s="284"/>
      <c r="G56" s="284"/>
      <c r="H56" s="284"/>
      <c r="I56" s="284"/>
      <c r="J56"/>
      <c r="K56"/>
      <c r="L56"/>
      <c r="M56"/>
      <c r="N56"/>
      <c r="O56" s="94"/>
      <c r="P56" s="94"/>
      <c r="Q56" s="94"/>
      <c r="R56" s="94"/>
    </row>
    <row r="57" spans="5:18" ht="15">
      <c r="E57" s="284"/>
      <c r="F57" s="284"/>
      <c r="G57" s="284"/>
      <c r="H57" s="284"/>
      <c r="I57" s="284"/>
      <c r="J57"/>
      <c r="K57"/>
      <c r="L57"/>
      <c r="M57"/>
      <c r="N57"/>
      <c r="O57" s="94"/>
      <c r="P57" s="94"/>
      <c r="Q57" s="94"/>
      <c r="R57" s="94"/>
    </row>
    <row r="58" spans="5:18" ht="15">
      <c r="E58" s="284"/>
      <c r="F58" s="284"/>
      <c r="G58" s="284"/>
      <c r="H58" s="284"/>
      <c r="I58" s="284"/>
      <c r="J58"/>
      <c r="K58"/>
      <c r="L58"/>
      <c r="M58"/>
      <c r="N58"/>
      <c r="O58" s="94"/>
      <c r="P58" s="94"/>
      <c r="Q58" s="94"/>
      <c r="R58" s="94"/>
    </row>
    <row r="59" spans="5:18" ht="15">
      <c r="E59" s="284"/>
      <c r="F59" s="284"/>
      <c r="G59" s="284"/>
      <c r="H59" s="284"/>
      <c r="I59" s="284"/>
      <c r="J59"/>
      <c r="K59"/>
      <c r="L59"/>
      <c r="M59"/>
      <c r="N59"/>
      <c r="O59" s="94"/>
      <c r="P59" s="94"/>
      <c r="Q59" s="94"/>
      <c r="R59" s="94"/>
    </row>
    <row r="60" spans="5:18" ht="15">
      <c r="E60" s="284"/>
      <c r="F60" s="284"/>
      <c r="G60" s="284"/>
      <c r="H60" s="284"/>
      <c r="I60" s="284"/>
      <c r="J60"/>
      <c r="K60"/>
      <c r="L60"/>
      <c r="M60"/>
      <c r="N60"/>
      <c r="O60" s="94"/>
      <c r="P60" s="94"/>
      <c r="Q60" s="94"/>
      <c r="R60" s="94"/>
    </row>
    <row r="61" spans="5:18" ht="15">
      <c r="E61" s="284"/>
      <c r="F61" s="284"/>
      <c r="G61" s="284"/>
      <c r="H61" s="284"/>
      <c r="I61" s="284"/>
      <c r="J61"/>
      <c r="K61"/>
      <c r="L61"/>
      <c r="M61"/>
      <c r="N61"/>
      <c r="O61" s="94"/>
      <c r="P61" s="94"/>
      <c r="Q61" s="94"/>
      <c r="R61" s="94"/>
    </row>
    <row r="62" spans="5:18" ht="15">
      <c r="E62" s="284"/>
      <c r="F62" s="284"/>
      <c r="G62" s="284"/>
      <c r="H62" s="284"/>
      <c r="I62" s="284"/>
      <c r="J62"/>
      <c r="K62"/>
      <c r="L62"/>
      <c r="M62"/>
      <c r="N62"/>
      <c r="O62" s="94"/>
      <c r="P62" s="94"/>
      <c r="Q62" s="94"/>
      <c r="R62" s="94"/>
    </row>
    <row r="63" spans="5:18" ht="15">
      <c r="E63" s="284"/>
      <c r="F63" s="284"/>
      <c r="G63" s="284"/>
      <c r="H63" s="284"/>
      <c r="I63" s="284"/>
      <c r="J63"/>
      <c r="K63"/>
      <c r="L63"/>
      <c r="M63"/>
      <c r="N63"/>
      <c r="O63" s="94"/>
      <c r="P63" s="94"/>
      <c r="Q63" s="94"/>
      <c r="R63" s="94"/>
    </row>
    <row r="64" spans="5:18" ht="15">
      <c r="E64" s="284"/>
      <c r="F64" s="284"/>
      <c r="G64" s="284"/>
      <c r="H64" s="284"/>
      <c r="I64" s="284"/>
      <c r="J64"/>
      <c r="K64"/>
      <c r="L64"/>
      <c r="M64"/>
      <c r="N64"/>
      <c r="O64" s="94"/>
      <c r="P64" s="94"/>
      <c r="Q64" s="94"/>
      <c r="R64" s="94"/>
    </row>
    <row r="65" spans="5:18" ht="15">
      <c r="E65" s="284"/>
      <c r="F65" s="284"/>
      <c r="G65" s="284"/>
      <c r="H65" s="284"/>
      <c r="I65" s="284"/>
      <c r="J65"/>
      <c r="K65"/>
      <c r="L65"/>
      <c r="M65"/>
      <c r="N65"/>
      <c r="O65" s="94"/>
      <c r="P65" s="94"/>
      <c r="Q65" s="94"/>
      <c r="R65" s="94"/>
    </row>
    <row r="66" spans="5:18" ht="15">
      <c r="E66" s="284"/>
      <c r="F66" s="284"/>
      <c r="G66" s="284"/>
      <c r="H66" s="284"/>
      <c r="I66" s="284"/>
      <c r="J66"/>
      <c r="K66"/>
      <c r="L66"/>
      <c r="M66"/>
      <c r="N66"/>
      <c r="O66"/>
      <c r="P66"/>
      <c r="Q66"/>
      <c r="R66"/>
    </row>
    <row r="67" spans="5:18" ht="15">
      <c r="E67" s="284"/>
      <c r="F67" s="284"/>
      <c r="G67" s="284"/>
      <c r="H67" s="284"/>
      <c r="I67" s="284"/>
      <c r="J67"/>
      <c r="K67"/>
      <c r="L67"/>
      <c r="M67"/>
      <c r="N67"/>
      <c r="O67"/>
      <c r="P67"/>
      <c r="Q67"/>
      <c r="R67"/>
    </row>
    <row r="68" spans="5:18" ht="15">
      <c r="E68" s="284"/>
      <c r="F68" s="284"/>
      <c r="G68" s="284"/>
      <c r="H68" s="284"/>
      <c r="I68" s="284"/>
      <c r="J68"/>
      <c r="K68"/>
      <c r="L68"/>
      <c r="M68"/>
      <c r="N68"/>
      <c r="O68"/>
      <c r="P68"/>
      <c r="Q68"/>
      <c r="R68"/>
    </row>
    <row r="69" spans="5:18" ht="15">
      <c r="E69" s="284"/>
      <c r="F69" s="284"/>
      <c r="G69" s="284"/>
      <c r="H69" s="284"/>
      <c r="I69" s="284"/>
      <c r="J69"/>
      <c r="K69"/>
      <c r="L69"/>
      <c r="M69"/>
      <c r="N69"/>
      <c r="O69"/>
      <c r="P69"/>
      <c r="Q69"/>
      <c r="R69"/>
    </row>
    <row r="70" spans="5:18" ht="15">
      <c r="E70" s="284"/>
      <c r="F70" s="284"/>
      <c r="G70" s="284"/>
      <c r="H70" s="284"/>
      <c r="I70" s="284"/>
      <c r="J70"/>
      <c r="K70"/>
      <c r="L70"/>
      <c r="M70"/>
      <c r="N70"/>
      <c r="O70"/>
      <c r="P70"/>
      <c r="Q70"/>
      <c r="R70"/>
    </row>
    <row r="71" spans="5:18" ht="15">
      <c r="E71" s="284"/>
      <c r="F71" s="284"/>
      <c r="G71" s="284"/>
      <c r="H71" s="284"/>
      <c r="I71" s="284"/>
      <c r="J71"/>
      <c r="K71"/>
      <c r="L71"/>
      <c r="M71"/>
      <c r="N71"/>
      <c r="O71"/>
      <c r="P71"/>
      <c r="Q71"/>
      <c r="R71"/>
    </row>
    <row r="72" spans="5:18" ht="15">
      <c r="E72" s="284"/>
      <c r="F72" s="284"/>
      <c r="G72" s="284"/>
      <c r="H72" s="284"/>
      <c r="I72" s="284"/>
      <c r="J72"/>
      <c r="K72"/>
      <c r="L72"/>
      <c r="M72"/>
      <c r="N72"/>
      <c r="O72"/>
      <c r="P72"/>
      <c r="Q72"/>
      <c r="R72"/>
    </row>
    <row r="73" spans="5:18" ht="15">
      <c r="E73" s="284"/>
      <c r="F73" s="284"/>
      <c r="G73" s="284"/>
      <c r="H73" s="284"/>
      <c r="I73" s="284"/>
      <c r="J73"/>
      <c r="K73"/>
      <c r="L73"/>
      <c r="M73"/>
      <c r="N73"/>
      <c r="O73"/>
      <c r="P73"/>
      <c r="Q73"/>
      <c r="R73"/>
    </row>
  </sheetData>
  <sheetProtection/>
  <mergeCells count="9">
    <mergeCell ref="K1:M1"/>
    <mergeCell ref="B33:M33"/>
    <mergeCell ref="A15:A16"/>
    <mergeCell ref="B32:C32"/>
    <mergeCell ref="B2:M2"/>
    <mergeCell ref="B3:B4"/>
    <mergeCell ref="C3:C4"/>
    <mergeCell ref="D3:H3"/>
    <mergeCell ref="I3:M3"/>
  </mergeCells>
  <printOptions/>
  <pageMargins left="0.29" right="0.13" top="0.35" bottom="0.36" header="0.19" footer="0.2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zoomScaleSheetLayoutView="100" zoomScalePageLayoutView="0" workbookViewId="0" topLeftCell="A1">
      <selection activeCell="K1" sqref="K1:M1"/>
    </sheetView>
  </sheetViews>
  <sheetFormatPr defaultColWidth="9.140625" defaultRowHeight="12.75"/>
  <cols>
    <col min="1" max="1" width="5.140625" style="99" customWidth="1"/>
    <col min="2" max="2" width="7.00390625" style="99" customWidth="1"/>
    <col min="3" max="3" width="21.140625" style="99" customWidth="1"/>
    <col min="4" max="13" width="11.140625" style="99" customWidth="1"/>
    <col min="14" max="16384" width="9.140625" style="99" customWidth="1"/>
  </cols>
  <sheetData>
    <row r="1" spans="1:13" ht="15.75">
      <c r="A1" s="18"/>
      <c r="H1" s="33"/>
      <c r="I1" s="33"/>
      <c r="J1" s="33"/>
      <c r="K1" s="1509" t="s">
        <v>248</v>
      </c>
      <c r="L1" s="1510"/>
      <c r="M1" s="1510"/>
    </row>
    <row r="2" spans="1:13" ht="18.75" customHeight="1" thickBot="1">
      <c r="A2" s="18"/>
      <c r="B2" s="1477" t="s">
        <v>261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20.25" customHeight="1">
      <c r="A3" s="24"/>
      <c r="B3" s="1511" t="s">
        <v>218</v>
      </c>
      <c r="C3" s="1513" t="s">
        <v>157</v>
      </c>
      <c r="D3" s="1515" t="s">
        <v>246</v>
      </c>
      <c r="E3" s="1515"/>
      <c r="F3" s="1515"/>
      <c r="G3" s="1515"/>
      <c r="H3" s="1515"/>
      <c r="I3" s="1515" t="s">
        <v>73</v>
      </c>
      <c r="J3" s="1515"/>
      <c r="K3" s="1515"/>
      <c r="L3" s="1515"/>
      <c r="M3" s="1516"/>
    </row>
    <row r="4" spans="1:13" ht="20.25" customHeight="1" thickBot="1">
      <c r="A4" s="24"/>
      <c r="B4" s="1512"/>
      <c r="C4" s="1514"/>
      <c r="D4" s="259">
        <v>2018</v>
      </c>
      <c r="E4" s="260">
        <v>2019</v>
      </c>
      <c r="F4" s="260">
        <v>2020</v>
      </c>
      <c r="G4" s="260">
        <v>2021</v>
      </c>
      <c r="H4" s="260">
        <v>2022</v>
      </c>
      <c r="I4" s="259">
        <v>2018</v>
      </c>
      <c r="J4" s="260">
        <v>2019</v>
      </c>
      <c r="K4" s="260">
        <v>2020</v>
      </c>
      <c r="L4" s="427">
        <v>2021</v>
      </c>
      <c r="M4" s="359">
        <v>2022</v>
      </c>
    </row>
    <row r="5" spans="1:13" ht="15.75">
      <c r="A5" s="24"/>
      <c r="B5" s="2">
        <v>1</v>
      </c>
      <c r="C5" s="161" t="s">
        <v>160</v>
      </c>
      <c r="D5" s="347" t="s">
        <v>221</v>
      </c>
      <c r="E5" s="264" t="s">
        <v>221</v>
      </c>
      <c r="F5" s="347" t="s">
        <v>221</v>
      </c>
      <c r="G5" s="264" t="s">
        <v>221</v>
      </c>
      <c r="H5" s="264" t="s">
        <v>221</v>
      </c>
      <c r="I5" s="347" t="s">
        <v>221</v>
      </c>
      <c r="J5" s="347" t="s">
        <v>221</v>
      </c>
      <c r="K5" s="347" t="s">
        <v>221</v>
      </c>
      <c r="L5" s="264" t="s">
        <v>221</v>
      </c>
      <c r="M5" s="428" t="s">
        <v>221</v>
      </c>
    </row>
    <row r="6" spans="1:14" ht="15.75">
      <c r="A6" s="18"/>
      <c r="B6" s="3">
        <f aca="true" t="shared" si="0" ref="B6:B31">B5+1</f>
        <v>2</v>
      </c>
      <c r="C6" s="56" t="s">
        <v>161</v>
      </c>
      <c r="D6" s="158">
        <v>117</v>
      </c>
      <c r="E6" s="158">
        <v>83</v>
      </c>
      <c r="F6" s="244">
        <v>78</v>
      </c>
      <c r="G6" s="337">
        <v>90</v>
      </c>
      <c r="H6" s="257"/>
      <c r="I6" s="168">
        <v>7.458</v>
      </c>
      <c r="J6" s="231">
        <v>5.369</v>
      </c>
      <c r="K6" s="244">
        <v>5.1</v>
      </c>
      <c r="L6" s="338">
        <v>5.952</v>
      </c>
      <c r="M6" s="344"/>
      <c r="N6" s="166"/>
    </row>
    <row r="7" spans="1:14" ht="15.75">
      <c r="A7" s="18"/>
      <c r="B7" s="3">
        <f t="shared" si="0"/>
        <v>3</v>
      </c>
      <c r="C7" s="56" t="s">
        <v>162</v>
      </c>
      <c r="D7" s="158">
        <v>124</v>
      </c>
      <c r="E7" s="158">
        <v>118</v>
      </c>
      <c r="F7" s="244">
        <v>78</v>
      </c>
      <c r="G7" s="337">
        <v>93</v>
      </c>
      <c r="H7" s="257"/>
      <c r="I7" s="168">
        <v>12</v>
      </c>
      <c r="J7" s="231">
        <v>11.449</v>
      </c>
      <c r="K7" s="244">
        <v>7.6</v>
      </c>
      <c r="L7" s="338">
        <v>9.103</v>
      </c>
      <c r="M7" s="344"/>
      <c r="N7" s="166"/>
    </row>
    <row r="8" spans="1:14" ht="15.75">
      <c r="A8" s="18"/>
      <c r="B8" s="3">
        <f t="shared" si="0"/>
        <v>4</v>
      </c>
      <c r="C8" s="56" t="s">
        <v>163</v>
      </c>
      <c r="D8" s="158">
        <v>426</v>
      </c>
      <c r="E8" s="158">
        <v>396</v>
      </c>
      <c r="F8" s="244">
        <v>319</v>
      </c>
      <c r="G8" s="337">
        <v>340</v>
      </c>
      <c r="H8" s="257"/>
      <c r="I8" s="168">
        <v>13.2</v>
      </c>
      <c r="J8" s="231">
        <v>12.421</v>
      </c>
      <c r="K8" s="244">
        <v>10.1</v>
      </c>
      <c r="L8" s="338">
        <v>10.912</v>
      </c>
      <c r="M8" s="344"/>
      <c r="N8" s="167"/>
    </row>
    <row r="9" spans="1:13" ht="15.75">
      <c r="A9" s="18"/>
      <c r="B9" s="3">
        <f t="shared" si="0"/>
        <v>5</v>
      </c>
      <c r="C9" s="56" t="s">
        <v>164</v>
      </c>
      <c r="D9" s="158">
        <v>243</v>
      </c>
      <c r="E9" s="158">
        <v>208</v>
      </c>
      <c r="F9" s="244">
        <v>195</v>
      </c>
      <c r="G9" s="337">
        <v>173</v>
      </c>
      <c r="H9" s="257"/>
      <c r="I9" s="165"/>
      <c r="J9" s="232">
        <v>10.9</v>
      </c>
      <c r="K9" s="244">
        <v>10.4</v>
      </c>
      <c r="L9" s="338">
        <v>9.2</v>
      </c>
      <c r="M9" s="344"/>
    </row>
    <row r="10" spans="1:14" ht="15.75">
      <c r="A10" s="18"/>
      <c r="B10" s="3">
        <f t="shared" si="0"/>
        <v>6</v>
      </c>
      <c r="C10" s="56" t="s">
        <v>165</v>
      </c>
      <c r="D10" s="158">
        <v>133</v>
      </c>
      <c r="E10" s="158">
        <v>107</v>
      </c>
      <c r="F10" s="244">
        <v>81</v>
      </c>
      <c r="G10" s="337">
        <v>98</v>
      </c>
      <c r="H10" s="257"/>
      <c r="I10" s="168">
        <v>10.795</v>
      </c>
      <c r="J10" s="231">
        <v>8.807</v>
      </c>
      <c r="K10" s="244">
        <v>6.7</v>
      </c>
      <c r="L10" s="338">
        <v>8.249</v>
      </c>
      <c r="M10" s="344"/>
      <c r="N10" s="166"/>
    </row>
    <row r="11" spans="1:14" ht="15.75">
      <c r="A11" s="18"/>
      <c r="B11" s="3">
        <f t="shared" si="0"/>
        <v>7</v>
      </c>
      <c r="C11" s="56" t="s">
        <v>166</v>
      </c>
      <c r="D11" s="158">
        <v>126</v>
      </c>
      <c r="E11" s="158">
        <v>137</v>
      </c>
      <c r="F11" s="244">
        <v>138</v>
      </c>
      <c r="G11" s="337">
        <v>136</v>
      </c>
      <c r="H11" s="257"/>
      <c r="I11" s="168">
        <v>10.037</v>
      </c>
      <c r="J11" s="231">
        <v>10.938</v>
      </c>
      <c r="K11" s="244">
        <v>11</v>
      </c>
      <c r="L11" s="338">
        <v>10.928</v>
      </c>
      <c r="M11" s="344"/>
      <c r="N11" s="166"/>
    </row>
    <row r="12" spans="1:14" ht="15.75">
      <c r="A12" s="18"/>
      <c r="B12" s="3">
        <f t="shared" si="0"/>
        <v>8</v>
      </c>
      <c r="C12" s="56" t="s">
        <v>167</v>
      </c>
      <c r="D12" s="158">
        <v>197</v>
      </c>
      <c r="E12" s="158">
        <v>225</v>
      </c>
      <c r="F12" s="244">
        <v>168</v>
      </c>
      <c r="G12" s="337">
        <v>161</v>
      </c>
      <c r="H12" s="257"/>
      <c r="I12" s="168">
        <v>11.438</v>
      </c>
      <c r="J12" s="231">
        <v>13.268</v>
      </c>
      <c r="K12" s="244">
        <v>10</v>
      </c>
      <c r="L12" s="338">
        <v>9.748</v>
      </c>
      <c r="M12" s="344"/>
      <c r="N12" s="166"/>
    </row>
    <row r="13" spans="1:14" ht="15.75">
      <c r="A13" s="18"/>
      <c r="B13" s="3">
        <f t="shared" si="0"/>
        <v>9</v>
      </c>
      <c r="C13" s="56" t="s">
        <v>168</v>
      </c>
      <c r="D13" s="158">
        <v>104</v>
      </c>
      <c r="E13" s="158">
        <v>82</v>
      </c>
      <c r="F13" s="244">
        <v>55</v>
      </c>
      <c r="G13" s="337">
        <v>44</v>
      </c>
      <c r="H13" s="257"/>
      <c r="I13" s="168">
        <v>7.565</v>
      </c>
      <c r="J13" s="231">
        <v>5.994</v>
      </c>
      <c r="K13" s="244">
        <v>4</v>
      </c>
      <c r="L13" s="338">
        <v>3.25</v>
      </c>
      <c r="M13" s="344"/>
      <c r="N13" s="166"/>
    </row>
    <row r="14" spans="1:14" ht="15.75">
      <c r="A14" s="18"/>
      <c r="B14" s="3">
        <f t="shared" si="0"/>
        <v>10</v>
      </c>
      <c r="C14" s="56" t="s">
        <v>169</v>
      </c>
      <c r="D14" s="158">
        <v>174</v>
      </c>
      <c r="E14" s="158">
        <v>144</v>
      </c>
      <c r="F14" s="244">
        <v>132</v>
      </c>
      <c r="G14" s="337">
        <v>129</v>
      </c>
      <c r="H14" s="257"/>
      <c r="I14" s="168">
        <v>9.951</v>
      </c>
      <c r="J14" s="231">
        <v>8.142</v>
      </c>
      <c r="K14" s="244">
        <v>7.4</v>
      </c>
      <c r="L14" s="338">
        <v>7.223</v>
      </c>
      <c r="M14" s="344"/>
      <c r="N14" s="166"/>
    </row>
    <row r="15" spans="1:14" ht="15.75">
      <c r="A15" s="18"/>
      <c r="B15" s="3">
        <f t="shared" si="0"/>
        <v>11</v>
      </c>
      <c r="C15" s="56" t="s">
        <v>170</v>
      </c>
      <c r="D15" s="158">
        <v>112</v>
      </c>
      <c r="E15" s="158">
        <v>93</v>
      </c>
      <c r="F15" s="244">
        <v>83</v>
      </c>
      <c r="G15" s="337">
        <v>100</v>
      </c>
      <c r="H15" s="257"/>
      <c r="I15" s="168">
        <v>11.792</v>
      </c>
      <c r="J15" s="231">
        <v>9.969</v>
      </c>
      <c r="K15" s="244">
        <v>9</v>
      </c>
      <c r="L15" s="338">
        <v>11.044</v>
      </c>
      <c r="M15" s="344"/>
      <c r="N15" s="167"/>
    </row>
    <row r="16" spans="1:13" ht="15.75">
      <c r="A16" s="1458"/>
      <c r="B16" s="3">
        <f t="shared" si="0"/>
        <v>12</v>
      </c>
      <c r="C16" s="56" t="s">
        <v>171</v>
      </c>
      <c r="D16" s="158">
        <v>96</v>
      </c>
      <c r="E16" s="158">
        <v>94</v>
      </c>
      <c r="F16" s="244">
        <v>117</v>
      </c>
      <c r="G16" s="337">
        <v>78</v>
      </c>
      <c r="H16" s="257"/>
      <c r="I16" s="165"/>
      <c r="J16" s="232">
        <v>13.7</v>
      </c>
      <c r="K16" s="244">
        <v>17.3</v>
      </c>
      <c r="L16" s="338">
        <v>11.7</v>
      </c>
      <c r="M16" s="344"/>
    </row>
    <row r="17" spans="1:14" ht="15.75">
      <c r="A17" s="1458"/>
      <c r="B17" s="3">
        <f t="shared" si="0"/>
        <v>13</v>
      </c>
      <c r="C17" s="56" t="s">
        <v>172</v>
      </c>
      <c r="D17" s="158">
        <v>253</v>
      </c>
      <c r="E17" s="158">
        <v>225</v>
      </c>
      <c r="F17" s="244">
        <v>175</v>
      </c>
      <c r="G17" s="337">
        <v>195</v>
      </c>
      <c r="H17" s="257"/>
      <c r="I17" s="168">
        <v>10.075</v>
      </c>
      <c r="J17" s="231">
        <v>9.005</v>
      </c>
      <c r="K17" s="244">
        <v>7</v>
      </c>
      <c r="L17" s="338">
        <v>7.896</v>
      </c>
      <c r="M17" s="344"/>
      <c r="N17" s="166"/>
    </row>
    <row r="18" spans="1:18" ht="15.75">
      <c r="A18" s="18"/>
      <c r="B18" s="3">
        <f t="shared" si="0"/>
        <v>14</v>
      </c>
      <c r="C18" s="56" t="s">
        <v>173</v>
      </c>
      <c r="D18" s="158">
        <v>85</v>
      </c>
      <c r="E18" s="158">
        <v>76</v>
      </c>
      <c r="F18" s="244">
        <v>90</v>
      </c>
      <c r="G18" s="337">
        <v>85</v>
      </c>
      <c r="H18" s="257"/>
      <c r="I18" s="168">
        <v>7.452</v>
      </c>
      <c r="J18" s="231">
        <v>6.757</v>
      </c>
      <c r="K18" s="244">
        <v>8.1</v>
      </c>
      <c r="L18" s="338">
        <v>7.732</v>
      </c>
      <c r="M18" s="344"/>
      <c r="N18" s="166"/>
      <c r="R18" s="164"/>
    </row>
    <row r="19" spans="1:14" ht="15.75">
      <c r="A19" s="18"/>
      <c r="B19" s="3">
        <f t="shared" si="0"/>
        <v>15</v>
      </c>
      <c r="C19" s="56" t="s">
        <v>174</v>
      </c>
      <c r="D19" s="158">
        <v>286</v>
      </c>
      <c r="E19" s="158">
        <v>303</v>
      </c>
      <c r="F19" s="244">
        <v>249</v>
      </c>
      <c r="G19" s="337">
        <v>249</v>
      </c>
      <c r="H19" s="257"/>
      <c r="I19" s="168">
        <v>12.057</v>
      </c>
      <c r="J19" s="231">
        <v>12.797</v>
      </c>
      <c r="K19" s="244">
        <v>10.5</v>
      </c>
      <c r="L19" s="338">
        <v>10.602</v>
      </c>
      <c r="M19" s="344"/>
      <c r="N19" s="166"/>
    </row>
    <row r="20" spans="1:14" ht="15.75">
      <c r="A20" s="18"/>
      <c r="B20" s="3">
        <f t="shared" si="0"/>
        <v>16</v>
      </c>
      <c r="C20" s="56" t="s">
        <v>175</v>
      </c>
      <c r="D20" s="158">
        <v>120</v>
      </c>
      <c r="E20" s="158">
        <v>111</v>
      </c>
      <c r="F20" s="244">
        <v>91</v>
      </c>
      <c r="G20" s="337">
        <v>70</v>
      </c>
      <c r="H20" s="257"/>
      <c r="I20" s="168">
        <v>8.535</v>
      </c>
      <c r="J20" s="231">
        <v>8.009</v>
      </c>
      <c r="K20" s="244">
        <v>6.6</v>
      </c>
      <c r="L20" s="338">
        <v>5.17</v>
      </c>
      <c r="M20" s="344"/>
      <c r="N20" s="166"/>
    </row>
    <row r="21" spans="1:14" ht="15.75">
      <c r="A21" s="18"/>
      <c r="B21" s="3">
        <f t="shared" si="0"/>
        <v>17</v>
      </c>
      <c r="C21" s="56" t="s">
        <v>176</v>
      </c>
      <c r="D21" s="158">
        <v>99</v>
      </c>
      <c r="E21" s="158">
        <v>89</v>
      </c>
      <c r="F21" s="244">
        <v>75</v>
      </c>
      <c r="G21" s="337">
        <v>67</v>
      </c>
      <c r="H21" s="257"/>
      <c r="I21" s="168">
        <v>8.538</v>
      </c>
      <c r="J21" s="231">
        <v>7.712</v>
      </c>
      <c r="K21" s="244">
        <v>6.5</v>
      </c>
      <c r="L21" s="338">
        <v>5.856</v>
      </c>
      <c r="M21" s="344"/>
      <c r="N21" s="166"/>
    </row>
    <row r="22" spans="1:14" ht="15.75">
      <c r="A22" s="18"/>
      <c r="B22" s="3">
        <f t="shared" si="0"/>
        <v>18</v>
      </c>
      <c r="C22" s="56" t="s">
        <v>177</v>
      </c>
      <c r="D22" s="158">
        <v>125</v>
      </c>
      <c r="E22" s="158">
        <v>118</v>
      </c>
      <c r="F22" s="244">
        <v>96</v>
      </c>
      <c r="G22" s="337">
        <v>88</v>
      </c>
      <c r="H22" s="257"/>
      <c r="I22" s="168">
        <v>11.446</v>
      </c>
      <c r="J22" s="231">
        <v>11.001</v>
      </c>
      <c r="K22" s="244">
        <v>9.1</v>
      </c>
      <c r="L22" s="338">
        <v>8.442</v>
      </c>
      <c r="M22" s="344"/>
      <c r="N22" s="166"/>
    </row>
    <row r="23" spans="1:14" ht="15.75">
      <c r="A23" s="18"/>
      <c r="B23" s="3">
        <f t="shared" si="0"/>
        <v>19</v>
      </c>
      <c r="C23" s="56" t="s">
        <v>178</v>
      </c>
      <c r="D23" s="158">
        <v>56</v>
      </c>
      <c r="E23" s="158">
        <v>38</v>
      </c>
      <c r="F23" s="244">
        <v>35</v>
      </c>
      <c r="G23" s="337">
        <v>29</v>
      </c>
      <c r="H23" s="257"/>
      <c r="I23" s="168">
        <v>5.338</v>
      </c>
      <c r="J23" s="231">
        <v>3.657</v>
      </c>
      <c r="K23" s="244">
        <v>3.4</v>
      </c>
      <c r="L23" s="338">
        <v>2.835</v>
      </c>
      <c r="M23" s="344"/>
      <c r="N23" s="166"/>
    </row>
    <row r="24" spans="1:14" ht="15.75">
      <c r="A24" s="18"/>
      <c r="B24" s="3">
        <f t="shared" si="0"/>
        <v>20</v>
      </c>
      <c r="C24" s="56" t="s">
        <v>179</v>
      </c>
      <c r="D24" s="158">
        <v>235</v>
      </c>
      <c r="E24" s="158">
        <v>204</v>
      </c>
      <c r="F24" s="244">
        <v>184</v>
      </c>
      <c r="G24" s="337">
        <v>181</v>
      </c>
      <c r="H24" s="257"/>
      <c r="I24" s="168">
        <v>8.774</v>
      </c>
      <c r="J24" s="231">
        <v>7.694</v>
      </c>
      <c r="K24" s="244">
        <v>7</v>
      </c>
      <c r="L24" s="338">
        <v>6.96</v>
      </c>
      <c r="M24" s="344"/>
      <c r="N24" s="166"/>
    </row>
    <row r="25" spans="1:14" ht="15.75">
      <c r="A25" s="18"/>
      <c r="B25" s="3">
        <f t="shared" si="0"/>
        <v>21</v>
      </c>
      <c r="C25" s="56" t="s">
        <v>180</v>
      </c>
      <c r="D25" s="158">
        <v>122</v>
      </c>
      <c r="E25" s="158">
        <v>123</v>
      </c>
      <c r="F25" s="244">
        <v>120</v>
      </c>
      <c r="G25" s="337">
        <v>100</v>
      </c>
      <c r="H25" s="257"/>
      <c r="I25" s="168">
        <v>11.669</v>
      </c>
      <c r="J25" s="231">
        <v>11.926</v>
      </c>
      <c r="K25" s="244">
        <v>11.8</v>
      </c>
      <c r="L25" s="338">
        <v>9.923</v>
      </c>
      <c r="M25" s="344"/>
      <c r="N25" s="166"/>
    </row>
    <row r="26" spans="1:14" ht="15.75">
      <c r="A26" s="1458"/>
      <c r="B26" s="3">
        <f t="shared" si="0"/>
        <v>22</v>
      </c>
      <c r="C26" s="56" t="s">
        <v>181</v>
      </c>
      <c r="D26" s="158">
        <v>77</v>
      </c>
      <c r="E26" s="158">
        <v>84</v>
      </c>
      <c r="F26" s="244">
        <v>55</v>
      </c>
      <c r="G26" s="337">
        <v>50</v>
      </c>
      <c r="H26" s="257"/>
      <c r="I26" s="168">
        <v>6.057</v>
      </c>
      <c r="J26" s="231">
        <v>6.685</v>
      </c>
      <c r="K26" s="244">
        <v>4.4</v>
      </c>
      <c r="L26" s="338">
        <v>4.055</v>
      </c>
      <c r="M26" s="344"/>
      <c r="N26" s="166"/>
    </row>
    <row r="27" spans="1:14" ht="15.75">
      <c r="A27" s="1458"/>
      <c r="B27" s="3">
        <f t="shared" si="0"/>
        <v>23</v>
      </c>
      <c r="C27" s="56" t="s">
        <v>182</v>
      </c>
      <c r="D27" s="158">
        <v>102</v>
      </c>
      <c r="E27" s="158">
        <v>87</v>
      </c>
      <c r="F27" s="244">
        <v>72</v>
      </c>
      <c r="G27" s="337">
        <v>95</v>
      </c>
      <c r="H27" s="257"/>
      <c r="I27" s="168">
        <v>8.383</v>
      </c>
      <c r="J27" s="231">
        <v>7.277</v>
      </c>
      <c r="K27" s="244">
        <v>6.1</v>
      </c>
      <c r="L27" s="338">
        <v>8.148</v>
      </c>
      <c r="M27" s="344"/>
      <c r="N27" s="166"/>
    </row>
    <row r="28" spans="1:14" ht="15.75">
      <c r="A28" s="18"/>
      <c r="B28" s="3">
        <f t="shared" si="0"/>
        <v>24</v>
      </c>
      <c r="C28" s="56" t="s">
        <v>183</v>
      </c>
      <c r="D28" s="158">
        <v>71</v>
      </c>
      <c r="E28" s="158">
        <v>52</v>
      </c>
      <c r="F28" s="244">
        <v>41</v>
      </c>
      <c r="G28" s="337">
        <v>42</v>
      </c>
      <c r="H28" s="257"/>
      <c r="I28" s="168">
        <v>7.857</v>
      </c>
      <c r="J28" s="231">
        <v>5.778</v>
      </c>
      <c r="K28" s="244">
        <v>4.6</v>
      </c>
      <c r="L28" s="338">
        <v>4.717</v>
      </c>
      <c r="M28" s="344"/>
      <c r="N28" s="166"/>
    </row>
    <row r="29" spans="1:14" ht="15.75">
      <c r="A29" s="18"/>
      <c r="B29" s="3">
        <f t="shared" si="0"/>
        <v>25</v>
      </c>
      <c r="C29" s="56" t="s">
        <v>184</v>
      </c>
      <c r="D29" s="158">
        <v>75</v>
      </c>
      <c r="E29" s="158">
        <v>79</v>
      </c>
      <c r="F29" s="244">
        <v>81</v>
      </c>
      <c r="G29" s="337">
        <v>78</v>
      </c>
      <c r="H29" s="257"/>
      <c r="I29" s="168">
        <v>7.415</v>
      </c>
      <c r="J29" s="231">
        <v>7.98</v>
      </c>
      <c r="K29" s="244">
        <v>8.3</v>
      </c>
      <c r="L29" s="338">
        <v>8.13</v>
      </c>
      <c r="M29" s="344"/>
      <c r="N29" s="166"/>
    </row>
    <row r="30" spans="1:14" ht="15.75">
      <c r="A30" s="18"/>
      <c r="B30" s="3">
        <f t="shared" si="0"/>
        <v>26</v>
      </c>
      <c r="C30" s="56" t="s">
        <v>185</v>
      </c>
      <c r="D30" s="158">
        <v>137</v>
      </c>
      <c r="E30" s="158">
        <v>142</v>
      </c>
      <c r="F30" s="244">
        <v>119</v>
      </c>
      <c r="G30" s="337">
        <v>102</v>
      </c>
      <c r="H30" s="257"/>
      <c r="I30" s="168">
        <v>4.735</v>
      </c>
      <c r="J30" s="231">
        <v>4.867</v>
      </c>
      <c r="K30" s="244">
        <v>4.1</v>
      </c>
      <c r="L30" s="338">
        <v>3.498</v>
      </c>
      <c r="M30" s="344"/>
      <c r="N30" s="167"/>
    </row>
    <row r="31" spans="1:13" ht="16.5" thickBot="1">
      <c r="A31" s="18"/>
      <c r="B31" s="23">
        <f t="shared" si="0"/>
        <v>27</v>
      </c>
      <c r="C31" s="162" t="s">
        <v>186</v>
      </c>
      <c r="D31" s="265" t="s">
        <v>221</v>
      </c>
      <c r="E31" s="265" t="s">
        <v>221</v>
      </c>
      <c r="F31" s="423" t="s">
        <v>221</v>
      </c>
      <c r="G31" s="423" t="s">
        <v>221</v>
      </c>
      <c r="H31" s="423" t="s">
        <v>221</v>
      </c>
      <c r="I31" s="348" t="s">
        <v>221</v>
      </c>
      <c r="J31" s="349" t="s">
        <v>221</v>
      </c>
      <c r="K31" s="423" t="s">
        <v>221</v>
      </c>
      <c r="L31" s="340" t="s">
        <v>221</v>
      </c>
      <c r="M31" s="425" t="s">
        <v>221</v>
      </c>
    </row>
    <row r="32" spans="1:14" ht="17.25" customHeight="1" thickBot="1">
      <c r="A32" s="18"/>
      <c r="B32" s="1505" t="s">
        <v>288</v>
      </c>
      <c r="C32" s="1506"/>
      <c r="D32" s="263">
        <v>3695</v>
      </c>
      <c r="E32" s="345">
        <v>3418</v>
      </c>
      <c r="F32" s="346">
        <v>2927</v>
      </c>
      <c r="G32" s="346">
        <f>SUM(G6:G31)</f>
        <v>2873</v>
      </c>
      <c r="H32" s="423" t="s">
        <v>221</v>
      </c>
      <c r="I32" s="192">
        <v>9.357</v>
      </c>
      <c r="J32" s="192">
        <v>8.757</v>
      </c>
      <c r="K32" s="346">
        <v>7.4</v>
      </c>
      <c r="L32" s="424">
        <v>7.484</v>
      </c>
      <c r="M32" s="426" t="s">
        <v>221</v>
      </c>
      <c r="N32" s="167"/>
    </row>
    <row r="33" spans="1:13" ht="20.25" customHeight="1">
      <c r="A33" s="193"/>
      <c r="B33" s="1508" t="s">
        <v>289</v>
      </c>
      <c r="C33" s="1508"/>
      <c r="D33" s="1508"/>
      <c r="E33" s="1508"/>
      <c r="F33" s="1508"/>
      <c r="G33" s="1508"/>
      <c r="H33" s="1508"/>
      <c r="I33" s="1508"/>
      <c r="J33" s="1508"/>
      <c r="K33" s="1508"/>
      <c r="L33" s="1508"/>
      <c r="M33" s="1508"/>
    </row>
    <row r="34" spans="1:13" ht="14.25" customHeight="1">
      <c r="A34" s="193"/>
      <c r="B34" s="1507"/>
      <c r="C34" s="1507"/>
      <c r="D34" s="1507"/>
      <c r="E34" s="1507"/>
      <c r="F34" s="1507"/>
      <c r="G34" s="1507"/>
      <c r="H34" s="1507"/>
      <c r="I34" s="1507"/>
      <c r="J34" s="1507"/>
      <c r="K34" s="1507"/>
      <c r="L34" s="1507"/>
      <c r="M34" s="1507"/>
    </row>
    <row r="35" spans="2:9" ht="15">
      <c r="B35"/>
      <c r="C35" s="189"/>
      <c r="D35" s="189"/>
      <c r="E35" s="189"/>
      <c r="F35" s="189"/>
      <c r="G35"/>
      <c r="H35"/>
      <c r="I35"/>
    </row>
    <row r="36" spans="2:9" ht="15">
      <c r="B36"/>
      <c r="C36" s="189"/>
      <c r="D36" s="189"/>
      <c r="E36" s="189"/>
      <c r="F36" s="189"/>
      <c r="G36" s="189"/>
      <c r="H36" s="189"/>
      <c r="I36" s="189"/>
    </row>
    <row r="37" spans="2:9" ht="15">
      <c r="B37"/>
      <c r="C37" s="189"/>
      <c r="D37" s="189"/>
      <c r="E37" s="189"/>
      <c r="F37" s="189"/>
      <c r="G37" s="189"/>
      <c r="H37" s="189"/>
      <c r="I37" s="189"/>
    </row>
    <row r="38" spans="2:9" ht="15">
      <c r="B38"/>
      <c r="C38" s="189"/>
      <c r="D38" s="189"/>
      <c r="E38" s="189"/>
      <c r="F38" s="189"/>
      <c r="G38" s="189"/>
      <c r="H38" s="189"/>
      <c r="I38" s="189"/>
    </row>
    <row r="39" spans="2:9" ht="15">
      <c r="B39"/>
      <c r="C39" s="189"/>
      <c r="D39" s="189"/>
      <c r="E39" s="189"/>
      <c r="F39" s="189"/>
      <c r="G39"/>
      <c r="H39"/>
      <c r="I39"/>
    </row>
    <row r="40" spans="2:9" ht="15">
      <c r="B40"/>
      <c r="C40" s="189"/>
      <c r="D40" s="189"/>
      <c r="E40" s="189"/>
      <c r="F40" s="189"/>
      <c r="G40" s="189"/>
      <c r="H40" s="189"/>
      <c r="I40" s="189"/>
    </row>
    <row r="41" spans="2:9" ht="15">
      <c r="B41"/>
      <c r="C41" s="189"/>
      <c r="D41" s="189"/>
      <c r="E41" s="189"/>
      <c r="F41" s="189"/>
      <c r="G41" s="189"/>
      <c r="H41" s="189"/>
      <c r="I41" s="189"/>
    </row>
    <row r="42" spans="2:9" ht="15">
      <c r="B42"/>
      <c r="C42" s="189"/>
      <c r="D42" s="189"/>
      <c r="E42" s="189"/>
      <c r="F42" s="189"/>
      <c r="G42" s="189"/>
      <c r="H42" s="189"/>
      <c r="I42" s="189"/>
    </row>
    <row r="43" spans="2:9" ht="15">
      <c r="B43"/>
      <c r="C43" s="189"/>
      <c r="D43" s="189"/>
      <c r="E43" s="189"/>
      <c r="F43" s="189"/>
      <c r="G43" s="189"/>
      <c r="H43" s="189"/>
      <c r="I43" s="189"/>
    </row>
    <row r="44" spans="2:9" ht="15">
      <c r="B44"/>
      <c r="C44" s="189"/>
      <c r="D44" s="189"/>
      <c r="E44" s="189"/>
      <c r="F44" s="189"/>
      <c r="G44" s="189"/>
      <c r="H44" s="189"/>
      <c r="I44" s="189"/>
    </row>
    <row r="45" spans="2:9" ht="15">
      <c r="B45"/>
      <c r="C45" s="189"/>
      <c r="D45" s="189"/>
      <c r="E45" s="189"/>
      <c r="F45" s="189"/>
      <c r="G45" s="189"/>
      <c r="H45" s="189"/>
      <c r="I45" s="189"/>
    </row>
    <row r="46" spans="2:9" ht="15">
      <c r="B46"/>
      <c r="C46" s="189"/>
      <c r="D46" s="189"/>
      <c r="E46" s="189"/>
      <c r="F46" s="189"/>
      <c r="G46"/>
      <c r="H46"/>
      <c r="I46"/>
    </row>
    <row r="47" spans="2:9" ht="15">
      <c r="B47"/>
      <c r="C47" s="189"/>
      <c r="D47" s="189"/>
      <c r="E47" s="189"/>
      <c r="F47" s="189"/>
      <c r="G47" s="189"/>
      <c r="H47" s="189"/>
      <c r="I47" s="189"/>
    </row>
    <row r="48" spans="2:9" ht="15">
      <c r="B48"/>
      <c r="C48" s="189"/>
      <c r="D48" s="189"/>
      <c r="E48" s="189"/>
      <c r="F48" s="189"/>
      <c r="G48" s="189"/>
      <c r="H48" s="189"/>
      <c r="I48" s="189"/>
    </row>
    <row r="49" spans="2:9" ht="15">
      <c r="B49"/>
      <c r="C49" s="189"/>
      <c r="D49" s="189"/>
      <c r="E49" s="189"/>
      <c r="F49" s="189"/>
      <c r="G49" s="189"/>
      <c r="H49" s="189"/>
      <c r="I49" s="189"/>
    </row>
    <row r="50" spans="2:9" ht="15">
      <c r="B50"/>
      <c r="C50" s="189"/>
      <c r="D50" s="189"/>
      <c r="E50" s="189"/>
      <c r="F50" s="189"/>
      <c r="G50" s="189"/>
      <c r="H50" s="189"/>
      <c r="I50" s="189"/>
    </row>
    <row r="51" spans="2:9" ht="15">
      <c r="B51"/>
      <c r="C51" s="189"/>
      <c r="D51" s="189"/>
      <c r="E51" s="189"/>
      <c r="F51" s="189"/>
      <c r="G51" s="189"/>
      <c r="H51" s="189"/>
      <c r="I51" s="189"/>
    </row>
    <row r="52" spans="2:9" ht="15">
      <c r="B52"/>
      <c r="C52" s="189"/>
      <c r="D52" s="189"/>
      <c r="E52" s="189"/>
      <c r="F52" s="189"/>
      <c r="G52" s="189"/>
      <c r="H52" s="189"/>
      <c r="I52" s="189"/>
    </row>
    <row r="53" spans="2:9" ht="15">
      <c r="B53"/>
      <c r="C53" s="189"/>
      <c r="D53" s="189"/>
      <c r="E53" s="189"/>
      <c r="F53" s="189"/>
      <c r="G53" s="189"/>
      <c r="H53" s="189"/>
      <c r="I53" s="189"/>
    </row>
    <row r="54" spans="2:9" ht="15">
      <c r="B54"/>
      <c r="C54" s="189"/>
      <c r="D54" s="189"/>
      <c r="E54" s="189"/>
      <c r="F54" s="189"/>
      <c r="G54" s="189"/>
      <c r="H54" s="189"/>
      <c r="I54" s="189"/>
    </row>
    <row r="55" spans="2:9" ht="15">
      <c r="B55"/>
      <c r="C55" s="189"/>
      <c r="D55" s="189"/>
      <c r="E55" s="189"/>
      <c r="F55" s="189"/>
      <c r="G55" s="189"/>
      <c r="H55" s="189"/>
      <c r="I55" s="189"/>
    </row>
    <row r="56" spans="2:9" ht="15">
      <c r="B56"/>
      <c r="C56" s="189"/>
      <c r="D56" s="189"/>
      <c r="E56" s="189"/>
      <c r="F56" s="189"/>
      <c r="G56" s="189"/>
      <c r="H56" s="189"/>
      <c r="I56" s="189"/>
    </row>
    <row r="57" spans="2:9" ht="15">
      <c r="B57"/>
      <c r="C57" s="189"/>
      <c r="D57" s="189"/>
      <c r="E57" s="189"/>
      <c r="F57" s="189"/>
      <c r="G57" s="189"/>
      <c r="H57" s="189"/>
      <c r="I57" s="189"/>
    </row>
    <row r="58" spans="2:9" ht="15">
      <c r="B58"/>
      <c r="C58" s="189"/>
      <c r="D58" s="189"/>
      <c r="E58" s="189"/>
      <c r="F58" s="189"/>
      <c r="G58" s="189"/>
      <c r="H58" s="189"/>
      <c r="I58" s="189"/>
    </row>
    <row r="59" spans="2:9" ht="15">
      <c r="B59"/>
      <c r="C59" s="189"/>
      <c r="D59" s="189"/>
      <c r="E59" s="189"/>
      <c r="F59" s="189"/>
      <c r="G59" s="189"/>
      <c r="H59" s="189"/>
      <c r="I59" s="189"/>
    </row>
    <row r="60" spans="2:9" ht="15">
      <c r="B60"/>
      <c r="C60" s="189"/>
      <c r="D60" s="189"/>
      <c r="E60" s="189"/>
      <c r="F60" s="189"/>
      <c r="G60" s="189"/>
      <c r="H60"/>
      <c r="I60"/>
    </row>
    <row r="61" spans="2:9" ht="15">
      <c r="B61"/>
      <c r="C61" s="189"/>
      <c r="D61" s="189"/>
      <c r="E61" s="189"/>
      <c r="F61" s="189"/>
      <c r="G61"/>
      <c r="H61"/>
      <c r="I61"/>
    </row>
    <row r="62" spans="2:9" ht="13.5">
      <c r="B62"/>
      <c r="C62" s="190"/>
      <c r="D62"/>
      <c r="E62"/>
      <c r="F62"/>
      <c r="G62"/>
      <c r="H62"/>
      <c r="I62"/>
    </row>
  </sheetData>
  <sheetProtection/>
  <mergeCells count="11">
    <mergeCell ref="I3:M3"/>
    <mergeCell ref="A16:A17"/>
    <mergeCell ref="A26:A27"/>
    <mergeCell ref="B32:C32"/>
    <mergeCell ref="B34:M34"/>
    <mergeCell ref="B33:M33"/>
    <mergeCell ref="K1:M1"/>
    <mergeCell ref="B2:M2"/>
    <mergeCell ref="B3:B4"/>
    <mergeCell ref="C3:C4"/>
    <mergeCell ref="D3:H3"/>
  </mergeCells>
  <printOptions/>
  <pageMargins left="0.38" right="0.34" top="0.43" bottom="0.39" header="0.31" footer="0.2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63"/>
  <sheetViews>
    <sheetView zoomScaleSheetLayoutView="100" zoomScalePageLayoutView="0" workbookViewId="0" topLeftCell="A1">
      <selection activeCell="K1" sqref="K1:M1"/>
    </sheetView>
  </sheetViews>
  <sheetFormatPr defaultColWidth="9.140625" defaultRowHeight="12.75"/>
  <cols>
    <col min="1" max="1" width="5.8515625" style="245" customWidth="1"/>
    <col min="2" max="2" width="6.28125" style="245" customWidth="1"/>
    <col min="3" max="3" width="20.00390625" style="245" customWidth="1"/>
    <col min="4" max="13" width="11.140625" style="245" customWidth="1"/>
    <col min="14" max="14" width="10.7109375" style="245" customWidth="1"/>
    <col min="15" max="16384" width="9.140625" style="245" customWidth="1"/>
  </cols>
  <sheetData>
    <row r="1" spans="1:13" ht="15.75">
      <c r="A1" s="221"/>
      <c r="B1" s="221"/>
      <c r="C1" s="221"/>
      <c r="D1" s="221"/>
      <c r="E1" s="221"/>
      <c r="F1" s="221"/>
      <c r="K1" s="1517" t="s">
        <v>229</v>
      </c>
      <c r="L1" s="1434"/>
      <c r="M1" s="1434"/>
    </row>
    <row r="2" spans="1:13" ht="22.5" customHeight="1" thickBot="1">
      <c r="A2" s="221"/>
      <c r="B2" s="1496" t="s">
        <v>276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</row>
    <row r="3" spans="1:13" ht="19.5" customHeight="1">
      <c r="A3" s="222"/>
      <c r="B3" s="1521" t="s">
        <v>218</v>
      </c>
      <c r="C3" s="1523" t="s">
        <v>157</v>
      </c>
      <c r="D3" s="1525" t="s">
        <v>246</v>
      </c>
      <c r="E3" s="1525"/>
      <c r="F3" s="1525"/>
      <c r="G3" s="1525"/>
      <c r="H3" s="1525"/>
      <c r="I3" s="1526" t="s">
        <v>0</v>
      </c>
      <c r="J3" s="1526"/>
      <c r="K3" s="1526"/>
      <c r="L3" s="1526"/>
      <c r="M3" s="1527"/>
    </row>
    <row r="4" spans="1:13" ht="19.5" customHeight="1" thickBot="1">
      <c r="A4" s="222"/>
      <c r="B4" s="1522"/>
      <c r="C4" s="1524"/>
      <c r="D4" s="259">
        <v>2018</v>
      </c>
      <c r="E4" s="260">
        <v>2019</v>
      </c>
      <c r="F4" s="260">
        <v>2020</v>
      </c>
      <c r="G4" s="260">
        <v>2021</v>
      </c>
      <c r="H4" s="260">
        <v>2022</v>
      </c>
      <c r="I4" s="259">
        <v>2018</v>
      </c>
      <c r="J4" s="260">
        <v>2019</v>
      </c>
      <c r="K4" s="260">
        <v>2020</v>
      </c>
      <c r="L4" s="260">
        <v>2021</v>
      </c>
      <c r="M4" s="359">
        <v>2022</v>
      </c>
    </row>
    <row r="5" spans="1:15" ht="15.75" customHeight="1">
      <c r="A5" s="221"/>
      <c r="B5" s="194">
        <v>1</v>
      </c>
      <c r="C5" s="246" t="s">
        <v>160</v>
      </c>
      <c r="D5" s="264" t="s">
        <v>221</v>
      </c>
      <c r="E5" s="264" t="s">
        <v>221</v>
      </c>
      <c r="F5" s="264" t="s">
        <v>221</v>
      </c>
      <c r="G5" s="264" t="s">
        <v>221</v>
      </c>
      <c r="H5" s="264" t="s">
        <v>221</v>
      </c>
      <c r="I5" s="354" t="s">
        <v>221</v>
      </c>
      <c r="J5" s="355" t="s">
        <v>221</v>
      </c>
      <c r="K5" s="264" t="s">
        <v>221</v>
      </c>
      <c r="L5" s="264" t="s">
        <v>221</v>
      </c>
      <c r="M5" s="432" t="s">
        <v>221</v>
      </c>
      <c r="N5" s="247"/>
      <c r="O5" s="224"/>
    </row>
    <row r="6" spans="1:15" ht="15.75" customHeight="1">
      <c r="A6" s="221"/>
      <c r="B6" s="195">
        <f aca="true" t="shared" si="0" ref="B6:B31">B5+1</f>
        <v>2</v>
      </c>
      <c r="C6" s="248" t="s">
        <v>161</v>
      </c>
      <c r="D6" s="158">
        <v>0</v>
      </c>
      <c r="E6" s="158">
        <v>0</v>
      </c>
      <c r="F6" s="244">
        <v>1</v>
      </c>
      <c r="G6" s="337">
        <v>0</v>
      </c>
      <c r="H6" s="258"/>
      <c r="I6" s="191">
        <v>0</v>
      </c>
      <c r="J6" s="249">
        <v>0</v>
      </c>
      <c r="K6" s="249">
        <v>0.35</v>
      </c>
      <c r="L6" s="341">
        <v>0</v>
      </c>
      <c r="M6" s="350"/>
      <c r="N6" s="247"/>
      <c r="O6" s="224"/>
    </row>
    <row r="7" spans="1:15" ht="15.75" customHeight="1">
      <c r="A7" s="221"/>
      <c r="B7" s="195">
        <f t="shared" si="0"/>
        <v>3</v>
      </c>
      <c r="C7" s="248" t="s">
        <v>162</v>
      </c>
      <c r="D7" s="158">
        <v>0</v>
      </c>
      <c r="E7" s="158">
        <v>0</v>
      </c>
      <c r="F7" s="244">
        <v>0</v>
      </c>
      <c r="G7" s="337">
        <v>0</v>
      </c>
      <c r="H7" s="258"/>
      <c r="I7" s="191">
        <v>0</v>
      </c>
      <c r="J7" s="249">
        <v>0</v>
      </c>
      <c r="K7" s="249">
        <v>0</v>
      </c>
      <c r="L7" s="341">
        <v>0</v>
      </c>
      <c r="M7" s="350"/>
      <c r="N7" s="247"/>
      <c r="O7" s="224"/>
    </row>
    <row r="8" spans="1:15" ht="15.75" customHeight="1">
      <c r="A8" s="221"/>
      <c r="B8" s="195">
        <f t="shared" si="0"/>
        <v>4</v>
      </c>
      <c r="C8" s="248" t="s">
        <v>163</v>
      </c>
      <c r="D8" s="158">
        <v>1</v>
      </c>
      <c r="E8" s="158">
        <v>0</v>
      </c>
      <c r="F8" s="244">
        <v>0</v>
      </c>
      <c r="G8" s="337">
        <v>1</v>
      </c>
      <c r="H8" s="258"/>
      <c r="I8" s="191">
        <v>0.17</v>
      </c>
      <c r="J8" s="249">
        <v>0</v>
      </c>
      <c r="K8" s="249">
        <v>0</v>
      </c>
      <c r="L8" s="341">
        <v>0.018</v>
      </c>
      <c r="M8" s="350"/>
      <c r="N8" s="247"/>
      <c r="O8" s="224"/>
    </row>
    <row r="9" spans="1:15" ht="15.75" customHeight="1">
      <c r="A9" s="221"/>
      <c r="B9" s="195">
        <f t="shared" si="0"/>
        <v>5</v>
      </c>
      <c r="C9" s="248" t="s">
        <v>164</v>
      </c>
      <c r="D9" s="158">
        <v>1</v>
      </c>
      <c r="E9" s="158">
        <v>0</v>
      </c>
      <c r="F9" s="244">
        <v>0</v>
      </c>
      <c r="G9" s="337">
        <v>0</v>
      </c>
      <c r="H9" s="258"/>
      <c r="I9" s="250">
        <v>0.33</v>
      </c>
      <c r="J9" s="249">
        <v>0</v>
      </c>
      <c r="K9" s="249">
        <v>0</v>
      </c>
      <c r="L9" s="341">
        <v>0</v>
      </c>
      <c r="M9" s="350"/>
      <c r="N9" s="247"/>
      <c r="O9" s="224"/>
    </row>
    <row r="10" spans="1:15" ht="15.75" customHeight="1">
      <c r="A10" s="221"/>
      <c r="B10" s="195">
        <f t="shared" si="0"/>
        <v>6</v>
      </c>
      <c r="C10" s="248" t="s">
        <v>165</v>
      </c>
      <c r="D10" s="158">
        <v>0</v>
      </c>
      <c r="E10" s="158">
        <v>0</v>
      </c>
      <c r="F10" s="244">
        <v>0</v>
      </c>
      <c r="G10" s="337">
        <v>0</v>
      </c>
      <c r="H10" s="258"/>
      <c r="I10" s="191">
        <v>0</v>
      </c>
      <c r="J10" s="249">
        <v>0</v>
      </c>
      <c r="K10" s="249">
        <v>0</v>
      </c>
      <c r="L10" s="341">
        <v>0</v>
      </c>
      <c r="M10" s="350"/>
      <c r="N10" s="247"/>
      <c r="O10" s="224"/>
    </row>
    <row r="11" spans="1:15" ht="15.75" customHeight="1">
      <c r="A11" s="221"/>
      <c r="B11" s="195">
        <f t="shared" si="0"/>
        <v>7</v>
      </c>
      <c r="C11" s="248" t="s">
        <v>166</v>
      </c>
      <c r="D11" s="158">
        <v>0</v>
      </c>
      <c r="E11" s="158">
        <v>0</v>
      </c>
      <c r="F11" s="244">
        <v>2</v>
      </c>
      <c r="G11" s="337">
        <v>0</v>
      </c>
      <c r="H11" s="258"/>
      <c r="I11" s="191">
        <v>0</v>
      </c>
      <c r="J11" s="249">
        <v>0</v>
      </c>
      <c r="K11" s="249">
        <v>0.69</v>
      </c>
      <c r="L11" s="341">
        <v>0</v>
      </c>
      <c r="M11" s="350"/>
      <c r="N11" s="247"/>
      <c r="O11" s="224"/>
    </row>
    <row r="12" spans="1:15" ht="15.75" customHeight="1">
      <c r="A12" s="221"/>
      <c r="B12" s="195">
        <f t="shared" si="0"/>
        <v>8</v>
      </c>
      <c r="C12" s="248" t="s">
        <v>167</v>
      </c>
      <c r="D12" s="158">
        <v>1</v>
      </c>
      <c r="E12" s="158">
        <v>1</v>
      </c>
      <c r="F12" s="244">
        <v>1</v>
      </c>
      <c r="G12" s="337">
        <v>0</v>
      </c>
      <c r="H12" s="258"/>
      <c r="I12" s="191">
        <v>0.34</v>
      </c>
      <c r="J12" s="249">
        <v>0.34</v>
      </c>
      <c r="K12" s="249">
        <v>0.34</v>
      </c>
      <c r="L12" s="341">
        <v>0</v>
      </c>
      <c r="M12" s="350"/>
      <c r="N12" s="247"/>
      <c r="O12" s="224"/>
    </row>
    <row r="13" spans="1:15" ht="15.75" customHeight="1">
      <c r="A13" s="221"/>
      <c r="B13" s="195">
        <f t="shared" si="0"/>
        <v>9</v>
      </c>
      <c r="C13" s="248" t="s">
        <v>168</v>
      </c>
      <c r="D13" s="158">
        <v>0</v>
      </c>
      <c r="E13" s="158">
        <v>0</v>
      </c>
      <c r="F13" s="244">
        <v>0</v>
      </c>
      <c r="G13" s="337">
        <v>0</v>
      </c>
      <c r="H13" s="258"/>
      <c r="I13" s="191">
        <v>0</v>
      </c>
      <c r="J13" s="249">
        <v>0</v>
      </c>
      <c r="K13" s="249">
        <v>0</v>
      </c>
      <c r="L13" s="341">
        <v>0</v>
      </c>
      <c r="M13" s="350"/>
      <c r="N13" s="247"/>
      <c r="O13" s="224"/>
    </row>
    <row r="14" spans="1:15" ht="15.75" customHeight="1">
      <c r="A14" s="221"/>
      <c r="B14" s="195">
        <f t="shared" si="0"/>
        <v>10</v>
      </c>
      <c r="C14" s="248" t="s">
        <v>169</v>
      </c>
      <c r="D14" s="158">
        <v>0</v>
      </c>
      <c r="E14" s="158">
        <v>0</v>
      </c>
      <c r="F14" s="244">
        <v>0</v>
      </c>
      <c r="G14" s="337">
        <v>1</v>
      </c>
      <c r="H14" s="258"/>
      <c r="I14" s="191">
        <v>0</v>
      </c>
      <c r="J14" s="249">
        <v>0</v>
      </c>
      <c r="K14" s="249">
        <v>0</v>
      </c>
      <c r="L14" s="341">
        <v>0.027</v>
      </c>
      <c r="M14" s="350"/>
      <c r="N14" s="247"/>
      <c r="O14" s="224"/>
    </row>
    <row r="15" spans="1:15" ht="15.75" customHeight="1">
      <c r="A15" s="221"/>
      <c r="B15" s="195">
        <f t="shared" si="0"/>
        <v>11</v>
      </c>
      <c r="C15" s="248" t="s">
        <v>170</v>
      </c>
      <c r="D15" s="158">
        <v>0</v>
      </c>
      <c r="E15" s="158">
        <v>0</v>
      </c>
      <c r="F15" s="244">
        <v>0</v>
      </c>
      <c r="G15" s="337">
        <v>0</v>
      </c>
      <c r="H15" s="258"/>
      <c r="I15" s="191">
        <v>0</v>
      </c>
      <c r="J15" s="249">
        <v>0</v>
      </c>
      <c r="K15" s="249">
        <v>0</v>
      </c>
      <c r="L15" s="341">
        <v>0</v>
      </c>
      <c r="M15" s="350"/>
      <c r="N15" s="247"/>
      <c r="O15" s="224"/>
    </row>
    <row r="16" spans="1:15" ht="15.75" customHeight="1">
      <c r="A16" s="1495"/>
      <c r="B16" s="195">
        <f t="shared" si="0"/>
        <v>12</v>
      </c>
      <c r="C16" s="248" t="s">
        <v>171</v>
      </c>
      <c r="D16" s="158">
        <v>0</v>
      </c>
      <c r="E16" s="158">
        <v>0</v>
      </c>
      <c r="F16" s="244">
        <v>0</v>
      </c>
      <c r="G16" s="337">
        <v>0</v>
      </c>
      <c r="H16" s="258"/>
      <c r="I16" s="159">
        <v>0</v>
      </c>
      <c r="J16" s="249">
        <v>0</v>
      </c>
      <c r="K16" s="249">
        <v>0</v>
      </c>
      <c r="L16" s="341">
        <v>0</v>
      </c>
      <c r="M16" s="350"/>
      <c r="N16" s="247"/>
      <c r="O16" s="224"/>
    </row>
    <row r="17" spans="1:15" ht="15.75" customHeight="1">
      <c r="A17" s="1495"/>
      <c r="B17" s="195">
        <f t="shared" si="0"/>
        <v>13</v>
      </c>
      <c r="C17" s="248" t="s">
        <v>172</v>
      </c>
      <c r="D17" s="158">
        <v>1</v>
      </c>
      <c r="E17" s="158">
        <v>1</v>
      </c>
      <c r="F17" s="244">
        <v>0</v>
      </c>
      <c r="G17" s="337">
        <v>0</v>
      </c>
      <c r="H17" s="258"/>
      <c r="I17" s="191">
        <v>0.21</v>
      </c>
      <c r="J17" s="249">
        <v>0.21</v>
      </c>
      <c r="K17" s="249">
        <v>0</v>
      </c>
      <c r="L17" s="341">
        <v>0</v>
      </c>
      <c r="M17" s="350"/>
      <c r="N17" s="247"/>
      <c r="O17" s="224"/>
    </row>
    <row r="18" spans="1:15" ht="15.75" customHeight="1">
      <c r="A18" s="221"/>
      <c r="B18" s="195">
        <f t="shared" si="0"/>
        <v>14</v>
      </c>
      <c r="C18" s="248" t="s">
        <v>173</v>
      </c>
      <c r="D18" s="158">
        <v>0</v>
      </c>
      <c r="E18" s="158">
        <v>0</v>
      </c>
      <c r="F18" s="244">
        <v>0</v>
      </c>
      <c r="G18" s="337">
        <v>0</v>
      </c>
      <c r="H18" s="258"/>
      <c r="I18" s="191">
        <v>0</v>
      </c>
      <c r="J18" s="249">
        <v>0</v>
      </c>
      <c r="K18" s="249">
        <v>0</v>
      </c>
      <c r="L18" s="341">
        <v>0</v>
      </c>
      <c r="M18" s="350"/>
      <c r="N18" s="247"/>
      <c r="O18" s="224"/>
    </row>
    <row r="19" spans="1:15" ht="15.75" customHeight="1">
      <c r="A19" s="221"/>
      <c r="B19" s="195">
        <f t="shared" si="0"/>
        <v>15</v>
      </c>
      <c r="C19" s="248" t="s">
        <v>174</v>
      </c>
      <c r="D19" s="158">
        <v>0</v>
      </c>
      <c r="E19" s="158">
        <v>1</v>
      </c>
      <c r="F19" s="244">
        <v>0</v>
      </c>
      <c r="G19" s="337">
        <v>1</v>
      </c>
      <c r="H19" s="258"/>
      <c r="I19" s="191">
        <v>0</v>
      </c>
      <c r="J19" s="249">
        <v>0.21</v>
      </c>
      <c r="K19" s="249">
        <v>0</v>
      </c>
      <c r="L19" s="341">
        <v>0.021</v>
      </c>
      <c r="M19" s="350"/>
      <c r="N19" s="247"/>
      <c r="O19" s="224"/>
    </row>
    <row r="20" spans="1:15" ht="15.75" customHeight="1">
      <c r="A20" s="221"/>
      <c r="B20" s="195">
        <f t="shared" si="0"/>
        <v>16</v>
      </c>
      <c r="C20" s="248" t="s">
        <v>175</v>
      </c>
      <c r="D20" s="158">
        <v>0</v>
      </c>
      <c r="E20" s="158">
        <v>0</v>
      </c>
      <c r="F20" s="244">
        <v>0</v>
      </c>
      <c r="G20" s="337">
        <v>0</v>
      </c>
      <c r="H20" s="258"/>
      <c r="I20" s="191">
        <v>0</v>
      </c>
      <c r="J20" s="249">
        <v>0</v>
      </c>
      <c r="K20" s="249">
        <v>0</v>
      </c>
      <c r="L20" s="341">
        <v>0</v>
      </c>
      <c r="M20" s="350"/>
      <c r="N20" s="247"/>
      <c r="O20" s="224"/>
    </row>
    <row r="21" spans="1:15" ht="15.75" customHeight="1">
      <c r="A21" s="221"/>
      <c r="B21" s="195">
        <f t="shared" si="0"/>
        <v>17</v>
      </c>
      <c r="C21" s="248" t="s">
        <v>176</v>
      </c>
      <c r="D21" s="158">
        <v>1</v>
      </c>
      <c r="E21" s="158">
        <v>0</v>
      </c>
      <c r="F21" s="244">
        <v>0</v>
      </c>
      <c r="G21" s="337">
        <v>0</v>
      </c>
      <c r="H21" s="258"/>
      <c r="I21" s="191">
        <v>0.36</v>
      </c>
      <c r="J21" s="249">
        <v>0</v>
      </c>
      <c r="K21" s="249">
        <v>0</v>
      </c>
      <c r="L21" s="341">
        <v>0</v>
      </c>
      <c r="M21" s="350"/>
      <c r="N21" s="247"/>
      <c r="O21" s="224"/>
    </row>
    <row r="22" spans="1:15" ht="15.75" customHeight="1">
      <c r="A22" s="221"/>
      <c r="B22" s="195">
        <f t="shared" si="0"/>
        <v>18</v>
      </c>
      <c r="C22" s="248" t="s">
        <v>177</v>
      </c>
      <c r="D22" s="158">
        <v>0</v>
      </c>
      <c r="E22" s="158">
        <v>0</v>
      </c>
      <c r="F22" s="244">
        <v>0</v>
      </c>
      <c r="G22" s="337">
        <v>0</v>
      </c>
      <c r="H22" s="258"/>
      <c r="I22" s="191">
        <v>0</v>
      </c>
      <c r="J22" s="249">
        <v>0</v>
      </c>
      <c r="K22" s="249">
        <v>0</v>
      </c>
      <c r="L22" s="341">
        <v>0</v>
      </c>
      <c r="M22" s="350"/>
      <c r="N22" s="247"/>
      <c r="O22" s="224"/>
    </row>
    <row r="23" spans="1:15" ht="15.75" customHeight="1">
      <c r="A23" s="221"/>
      <c r="B23" s="195">
        <f t="shared" si="0"/>
        <v>19</v>
      </c>
      <c r="C23" s="248" t="s">
        <v>178</v>
      </c>
      <c r="D23" s="158">
        <v>0</v>
      </c>
      <c r="E23" s="158">
        <v>0</v>
      </c>
      <c r="F23" s="244">
        <v>0</v>
      </c>
      <c r="G23" s="337">
        <v>0</v>
      </c>
      <c r="H23" s="258"/>
      <c r="I23" s="191">
        <v>0</v>
      </c>
      <c r="J23" s="249">
        <v>0</v>
      </c>
      <c r="K23" s="249">
        <v>0</v>
      </c>
      <c r="L23" s="341">
        <v>0</v>
      </c>
      <c r="M23" s="350"/>
      <c r="N23" s="247"/>
      <c r="O23" s="224"/>
    </row>
    <row r="24" spans="1:15" ht="15.75" customHeight="1">
      <c r="A24" s="221"/>
      <c r="B24" s="195">
        <f t="shared" si="0"/>
        <v>20</v>
      </c>
      <c r="C24" s="248" t="s">
        <v>179</v>
      </c>
      <c r="D24" s="158">
        <v>1</v>
      </c>
      <c r="E24" s="158">
        <v>0</v>
      </c>
      <c r="F24" s="244">
        <v>1</v>
      </c>
      <c r="G24" s="337">
        <v>0</v>
      </c>
      <c r="H24" s="258"/>
      <c r="I24" s="191">
        <v>0.23</v>
      </c>
      <c r="J24" s="249">
        <v>0</v>
      </c>
      <c r="K24" s="249">
        <v>0.23</v>
      </c>
      <c r="L24" s="341">
        <v>0</v>
      </c>
      <c r="M24" s="350"/>
      <c r="N24" s="247"/>
      <c r="O24" s="224"/>
    </row>
    <row r="25" spans="1:15" ht="15.75" customHeight="1">
      <c r="A25" s="221"/>
      <c r="B25" s="195">
        <f t="shared" si="0"/>
        <v>21</v>
      </c>
      <c r="C25" s="248" t="s">
        <v>180</v>
      </c>
      <c r="D25" s="158">
        <v>0</v>
      </c>
      <c r="E25" s="158">
        <v>0</v>
      </c>
      <c r="F25" s="244">
        <v>0</v>
      </c>
      <c r="G25" s="337">
        <v>0</v>
      </c>
      <c r="H25" s="258"/>
      <c r="I25" s="191">
        <v>0</v>
      </c>
      <c r="J25" s="249">
        <v>0</v>
      </c>
      <c r="K25" s="249">
        <v>0</v>
      </c>
      <c r="L25" s="341">
        <v>0</v>
      </c>
      <c r="M25" s="350"/>
      <c r="N25" s="247"/>
      <c r="O25" s="224"/>
    </row>
    <row r="26" spans="1:15" ht="15.75" customHeight="1">
      <c r="A26" s="221"/>
      <c r="B26" s="195">
        <f t="shared" si="0"/>
        <v>22</v>
      </c>
      <c r="C26" s="248" t="s">
        <v>181</v>
      </c>
      <c r="D26" s="158">
        <v>0</v>
      </c>
      <c r="E26" s="158">
        <v>0</v>
      </c>
      <c r="F26" s="244">
        <v>0</v>
      </c>
      <c r="G26" s="337">
        <v>0</v>
      </c>
      <c r="H26" s="258"/>
      <c r="I26" s="191">
        <v>0</v>
      </c>
      <c r="J26" s="249">
        <v>0</v>
      </c>
      <c r="K26" s="249">
        <v>0</v>
      </c>
      <c r="L26" s="341">
        <v>0</v>
      </c>
      <c r="M26" s="350"/>
      <c r="N26" s="247"/>
      <c r="O26" s="224"/>
    </row>
    <row r="27" spans="1:15" ht="15.75" customHeight="1">
      <c r="A27" s="221"/>
      <c r="B27" s="195">
        <f t="shared" si="0"/>
        <v>23</v>
      </c>
      <c r="C27" s="248" t="s">
        <v>182</v>
      </c>
      <c r="D27" s="158">
        <v>0</v>
      </c>
      <c r="E27" s="158">
        <v>0</v>
      </c>
      <c r="F27" s="244">
        <v>0</v>
      </c>
      <c r="G27" s="337">
        <v>0</v>
      </c>
      <c r="H27" s="258"/>
      <c r="I27" s="191">
        <v>0</v>
      </c>
      <c r="J27" s="249">
        <v>0</v>
      </c>
      <c r="K27" s="249">
        <v>0</v>
      </c>
      <c r="L27" s="341">
        <v>0</v>
      </c>
      <c r="M27" s="350"/>
      <c r="N27" s="247"/>
      <c r="O27" s="224"/>
    </row>
    <row r="28" spans="1:15" ht="15.75" customHeight="1">
      <c r="A28" s="221"/>
      <c r="B28" s="195">
        <f t="shared" si="0"/>
        <v>24</v>
      </c>
      <c r="C28" s="248" t="s">
        <v>183</v>
      </c>
      <c r="D28" s="158">
        <v>1</v>
      </c>
      <c r="E28" s="158">
        <v>0</v>
      </c>
      <c r="F28" s="244">
        <v>0</v>
      </c>
      <c r="G28" s="337">
        <v>0</v>
      </c>
      <c r="H28" s="258"/>
      <c r="I28" s="191">
        <v>0.54</v>
      </c>
      <c r="J28" s="249">
        <v>0</v>
      </c>
      <c r="K28" s="249">
        <v>0</v>
      </c>
      <c r="L28" s="341">
        <v>0</v>
      </c>
      <c r="M28" s="350"/>
      <c r="N28" s="251"/>
      <c r="O28" s="224"/>
    </row>
    <row r="29" spans="1:15" ht="15.75" customHeight="1">
      <c r="A29" s="221"/>
      <c r="B29" s="195">
        <f t="shared" si="0"/>
        <v>25</v>
      </c>
      <c r="C29" s="248" t="s">
        <v>184</v>
      </c>
      <c r="D29" s="158">
        <v>0</v>
      </c>
      <c r="E29" s="158">
        <v>0</v>
      </c>
      <c r="F29" s="244">
        <v>0</v>
      </c>
      <c r="G29" s="337">
        <v>0</v>
      </c>
      <c r="H29" s="258"/>
      <c r="I29" s="191">
        <v>0</v>
      </c>
      <c r="J29" s="249">
        <v>0</v>
      </c>
      <c r="K29" s="249">
        <v>0</v>
      </c>
      <c r="L29" s="341">
        <v>0</v>
      </c>
      <c r="M29" s="350"/>
      <c r="N29" s="252"/>
      <c r="O29" s="224"/>
    </row>
    <row r="30" spans="1:15" ht="15.75" customHeight="1">
      <c r="A30" s="221"/>
      <c r="B30" s="195">
        <f t="shared" si="0"/>
        <v>26</v>
      </c>
      <c r="C30" s="248" t="s">
        <v>185</v>
      </c>
      <c r="D30" s="158">
        <v>0</v>
      </c>
      <c r="E30" s="158">
        <v>1</v>
      </c>
      <c r="F30" s="244">
        <v>0</v>
      </c>
      <c r="G30" s="337">
        <v>0</v>
      </c>
      <c r="H30" s="258"/>
      <c r="I30" s="191">
        <v>0</v>
      </c>
      <c r="J30" s="249">
        <v>0.18</v>
      </c>
      <c r="K30" s="249">
        <v>0</v>
      </c>
      <c r="L30" s="341">
        <v>0</v>
      </c>
      <c r="M30" s="350"/>
      <c r="N30" s="252"/>
      <c r="O30" s="224"/>
    </row>
    <row r="31" spans="1:15" ht="15.75" customHeight="1" thickBot="1">
      <c r="A31" s="221"/>
      <c r="B31" s="253">
        <f t="shared" si="0"/>
        <v>27</v>
      </c>
      <c r="C31" s="254" t="s">
        <v>186</v>
      </c>
      <c r="D31" s="265" t="s">
        <v>221</v>
      </c>
      <c r="E31" s="265" t="s">
        <v>221</v>
      </c>
      <c r="F31" s="265" t="s">
        <v>221</v>
      </c>
      <c r="G31" s="265" t="s">
        <v>221</v>
      </c>
      <c r="H31" s="265" t="s">
        <v>221</v>
      </c>
      <c r="I31" s="356" t="s">
        <v>221</v>
      </c>
      <c r="J31" s="357" t="s">
        <v>221</v>
      </c>
      <c r="K31" s="265" t="s">
        <v>221</v>
      </c>
      <c r="L31" s="358" t="s">
        <v>221</v>
      </c>
      <c r="M31" s="430" t="s">
        <v>221</v>
      </c>
      <c r="N31" s="252"/>
      <c r="O31" s="224"/>
    </row>
    <row r="32" spans="1:15" ht="15.75" customHeight="1" thickBot="1">
      <c r="A32" s="255"/>
      <c r="B32" s="1519" t="s">
        <v>288</v>
      </c>
      <c r="C32" s="1520"/>
      <c r="D32" s="346">
        <v>7</v>
      </c>
      <c r="E32" s="263">
        <v>4</v>
      </c>
      <c r="F32" s="351">
        <v>5</v>
      </c>
      <c r="G32" s="351">
        <v>3</v>
      </c>
      <c r="H32" s="265" t="s">
        <v>221</v>
      </c>
      <c r="I32" s="266">
        <v>0.09</v>
      </c>
      <c r="J32" s="352">
        <v>0.053</v>
      </c>
      <c r="K32" s="353">
        <v>0.07</v>
      </c>
      <c r="L32" s="429">
        <v>0.005</v>
      </c>
      <c r="M32" s="431" t="s">
        <v>221</v>
      </c>
      <c r="N32" s="256"/>
      <c r="O32" s="223"/>
    </row>
    <row r="33" spans="2:13" ht="20.25" customHeight="1">
      <c r="B33" s="1518" t="s">
        <v>289</v>
      </c>
      <c r="C33" s="1518"/>
      <c r="D33" s="1518"/>
      <c r="E33" s="1518"/>
      <c r="F33" s="1518"/>
      <c r="G33" s="1518"/>
      <c r="H33" s="1518"/>
      <c r="I33" s="1518"/>
      <c r="J33" s="1518"/>
      <c r="K33" s="1518"/>
      <c r="L33" s="1518"/>
      <c r="M33" s="1518"/>
    </row>
    <row r="35" spans="2:9" ht="15">
      <c r="B35"/>
      <c r="C35" s="189"/>
      <c r="D35" s="189"/>
      <c r="E35" s="189"/>
      <c r="F35" s="189"/>
      <c r="G35" s="189"/>
      <c r="H35" s="189"/>
      <c r="I35" s="189"/>
    </row>
    <row r="36" spans="2:9" ht="15">
      <c r="B36"/>
      <c r="C36" s="189"/>
      <c r="D36" s="189"/>
      <c r="E36" s="189"/>
      <c r="F36" s="189"/>
      <c r="G36"/>
      <c r="H36"/>
      <c r="I36"/>
    </row>
    <row r="37" spans="2:9" ht="15">
      <c r="B37"/>
      <c r="C37" s="189"/>
      <c r="D37" s="189"/>
      <c r="E37" s="189"/>
      <c r="F37" s="189"/>
      <c r="G37" s="189"/>
      <c r="H37" s="189"/>
      <c r="I37" s="189"/>
    </row>
    <row r="38" spans="2:9" ht="15">
      <c r="B38"/>
      <c r="C38" s="189"/>
      <c r="D38" s="189"/>
      <c r="E38" s="189"/>
      <c r="F38" s="189"/>
      <c r="G38" s="189"/>
      <c r="H38" s="189"/>
      <c r="I38" s="189"/>
    </row>
    <row r="39" spans="2:9" ht="15">
      <c r="B39"/>
      <c r="C39" s="189"/>
      <c r="D39" s="189"/>
      <c r="E39" s="189"/>
      <c r="F39" s="189"/>
      <c r="G39" s="189"/>
      <c r="H39" s="189"/>
      <c r="I39" s="189"/>
    </row>
    <row r="40" spans="2:9" ht="15">
      <c r="B40"/>
      <c r="C40" s="189"/>
      <c r="D40" s="189"/>
      <c r="E40" s="189"/>
      <c r="F40" s="189"/>
      <c r="G40"/>
      <c r="H40"/>
      <c r="I40"/>
    </row>
    <row r="41" spans="2:9" ht="15">
      <c r="B41"/>
      <c r="C41" s="189"/>
      <c r="D41" s="189"/>
      <c r="E41" s="189"/>
      <c r="F41" s="189"/>
      <c r="G41" s="189"/>
      <c r="H41" s="189"/>
      <c r="I41" s="189"/>
    </row>
    <row r="42" spans="2:9" ht="15">
      <c r="B42"/>
      <c r="C42" s="189"/>
      <c r="D42" s="189"/>
      <c r="E42" s="189"/>
      <c r="F42" s="189"/>
      <c r="G42" s="189"/>
      <c r="H42" s="189"/>
      <c r="I42" s="189"/>
    </row>
    <row r="43" spans="2:9" ht="15">
      <c r="B43"/>
      <c r="C43" s="189"/>
      <c r="D43" s="189"/>
      <c r="E43" s="189"/>
      <c r="F43" s="189"/>
      <c r="G43" s="189"/>
      <c r="H43" s="189"/>
      <c r="I43" s="189"/>
    </row>
    <row r="44" spans="2:9" ht="15">
      <c r="B44"/>
      <c r="C44" s="189"/>
      <c r="D44" s="189"/>
      <c r="E44" s="189"/>
      <c r="F44" s="189"/>
      <c r="G44" s="189"/>
      <c r="H44" s="189"/>
      <c r="I44" s="189"/>
    </row>
    <row r="45" spans="2:9" ht="15">
      <c r="B45"/>
      <c r="C45" s="189"/>
      <c r="D45" s="189"/>
      <c r="E45" s="189"/>
      <c r="F45" s="189"/>
      <c r="G45" s="189"/>
      <c r="H45" s="189"/>
      <c r="I45" s="189"/>
    </row>
    <row r="46" spans="2:9" ht="15">
      <c r="B46"/>
      <c r="C46" s="189"/>
      <c r="D46" s="189"/>
      <c r="E46" s="189"/>
      <c r="F46" s="189"/>
      <c r="G46" s="189"/>
      <c r="H46" s="189"/>
      <c r="I46" s="189"/>
    </row>
    <row r="47" spans="2:9" ht="15">
      <c r="B47"/>
      <c r="C47" s="189"/>
      <c r="D47" s="189"/>
      <c r="E47" s="189"/>
      <c r="F47" s="189"/>
      <c r="G47"/>
      <c r="H47"/>
      <c r="I47"/>
    </row>
    <row r="48" spans="2:9" ht="15">
      <c r="B48"/>
      <c r="C48" s="189"/>
      <c r="D48" s="189"/>
      <c r="E48" s="189"/>
      <c r="F48" s="189"/>
      <c r="G48" s="189"/>
      <c r="H48" s="189"/>
      <c r="I48" s="189"/>
    </row>
    <row r="49" spans="2:9" ht="15">
      <c r="B49"/>
      <c r="C49" s="189"/>
      <c r="D49" s="189"/>
      <c r="E49" s="189"/>
      <c r="F49" s="189"/>
      <c r="G49" s="189"/>
      <c r="H49" s="189"/>
      <c r="I49" s="189"/>
    </row>
    <row r="50" spans="2:9" ht="15">
      <c r="B50"/>
      <c r="C50" s="189"/>
      <c r="D50" s="189"/>
      <c r="E50" s="189"/>
      <c r="F50" s="189"/>
      <c r="G50" s="189"/>
      <c r="H50" s="189"/>
      <c r="I50" s="189"/>
    </row>
    <row r="51" spans="2:9" ht="15">
      <c r="B51"/>
      <c r="C51" s="189"/>
      <c r="D51" s="189"/>
      <c r="E51" s="189"/>
      <c r="F51" s="189"/>
      <c r="G51" s="189"/>
      <c r="H51" s="189"/>
      <c r="I51" s="189"/>
    </row>
    <row r="52" spans="2:9" ht="15">
      <c r="B52"/>
      <c r="C52" s="189"/>
      <c r="D52" s="189"/>
      <c r="E52" s="189"/>
      <c r="F52" s="189"/>
      <c r="G52" s="189"/>
      <c r="H52" s="189"/>
      <c r="I52" s="189"/>
    </row>
    <row r="53" spans="2:9" ht="15">
      <c r="B53"/>
      <c r="C53" s="189"/>
      <c r="D53" s="189"/>
      <c r="E53" s="189"/>
      <c r="F53" s="189"/>
      <c r="G53" s="189"/>
      <c r="H53" s="189"/>
      <c r="I53" s="189"/>
    </row>
    <row r="54" spans="2:9" ht="15">
      <c r="B54"/>
      <c r="C54" s="189"/>
      <c r="D54" s="189"/>
      <c r="E54" s="189"/>
      <c r="F54" s="189"/>
      <c r="G54" s="189"/>
      <c r="H54" s="189"/>
      <c r="I54" s="189"/>
    </row>
    <row r="55" spans="2:9" ht="15">
      <c r="B55"/>
      <c r="C55" s="189"/>
      <c r="D55" s="189"/>
      <c r="E55" s="189"/>
      <c r="F55" s="189"/>
      <c r="G55" s="189"/>
      <c r="H55" s="189"/>
      <c r="I55" s="189"/>
    </row>
    <row r="56" spans="2:9" ht="15">
      <c r="B56"/>
      <c r="C56" s="189"/>
      <c r="D56" s="189"/>
      <c r="E56" s="189"/>
      <c r="F56" s="189"/>
      <c r="G56" s="189"/>
      <c r="H56" s="189"/>
      <c r="I56" s="189"/>
    </row>
    <row r="57" spans="2:9" ht="15">
      <c r="B57"/>
      <c r="C57" s="189"/>
      <c r="D57" s="189"/>
      <c r="E57" s="189"/>
      <c r="F57" s="189"/>
      <c r="G57" s="189"/>
      <c r="H57" s="189"/>
      <c r="I57" s="189"/>
    </row>
    <row r="58" spans="2:9" ht="15">
      <c r="B58"/>
      <c r="C58" s="189"/>
      <c r="D58" s="189"/>
      <c r="E58" s="189"/>
      <c r="F58" s="189"/>
      <c r="G58" s="189"/>
      <c r="H58" s="189"/>
      <c r="I58" s="189"/>
    </row>
    <row r="59" spans="2:9" ht="15">
      <c r="B59"/>
      <c r="C59" s="189"/>
      <c r="D59" s="189"/>
      <c r="E59" s="189"/>
      <c r="F59" s="189"/>
      <c r="G59" s="189"/>
      <c r="H59" s="189"/>
      <c r="I59" s="189"/>
    </row>
    <row r="60" spans="2:9" ht="15">
      <c r="B60"/>
      <c r="C60" s="189"/>
      <c r="D60" s="189"/>
      <c r="E60" s="189"/>
      <c r="F60" s="189"/>
      <c r="G60" s="189"/>
      <c r="H60" s="189"/>
      <c r="I60" s="189"/>
    </row>
    <row r="61" spans="2:9" ht="15">
      <c r="B61"/>
      <c r="C61" s="189"/>
      <c r="D61" s="189"/>
      <c r="E61" s="189"/>
      <c r="F61" s="189"/>
      <c r="G61" s="189"/>
      <c r="H61"/>
      <c r="I61"/>
    </row>
    <row r="62" spans="2:9" ht="15">
      <c r="B62"/>
      <c r="C62" s="189"/>
      <c r="D62" s="189"/>
      <c r="E62" s="189"/>
      <c r="F62" s="189"/>
      <c r="G62"/>
      <c r="H62"/>
      <c r="I62"/>
    </row>
    <row r="63" spans="2:9" ht="13.5">
      <c r="B63"/>
      <c r="C63" s="190"/>
      <c r="D63"/>
      <c r="E63"/>
      <c r="F63"/>
      <c r="G63"/>
      <c r="H63"/>
      <c r="I63"/>
    </row>
  </sheetData>
  <sheetProtection/>
  <mergeCells count="9">
    <mergeCell ref="K1:M1"/>
    <mergeCell ref="B33:M33"/>
    <mergeCell ref="A16:A17"/>
    <mergeCell ref="B32:C32"/>
    <mergeCell ref="B3:B4"/>
    <mergeCell ref="C3:C4"/>
    <mergeCell ref="D3:H3"/>
    <mergeCell ref="I3:M3"/>
    <mergeCell ref="B2:M2"/>
  </mergeCells>
  <printOptions/>
  <pageMargins left="0.37" right="0.25" top="0.35" bottom="0.25" header="0.2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3.7109375" style="82" customWidth="1"/>
    <col min="2" max="2" width="6.421875" style="82" customWidth="1"/>
    <col min="3" max="3" width="20.421875" style="82" customWidth="1"/>
    <col min="4" max="11" width="13.00390625" style="82" customWidth="1"/>
    <col min="12" max="16384" width="9.140625" style="82" customWidth="1"/>
  </cols>
  <sheetData>
    <row r="1" spans="1:11" ht="18.75" customHeight="1">
      <c r="A1" s="14"/>
      <c r="B1" s="14"/>
      <c r="C1" s="14"/>
      <c r="D1" s="14"/>
      <c r="E1" s="14"/>
      <c r="F1" s="33"/>
      <c r="G1" s="33"/>
      <c r="H1" s="33"/>
      <c r="I1" s="1401" t="s">
        <v>156</v>
      </c>
      <c r="J1" s="1401"/>
      <c r="K1" s="1401"/>
    </row>
    <row r="2" spans="1:11" ht="33" customHeight="1" thickBot="1">
      <c r="A2" s="15"/>
      <c r="B2" s="1402" t="s">
        <v>438</v>
      </c>
      <c r="C2" s="1402"/>
      <c r="D2" s="1402"/>
      <c r="E2" s="1402"/>
      <c r="F2" s="1402"/>
      <c r="G2" s="1402"/>
      <c r="H2" s="1402"/>
      <c r="I2" s="1402"/>
      <c r="J2" s="1402"/>
      <c r="K2" s="1402"/>
    </row>
    <row r="3" spans="1:11" s="128" customFormat="1" ht="14.25" customHeight="1">
      <c r="A3" s="968"/>
      <c r="B3" s="1406" t="s">
        <v>218</v>
      </c>
      <c r="C3" s="1409" t="s">
        <v>157</v>
      </c>
      <c r="D3" s="1412" t="s">
        <v>158</v>
      </c>
      <c r="E3" s="1412"/>
      <c r="F3" s="1412"/>
      <c r="G3" s="1412"/>
      <c r="H3" s="1412"/>
      <c r="I3" s="1412"/>
      <c r="J3" s="1416" t="s">
        <v>450</v>
      </c>
      <c r="K3" s="1417"/>
    </row>
    <row r="4" spans="1:11" s="128" customFormat="1" ht="13.5" customHeight="1">
      <c r="A4" s="968"/>
      <c r="B4" s="1407"/>
      <c r="C4" s="1410"/>
      <c r="D4" s="1403" t="s">
        <v>159</v>
      </c>
      <c r="E4" s="1403"/>
      <c r="F4" s="1403"/>
      <c r="G4" s="1403" t="s">
        <v>247</v>
      </c>
      <c r="H4" s="1403"/>
      <c r="I4" s="1403"/>
      <c r="J4" s="1418"/>
      <c r="K4" s="1419"/>
    </row>
    <row r="5" spans="1:11" s="128" customFormat="1" ht="13.5" customHeight="1">
      <c r="A5" s="969"/>
      <c r="B5" s="1407"/>
      <c r="C5" s="1410"/>
      <c r="D5" s="1403" t="s">
        <v>159</v>
      </c>
      <c r="E5" s="1403" t="s">
        <v>206</v>
      </c>
      <c r="F5" s="1403"/>
      <c r="G5" s="1403" t="s">
        <v>124</v>
      </c>
      <c r="H5" s="1414" t="s">
        <v>125</v>
      </c>
      <c r="I5" s="1403" t="s">
        <v>126</v>
      </c>
      <c r="J5" s="1418"/>
      <c r="K5" s="1419"/>
    </row>
    <row r="6" spans="1:11" s="128" customFormat="1" ht="24.75" customHeight="1" thickBot="1">
      <c r="A6" s="969"/>
      <c r="B6" s="1408"/>
      <c r="C6" s="1411"/>
      <c r="D6" s="1404"/>
      <c r="E6" s="181" t="s">
        <v>127</v>
      </c>
      <c r="F6" s="185" t="s">
        <v>128</v>
      </c>
      <c r="G6" s="1404"/>
      <c r="H6" s="1415"/>
      <c r="I6" s="1404"/>
      <c r="J6" s="181" t="s">
        <v>63</v>
      </c>
      <c r="K6" s="422" t="s">
        <v>64</v>
      </c>
    </row>
    <row r="7" spans="1:11" s="128" customFormat="1" ht="15.75" customHeight="1">
      <c r="A7" s="969"/>
      <c r="B7" s="970">
        <v>1</v>
      </c>
      <c r="C7" s="971" t="s">
        <v>160</v>
      </c>
      <c r="D7" s="583" t="s">
        <v>221</v>
      </c>
      <c r="E7" s="583" t="s">
        <v>221</v>
      </c>
      <c r="F7" s="583" t="s">
        <v>221</v>
      </c>
      <c r="G7" s="583" t="s">
        <v>221</v>
      </c>
      <c r="H7" s="583" t="s">
        <v>221</v>
      </c>
      <c r="I7" s="583" t="s">
        <v>221</v>
      </c>
      <c r="J7" s="583" t="s">
        <v>221</v>
      </c>
      <c r="K7" s="972" t="s">
        <v>221</v>
      </c>
    </row>
    <row r="8" spans="1:11" s="128" customFormat="1" ht="15.75" customHeight="1">
      <c r="A8" s="969"/>
      <c r="B8" s="973">
        <f aca="true" t="shared" si="0" ref="B8:B33">B7+1</f>
        <v>2</v>
      </c>
      <c r="C8" s="974" t="s">
        <v>161</v>
      </c>
      <c r="D8" s="591">
        <v>1502430</v>
      </c>
      <c r="E8" s="591">
        <v>721848</v>
      </c>
      <c r="F8" s="591">
        <v>780582</v>
      </c>
      <c r="G8" s="591">
        <v>228250</v>
      </c>
      <c r="H8" s="591">
        <v>45826</v>
      </c>
      <c r="I8" s="591">
        <v>274076</v>
      </c>
      <c r="J8" s="591">
        <v>21264</v>
      </c>
      <c r="K8" s="975">
        <v>251</v>
      </c>
    </row>
    <row r="9" spans="1:11" s="128" customFormat="1" ht="15.75" customHeight="1">
      <c r="A9" s="969"/>
      <c r="B9" s="973">
        <f t="shared" si="0"/>
        <v>3</v>
      </c>
      <c r="C9" s="974" t="s">
        <v>162</v>
      </c>
      <c r="D9" s="591">
        <v>1018628</v>
      </c>
      <c r="E9" s="591">
        <v>491175</v>
      </c>
      <c r="F9" s="591">
        <v>527453</v>
      </c>
      <c r="G9" s="591">
        <v>196450</v>
      </c>
      <c r="H9" s="591">
        <v>37914</v>
      </c>
      <c r="I9" s="591">
        <v>234364</v>
      </c>
      <c r="J9" s="591">
        <v>14462</v>
      </c>
      <c r="K9" s="975">
        <v>160</v>
      </c>
    </row>
    <row r="10" spans="1:11" s="128" customFormat="1" ht="15.75" customHeight="1">
      <c r="A10" s="969"/>
      <c r="B10" s="973">
        <f t="shared" si="0"/>
        <v>4</v>
      </c>
      <c r="C10" s="974" t="s">
        <v>163</v>
      </c>
      <c r="D10" s="591">
        <v>3093176</v>
      </c>
      <c r="E10" s="591">
        <v>493114</v>
      </c>
      <c r="F10" s="591">
        <v>2600062</v>
      </c>
      <c r="G10" s="591">
        <v>467034</v>
      </c>
      <c r="H10" s="591">
        <v>92766</v>
      </c>
      <c r="I10" s="591">
        <v>559800</v>
      </c>
      <c r="J10" s="591">
        <v>42369</v>
      </c>
      <c r="K10" s="975">
        <v>666</v>
      </c>
    </row>
    <row r="11" spans="1:11" s="128" customFormat="1" ht="15.75" customHeight="1">
      <c r="A11" s="969"/>
      <c r="B11" s="973">
        <f t="shared" si="0"/>
        <v>5</v>
      </c>
      <c r="C11" s="974" t="s">
        <v>164</v>
      </c>
      <c r="D11" s="591">
        <v>1883713</v>
      </c>
      <c r="E11" s="591">
        <v>283997</v>
      </c>
      <c r="F11" s="591">
        <v>1599716</v>
      </c>
      <c r="G11" s="591">
        <v>246143</v>
      </c>
      <c r="H11" s="591">
        <v>46454</v>
      </c>
      <c r="I11" s="591">
        <v>295592</v>
      </c>
      <c r="J11" s="591">
        <v>20393</v>
      </c>
      <c r="K11" s="975">
        <v>200</v>
      </c>
    </row>
    <row r="12" spans="1:11" s="128" customFormat="1" ht="15.75" customHeight="1">
      <c r="A12" s="969"/>
      <c r="B12" s="973">
        <f t="shared" si="0"/>
        <v>6</v>
      </c>
      <c r="C12" s="974" t="s">
        <v>165</v>
      </c>
      <c r="D12" s="591">
        <v>1179801</v>
      </c>
      <c r="E12" s="591">
        <v>478681</v>
      </c>
      <c r="F12" s="591">
        <v>701120</v>
      </c>
      <c r="G12" s="591">
        <v>190552</v>
      </c>
      <c r="H12" s="591">
        <v>37947</v>
      </c>
      <c r="I12" s="591">
        <v>228499</v>
      </c>
      <c r="J12" s="591">
        <v>17142</v>
      </c>
      <c r="K12" s="975">
        <v>154</v>
      </c>
    </row>
    <row r="13" spans="1:12" s="128" customFormat="1" ht="15.75" customHeight="1">
      <c r="A13" s="969"/>
      <c r="B13" s="973">
        <f t="shared" si="0"/>
        <v>7</v>
      </c>
      <c r="C13" s="974" t="s">
        <v>166</v>
      </c>
      <c r="D13" s="591">
        <v>1241643</v>
      </c>
      <c r="E13" s="591">
        <v>783428</v>
      </c>
      <c r="F13" s="591">
        <v>458215</v>
      </c>
      <c r="G13" s="591">
        <v>242204</v>
      </c>
      <c r="H13" s="591">
        <v>46332</v>
      </c>
      <c r="I13" s="591">
        <v>288536</v>
      </c>
      <c r="J13" s="591">
        <v>14293</v>
      </c>
      <c r="K13" s="975">
        <v>288</v>
      </c>
      <c r="L13" s="976"/>
    </row>
    <row r="14" spans="1:11" s="128" customFormat="1" ht="15.75" customHeight="1">
      <c r="A14" s="969"/>
      <c r="B14" s="973">
        <f t="shared" si="0"/>
        <v>8</v>
      </c>
      <c r="C14" s="974" t="s">
        <v>167</v>
      </c>
      <c r="D14" s="591">
        <v>1637673</v>
      </c>
      <c r="E14" s="591">
        <v>371806</v>
      </c>
      <c r="F14" s="591">
        <v>1265867</v>
      </c>
      <c r="G14" s="591">
        <v>232973</v>
      </c>
      <c r="H14" s="591">
        <v>47429</v>
      </c>
      <c r="I14" s="591">
        <v>280402</v>
      </c>
      <c r="J14" s="591">
        <v>15386</v>
      </c>
      <c r="K14" s="975">
        <v>417</v>
      </c>
    </row>
    <row r="15" spans="1:11" s="128" customFormat="1" ht="15.75" customHeight="1">
      <c r="A15" s="969"/>
      <c r="B15" s="973">
        <f t="shared" si="0"/>
        <v>9</v>
      </c>
      <c r="C15" s="974" t="s">
        <v>168</v>
      </c>
      <c r="D15" s="591">
        <v>1349096</v>
      </c>
      <c r="E15" s="591">
        <v>752803</v>
      </c>
      <c r="F15" s="591">
        <v>596293</v>
      </c>
      <c r="G15" s="591">
        <v>224384</v>
      </c>
      <c r="H15" s="591">
        <v>45253</v>
      </c>
      <c r="I15" s="591">
        <v>269637</v>
      </c>
      <c r="J15" s="591">
        <v>20788</v>
      </c>
      <c r="K15" s="975">
        <v>315</v>
      </c>
    </row>
    <row r="16" spans="1:11" s="128" customFormat="1" ht="15.75" customHeight="1">
      <c r="A16" s="969"/>
      <c r="B16" s="973">
        <f t="shared" si="0"/>
        <v>10</v>
      </c>
      <c r="C16" s="974" t="s">
        <v>169</v>
      </c>
      <c r="D16" s="591">
        <v>1789300</v>
      </c>
      <c r="E16" s="591">
        <v>691792</v>
      </c>
      <c r="F16" s="591">
        <v>1097508</v>
      </c>
      <c r="G16" s="591">
        <v>316611</v>
      </c>
      <c r="H16" s="591">
        <v>53725</v>
      </c>
      <c r="I16" s="591">
        <v>370336</v>
      </c>
      <c r="J16" s="591">
        <v>22719</v>
      </c>
      <c r="K16" s="975">
        <v>155</v>
      </c>
    </row>
    <row r="17" spans="1:11" s="128" customFormat="1" ht="15.75" customHeight="1">
      <c r="A17" s="1413"/>
      <c r="B17" s="973">
        <f t="shared" si="0"/>
        <v>11</v>
      </c>
      <c r="C17" s="974" t="s">
        <v>170</v>
      </c>
      <c r="D17" s="591">
        <v>897297</v>
      </c>
      <c r="E17" s="591">
        <v>327518</v>
      </c>
      <c r="F17" s="591">
        <v>569779</v>
      </c>
      <c r="G17" s="591">
        <v>131792</v>
      </c>
      <c r="H17" s="591">
        <v>26141</v>
      </c>
      <c r="I17" s="591">
        <v>157933</v>
      </c>
      <c r="J17" s="591">
        <v>14237</v>
      </c>
      <c r="K17" s="975">
        <v>279</v>
      </c>
    </row>
    <row r="18" spans="1:11" s="128" customFormat="1" ht="15.75" customHeight="1">
      <c r="A18" s="1413"/>
      <c r="B18" s="973">
        <f t="shared" si="0"/>
        <v>12</v>
      </c>
      <c r="C18" s="974" t="s">
        <v>171</v>
      </c>
      <c r="D18" s="591">
        <v>666801</v>
      </c>
      <c r="E18" s="591">
        <v>187794</v>
      </c>
      <c r="F18" s="591">
        <v>479007</v>
      </c>
      <c r="G18" s="591">
        <v>81871</v>
      </c>
      <c r="H18" s="591">
        <v>16924</v>
      </c>
      <c r="I18" s="591">
        <v>98795</v>
      </c>
      <c r="J18" s="591">
        <v>6032</v>
      </c>
      <c r="K18" s="975">
        <v>216</v>
      </c>
    </row>
    <row r="19" spans="1:11" s="128" customFormat="1" ht="15.75" customHeight="1">
      <c r="A19" s="969"/>
      <c r="B19" s="973">
        <f t="shared" si="0"/>
        <v>13</v>
      </c>
      <c r="C19" s="974" t="s">
        <v>172</v>
      </c>
      <c r="D19" s="591">
        <v>2459763</v>
      </c>
      <c r="E19" s="591">
        <v>966363</v>
      </c>
      <c r="F19" s="591">
        <v>1493400</v>
      </c>
      <c r="G19" s="591">
        <v>396357</v>
      </c>
      <c r="H19" s="591">
        <v>79221</v>
      </c>
      <c r="I19" s="591">
        <v>475578</v>
      </c>
      <c r="J19" s="591">
        <v>37550</v>
      </c>
      <c r="K19" s="975">
        <v>592</v>
      </c>
    </row>
    <row r="20" spans="1:11" s="128" customFormat="1" ht="15.75" customHeight="1">
      <c r="A20" s="969"/>
      <c r="B20" s="973">
        <f t="shared" si="0"/>
        <v>14</v>
      </c>
      <c r="C20" s="974" t="s">
        <v>173</v>
      </c>
      <c r="D20" s="591">
        <v>1091106</v>
      </c>
      <c r="E20" s="591">
        <v>343344</v>
      </c>
      <c r="F20" s="591">
        <v>747762</v>
      </c>
      <c r="G20" s="591">
        <v>164901</v>
      </c>
      <c r="H20" s="591">
        <v>32376</v>
      </c>
      <c r="I20" s="591">
        <v>197277</v>
      </c>
      <c r="J20" s="591">
        <v>13674</v>
      </c>
      <c r="K20" s="975">
        <v>275</v>
      </c>
    </row>
    <row r="21" spans="1:11" s="128" customFormat="1" ht="15.75" customHeight="1">
      <c r="A21" s="969"/>
      <c r="B21" s="973">
        <f t="shared" si="0"/>
        <v>15</v>
      </c>
      <c r="C21" s="974" t="s">
        <v>174</v>
      </c>
      <c r="D21" s="591">
        <v>2340332</v>
      </c>
      <c r="E21" s="591">
        <v>777057</v>
      </c>
      <c r="F21" s="591">
        <v>1563275</v>
      </c>
      <c r="G21" s="591">
        <v>393810</v>
      </c>
      <c r="H21" s="591">
        <v>72428</v>
      </c>
      <c r="I21" s="591">
        <v>466238</v>
      </c>
      <c r="J21" s="591">
        <v>28959</v>
      </c>
      <c r="K21" s="975">
        <v>570</v>
      </c>
    </row>
    <row r="22" spans="1:11" s="128" customFormat="1" ht="15.75" customHeight="1">
      <c r="A22" s="969"/>
      <c r="B22" s="973">
        <f t="shared" si="0"/>
        <v>16</v>
      </c>
      <c r="C22" s="974" t="s">
        <v>175</v>
      </c>
      <c r="D22" s="591">
        <v>1344445</v>
      </c>
      <c r="E22" s="591">
        <v>508146</v>
      </c>
      <c r="F22" s="591">
        <v>836299</v>
      </c>
      <c r="G22" s="591">
        <v>188739</v>
      </c>
      <c r="H22" s="591">
        <v>36807</v>
      </c>
      <c r="I22" s="591">
        <v>225546</v>
      </c>
      <c r="J22" s="591">
        <v>21034</v>
      </c>
      <c r="K22" s="975">
        <v>267</v>
      </c>
    </row>
    <row r="23" spans="1:11" s="128" customFormat="1" ht="15.75" customHeight="1">
      <c r="A23" s="969"/>
      <c r="B23" s="973">
        <f t="shared" si="0"/>
        <v>17</v>
      </c>
      <c r="C23" s="974" t="s">
        <v>176</v>
      </c>
      <c r="D23" s="591">
        <v>1140724</v>
      </c>
      <c r="E23" s="591">
        <v>604177</v>
      </c>
      <c r="F23" s="591">
        <v>536547</v>
      </c>
      <c r="G23" s="591">
        <v>229140</v>
      </c>
      <c r="H23" s="591">
        <v>43346</v>
      </c>
      <c r="I23" s="591">
        <v>272486</v>
      </c>
      <c r="J23" s="591">
        <v>17361</v>
      </c>
      <c r="K23" s="975">
        <v>179</v>
      </c>
    </row>
    <row r="24" spans="1:11" s="128" customFormat="1" ht="15.75" customHeight="1">
      <c r="A24" s="969"/>
      <c r="B24" s="973">
        <f t="shared" si="0"/>
        <v>18</v>
      </c>
      <c r="C24" s="974" t="s">
        <v>177</v>
      </c>
      <c r="D24" s="591">
        <v>1033580</v>
      </c>
      <c r="E24" s="591">
        <v>314860</v>
      </c>
      <c r="F24" s="591">
        <v>718720</v>
      </c>
      <c r="G24" s="591">
        <v>132578</v>
      </c>
      <c r="H24" s="591">
        <v>26986</v>
      </c>
      <c r="I24" s="591">
        <v>159564</v>
      </c>
      <c r="J24" s="591">
        <v>15965</v>
      </c>
      <c r="K24" s="975">
        <v>180</v>
      </c>
    </row>
    <row r="25" spans="1:11" s="128" customFormat="1" ht="15.75" customHeight="1">
      <c r="A25" s="969"/>
      <c r="B25" s="973">
        <f t="shared" si="0"/>
        <v>19</v>
      </c>
      <c r="C25" s="974" t="s">
        <v>178</v>
      </c>
      <c r="D25" s="591">
        <v>1018462</v>
      </c>
      <c r="E25" s="591">
        <v>551788</v>
      </c>
      <c r="F25" s="591">
        <v>466674</v>
      </c>
      <c r="G25" s="591">
        <v>156857</v>
      </c>
      <c r="H25" s="591">
        <v>32601</v>
      </c>
      <c r="I25" s="591">
        <v>189458</v>
      </c>
      <c r="J25" s="591">
        <v>16062</v>
      </c>
      <c r="K25" s="975">
        <v>200</v>
      </c>
    </row>
    <row r="26" spans="1:11" s="128" customFormat="1" ht="15.75" customHeight="1">
      <c r="A26" s="969"/>
      <c r="B26" s="973">
        <f t="shared" si="0"/>
        <v>20</v>
      </c>
      <c r="C26" s="974" t="s">
        <v>179</v>
      </c>
      <c r="D26" s="591">
        <v>2583325</v>
      </c>
      <c r="E26" s="591">
        <v>487973</v>
      </c>
      <c r="F26" s="591">
        <v>2095352</v>
      </c>
      <c r="G26" s="591">
        <v>349863</v>
      </c>
      <c r="H26" s="591">
        <v>71327</v>
      </c>
      <c r="I26" s="591">
        <v>421190</v>
      </c>
      <c r="J26" s="591">
        <v>32293</v>
      </c>
      <c r="K26" s="975">
        <v>620</v>
      </c>
    </row>
    <row r="27" spans="1:12" s="128" customFormat="1" ht="15.75" customHeight="1">
      <c r="A27" s="969"/>
      <c r="B27" s="973">
        <f t="shared" si="0"/>
        <v>21</v>
      </c>
      <c r="C27" s="974" t="s">
        <v>180</v>
      </c>
      <c r="D27" s="591">
        <v>1000166</v>
      </c>
      <c r="E27" s="591">
        <v>388369</v>
      </c>
      <c r="F27" s="591">
        <v>611797</v>
      </c>
      <c r="G27" s="591">
        <v>158536</v>
      </c>
      <c r="H27" s="591">
        <v>30525</v>
      </c>
      <c r="I27" s="591">
        <v>189061</v>
      </c>
      <c r="J27" s="591">
        <v>9867</v>
      </c>
      <c r="K27" s="975">
        <v>209</v>
      </c>
      <c r="L27" s="976"/>
    </row>
    <row r="28" spans="1:11" s="128" customFormat="1" ht="15.75" customHeight="1">
      <c r="A28" s="969"/>
      <c r="B28" s="973">
        <f t="shared" si="0"/>
        <v>22</v>
      </c>
      <c r="C28" s="974" t="s">
        <v>181</v>
      </c>
      <c r="D28" s="591">
        <v>1225666</v>
      </c>
      <c r="E28" s="591">
        <v>517997</v>
      </c>
      <c r="F28" s="591">
        <v>707669</v>
      </c>
      <c r="G28" s="591">
        <v>190583</v>
      </c>
      <c r="H28" s="591">
        <v>37074</v>
      </c>
      <c r="I28" s="591">
        <v>227657</v>
      </c>
      <c r="J28" s="591">
        <v>17953</v>
      </c>
      <c r="K28" s="975">
        <v>171</v>
      </c>
    </row>
    <row r="29" spans="1:11" s="128" customFormat="1" ht="15.75" customHeight="1">
      <c r="A29" s="969"/>
      <c r="B29" s="973">
        <f t="shared" si="0"/>
        <v>23</v>
      </c>
      <c r="C29" s="974" t="s">
        <v>182</v>
      </c>
      <c r="D29" s="591">
        <v>1157115</v>
      </c>
      <c r="E29" s="591">
        <v>497215</v>
      </c>
      <c r="F29" s="591">
        <v>659900</v>
      </c>
      <c r="G29" s="591">
        <v>157088</v>
      </c>
      <c r="H29" s="591">
        <v>31422</v>
      </c>
      <c r="I29" s="591">
        <v>188510</v>
      </c>
      <c r="J29" s="591">
        <v>17464</v>
      </c>
      <c r="K29" s="975">
        <v>179</v>
      </c>
    </row>
    <row r="30" spans="1:11" s="128" customFormat="1" ht="15.75" customHeight="1">
      <c r="A30" s="969"/>
      <c r="B30" s="973">
        <f t="shared" si="0"/>
        <v>24</v>
      </c>
      <c r="C30" s="974" t="s">
        <v>183</v>
      </c>
      <c r="D30" s="591">
        <v>887392</v>
      </c>
      <c r="E30" s="591">
        <v>506396</v>
      </c>
      <c r="F30" s="591">
        <v>380996</v>
      </c>
      <c r="G30" s="591">
        <v>151873</v>
      </c>
      <c r="H30" s="591">
        <v>29519</v>
      </c>
      <c r="I30" s="591">
        <v>181392</v>
      </c>
      <c r="J30" s="591">
        <v>12764</v>
      </c>
      <c r="K30" s="975">
        <v>136</v>
      </c>
    </row>
    <row r="31" spans="1:11" s="128" customFormat="1" ht="15.75" customHeight="1">
      <c r="A31" s="969"/>
      <c r="B31" s="973">
        <f t="shared" si="0"/>
        <v>25</v>
      </c>
      <c r="C31" s="974" t="s">
        <v>184</v>
      </c>
      <c r="D31" s="591">
        <v>950773</v>
      </c>
      <c r="E31" s="591">
        <v>327672</v>
      </c>
      <c r="F31" s="591">
        <v>623101</v>
      </c>
      <c r="G31" s="591">
        <v>125440</v>
      </c>
      <c r="H31" s="591">
        <v>25779</v>
      </c>
      <c r="I31" s="591">
        <v>151219</v>
      </c>
      <c r="J31" s="591">
        <v>14911</v>
      </c>
      <c r="K31" s="975">
        <v>0</v>
      </c>
    </row>
    <row r="32" spans="1:11" s="128" customFormat="1" ht="15.75" customHeight="1">
      <c r="A32" s="977"/>
      <c r="B32" s="973">
        <f t="shared" si="0"/>
        <v>26</v>
      </c>
      <c r="C32" s="974" t="s">
        <v>185</v>
      </c>
      <c r="D32" s="591">
        <v>2910994</v>
      </c>
      <c r="E32" s="591">
        <v>0</v>
      </c>
      <c r="F32" s="591">
        <v>2910994</v>
      </c>
      <c r="G32" s="591">
        <v>481036</v>
      </c>
      <c r="H32" s="591">
        <v>87511</v>
      </c>
      <c r="I32" s="591">
        <v>568547</v>
      </c>
      <c r="J32" s="591">
        <v>42421</v>
      </c>
      <c r="K32" s="975">
        <v>165</v>
      </c>
    </row>
    <row r="33" spans="2:11" s="128" customFormat="1" ht="15.75" customHeight="1" thickBot="1">
      <c r="B33" s="978">
        <f t="shared" si="0"/>
        <v>27</v>
      </c>
      <c r="C33" s="979" t="s">
        <v>186</v>
      </c>
      <c r="D33" s="600" t="s">
        <v>221</v>
      </c>
      <c r="E33" s="600" t="s">
        <v>221</v>
      </c>
      <c r="F33" s="600" t="s">
        <v>221</v>
      </c>
      <c r="G33" s="600" t="s">
        <v>221</v>
      </c>
      <c r="H33" s="600" t="s">
        <v>221</v>
      </c>
      <c r="I33" s="600" t="s">
        <v>221</v>
      </c>
      <c r="J33" s="600" t="s">
        <v>221</v>
      </c>
      <c r="K33" s="980" t="s">
        <v>221</v>
      </c>
    </row>
    <row r="34" spans="2:11" s="128" customFormat="1" ht="15.75" customHeight="1" thickBot="1">
      <c r="B34" s="1420" t="s">
        <v>192</v>
      </c>
      <c r="C34" s="1421"/>
      <c r="D34" s="808">
        <v>40997698</v>
      </c>
      <c r="E34" s="808">
        <v>12542853</v>
      </c>
      <c r="F34" s="808">
        <v>28454845</v>
      </c>
      <c r="G34" s="808">
        <v>6119886</v>
      </c>
      <c r="H34" s="808">
        <v>1228645</v>
      </c>
      <c r="I34" s="808">
        <v>7348531</v>
      </c>
      <c r="J34" s="808">
        <v>507363</v>
      </c>
      <c r="K34" s="793">
        <v>6844</v>
      </c>
    </row>
    <row r="35" spans="2:10" ht="13.5" customHeight="1">
      <c r="B35" s="1405" t="s">
        <v>65</v>
      </c>
      <c r="C35" s="1405"/>
      <c r="D35" s="1405"/>
      <c r="E35" s="1405"/>
      <c r="F35" s="1405"/>
      <c r="G35" s="1405"/>
      <c r="H35" s="1405"/>
      <c r="I35" s="1405"/>
      <c r="J35" s="1405"/>
    </row>
    <row r="36" spans="2:13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</sheetData>
  <sheetProtection/>
  <mergeCells count="16">
    <mergeCell ref="A17:A18"/>
    <mergeCell ref="H5:H6"/>
    <mergeCell ref="E5:F5"/>
    <mergeCell ref="J3:K5"/>
    <mergeCell ref="B34:C34"/>
    <mergeCell ref="G5:G6"/>
    <mergeCell ref="I1:K1"/>
    <mergeCell ref="B2:K2"/>
    <mergeCell ref="I5:I6"/>
    <mergeCell ref="B35:J35"/>
    <mergeCell ref="B3:B6"/>
    <mergeCell ref="C3:C6"/>
    <mergeCell ref="D3:I3"/>
    <mergeCell ref="D4:F4"/>
    <mergeCell ref="G4:I4"/>
    <mergeCell ref="D5:D6"/>
  </mergeCells>
  <printOptions/>
  <pageMargins left="0.55" right="0.16" top="0.31" bottom="0.26" header="0.22" footer="0.16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00390625" style="99" customWidth="1"/>
    <col min="2" max="2" width="7.7109375" style="99" customWidth="1"/>
    <col min="3" max="3" width="19.00390625" style="99" customWidth="1"/>
    <col min="4" max="13" width="7.57421875" style="99" customWidth="1"/>
    <col min="14" max="16384" width="9.140625" style="99" customWidth="1"/>
  </cols>
  <sheetData>
    <row r="1" spans="1:13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456" t="s">
        <v>231</v>
      </c>
      <c r="L1" s="1456"/>
      <c r="M1" s="1456"/>
    </row>
    <row r="2" spans="1:13" ht="31.5" customHeight="1" thickBot="1">
      <c r="A2" s="18"/>
      <c r="B2" s="1426" t="s">
        <v>222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</row>
    <row r="3" spans="1:13" ht="18" customHeight="1">
      <c r="A3" s="19"/>
      <c r="B3" s="1427" t="s">
        <v>218</v>
      </c>
      <c r="C3" s="1531" t="s">
        <v>77</v>
      </c>
      <c r="D3" s="1534" t="s">
        <v>246</v>
      </c>
      <c r="E3" s="1534"/>
      <c r="F3" s="1534"/>
      <c r="G3" s="1534"/>
      <c r="H3" s="1534"/>
      <c r="I3" s="1534"/>
      <c r="J3" s="1534"/>
      <c r="K3" s="1534"/>
      <c r="L3" s="1534"/>
      <c r="M3" s="1535"/>
    </row>
    <row r="4" spans="1:13" ht="18" customHeight="1">
      <c r="A4" s="19"/>
      <c r="B4" s="1530"/>
      <c r="C4" s="1532"/>
      <c r="D4" s="1536" t="s">
        <v>102</v>
      </c>
      <c r="E4" s="1536"/>
      <c r="F4" s="1536"/>
      <c r="G4" s="1536"/>
      <c r="H4" s="1536"/>
      <c r="I4" s="1536" t="s">
        <v>103</v>
      </c>
      <c r="J4" s="1536"/>
      <c r="K4" s="1536"/>
      <c r="L4" s="1536"/>
      <c r="M4" s="1537"/>
    </row>
    <row r="5" spans="1:13" ht="18" customHeight="1" thickBot="1">
      <c r="A5" s="19"/>
      <c r="B5" s="1503"/>
      <c r="C5" s="1533"/>
      <c r="D5" s="634">
        <v>2018</v>
      </c>
      <c r="E5" s="635">
        <v>2019</v>
      </c>
      <c r="F5" s="635">
        <v>2020</v>
      </c>
      <c r="G5" s="635">
        <v>2021</v>
      </c>
      <c r="H5" s="635">
        <v>2022</v>
      </c>
      <c r="I5" s="634">
        <v>2018</v>
      </c>
      <c r="J5" s="635">
        <v>2019</v>
      </c>
      <c r="K5" s="635">
        <v>2020</v>
      </c>
      <c r="L5" s="635">
        <v>2021</v>
      </c>
      <c r="M5" s="1304">
        <v>2022</v>
      </c>
    </row>
    <row r="6" spans="1:13" ht="18" customHeight="1">
      <c r="A6" s="20"/>
      <c r="B6" s="1305">
        <v>1</v>
      </c>
      <c r="C6" s="1306" t="s">
        <v>78</v>
      </c>
      <c r="D6" s="1307">
        <v>1</v>
      </c>
      <c r="E6" s="1308">
        <v>1</v>
      </c>
      <c r="F6" s="1309">
        <v>0</v>
      </c>
      <c r="G6" s="511">
        <v>1</v>
      </c>
      <c r="H6" s="1310"/>
      <c r="I6" s="1307">
        <v>0</v>
      </c>
      <c r="J6" s="1308">
        <v>0</v>
      </c>
      <c r="K6" s="1309">
        <v>0</v>
      </c>
      <c r="L6" s="1311">
        <v>0</v>
      </c>
      <c r="M6" s="1312"/>
    </row>
    <row r="7" spans="1:13" ht="18" customHeight="1">
      <c r="A7" s="20"/>
      <c r="B7" s="1313">
        <v>2</v>
      </c>
      <c r="C7" s="1314" t="s">
        <v>79</v>
      </c>
      <c r="D7" s="1315">
        <v>3</v>
      </c>
      <c r="E7" s="1316">
        <v>2</v>
      </c>
      <c r="F7" s="680">
        <v>1</v>
      </c>
      <c r="G7" s="621">
        <v>0</v>
      </c>
      <c r="H7" s="1317"/>
      <c r="I7" s="1315">
        <v>2</v>
      </c>
      <c r="J7" s="1316">
        <v>2</v>
      </c>
      <c r="K7" s="1318">
        <v>1</v>
      </c>
      <c r="L7" s="1319">
        <v>0</v>
      </c>
      <c r="M7" s="1320"/>
    </row>
    <row r="8" spans="1:13" ht="18" customHeight="1">
      <c r="A8" s="1458"/>
      <c r="B8" s="1313">
        <v>3</v>
      </c>
      <c r="C8" s="1314" t="s">
        <v>80</v>
      </c>
      <c r="D8" s="1315">
        <v>0</v>
      </c>
      <c r="E8" s="1316">
        <v>0</v>
      </c>
      <c r="F8" s="680">
        <v>0</v>
      </c>
      <c r="G8" s="621">
        <v>1</v>
      </c>
      <c r="H8" s="1317"/>
      <c r="I8" s="1315">
        <v>0</v>
      </c>
      <c r="J8" s="1316">
        <v>1</v>
      </c>
      <c r="K8" s="680">
        <v>2</v>
      </c>
      <c r="L8" s="1319">
        <v>0</v>
      </c>
      <c r="M8" s="1320"/>
    </row>
    <row r="9" spans="1:13" ht="18" customHeight="1">
      <c r="A9" s="1458"/>
      <c r="B9" s="1313">
        <v>4</v>
      </c>
      <c r="C9" s="1314" t="s">
        <v>81</v>
      </c>
      <c r="D9" s="1315">
        <v>0</v>
      </c>
      <c r="E9" s="1316">
        <v>0</v>
      </c>
      <c r="F9" s="1318">
        <v>1</v>
      </c>
      <c r="G9" s="621">
        <v>0</v>
      </c>
      <c r="H9" s="1317"/>
      <c r="I9" s="1315">
        <v>0</v>
      </c>
      <c r="J9" s="1316">
        <v>0</v>
      </c>
      <c r="K9" s="1318">
        <v>0</v>
      </c>
      <c r="L9" s="1319">
        <v>1</v>
      </c>
      <c r="M9" s="1320"/>
    </row>
    <row r="10" spans="1:13" ht="18" customHeight="1">
      <c r="A10" s="20"/>
      <c r="B10" s="1313">
        <v>5</v>
      </c>
      <c r="C10" s="1314" t="s">
        <v>82</v>
      </c>
      <c r="D10" s="1315">
        <v>0</v>
      </c>
      <c r="E10" s="1316">
        <v>1</v>
      </c>
      <c r="F10" s="1318">
        <v>0</v>
      </c>
      <c r="G10" s="621">
        <v>0</v>
      </c>
      <c r="H10" s="1317"/>
      <c r="I10" s="1315">
        <v>1</v>
      </c>
      <c r="J10" s="1316">
        <v>1</v>
      </c>
      <c r="K10" s="1318">
        <v>0</v>
      </c>
      <c r="L10" s="1319">
        <v>0</v>
      </c>
      <c r="M10" s="1320"/>
    </row>
    <row r="11" spans="1:13" ht="18" customHeight="1">
      <c r="A11" s="1458"/>
      <c r="B11" s="1313">
        <v>6</v>
      </c>
      <c r="C11" s="1314" t="s">
        <v>83</v>
      </c>
      <c r="D11" s="1315">
        <v>19</v>
      </c>
      <c r="E11" s="1316">
        <v>10</v>
      </c>
      <c r="F11" s="680">
        <v>6</v>
      </c>
      <c r="G11" s="621">
        <v>9</v>
      </c>
      <c r="H11" s="1317"/>
      <c r="I11" s="1315">
        <v>9</v>
      </c>
      <c r="J11" s="1316">
        <v>7</v>
      </c>
      <c r="K11" s="680">
        <v>5</v>
      </c>
      <c r="L11" s="1319">
        <v>5</v>
      </c>
      <c r="M11" s="1320"/>
    </row>
    <row r="12" spans="1:13" ht="18" customHeight="1">
      <c r="A12" s="1458"/>
      <c r="B12" s="1313">
        <v>7</v>
      </c>
      <c r="C12" s="1314" t="s">
        <v>84</v>
      </c>
      <c r="D12" s="1315">
        <v>358</v>
      </c>
      <c r="E12" s="1316">
        <v>306</v>
      </c>
      <c r="F12" s="1318">
        <v>244</v>
      </c>
      <c r="G12" s="621">
        <v>220</v>
      </c>
      <c r="H12" s="1317"/>
      <c r="I12" s="1315">
        <v>92</v>
      </c>
      <c r="J12" s="1316">
        <v>88</v>
      </c>
      <c r="K12" s="1318">
        <v>75</v>
      </c>
      <c r="L12" s="1321">
        <v>63</v>
      </c>
      <c r="M12" s="1320"/>
    </row>
    <row r="13" spans="1:13" ht="18" customHeight="1">
      <c r="A13" s="20"/>
      <c r="B13" s="1313">
        <v>8</v>
      </c>
      <c r="C13" s="1314" t="s">
        <v>85</v>
      </c>
      <c r="D13" s="1315">
        <v>861</v>
      </c>
      <c r="E13" s="1316">
        <v>769</v>
      </c>
      <c r="F13" s="1318">
        <v>703</v>
      </c>
      <c r="G13" s="621">
        <v>637</v>
      </c>
      <c r="H13" s="1317"/>
      <c r="I13" s="1315">
        <v>196</v>
      </c>
      <c r="J13" s="1316">
        <v>171</v>
      </c>
      <c r="K13" s="1318">
        <v>115</v>
      </c>
      <c r="L13" s="1321">
        <v>134</v>
      </c>
      <c r="M13" s="1320"/>
    </row>
    <row r="14" spans="1:13" ht="18" customHeight="1">
      <c r="A14" s="20"/>
      <c r="B14" s="1313">
        <v>9</v>
      </c>
      <c r="C14" s="1314" t="s">
        <v>86</v>
      </c>
      <c r="D14" s="1315">
        <v>902</v>
      </c>
      <c r="E14" s="1316">
        <v>892</v>
      </c>
      <c r="F14" s="1318">
        <v>710</v>
      </c>
      <c r="G14" s="621">
        <v>715</v>
      </c>
      <c r="H14" s="1317"/>
      <c r="I14" s="1315">
        <v>150</v>
      </c>
      <c r="J14" s="1316">
        <v>147</v>
      </c>
      <c r="K14" s="1318">
        <v>120</v>
      </c>
      <c r="L14" s="1321">
        <v>121</v>
      </c>
      <c r="M14" s="1320"/>
    </row>
    <row r="15" spans="1:13" ht="18" customHeight="1">
      <c r="A15" s="20"/>
      <c r="B15" s="1313">
        <v>10</v>
      </c>
      <c r="C15" s="1314" t="s">
        <v>87</v>
      </c>
      <c r="D15" s="1315">
        <v>650</v>
      </c>
      <c r="E15" s="1316">
        <v>608</v>
      </c>
      <c r="F15" s="1318">
        <v>544</v>
      </c>
      <c r="G15" s="621">
        <v>573</v>
      </c>
      <c r="H15" s="1317"/>
      <c r="I15" s="1315">
        <v>93</v>
      </c>
      <c r="J15" s="1316">
        <v>85</v>
      </c>
      <c r="K15" s="1318">
        <v>84</v>
      </c>
      <c r="L15" s="1321">
        <v>79</v>
      </c>
      <c r="M15" s="1320"/>
    </row>
    <row r="16" spans="1:13" ht="18" customHeight="1">
      <c r="A16" s="20"/>
      <c r="B16" s="1313">
        <v>11</v>
      </c>
      <c r="C16" s="1314" t="s">
        <v>88</v>
      </c>
      <c r="D16" s="1315">
        <v>244</v>
      </c>
      <c r="E16" s="1316">
        <v>223</v>
      </c>
      <c r="F16" s="1318">
        <v>223</v>
      </c>
      <c r="G16" s="621">
        <v>237</v>
      </c>
      <c r="H16" s="1317"/>
      <c r="I16" s="1315">
        <v>114</v>
      </c>
      <c r="J16" s="1316">
        <v>104</v>
      </c>
      <c r="K16" s="1318">
        <v>90</v>
      </c>
      <c r="L16" s="1321">
        <v>77</v>
      </c>
      <c r="M16" s="1320"/>
    </row>
    <row r="17" spans="1:13" ht="18" customHeight="1" thickBot="1">
      <c r="A17" s="20"/>
      <c r="B17" s="1322">
        <v>12</v>
      </c>
      <c r="C17" s="1323" t="s">
        <v>390</v>
      </c>
      <c r="D17" s="1324">
        <v>0</v>
      </c>
      <c r="E17" s="1325">
        <v>0</v>
      </c>
      <c r="F17" s="934">
        <v>3</v>
      </c>
      <c r="G17" s="1325">
        <v>0</v>
      </c>
      <c r="H17" s="1326"/>
      <c r="I17" s="1324">
        <v>0</v>
      </c>
      <c r="J17" s="1325">
        <v>0</v>
      </c>
      <c r="K17" s="1327">
        <v>0</v>
      </c>
      <c r="L17" s="1328">
        <v>0</v>
      </c>
      <c r="M17" s="1329"/>
    </row>
    <row r="18" spans="2:13" ht="18" customHeight="1" thickBot="1">
      <c r="B18" s="1528" t="s">
        <v>159</v>
      </c>
      <c r="C18" s="1529"/>
      <c r="D18" s="1330">
        <v>3038</v>
      </c>
      <c r="E18" s="1331">
        <v>2812</v>
      </c>
      <c r="F18" s="1332">
        <v>2435</v>
      </c>
      <c r="G18" s="1333">
        <f>SUM(G6:G17)</f>
        <v>2393</v>
      </c>
      <c r="H18" s="1334"/>
      <c r="I18" s="1330">
        <v>657</v>
      </c>
      <c r="J18" s="1331">
        <v>606</v>
      </c>
      <c r="K18" s="1332">
        <f>SUM(K6:K17)</f>
        <v>492</v>
      </c>
      <c r="L18" s="1332">
        <f>SUM(L6:L17)</f>
        <v>480</v>
      </c>
      <c r="M18" s="1335"/>
    </row>
    <row r="19" spans="8:14" ht="15">
      <c r="H19" s="189"/>
      <c r="I19" s="189"/>
      <c r="M19" s="189"/>
      <c r="N19" s="189"/>
    </row>
  </sheetData>
  <sheetProtection/>
  <mergeCells count="10">
    <mergeCell ref="A8:A9"/>
    <mergeCell ref="A11:A12"/>
    <mergeCell ref="B18:C18"/>
    <mergeCell ref="K1:M1"/>
    <mergeCell ref="B2:M2"/>
    <mergeCell ref="B3:B5"/>
    <mergeCell ref="C3:C5"/>
    <mergeCell ref="D3:M3"/>
    <mergeCell ref="D4:H4"/>
    <mergeCell ref="I4:M4"/>
  </mergeCells>
  <printOptions/>
  <pageMargins left="0.44" right="0.51" top="0.71" bottom="1" header="0.38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X29" sqref="X29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26.421875" style="0" customWidth="1"/>
    <col min="4" max="5" width="9.8515625" style="0" customWidth="1"/>
    <col min="7" max="7" width="9.00390625" style="0" customWidth="1"/>
    <col min="8" max="10" width="8.57421875" style="0" customWidth="1"/>
    <col min="11" max="11" width="7.00390625" style="0" customWidth="1"/>
    <col min="12" max="12" width="8.28125" style="0" customWidth="1"/>
    <col min="13" max="13" width="8.57421875" style="0" customWidth="1"/>
    <col min="14" max="14" width="6.8515625" style="0" customWidth="1"/>
  </cols>
  <sheetData>
    <row r="1" spans="12:14" ht="15.75">
      <c r="L1" s="1434" t="s">
        <v>89</v>
      </c>
      <c r="M1" s="1434"/>
      <c r="N1" s="1434"/>
    </row>
    <row r="2" spans="2:14" ht="43.5" customHeight="1" thickBot="1">
      <c r="B2" s="1554" t="s">
        <v>473</v>
      </c>
      <c r="C2" s="1554"/>
      <c r="D2" s="1554"/>
      <c r="E2" s="1554"/>
      <c r="F2" s="1554"/>
      <c r="G2" s="1554"/>
      <c r="H2" s="1554"/>
      <c r="I2" s="1554"/>
      <c r="J2" s="1554"/>
      <c r="K2" s="1554"/>
      <c r="L2" s="1554"/>
      <c r="M2" s="1554"/>
      <c r="N2" s="1554"/>
    </row>
    <row r="3" spans="2:14" ht="31.5" customHeight="1" thickBot="1">
      <c r="B3" s="1555" t="s">
        <v>218</v>
      </c>
      <c r="C3" s="1557" t="s">
        <v>157</v>
      </c>
      <c r="D3" s="1538" t="s">
        <v>303</v>
      </c>
      <c r="E3" s="1538" t="s">
        <v>304</v>
      </c>
      <c r="F3" s="1541" t="s">
        <v>305</v>
      </c>
      <c r="G3" s="1542"/>
      <c r="H3" s="1542"/>
      <c r="I3" s="1542"/>
      <c r="J3" s="1542"/>
      <c r="K3" s="1543"/>
      <c r="L3" s="1544" t="s">
        <v>306</v>
      </c>
      <c r="M3" s="1545"/>
      <c r="N3" s="1546"/>
    </row>
    <row r="4" spans="2:14" ht="22.5" customHeight="1" thickBot="1">
      <c r="B4" s="1556"/>
      <c r="C4" s="1558"/>
      <c r="D4" s="1539"/>
      <c r="E4" s="1539"/>
      <c r="F4" s="1541" t="s">
        <v>388</v>
      </c>
      <c r="G4" s="1542"/>
      <c r="H4" s="1543"/>
      <c r="I4" s="1541" t="s">
        <v>307</v>
      </c>
      <c r="J4" s="1542"/>
      <c r="K4" s="1543"/>
      <c r="L4" s="1547"/>
      <c r="M4" s="1548"/>
      <c r="N4" s="1549"/>
    </row>
    <row r="5" spans="2:14" ht="29.25" customHeight="1" thickBot="1">
      <c r="B5" s="1556"/>
      <c r="C5" s="1559"/>
      <c r="D5" s="1540"/>
      <c r="E5" s="1540"/>
      <c r="F5" s="433" t="s">
        <v>308</v>
      </c>
      <c r="G5" s="434" t="s">
        <v>309</v>
      </c>
      <c r="H5" s="434" t="s">
        <v>310</v>
      </c>
      <c r="I5" s="435" t="s">
        <v>308</v>
      </c>
      <c r="J5" s="434" t="s">
        <v>309</v>
      </c>
      <c r="K5" s="434" t="s">
        <v>310</v>
      </c>
      <c r="L5" s="435" t="s">
        <v>308</v>
      </c>
      <c r="M5" s="434" t="s">
        <v>309</v>
      </c>
      <c r="N5" s="436" t="s">
        <v>310</v>
      </c>
    </row>
    <row r="6" spans="2:14" ht="15" customHeight="1">
      <c r="B6" s="883">
        <v>1</v>
      </c>
      <c r="C6" s="884" t="s">
        <v>160</v>
      </c>
      <c r="D6" s="885" t="s">
        <v>221</v>
      </c>
      <c r="E6" s="885" t="s">
        <v>221</v>
      </c>
      <c r="F6" s="885" t="s">
        <v>221</v>
      </c>
      <c r="G6" s="885" t="s">
        <v>221</v>
      </c>
      <c r="H6" s="885" t="s">
        <v>221</v>
      </c>
      <c r="I6" s="885" t="s">
        <v>221</v>
      </c>
      <c r="J6" s="885" t="s">
        <v>221</v>
      </c>
      <c r="K6" s="885" t="s">
        <v>221</v>
      </c>
      <c r="L6" s="885" t="s">
        <v>221</v>
      </c>
      <c r="M6" s="885" t="s">
        <v>221</v>
      </c>
      <c r="N6" s="886" t="s">
        <v>221</v>
      </c>
    </row>
    <row r="7" spans="2:16" ht="15" customHeight="1">
      <c r="B7" s="887">
        <f aca="true" t="shared" si="0" ref="B7:B32">B6+1</f>
        <v>2</v>
      </c>
      <c r="C7" s="888" t="s">
        <v>161</v>
      </c>
      <c r="D7" s="889">
        <v>687</v>
      </c>
      <c r="E7" s="889">
        <v>586</v>
      </c>
      <c r="F7" s="889">
        <v>321</v>
      </c>
      <c r="G7" s="889">
        <v>91</v>
      </c>
      <c r="H7" s="889">
        <v>16</v>
      </c>
      <c r="I7" s="889">
        <v>139</v>
      </c>
      <c r="J7" s="889">
        <v>13</v>
      </c>
      <c r="K7" s="889">
        <v>6</v>
      </c>
      <c r="L7" s="889">
        <v>97</v>
      </c>
      <c r="M7" s="889">
        <v>4</v>
      </c>
      <c r="N7" s="890">
        <v>0</v>
      </c>
      <c r="O7" s="28"/>
      <c r="P7" s="28"/>
    </row>
    <row r="8" spans="2:16" ht="15" customHeight="1">
      <c r="B8" s="887">
        <f t="shared" si="0"/>
        <v>3</v>
      </c>
      <c r="C8" s="888" t="s">
        <v>162</v>
      </c>
      <c r="D8" s="889">
        <v>625</v>
      </c>
      <c r="E8" s="889">
        <v>561</v>
      </c>
      <c r="F8" s="889">
        <v>370</v>
      </c>
      <c r="G8" s="889">
        <v>110</v>
      </c>
      <c r="H8" s="889">
        <v>17</v>
      </c>
      <c r="I8" s="889">
        <v>56</v>
      </c>
      <c r="J8" s="889">
        <v>5</v>
      </c>
      <c r="K8" s="889">
        <v>3</v>
      </c>
      <c r="L8" s="889">
        <v>60</v>
      </c>
      <c r="M8" s="889">
        <v>4</v>
      </c>
      <c r="N8" s="890">
        <v>0</v>
      </c>
      <c r="O8" s="28"/>
      <c r="P8" s="28"/>
    </row>
    <row r="9" spans="2:16" ht="15" customHeight="1">
      <c r="B9" s="887">
        <f t="shared" si="0"/>
        <v>4</v>
      </c>
      <c r="C9" s="888" t="s">
        <v>163</v>
      </c>
      <c r="D9" s="889">
        <v>3481</v>
      </c>
      <c r="E9" s="889">
        <v>3335</v>
      </c>
      <c r="F9" s="889">
        <v>1515</v>
      </c>
      <c r="G9" s="889">
        <v>390</v>
      </c>
      <c r="H9" s="889">
        <v>136</v>
      </c>
      <c r="I9" s="889">
        <v>1199</v>
      </c>
      <c r="J9" s="889">
        <v>80</v>
      </c>
      <c r="K9" s="889">
        <v>15</v>
      </c>
      <c r="L9" s="889">
        <v>124</v>
      </c>
      <c r="M9" s="889">
        <v>18</v>
      </c>
      <c r="N9" s="890">
        <v>4</v>
      </c>
      <c r="O9" s="28"/>
      <c r="P9" s="28"/>
    </row>
    <row r="10" spans="2:16" ht="15" customHeight="1">
      <c r="B10" s="887">
        <f t="shared" si="0"/>
        <v>5</v>
      </c>
      <c r="C10" s="888" t="s">
        <v>164</v>
      </c>
      <c r="D10" s="889">
        <v>293</v>
      </c>
      <c r="E10" s="889">
        <v>281</v>
      </c>
      <c r="F10" s="889">
        <v>145</v>
      </c>
      <c r="G10" s="889">
        <v>49</v>
      </c>
      <c r="H10" s="889">
        <v>10</v>
      </c>
      <c r="I10" s="889">
        <v>68</v>
      </c>
      <c r="J10" s="889">
        <v>5</v>
      </c>
      <c r="K10" s="889">
        <v>4</v>
      </c>
      <c r="L10" s="889">
        <v>11</v>
      </c>
      <c r="M10" s="889">
        <v>1</v>
      </c>
      <c r="N10" s="890">
        <v>0</v>
      </c>
      <c r="O10" s="28"/>
      <c r="P10" s="28"/>
    </row>
    <row r="11" spans="2:16" ht="15" customHeight="1">
      <c r="B11" s="887">
        <f t="shared" si="0"/>
        <v>6</v>
      </c>
      <c r="C11" s="888" t="s">
        <v>165</v>
      </c>
      <c r="D11" s="889">
        <v>620</v>
      </c>
      <c r="E11" s="889">
        <v>560</v>
      </c>
      <c r="F11" s="889">
        <v>380</v>
      </c>
      <c r="G11" s="889">
        <v>76</v>
      </c>
      <c r="H11" s="889">
        <v>25</v>
      </c>
      <c r="I11" s="889">
        <v>73</v>
      </c>
      <c r="J11" s="889">
        <v>4</v>
      </c>
      <c r="K11" s="889">
        <v>2</v>
      </c>
      <c r="L11" s="889">
        <v>58</v>
      </c>
      <c r="M11" s="889">
        <v>2</v>
      </c>
      <c r="N11" s="890">
        <v>0</v>
      </c>
      <c r="O11" s="28"/>
      <c r="P11" s="28"/>
    </row>
    <row r="12" spans="2:16" ht="15" customHeight="1">
      <c r="B12" s="887">
        <f t="shared" si="0"/>
        <v>7</v>
      </c>
      <c r="C12" s="888" t="s">
        <v>166</v>
      </c>
      <c r="D12" s="889">
        <v>1003</v>
      </c>
      <c r="E12" s="889">
        <v>955</v>
      </c>
      <c r="F12" s="889">
        <v>555</v>
      </c>
      <c r="G12" s="889">
        <v>148</v>
      </c>
      <c r="H12" s="889">
        <v>79</v>
      </c>
      <c r="I12" s="889">
        <v>141</v>
      </c>
      <c r="J12" s="889">
        <v>25</v>
      </c>
      <c r="K12" s="889">
        <v>7</v>
      </c>
      <c r="L12" s="889">
        <v>39</v>
      </c>
      <c r="M12" s="889">
        <v>8</v>
      </c>
      <c r="N12" s="890">
        <v>1</v>
      </c>
      <c r="O12" s="28"/>
      <c r="P12" s="28"/>
    </row>
    <row r="13" spans="2:16" ht="15" customHeight="1">
      <c r="B13" s="887">
        <f t="shared" si="0"/>
        <v>8</v>
      </c>
      <c r="C13" s="888" t="s">
        <v>167</v>
      </c>
      <c r="D13" s="889">
        <v>513</v>
      </c>
      <c r="E13" s="889">
        <v>464</v>
      </c>
      <c r="F13" s="889">
        <v>246</v>
      </c>
      <c r="G13" s="889">
        <v>97</v>
      </c>
      <c r="H13" s="889">
        <v>6</v>
      </c>
      <c r="I13" s="889">
        <v>91</v>
      </c>
      <c r="J13" s="889">
        <v>23</v>
      </c>
      <c r="K13" s="889">
        <v>1</v>
      </c>
      <c r="L13" s="889">
        <v>39</v>
      </c>
      <c r="M13" s="889">
        <v>10</v>
      </c>
      <c r="N13" s="890">
        <v>0</v>
      </c>
      <c r="O13" s="28"/>
      <c r="P13" s="28"/>
    </row>
    <row r="14" spans="2:16" ht="15" customHeight="1">
      <c r="B14" s="887">
        <f t="shared" si="0"/>
        <v>9</v>
      </c>
      <c r="C14" s="888" t="s">
        <v>168</v>
      </c>
      <c r="D14" s="889">
        <v>496</v>
      </c>
      <c r="E14" s="889">
        <v>447</v>
      </c>
      <c r="F14" s="889">
        <v>281</v>
      </c>
      <c r="G14" s="889">
        <v>63</v>
      </c>
      <c r="H14" s="889">
        <v>21</v>
      </c>
      <c r="I14" s="889">
        <v>71</v>
      </c>
      <c r="J14" s="889">
        <v>11</v>
      </c>
      <c r="K14" s="889">
        <v>0</v>
      </c>
      <c r="L14" s="889">
        <v>48</v>
      </c>
      <c r="M14" s="889">
        <v>1</v>
      </c>
      <c r="N14" s="890">
        <v>0</v>
      </c>
      <c r="O14" s="28"/>
      <c r="P14" s="28"/>
    </row>
    <row r="15" spans="1:16" ht="15" customHeight="1">
      <c r="A15" s="1550">
        <v>63</v>
      </c>
      <c r="B15" s="887">
        <f t="shared" si="0"/>
        <v>10</v>
      </c>
      <c r="C15" s="888" t="s">
        <v>169</v>
      </c>
      <c r="D15" s="889">
        <v>787</v>
      </c>
      <c r="E15" s="889">
        <v>709</v>
      </c>
      <c r="F15" s="889">
        <v>400</v>
      </c>
      <c r="G15" s="889">
        <v>84</v>
      </c>
      <c r="H15" s="889">
        <v>27</v>
      </c>
      <c r="I15" s="889">
        <v>176</v>
      </c>
      <c r="J15" s="889">
        <v>17</v>
      </c>
      <c r="K15" s="889">
        <v>5</v>
      </c>
      <c r="L15" s="889">
        <v>69</v>
      </c>
      <c r="M15" s="889">
        <v>6</v>
      </c>
      <c r="N15" s="890">
        <v>3</v>
      </c>
      <c r="O15" s="28"/>
      <c r="P15" s="28"/>
    </row>
    <row r="16" spans="1:16" ht="15" customHeight="1">
      <c r="A16" s="1550"/>
      <c r="B16" s="887">
        <f t="shared" si="0"/>
        <v>11</v>
      </c>
      <c r="C16" s="888" t="s">
        <v>170</v>
      </c>
      <c r="D16" s="889">
        <v>683</v>
      </c>
      <c r="E16" s="889">
        <v>632</v>
      </c>
      <c r="F16" s="889">
        <v>289</v>
      </c>
      <c r="G16" s="889">
        <v>76</v>
      </c>
      <c r="H16" s="889">
        <v>46</v>
      </c>
      <c r="I16" s="889">
        <v>209</v>
      </c>
      <c r="J16" s="889">
        <v>8</v>
      </c>
      <c r="K16" s="889">
        <v>4</v>
      </c>
      <c r="L16" s="889">
        <v>44</v>
      </c>
      <c r="M16" s="889">
        <v>7</v>
      </c>
      <c r="N16" s="890">
        <v>0</v>
      </c>
      <c r="O16" s="28"/>
      <c r="P16" s="28"/>
    </row>
    <row r="17" spans="2:16" ht="15" customHeight="1">
      <c r="B17" s="887">
        <f t="shared" si="0"/>
        <v>12</v>
      </c>
      <c r="C17" s="888" t="s">
        <v>171</v>
      </c>
      <c r="D17" s="889">
        <v>46</v>
      </c>
      <c r="E17" s="889">
        <v>44</v>
      </c>
      <c r="F17" s="889">
        <v>30</v>
      </c>
      <c r="G17" s="889">
        <v>8</v>
      </c>
      <c r="H17" s="889">
        <v>0</v>
      </c>
      <c r="I17" s="889">
        <v>5</v>
      </c>
      <c r="J17" s="889">
        <v>0</v>
      </c>
      <c r="K17" s="889">
        <v>1</v>
      </c>
      <c r="L17" s="889">
        <v>1</v>
      </c>
      <c r="M17" s="889">
        <v>1</v>
      </c>
      <c r="N17" s="890">
        <v>0</v>
      </c>
      <c r="O17" s="28"/>
      <c r="P17" s="28"/>
    </row>
    <row r="18" spans="2:16" ht="15" customHeight="1">
      <c r="B18" s="887">
        <f t="shared" si="0"/>
        <v>13</v>
      </c>
      <c r="C18" s="888" t="s">
        <v>172</v>
      </c>
      <c r="D18" s="889">
        <v>1413</v>
      </c>
      <c r="E18" s="889">
        <v>1287</v>
      </c>
      <c r="F18" s="889">
        <v>698</v>
      </c>
      <c r="G18" s="889">
        <v>245</v>
      </c>
      <c r="H18" s="889">
        <v>52</v>
      </c>
      <c r="I18" s="889">
        <v>240</v>
      </c>
      <c r="J18" s="889">
        <v>52</v>
      </c>
      <c r="K18" s="889">
        <v>0</v>
      </c>
      <c r="L18" s="889">
        <v>111</v>
      </c>
      <c r="M18" s="889">
        <v>12</v>
      </c>
      <c r="N18" s="890">
        <v>3</v>
      </c>
      <c r="O18" s="28"/>
      <c r="P18" s="28"/>
    </row>
    <row r="19" spans="2:16" ht="15" customHeight="1">
      <c r="B19" s="887">
        <f t="shared" si="0"/>
        <v>14</v>
      </c>
      <c r="C19" s="888" t="s">
        <v>173</v>
      </c>
      <c r="D19" s="889">
        <v>554</v>
      </c>
      <c r="E19" s="889">
        <v>534</v>
      </c>
      <c r="F19" s="889">
        <v>320</v>
      </c>
      <c r="G19" s="889">
        <v>116</v>
      </c>
      <c r="H19" s="889">
        <v>19</v>
      </c>
      <c r="I19" s="889">
        <v>70</v>
      </c>
      <c r="J19" s="889">
        <v>9</v>
      </c>
      <c r="K19" s="889">
        <v>0</v>
      </c>
      <c r="L19" s="889">
        <v>15</v>
      </c>
      <c r="M19" s="889">
        <v>4</v>
      </c>
      <c r="N19" s="890">
        <v>1</v>
      </c>
      <c r="O19" s="28"/>
      <c r="P19" s="28"/>
    </row>
    <row r="20" spans="2:16" ht="15" customHeight="1">
      <c r="B20" s="887">
        <f t="shared" si="0"/>
        <v>15</v>
      </c>
      <c r="C20" s="888" t="s">
        <v>174</v>
      </c>
      <c r="D20" s="889">
        <v>2282</v>
      </c>
      <c r="E20" s="889">
        <v>1985</v>
      </c>
      <c r="F20" s="889">
        <v>906</v>
      </c>
      <c r="G20" s="889">
        <v>315</v>
      </c>
      <c r="H20" s="889">
        <v>84</v>
      </c>
      <c r="I20" s="889">
        <v>539</v>
      </c>
      <c r="J20" s="889">
        <v>108</v>
      </c>
      <c r="K20" s="889">
        <v>33</v>
      </c>
      <c r="L20" s="889">
        <v>232</v>
      </c>
      <c r="M20" s="889">
        <v>56</v>
      </c>
      <c r="N20" s="890">
        <v>9</v>
      </c>
      <c r="O20" s="28"/>
      <c r="P20" s="28"/>
    </row>
    <row r="21" spans="2:16" ht="15" customHeight="1">
      <c r="B21" s="887">
        <f t="shared" si="0"/>
        <v>16</v>
      </c>
      <c r="C21" s="888" t="s">
        <v>175</v>
      </c>
      <c r="D21" s="889">
        <v>742</v>
      </c>
      <c r="E21" s="889">
        <v>714</v>
      </c>
      <c r="F21" s="889">
        <v>424</v>
      </c>
      <c r="G21" s="889">
        <v>104</v>
      </c>
      <c r="H21" s="889">
        <v>43</v>
      </c>
      <c r="I21" s="889">
        <v>123</v>
      </c>
      <c r="J21" s="889">
        <v>15</v>
      </c>
      <c r="K21" s="889">
        <v>5</v>
      </c>
      <c r="L21" s="889">
        <v>25</v>
      </c>
      <c r="M21" s="889">
        <v>3</v>
      </c>
      <c r="N21" s="890">
        <v>0</v>
      </c>
      <c r="O21" s="28"/>
      <c r="P21" s="28"/>
    </row>
    <row r="22" spans="2:16" ht="15" customHeight="1">
      <c r="B22" s="887">
        <f t="shared" si="0"/>
        <v>17</v>
      </c>
      <c r="C22" s="888" t="s">
        <v>176</v>
      </c>
      <c r="D22" s="889">
        <v>533</v>
      </c>
      <c r="E22" s="889">
        <v>500</v>
      </c>
      <c r="F22" s="889">
        <v>360</v>
      </c>
      <c r="G22" s="889">
        <v>95</v>
      </c>
      <c r="H22" s="889">
        <v>7</v>
      </c>
      <c r="I22" s="889">
        <v>32</v>
      </c>
      <c r="J22" s="889">
        <v>6</v>
      </c>
      <c r="K22" s="889">
        <v>0</v>
      </c>
      <c r="L22" s="889">
        <v>26</v>
      </c>
      <c r="M22" s="889">
        <v>7</v>
      </c>
      <c r="N22" s="890">
        <v>0</v>
      </c>
      <c r="O22" s="28"/>
      <c r="P22" s="28"/>
    </row>
    <row r="23" spans="2:16" ht="15" customHeight="1">
      <c r="B23" s="887">
        <f t="shared" si="0"/>
        <v>18</v>
      </c>
      <c r="C23" s="888" t="s">
        <v>177</v>
      </c>
      <c r="D23" s="889">
        <v>452</v>
      </c>
      <c r="E23" s="889">
        <v>394</v>
      </c>
      <c r="F23" s="889">
        <v>204</v>
      </c>
      <c r="G23" s="889">
        <v>67</v>
      </c>
      <c r="H23" s="889">
        <v>18</v>
      </c>
      <c r="I23" s="889">
        <v>89</v>
      </c>
      <c r="J23" s="889">
        <v>15</v>
      </c>
      <c r="K23" s="889">
        <v>1</v>
      </c>
      <c r="L23" s="889">
        <v>53</v>
      </c>
      <c r="M23" s="889">
        <v>5</v>
      </c>
      <c r="N23" s="890">
        <v>0</v>
      </c>
      <c r="O23" s="28"/>
      <c r="P23" s="28"/>
    </row>
    <row r="24" spans="2:16" ht="15" customHeight="1">
      <c r="B24" s="887">
        <f t="shared" si="0"/>
        <v>19</v>
      </c>
      <c r="C24" s="888" t="s">
        <v>178</v>
      </c>
      <c r="D24" s="889">
        <v>343</v>
      </c>
      <c r="E24" s="889">
        <v>312</v>
      </c>
      <c r="F24" s="889">
        <v>190</v>
      </c>
      <c r="G24" s="889">
        <v>43</v>
      </c>
      <c r="H24" s="889">
        <v>8</v>
      </c>
      <c r="I24" s="889">
        <v>61</v>
      </c>
      <c r="J24" s="889">
        <v>10</v>
      </c>
      <c r="K24" s="889">
        <v>0</v>
      </c>
      <c r="L24" s="889">
        <v>28</v>
      </c>
      <c r="M24" s="889">
        <v>3</v>
      </c>
      <c r="N24" s="890">
        <v>0</v>
      </c>
      <c r="O24" s="28"/>
      <c r="P24" s="28"/>
    </row>
    <row r="25" spans="2:16" ht="15" customHeight="1">
      <c r="B25" s="887">
        <f t="shared" si="0"/>
        <v>20</v>
      </c>
      <c r="C25" s="888" t="s">
        <v>179</v>
      </c>
      <c r="D25" s="889">
        <v>610</v>
      </c>
      <c r="E25" s="889">
        <v>560</v>
      </c>
      <c r="F25" s="889">
        <v>288</v>
      </c>
      <c r="G25" s="889">
        <v>84</v>
      </c>
      <c r="H25" s="889">
        <v>41</v>
      </c>
      <c r="I25" s="889">
        <v>121</v>
      </c>
      <c r="J25" s="889">
        <v>24</v>
      </c>
      <c r="K25" s="889">
        <v>2</v>
      </c>
      <c r="L25" s="889">
        <v>40</v>
      </c>
      <c r="M25" s="889">
        <v>8</v>
      </c>
      <c r="N25" s="890">
        <v>2</v>
      </c>
      <c r="O25" s="28"/>
      <c r="P25" s="28"/>
    </row>
    <row r="26" spans="2:16" ht="15" customHeight="1">
      <c r="B26" s="887">
        <f t="shared" si="0"/>
        <v>21</v>
      </c>
      <c r="C26" s="888" t="s">
        <v>180</v>
      </c>
      <c r="D26" s="889">
        <v>294</v>
      </c>
      <c r="E26" s="889">
        <v>272</v>
      </c>
      <c r="F26" s="889">
        <v>155</v>
      </c>
      <c r="G26" s="889">
        <v>45</v>
      </c>
      <c r="H26" s="889">
        <v>16</v>
      </c>
      <c r="I26" s="889">
        <v>41</v>
      </c>
      <c r="J26" s="889">
        <v>12</v>
      </c>
      <c r="K26" s="889">
        <v>3</v>
      </c>
      <c r="L26" s="889">
        <v>19</v>
      </c>
      <c r="M26" s="889">
        <v>3</v>
      </c>
      <c r="N26" s="890">
        <v>0</v>
      </c>
      <c r="O26" s="28"/>
      <c r="P26" s="28"/>
    </row>
    <row r="27" spans="2:16" ht="15" customHeight="1">
      <c r="B27" s="887">
        <f t="shared" si="0"/>
        <v>22</v>
      </c>
      <c r="C27" s="888" t="s">
        <v>181</v>
      </c>
      <c r="D27" s="889">
        <v>450</v>
      </c>
      <c r="E27" s="889">
        <v>404</v>
      </c>
      <c r="F27" s="889">
        <v>232</v>
      </c>
      <c r="G27" s="889">
        <v>52</v>
      </c>
      <c r="H27" s="889">
        <v>21</v>
      </c>
      <c r="I27" s="889">
        <v>76</v>
      </c>
      <c r="J27" s="889">
        <v>18</v>
      </c>
      <c r="K27" s="889">
        <v>5</v>
      </c>
      <c r="L27" s="889">
        <v>40</v>
      </c>
      <c r="M27" s="889">
        <v>6</v>
      </c>
      <c r="N27" s="890">
        <v>0</v>
      </c>
      <c r="O27" s="28"/>
      <c r="P27" s="28"/>
    </row>
    <row r="28" spans="2:16" ht="15" customHeight="1">
      <c r="B28" s="887">
        <f t="shared" si="0"/>
        <v>23</v>
      </c>
      <c r="C28" s="888" t="s">
        <v>182</v>
      </c>
      <c r="D28" s="889">
        <v>639</v>
      </c>
      <c r="E28" s="889">
        <v>555</v>
      </c>
      <c r="F28" s="889">
        <v>305</v>
      </c>
      <c r="G28" s="889">
        <v>86</v>
      </c>
      <c r="H28" s="889">
        <v>41</v>
      </c>
      <c r="I28" s="889">
        <v>98</v>
      </c>
      <c r="J28" s="889">
        <v>24</v>
      </c>
      <c r="K28" s="889">
        <v>1</v>
      </c>
      <c r="L28" s="889">
        <v>67</v>
      </c>
      <c r="M28" s="889">
        <v>15</v>
      </c>
      <c r="N28" s="890">
        <v>2</v>
      </c>
      <c r="O28" s="28"/>
      <c r="P28" s="28"/>
    </row>
    <row r="29" spans="2:16" ht="15" customHeight="1">
      <c r="B29" s="887">
        <f t="shared" si="0"/>
        <v>24</v>
      </c>
      <c r="C29" s="888" t="s">
        <v>183</v>
      </c>
      <c r="D29" s="889">
        <v>313</v>
      </c>
      <c r="E29" s="889">
        <v>304</v>
      </c>
      <c r="F29" s="889">
        <v>188</v>
      </c>
      <c r="G29" s="889">
        <v>63</v>
      </c>
      <c r="H29" s="889">
        <v>27</v>
      </c>
      <c r="I29" s="889">
        <v>26</v>
      </c>
      <c r="J29" s="889">
        <v>0</v>
      </c>
      <c r="K29" s="889">
        <v>0</v>
      </c>
      <c r="L29" s="889">
        <v>8</v>
      </c>
      <c r="M29" s="889">
        <v>1</v>
      </c>
      <c r="N29" s="890">
        <v>0</v>
      </c>
      <c r="O29" s="28"/>
      <c r="P29" s="28"/>
    </row>
    <row r="30" spans="2:16" ht="15" customHeight="1">
      <c r="B30" s="887">
        <f t="shared" si="0"/>
        <v>25</v>
      </c>
      <c r="C30" s="888" t="s">
        <v>184</v>
      </c>
      <c r="D30" s="889">
        <v>441</v>
      </c>
      <c r="E30" s="889">
        <v>390</v>
      </c>
      <c r="F30" s="889">
        <v>200</v>
      </c>
      <c r="G30" s="889">
        <v>51</v>
      </c>
      <c r="H30" s="889">
        <v>21</v>
      </c>
      <c r="I30" s="889">
        <v>88</v>
      </c>
      <c r="J30" s="889">
        <v>19</v>
      </c>
      <c r="K30" s="889">
        <v>11</v>
      </c>
      <c r="L30" s="889">
        <v>45</v>
      </c>
      <c r="M30" s="889">
        <v>4</v>
      </c>
      <c r="N30" s="890">
        <v>2</v>
      </c>
      <c r="O30" s="28"/>
      <c r="P30" s="28"/>
    </row>
    <row r="31" spans="2:16" ht="15" customHeight="1">
      <c r="B31" s="887">
        <f t="shared" si="0"/>
        <v>26</v>
      </c>
      <c r="C31" s="888" t="s">
        <v>185</v>
      </c>
      <c r="D31" s="889">
        <v>760</v>
      </c>
      <c r="E31" s="889">
        <v>702</v>
      </c>
      <c r="F31" s="889">
        <v>416</v>
      </c>
      <c r="G31" s="889">
        <v>88</v>
      </c>
      <c r="H31" s="889">
        <v>35</v>
      </c>
      <c r="I31" s="889">
        <v>139</v>
      </c>
      <c r="J31" s="889">
        <v>24</v>
      </c>
      <c r="K31" s="889">
        <v>0</v>
      </c>
      <c r="L31" s="889">
        <v>50</v>
      </c>
      <c r="M31" s="889">
        <v>6</v>
      </c>
      <c r="N31" s="890">
        <v>2</v>
      </c>
      <c r="O31" s="28"/>
      <c r="P31" s="28"/>
    </row>
    <row r="32" spans="2:16" ht="15" customHeight="1">
      <c r="B32" s="887">
        <f t="shared" si="0"/>
        <v>27</v>
      </c>
      <c r="C32" s="888" t="s">
        <v>186</v>
      </c>
      <c r="D32" s="889" t="s">
        <v>221</v>
      </c>
      <c r="E32" s="889" t="s">
        <v>221</v>
      </c>
      <c r="F32" s="889" t="s">
        <v>221</v>
      </c>
      <c r="G32" s="889" t="s">
        <v>221</v>
      </c>
      <c r="H32" s="889" t="s">
        <v>221</v>
      </c>
      <c r="I32" s="889" t="s">
        <v>221</v>
      </c>
      <c r="J32" s="889" t="s">
        <v>221</v>
      </c>
      <c r="K32" s="889" t="s">
        <v>221</v>
      </c>
      <c r="L32" s="889" t="s">
        <v>221</v>
      </c>
      <c r="M32" s="889" t="s">
        <v>221</v>
      </c>
      <c r="N32" s="890" t="s">
        <v>221</v>
      </c>
      <c r="O32" s="28"/>
      <c r="P32" s="28"/>
    </row>
    <row r="33" spans="2:16" ht="27" customHeight="1">
      <c r="B33" s="891">
        <v>28</v>
      </c>
      <c r="C33" s="1289" t="s">
        <v>485</v>
      </c>
      <c r="D33" s="889">
        <v>409</v>
      </c>
      <c r="E33" s="889">
        <v>392</v>
      </c>
      <c r="F33" s="889">
        <v>192</v>
      </c>
      <c r="G33" s="889">
        <v>101</v>
      </c>
      <c r="H33" s="889">
        <v>41</v>
      </c>
      <c r="I33" s="889">
        <v>48</v>
      </c>
      <c r="J33" s="889">
        <v>9</v>
      </c>
      <c r="K33" s="889">
        <v>1</v>
      </c>
      <c r="L33" s="889">
        <v>14</v>
      </c>
      <c r="M33" s="889">
        <v>1</v>
      </c>
      <c r="N33" s="890">
        <v>2</v>
      </c>
      <c r="O33" s="28"/>
      <c r="P33" s="28"/>
    </row>
    <row r="34" spans="2:16" ht="15" customHeight="1" thickBot="1">
      <c r="B34" s="892">
        <v>29</v>
      </c>
      <c r="C34" s="893" t="s">
        <v>432</v>
      </c>
      <c r="D34" s="894">
        <v>97</v>
      </c>
      <c r="E34" s="894">
        <v>94</v>
      </c>
      <c r="F34" s="894">
        <v>58</v>
      </c>
      <c r="G34" s="894">
        <v>5</v>
      </c>
      <c r="H34" s="894">
        <v>1</v>
      </c>
      <c r="I34" s="894">
        <v>27</v>
      </c>
      <c r="J34" s="894">
        <v>3</v>
      </c>
      <c r="K34" s="894">
        <v>0</v>
      </c>
      <c r="L34" s="894">
        <v>3</v>
      </c>
      <c r="M34" s="894">
        <v>0</v>
      </c>
      <c r="N34" s="895">
        <v>0</v>
      </c>
      <c r="O34" s="28"/>
      <c r="P34" s="28"/>
    </row>
    <row r="35" spans="2:16" ht="13.5" customHeight="1" thickBot="1">
      <c r="B35" s="1551" t="s">
        <v>74</v>
      </c>
      <c r="C35" s="1552"/>
      <c r="D35" s="896">
        <f>SUM(D7:D34)</f>
        <v>19566</v>
      </c>
      <c r="E35" s="896">
        <f aca="true" t="shared" si="1" ref="E35:N35">SUM(E7:E34)</f>
        <v>17973</v>
      </c>
      <c r="F35" s="897">
        <f>SUM(F7:F34)</f>
        <v>9668</v>
      </c>
      <c r="G35" s="898">
        <f>SUM(G7:G34)</f>
        <v>2752</v>
      </c>
      <c r="H35" s="899">
        <f>SUM(H7:H34)</f>
        <v>858</v>
      </c>
      <c r="I35" s="897">
        <f>SUM(I7:I34)</f>
        <v>4046</v>
      </c>
      <c r="J35" s="898">
        <f t="shared" si="1"/>
        <v>539</v>
      </c>
      <c r="K35" s="899">
        <f t="shared" si="1"/>
        <v>110</v>
      </c>
      <c r="L35" s="897">
        <f t="shared" si="1"/>
        <v>1366</v>
      </c>
      <c r="M35" s="898">
        <f t="shared" si="1"/>
        <v>196</v>
      </c>
      <c r="N35" s="899">
        <f t="shared" si="1"/>
        <v>31</v>
      </c>
      <c r="O35" s="28"/>
      <c r="P35" s="28"/>
    </row>
    <row r="36" spans="2:14" ht="20.25" customHeight="1">
      <c r="B36" s="1553" t="s">
        <v>311</v>
      </c>
      <c r="C36" s="1553"/>
      <c r="D36" s="1553"/>
      <c r="E36" s="1553"/>
      <c r="F36" s="1553"/>
      <c r="G36" s="1553"/>
      <c r="H36" s="1553"/>
      <c r="I36" s="1553"/>
      <c r="J36" s="1553"/>
      <c r="K36" s="1553"/>
      <c r="L36" s="1553"/>
      <c r="M36" s="1553"/>
      <c r="N36" s="1553"/>
    </row>
  </sheetData>
  <sheetProtection/>
  <mergeCells count="13">
    <mergeCell ref="A15:A16"/>
    <mergeCell ref="B35:C35"/>
    <mergeCell ref="B36:N36"/>
    <mergeCell ref="B2:N2"/>
    <mergeCell ref="B3:B5"/>
    <mergeCell ref="C3:C5"/>
    <mergeCell ref="D3:D5"/>
    <mergeCell ref="E3:E5"/>
    <mergeCell ref="F3:K3"/>
    <mergeCell ref="L3:N4"/>
    <mergeCell ref="L1:N1"/>
    <mergeCell ref="F4:H4"/>
    <mergeCell ref="I4:K4"/>
  </mergeCells>
  <printOptions/>
  <pageMargins left="0.27" right="0.19" top="0.27" bottom="0.28" header="0.22" footer="0.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="93" zoomScaleNormal="93" zoomScalePageLayoutView="0" workbookViewId="0" topLeftCell="A1">
      <selection activeCell="N1" sqref="N1:Q1"/>
    </sheetView>
  </sheetViews>
  <sheetFormatPr defaultColWidth="9.140625" defaultRowHeight="12.75"/>
  <cols>
    <col min="1" max="1" width="1.28515625" style="82" customWidth="1"/>
    <col min="2" max="2" width="4.57421875" style="82" customWidth="1"/>
    <col min="3" max="3" width="29.28125" style="82" customWidth="1"/>
    <col min="4" max="4" width="9.140625" style="82" customWidth="1"/>
    <col min="5" max="5" width="8.28125" style="82" customWidth="1"/>
    <col min="6" max="6" width="9.7109375" style="82" customWidth="1"/>
    <col min="7" max="7" width="7.00390625" style="82" customWidth="1"/>
    <col min="8" max="8" width="8.57421875" style="82" customWidth="1"/>
    <col min="9" max="9" width="9.8515625" style="82" customWidth="1"/>
    <col min="10" max="10" width="7.00390625" style="82" customWidth="1"/>
    <col min="11" max="11" width="9.421875" style="82" customWidth="1"/>
    <col min="12" max="12" width="8.28125" style="82" customWidth="1"/>
    <col min="13" max="13" width="9.8515625" style="82" customWidth="1"/>
    <col min="14" max="14" width="6.8515625" style="82" customWidth="1"/>
    <col min="15" max="15" width="8.28125" style="82" customWidth="1"/>
    <col min="16" max="16" width="9.00390625" style="82" customWidth="1"/>
    <col min="17" max="17" width="7.140625" style="82" customWidth="1"/>
    <col min="18" max="16384" width="9.140625" style="82" customWidth="1"/>
  </cols>
  <sheetData>
    <row r="1" spans="14:17" ht="15.75">
      <c r="N1" s="1572" t="s">
        <v>75</v>
      </c>
      <c r="O1" s="1573"/>
      <c r="P1" s="1573"/>
      <c r="Q1" s="1573"/>
    </row>
    <row r="2" spans="2:17" ht="30" customHeight="1" thickBot="1">
      <c r="B2" s="1563" t="s">
        <v>313</v>
      </c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</row>
    <row r="3" spans="2:17" ht="10.5" customHeight="1">
      <c r="B3" s="1427" t="s">
        <v>218</v>
      </c>
      <c r="C3" s="1564" t="s">
        <v>157</v>
      </c>
      <c r="D3" s="1567">
        <v>2021</v>
      </c>
      <c r="E3" s="1490"/>
      <c r="F3" s="1490"/>
      <c r="G3" s="1490"/>
      <c r="H3" s="1490"/>
      <c r="I3" s="1490"/>
      <c r="J3" s="1491"/>
      <c r="K3" s="1567">
        <v>2022</v>
      </c>
      <c r="L3" s="1490"/>
      <c r="M3" s="1490"/>
      <c r="N3" s="1490"/>
      <c r="O3" s="1490"/>
      <c r="P3" s="1490"/>
      <c r="Q3" s="1491"/>
    </row>
    <row r="4" spans="2:17" ht="12.75" customHeight="1">
      <c r="B4" s="1530"/>
      <c r="C4" s="1565"/>
      <c r="D4" s="1568" t="s">
        <v>314</v>
      </c>
      <c r="E4" s="1570" t="s">
        <v>206</v>
      </c>
      <c r="F4" s="1570"/>
      <c r="G4" s="1570"/>
      <c r="H4" s="1570"/>
      <c r="I4" s="1570"/>
      <c r="J4" s="1571"/>
      <c r="K4" s="1568" t="s">
        <v>314</v>
      </c>
      <c r="L4" s="1570" t="s">
        <v>206</v>
      </c>
      <c r="M4" s="1570"/>
      <c r="N4" s="1570"/>
      <c r="O4" s="1570"/>
      <c r="P4" s="1570"/>
      <c r="Q4" s="1571"/>
    </row>
    <row r="5" spans="2:17" ht="12.75" customHeight="1">
      <c r="B5" s="1530"/>
      <c r="C5" s="1565"/>
      <c r="D5" s="1568"/>
      <c r="E5" s="1570" t="s">
        <v>315</v>
      </c>
      <c r="F5" s="1570"/>
      <c r="G5" s="1570"/>
      <c r="H5" s="1574" t="s">
        <v>316</v>
      </c>
      <c r="I5" s="1574"/>
      <c r="J5" s="1575"/>
      <c r="K5" s="1568"/>
      <c r="L5" s="1570" t="s">
        <v>315</v>
      </c>
      <c r="M5" s="1570"/>
      <c r="N5" s="1570"/>
      <c r="O5" s="1574" t="s">
        <v>316</v>
      </c>
      <c r="P5" s="1574"/>
      <c r="Q5" s="1575"/>
    </row>
    <row r="6" spans="2:17" ht="26.25" thickBot="1">
      <c r="B6" s="1503"/>
      <c r="C6" s="1566"/>
      <c r="D6" s="1569"/>
      <c r="E6" s="91" t="s">
        <v>308</v>
      </c>
      <c r="F6" s="91" t="s">
        <v>309</v>
      </c>
      <c r="G6" s="91" t="s">
        <v>317</v>
      </c>
      <c r="H6" s="91" t="s">
        <v>308</v>
      </c>
      <c r="I6" s="91" t="s">
        <v>309</v>
      </c>
      <c r="J6" s="92" t="s">
        <v>317</v>
      </c>
      <c r="K6" s="1569"/>
      <c r="L6" s="91" t="s">
        <v>308</v>
      </c>
      <c r="M6" s="91" t="s">
        <v>309</v>
      </c>
      <c r="N6" s="91" t="s">
        <v>317</v>
      </c>
      <c r="O6" s="91" t="s">
        <v>308</v>
      </c>
      <c r="P6" s="91" t="s">
        <v>309</v>
      </c>
      <c r="Q6" s="92" t="s">
        <v>317</v>
      </c>
    </row>
    <row r="7" spans="2:17" ht="16.5" customHeight="1">
      <c r="B7" s="857">
        <v>1</v>
      </c>
      <c r="C7" s="858" t="s">
        <v>160</v>
      </c>
      <c r="D7" s="859" t="s">
        <v>221</v>
      </c>
      <c r="E7" s="860" t="s">
        <v>221</v>
      </c>
      <c r="F7" s="861" t="s">
        <v>221</v>
      </c>
      <c r="G7" s="862" t="s">
        <v>221</v>
      </c>
      <c r="H7" s="862" t="s">
        <v>221</v>
      </c>
      <c r="I7" s="863" t="s">
        <v>221</v>
      </c>
      <c r="J7" s="864" t="s">
        <v>221</v>
      </c>
      <c r="K7" s="859" t="s">
        <v>221</v>
      </c>
      <c r="L7" s="860" t="s">
        <v>221</v>
      </c>
      <c r="M7" s="861" t="s">
        <v>221</v>
      </c>
      <c r="N7" s="862" t="s">
        <v>221</v>
      </c>
      <c r="O7" s="862" t="s">
        <v>221</v>
      </c>
      <c r="P7" s="863" t="s">
        <v>221</v>
      </c>
      <c r="Q7" s="864" t="s">
        <v>221</v>
      </c>
    </row>
    <row r="8" spans="2:17" ht="16.5" customHeight="1">
      <c r="B8" s="865">
        <f aca="true" t="shared" si="0" ref="B8:B32">B7+1</f>
        <v>2</v>
      </c>
      <c r="C8" s="866" t="s">
        <v>161</v>
      </c>
      <c r="D8" s="867">
        <f aca="true" t="shared" si="1" ref="D8:D32">SUM(E8:J8)</f>
        <v>421</v>
      </c>
      <c r="E8" s="868">
        <v>274</v>
      </c>
      <c r="F8" s="484">
        <v>75</v>
      </c>
      <c r="G8" s="869">
        <v>24</v>
      </c>
      <c r="H8" s="869">
        <v>40</v>
      </c>
      <c r="I8" s="870">
        <v>8</v>
      </c>
      <c r="J8" s="871">
        <v>0</v>
      </c>
      <c r="K8" s="867">
        <f aca="true" t="shared" si="2" ref="K8:K32">SUM(L8:Q8)</f>
        <v>687</v>
      </c>
      <c r="L8" s="868">
        <v>460</v>
      </c>
      <c r="M8" s="484">
        <v>104</v>
      </c>
      <c r="N8" s="869">
        <v>22</v>
      </c>
      <c r="O8" s="869">
        <v>97</v>
      </c>
      <c r="P8" s="870">
        <v>4</v>
      </c>
      <c r="Q8" s="871">
        <v>0</v>
      </c>
    </row>
    <row r="9" spans="2:17" ht="16.5" customHeight="1">
      <c r="B9" s="865">
        <f t="shared" si="0"/>
        <v>3</v>
      </c>
      <c r="C9" s="866" t="s">
        <v>162</v>
      </c>
      <c r="D9" s="867">
        <f t="shared" si="1"/>
        <v>630</v>
      </c>
      <c r="E9" s="868">
        <v>383</v>
      </c>
      <c r="F9" s="484">
        <v>107</v>
      </c>
      <c r="G9" s="869">
        <v>40</v>
      </c>
      <c r="H9" s="869">
        <v>85</v>
      </c>
      <c r="I9" s="870">
        <v>15</v>
      </c>
      <c r="J9" s="871">
        <v>0</v>
      </c>
      <c r="K9" s="867">
        <f t="shared" si="2"/>
        <v>625</v>
      </c>
      <c r="L9" s="868">
        <v>426</v>
      </c>
      <c r="M9" s="484">
        <v>115</v>
      </c>
      <c r="N9" s="869">
        <v>20</v>
      </c>
      <c r="O9" s="869">
        <v>60</v>
      </c>
      <c r="P9" s="870">
        <v>4</v>
      </c>
      <c r="Q9" s="871">
        <v>0</v>
      </c>
    </row>
    <row r="10" spans="2:17" ht="16.5" customHeight="1">
      <c r="B10" s="865">
        <f t="shared" si="0"/>
        <v>4</v>
      </c>
      <c r="C10" s="866" t="s">
        <v>163</v>
      </c>
      <c r="D10" s="867">
        <f t="shared" si="1"/>
        <v>2286</v>
      </c>
      <c r="E10" s="868">
        <v>1626</v>
      </c>
      <c r="F10" s="484">
        <v>321</v>
      </c>
      <c r="G10" s="869">
        <v>200</v>
      </c>
      <c r="H10" s="869">
        <v>110</v>
      </c>
      <c r="I10" s="870">
        <v>21</v>
      </c>
      <c r="J10" s="871">
        <v>8</v>
      </c>
      <c r="K10" s="867">
        <f t="shared" si="2"/>
        <v>3481</v>
      </c>
      <c r="L10" s="868">
        <v>2679</v>
      </c>
      <c r="M10" s="484">
        <v>470</v>
      </c>
      <c r="N10" s="869">
        <v>186</v>
      </c>
      <c r="O10" s="869">
        <v>124</v>
      </c>
      <c r="P10" s="870">
        <v>18</v>
      </c>
      <c r="Q10" s="871">
        <v>4</v>
      </c>
    </row>
    <row r="11" spans="2:17" ht="16.5" customHeight="1">
      <c r="B11" s="865">
        <f t="shared" si="0"/>
        <v>5</v>
      </c>
      <c r="C11" s="866" t="s">
        <v>164</v>
      </c>
      <c r="D11" s="867">
        <f t="shared" si="1"/>
        <v>988</v>
      </c>
      <c r="E11" s="868">
        <v>686</v>
      </c>
      <c r="F11" s="484">
        <v>191</v>
      </c>
      <c r="G11" s="869">
        <v>68</v>
      </c>
      <c r="H11" s="869">
        <v>35</v>
      </c>
      <c r="I11" s="870">
        <v>7</v>
      </c>
      <c r="J11" s="871">
        <v>1</v>
      </c>
      <c r="K11" s="867">
        <f t="shared" si="2"/>
        <v>293</v>
      </c>
      <c r="L11" s="868">
        <v>202</v>
      </c>
      <c r="M11" s="484">
        <v>54</v>
      </c>
      <c r="N11" s="869">
        <v>25</v>
      </c>
      <c r="O11" s="869">
        <v>11</v>
      </c>
      <c r="P11" s="870">
        <v>1</v>
      </c>
      <c r="Q11" s="871">
        <v>0</v>
      </c>
    </row>
    <row r="12" spans="2:17" ht="16.5" customHeight="1">
      <c r="B12" s="865">
        <f t="shared" si="0"/>
        <v>6</v>
      </c>
      <c r="C12" s="866" t="s">
        <v>165</v>
      </c>
      <c r="D12" s="867">
        <f t="shared" si="1"/>
        <v>609</v>
      </c>
      <c r="E12" s="868">
        <v>410</v>
      </c>
      <c r="F12" s="484">
        <v>100</v>
      </c>
      <c r="G12" s="869">
        <v>58</v>
      </c>
      <c r="H12" s="869">
        <v>37</v>
      </c>
      <c r="I12" s="870">
        <v>4</v>
      </c>
      <c r="J12" s="871">
        <v>0</v>
      </c>
      <c r="K12" s="867">
        <f t="shared" si="2"/>
        <v>620</v>
      </c>
      <c r="L12" s="868">
        <v>453</v>
      </c>
      <c r="M12" s="484">
        <v>80</v>
      </c>
      <c r="N12" s="869">
        <v>27</v>
      </c>
      <c r="O12" s="869">
        <v>58</v>
      </c>
      <c r="P12" s="870">
        <v>2</v>
      </c>
      <c r="Q12" s="871">
        <v>0</v>
      </c>
    </row>
    <row r="13" spans="2:17" ht="16.5" customHeight="1">
      <c r="B13" s="865">
        <f t="shared" si="0"/>
        <v>7</v>
      </c>
      <c r="C13" s="866" t="s">
        <v>166</v>
      </c>
      <c r="D13" s="867">
        <f t="shared" si="1"/>
        <v>911</v>
      </c>
      <c r="E13" s="868">
        <v>574</v>
      </c>
      <c r="F13" s="484">
        <v>131</v>
      </c>
      <c r="G13" s="869">
        <v>163</v>
      </c>
      <c r="H13" s="869">
        <v>36</v>
      </c>
      <c r="I13" s="870">
        <v>2</v>
      </c>
      <c r="J13" s="871">
        <v>5</v>
      </c>
      <c r="K13" s="867">
        <f t="shared" si="2"/>
        <v>1003</v>
      </c>
      <c r="L13" s="868">
        <v>696</v>
      </c>
      <c r="M13" s="484">
        <v>173</v>
      </c>
      <c r="N13" s="869">
        <v>86</v>
      </c>
      <c r="O13" s="869">
        <v>39</v>
      </c>
      <c r="P13" s="870">
        <v>8</v>
      </c>
      <c r="Q13" s="871">
        <v>1</v>
      </c>
    </row>
    <row r="14" spans="2:17" ht="16.5" customHeight="1">
      <c r="B14" s="865">
        <f t="shared" si="0"/>
        <v>8</v>
      </c>
      <c r="C14" s="866" t="s">
        <v>167</v>
      </c>
      <c r="D14" s="867">
        <f t="shared" si="1"/>
        <v>713</v>
      </c>
      <c r="E14" s="868">
        <v>484</v>
      </c>
      <c r="F14" s="484">
        <v>147</v>
      </c>
      <c r="G14" s="869">
        <v>22</v>
      </c>
      <c r="H14" s="869">
        <v>49</v>
      </c>
      <c r="I14" s="870">
        <v>10</v>
      </c>
      <c r="J14" s="871">
        <v>1</v>
      </c>
      <c r="K14" s="867">
        <f t="shared" si="2"/>
        <v>513</v>
      </c>
      <c r="L14" s="868">
        <v>337</v>
      </c>
      <c r="M14" s="484">
        <v>120</v>
      </c>
      <c r="N14" s="869">
        <v>7</v>
      </c>
      <c r="O14" s="869">
        <v>39</v>
      </c>
      <c r="P14" s="870">
        <v>10</v>
      </c>
      <c r="Q14" s="871">
        <v>0</v>
      </c>
    </row>
    <row r="15" spans="2:17" ht="16.5" customHeight="1">
      <c r="B15" s="865">
        <f t="shared" si="0"/>
        <v>9</v>
      </c>
      <c r="C15" s="866" t="s">
        <v>168</v>
      </c>
      <c r="D15" s="867">
        <f t="shared" si="1"/>
        <v>462</v>
      </c>
      <c r="E15" s="868">
        <v>299</v>
      </c>
      <c r="F15" s="484">
        <v>67</v>
      </c>
      <c r="G15" s="869">
        <v>59</v>
      </c>
      <c r="H15" s="869">
        <v>37</v>
      </c>
      <c r="I15" s="870">
        <v>0</v>
      </c>
      <c r="J15" s="871">
        <v>0</v>
      </c>
      <c r="K15" s="867">
        <f t="shared" si="2"/>
        <v>496</v>
      </c>
      <c r="L15" s="868">
        <v>352</v>
      </c>
      <c r="M15" s="484">
        <v>74</v>
      </c>
      <c r="N15" s="869">
        <v>21</v>
      </c>
      <c r="O15" s="869">
        <v>48</v>
      </c>
      <c r="P15" s="870">
        <v>1</v>
      </c>
      <c r="Q15" s="871">
        <v>0</v>
      </c>
    </row>
    <row r="16" spans="1:17" ht="16.5" customHeight="1">
      <c r="A16" s="1560">
        <v>63</v>
      </c>
      <c r="B16" s="865">
        <f t="shared" si="0"/>
        <v>10</v>
      </c>
      <c r="C16" s="866" t="s">
        <v>169</v>
      </c>
      <c r="D16" s="867">
        <f t="shared" si="1"/>
        <v>894</v>
      </c>
      <c r="E16" s="868">
        <v>640</v>
      </c>
      <c r="F16" s="484">
        <v>136</v>
      </c>
      <c r="G16" s="869">
        <v>44</v>
      </c>
      <c r="H16" s="869">
        <v>66</v>
      </c>
      <c r="I16" s="870">
        <v>8</v>
      </c>
      <c r="J16" s="871">
        <v>0</v>
      </c>
      <c r="K16" s="867">
        <f t="shared" si="2"/>
        <v>787</v>
      </c>
      <c r="L16" s="868">
        <v>576</v>
      </c>
      <c r="M16" s="484">
        <v>101</v>
      </c>
      <c r="N16" s="869">
        <v>32</v>
      </c>
      <c r="O16" s="869">
        <v>69</v>
      </c>
      <c r="P16" s="870">
        <v>6</v>
      </c>
      <c r="Q16" s="871">
        <v>3</v>
      </c>
    </row>
    <row r="17" spans="1:17" ht="16.5" customHeight="1">
      <c r="A17" s="1560"/>
      <c r="B17" s="865">
        <f t="shared" si="0"/>
        <v>11</v>
      </c>
      <c r="C17" s="866" t="s">
        <v>170</v>
      </c>
      <c r="D17" s="867">
        <f t="shared" si="1"/>
        <v>476</v>
      </c>
      <c r="E17" s="868">
        <v>310</v>
      </c>
      <c r="F17" s="484">
        <v>56</v>
      </c>
      <c r="G17" s="869">
        <v>56</v>
      </c>
      <c r="H17" s="869">
        <v>47</v>
      </c>
      <c r="I17" s="870">
        <v>6</v>
      </c>
      <c r="J17" s="871">
        <v>1</v>
      </c>
      <c r="K17" s="867">
        <f t="shared" si="2"/>
        <v>683</v>
      </c>
      <c r="L17" s="868">
        <v>498</v>
      </c>
      <c r="M17" s="484">
        <v>84</v>
      </c>
      <c r="N17" s="869">
        <v>50</v>
      </c>
      <c r="O17" s="869">
        <v>44</v>
      </c>
      <c r="P17" s="870">
        <v>7</v>
      </c>
      <c r="Q17" s="871">
        <v>0</v>
      </c>
    </row>
    <row r="18" spans="2:17" ht="16.5" customHeight="1">
      <c r="B18" s="865">
        <f t="shared" si="0"/>
        <v>12</v>
      </c>
      <c r="C18" s="866" t="s">
        <v>171</v>
      </c>
      <c r="D18" s="867">
        <f t="shared" si="1"/>
        <v>330</v>
      </c>
      <c r="E18" s="868">
        <v>252</v>
      </c>
      <c r="F18" s="484">
        <v>37</v>
      </c>
      <c r="G18" s="869">
        <v>30</v>
      </c>
      <c r="H18" s="869">
        <v>11</v>
      </c>
      <c r="I18" s="870">
        <v>0</v>
      </c>
      <c r="J18" s="871">
        <v>0</v>
      </c>
      <c r="K18" s="867">
        <f t="shared" si="2"/>
        <v>46</v>
      </c>
      <c r="L18" s="868">
        <v>35</v>
      </c>
      <c r="M18" s="484">
        <v>8</v>
      </c>
      <c r="N18" s="869">
        <v>1</v>
      </c>
      <c r="O18" s="869">
        <v>1</v>
      </c>
      <c r="P18" s="870">
        <v>1</v>
      </c>
      <c r="Q18" s="871">
        <v>0</v>
      </c>
    </row>
    <row r="19" spans="2:17" ht="16.5" customHeight="1">
      <c r="B19" s="865">
        <f t="shared" si="0"/>
        <v>13</v>
      </c>
      <c r="C19" s="866" t="s">
        <v>172</v>
      </c>
      <c r="D19" s="867">
        <f t="shared" si="1"/>
        <v>1260</v>
      </c>
      <c r="E19" s="868">
        <v>835</v>
      </c>
      <c r="F19" s="484">
        <v>265</v>
      </c>
      <c r="G19" s="869">
        <v>46</v>
      </c>
      <c r="H19" s="869">
        <v>98</v>
      </c>
      <c r="I19" s="870">
        <v>15</v>
      </c>
      <c r="J19" s="871">
        <v>1</v>
      </c>
      <c r="K19" s="867">
        <f t="shared" si="2"/>
        <v>1413</v>
      </c>
      <c r="L19" s="868">
        <v>926</v>
      </c>
      <c r="M19" s="484">
        <v>297</v>
      </c>
      <c r="N19" s="869">
        <v>64</v>
      </c>
      <c r="O19" s="869">
        <v>111</v>
      </c>
      <c r="P19" s="870">
        <v>12</v>
      </c>
      <c r="Q19" s="871">
        <v>3</v>
      </c>
    </row>
    <row r="20" spans="2:17" ht="16.5" customHeight="1">
      <c r="B20" s="865">
        <f t="shared" si="0"/>
        <v>14</v>
      </c>
      <c r="C20" s="866" t="s">
        <v>173</v>
      </c>
      <c r="D20" s="867">
        <f t="shared" si="1"/>
        <v>633</v>
      </c>
      <c r="E20" s="868">
        <v>413</v>
      </c>
      <c r="F20" s="484">
        <v>128</v>
      </c>
      <c r="G20" s="869">
        <v>63</v>
      </c>
      <c r="H20" s="869">
        <v>26</v>
      </c>
      <c r="I20" s="870">
        <v>3</v>
      </c>
      <c r="J20" s="871">
        <v>0</v>
      </c>
      <c r="K20" s="867">
        <f t="shared" si="2"/>
        <v>554</v>
      </c>
      <c r="L20" s="868">
        <v>357</v>
      </c>
      <c r="M20" s="484">
        <v>125</v>
      </c>
      <c r="N20" s="869">
        <v>52</v>
      </c>
      <c r="O20" s="869">
        <v>15</v>
      </c>
      <c r="P20" s="870">
        <v>4</v>
      </c>
      <c r="Q20" s="871">
        <v>1</v>
      </c>
    </row>
    <row r="21" spans="2:17" ht="16.5" customHeight="1">
      <c r="B21" s="865">
        <f t="shared" si="0"/>
        <v>15</v>
      </c>
      <c r="C21" s="866" t="s">
        <v>174</v>
      </c>
      <c r="D21" s="867">
        <f t="shared" si="1"/>
        <v>2627</v>
      </c>
      <c r="E21" s="868">
        <v>1724</v>
      </c>
      <c r="F21" s="484">
        <v>459</v>
      </c>
      <c r="G21" s="869">
        <v>162</v>
      </c>
      <c r="H21" s="869">
        <v>239</v>
      </c>
      <c r="I21" s="870">
        <v>32</v>
      </c>
      <c r="J21" s="871">
        <v>11</v>
      </c>
      <c r="K21" s="867">
        <f t="shared" si="2"/>
        <v>2282</v>
      </c>
      <c r="L21" s="868">
        <v>1445</v>
      </c>
      <c r="M21" s="484">
        <v>423</v>
      </c>
      <c r="N21" s="869">
        <v>117</v>
      </c>
      <c r="O21" s="869">
        <v>232</v>
      </c>
      <c r="P21" s="870">
        <v>56</v>
      </c>
      <c r="Q21" s="871">
        <v>9</v>
      </c>
    </row>
    <row r="22" spans="2:17" ht="16.5" customHeight="1">
      <c r="B22" s="865">
        <f t="shared" si="0"/>
        <v>16</v>
      </c>
      <c r="C22" s="866" t="s">
        <v>175</v>
      </c>
      <c r="D22" s="867">
        <f t="shared" si="1"/>
        <v>507</v>
      </c>
      <c r="E22" s="868">
        <v>342</v>
      </c>
      <c r="F22" s="484">
        <v>101</v>
      </c>
      <c r="G22" s="869">
        <v>36</v>
      </c>
      <c r="H22" s="869">
        <v>20</v>
      </c>
      <c r="I22" s="870">
        <v>6</v>
      </c>
      <c r="J22" s="871">
        <v>2</v>
      </c>
      <c r="K22" s="867">
        <f t="shared" si="2"/>
        <v>742</v>
      </c>
      <c r="L22" s="868">
        <v>544</v>
      </c>
      <c r="M22" s="484">
        <v>119</v>
      </c>
      <c r="N22" s="869">
        <v>51</v>
      </c>
      <c r="O22" s="869">
        <v>25</v>
      </c>
      <c r="P22" s="870">
        <v>3</v>
      </c>
      <c r="Q22" s="871">
        <v>0</v>
      </c>
    </row>
    <row r="23" spans="2:17" ht="16.5" customHeight="1">
      <c r="B23" s="865">
        <f t="shared" si="0"/>
        <v>17</v>
      </c>
      <c r="C23" s="866" t="s">
        <v>176</v>
      </c>
      <c r="D23" s="867">
        <f t="shared" si="1"/>
        <v>472</v>
      </c>
      <c r="E23" s="868">
        <v>323</v>
      </c>
      <c r="F23" s="484">
        <v>80</v>
      </c>
      <c r="G23" s="869">
        <v>41</v>
      </c>
      <c r="H23" s="869">
        <v>27</v>
      </c>
      <c r="I23" s="870">
        <v>1</v>
      </c>
      <c r="J23" s="871">
        <v>0</v>
      </c>
      <c r="K23" s="867">
        <f t="shared" si="2"/>
        <v>533</v>
      </c>
      <c r="L23" s="868">
        <v>392</v>
      </c>
      <c r="M23" s="484">
        <v>101</v>
      </c>
      <c r="N23" s="869">
        <v>7</v>
      </c>
      <c r="O23" s="869">
        <v>26</v>
      </c>
      <c r="P23" s="870">
        <v>7</v>
      </c>
      <c r="Q23" s="871">
        <v>0</v>
      </c>
    </row>
    <row r="24" spans="2:17" ht="16.5" customHeight="1">
      <c r="B24" s="865">
        <f t="shared" si="0"/>
        <v>18</v>
      </c>
      <c r="C24" s="866" t="s">
        <v>177</v>
      </c>
      <c r="D24" s="867">
        <f t="shared" si="1"/>
        <v>459</v>
      </c>
      <c r="E24" s="868">
        <v>292</v>
      </c>
      <c r="F24" s="484">
        <v>91</v>
      </c>
      <c r="G24" s="869">
        <v>24</v>
      </c>
      <c r="H24" s="869">
        <v>49</v>
      </c>
      <c r="I24" s="870">
        <v>3</v>
      </c>
      <c r="J24" s="871">
        <v>0</v>
      </c>
      <c r="K24" s="867">
        <f t="shared" si="2"/>
        <v>452</v>
      </c>
      <c r="L24" s="868">
        <v>293</v>
      </c>
      <c r="M24" s="484">
        <v>82</v>
      </c>
      <c r="N24" s="869">
        <v>19</v>
      </c>
      <c r="O24" s="869">
        <v>53</v>
      </c>
      <c r="P24" s="870">
        <v>5</v>
      </c>
      <c r="Q24" s="871">
        <v>0</v>
      </c>
    </row>
    <row r="25" spans="2:17" ht="16.5" customHeight="1">
      <c r="B25" s="865">
        <f t="shared" si="0"/>
        <v>19</v>
      </c>
      <c r="C25" s="866" t="s">
        <v>178</v>
      </c>
      <c r="D25" s="867">
        <f t="shared" si="1"/>
        <v>254</v>
      </c>
      <c r="E25" s="868">
        <v>158</v>
      </c>
      <c r="F25" s="484">
        <v>56</v>
      </c>
      <c r="G25" s="869">
        <v>9</v>
      </c>
      <c r="H25" s="869">
        <v>29</v>
      </c>
      <c r="I25" s="870">
        <v>2</v>
      </c>
      <c r="J25" s="871">
        <v>0</v>
      </c>
      <c r="K25" s="867">
        <f t="shared" si="2"/>
        <v>343</v>
      </c>
      <c r="L25" s="868">
        <v>251</v>
      </c>
      <c r="M25" s="484">
        <v>53</v>
      </c>
      <c r="N25" s="869">
        <v>8</v>
      </c>
      <c r="O25" s="869">
        <v>28</v>
      </c>
      <c r="P25" s="870">
        <v>3</v>
      </c>
      <c r="Q25" s="871">
        <v>0</v>
      </c>
    </row>
    <row r="26" spans="2:17" ht="16.5" customHeight="1">
      <c r="B26" s="865">
        <f t="shared" si="0"/>
        <v>20</v>
      </c>
      <c r="C26" s="866" t="s">
        <v>179</v>
      </c>
      <c r="D26" s="867">
        <f t="shared" si="1"/>
        <v>859</v>
      </c>
      <c r="E26" s="868">
        <v>576</v>
      </c>
      <c r="F26" s="484">
        <v>157</v>
      </c>
      <c r="G26" s="869">
        <v>56</v>
      </c>
      <c r="H26" s="869">
        <v>61</v>
      </c>
      <c r="I26" s="870">
        <v>7</v>
      </c>
      <c r="J26" s="871">
        <v>2</v>
      </c>
      <c r="K26" s="867">
        <f t="shared" si="2"/>
        <v>610</v>
      </c>
      <c r="L26" s="868">
        <v>383</v>
      </c>
      <c r="M26" s="484">
        <v>108</v>
      </c>
      <c r="N26" s="869">
        <v>69</v>
      </c>
      <c r="O26" s="869">
        <v>40</v>
      </c>
      <c r="P26" s="870">
        <v>8</v>
      </c>
      <c r="Q26" s="871">
        <v>2</v>
      </c>
    </row>
    <row r="27" spans="2:17" ht="16.5" customHeight="1">
      <c r="B27" s="865">
        <f t="shared" si="0"/>
        <v>21</v>
      </c>
      <c r="C27" s="866" t="s">
        <v>180</v>
      </c>
      <c r="D27" s="867">
        <f t="shared" si="1"/>
        <v>558</v>
      </c>
      <c r="E27" s="868">
        <v>333</v>
      </c>
      <c r="F27" s="484">
        <v>125</v>
      </c>
      <c r="G27" s="869">
        <v>66</v>
      </c>
      <c r="H27" s="869">
        <v>29</v>
      </c>
      <c r="I27" s="870">
        <v>5</v>
      </c>
      <c r="J27" s="871">
        <v>0</v>
      </c>
      <c r="K27" s="867">
        <f t="shared" si="2"/>
        <v>294</v>
      </c>
      <c r="L27" s="868">
        <v>196</v>
      </c>
      <c r="M27" s="484">
        <v>57</v>
      </c>
      <c r="N27" s="869">
        <v>19</v>
      </c>
      <c r="O27" s="869">
        <v>19</v>
      </c>
      <c r="P27" s="870">
        <v>3</v>
      </c>
      <c r="Q27" s="871">
        <v>0</v>
      </c>
    </row>
    <row r="28" spans="2:17" ht="16.5" customHeight="1">
      <c r="B28" s="865">
        <f t="shared" si="0"/>
        <v>22</v>
      </c>
      <c r="C28" s="866" t="s">
        <v>181</v>
      </c>
      <c r="D28" s="867">
        <f t="shared" si="1"/>
        <v>465</v>
      </c>
      <c r="E28" s="868">
        <v>283</v>
      </c>
      <c r="F28" s="484">
        <v>72</v>
      </c>
      <c r="G28" s="869">
        <v>61</v>
      </c>
      <c r="H28" s="869">
        <v>43</v>
      </c>
      <c r="I28" s="870">
        <v>4</v>
      </c>
      <c r="J28" s="871">
        <v>2</v>
      </c>
      <c r="K28" s="867">
        <f t="shared" si="2"/>
        <v>450</v>
      </c>
      <c r="L28" s="868">
        <v>308</v>
      </c>
      <c r="M28" s="484">
        <v>70</v>
      </c>
      <c r="N28" s="869">
        <v>26</v>
      </c>
      <c r="O28" s="869">
        <v>40</v>
      </c>
      <c r="P28" s="870">
        <v>6</v>
      </c>
      <c r="Q28" s="871">
        <v>0</v>
      </c>
    </row>
    <row r="29" spans="2:17" ht="16.5" customHeight="1">
      <c r="B29" s="865">
        <f t="shared" si="0"/>
        <v>23</v>
      </c>
      <c r="C29" s="866" t="s">
        <v>182</v>
      </c>
      <c r="D29" s="867">
        <f t="shared" si="1"/>
        <v>543</v>
      </c>
      <c r="E29" s="868">
        <v>332</v>
      </c>
      <c r="F29" s="484">
        <v>66</v>
      </c>
      <c r="G29" s="869">
        <v>74</v>
      </c>
      <c r="H29" s="869">
        <v>61</v>
      </c>
      <c r="I29" s="870">
        <v>9</v>
      </c>
      <c r="J29" s="871">
        <v>1</v>
      </c>
      <c r="K29" s="867">
        <f t="shared" si="2"/>
        <v>639</v>
      </c>
      <c r="L29" s="868">
        <v>403</v>
      </c>
      <c r="M29" s="484">
        <v>110</v>
      </c>
      <c r="N29" s="869">
        <v>42</v>
      </c>
      <c r="O29" s="869">
        <v>67</v>
      </c>
      <c r="P29" s="870">
        <v>15</v>
      </c>
      <c r="Q29" s="871">
        <v>2</v>
      </c>
    </row>
    <row r="30" spans="2:17" ht="16.5" customHeight="1">
      <c r="B30" s="865">
        <f t="shared" si="0"/>
        <v>24</v>
      </c>
      <c r="C30" s="866" t="s">
        <v>183</v>
      </c>
      <c r="D30" s="867">
        <f t="shared" si="1"/>
        <v>253</v>
      </c>
      <c r="E30" s="868">
        <v>175</v>
      </c>
      <c r="F30" s="484">
        <v>39</v>
      </c>
      <c r="G30" s="869">
        <v>26</v>
      </c>
      <c r="H30" s="869">
        <v>10</v>
      </c>
      <c r="I30" s="870">
        <v>2</v>
      </c>
      <c r="J30" s="871">
        <v>1</v>
      </c>
      <c r="K30" s="867">
        <f t="shared" si="2"/>
        <v>313</v>
      </c>
      <c r="L30" s="868">
        <v>214</v>
      </c>
      <c r="M30" s="484">
        <v>63</v>
      </c>
      <c r="N30" s="869">
        <v>27</v>
      </c>
      <c r="O30" s="869">
        <v>8</v>
      </c>
      <c r="P30" s="870">
        <v>1</v>
      </c>
      <c r="Q30" s="871">
        <v>0</v>
      </c>
    </row>
    <row r="31" spans="2:17" ht="16.5" customHeight="1">
      <c r="B31" s="865">
        <f t="shared" si="0"/>
        <v>25</v>
      </c>
      <c r="C31" s="866" t="s">
        <v>184</v>
      </c>
      <c r="D31" s="867">
        <f t="shared" si="1"/>
        <v>569</v>
      </c>
      <c r="E31" s="868">
        <v>372</v>
      </c>
      <c r="F31" s="484">
        <v>127</v>
      </c>
      <c r="G31" s="869">
        <v>40</v>
      </c>
      <c r="H31" s="869">
        <v>24</v>
      </c>
      <c r="I31" s="870">
        <v>6</v>
      </c>
      <c r="J31" s="871">
        <v>0</v>
      </c>
      <c r="K31" s="867">
        <f t="shared" si="2"/>
        <v>441</v>
      </c>
      <c r="L31" s="868">
        <v>279</v>
      </c>
      <c r="M31" s="484">
        <v>70</v>
      </c>
      <c r="N31" s="869">
        <v>41</v>
      </c>
      <c r="O31" s="869">
        <v>45</v>
      </c>
      <c r="P31" s="870">
        <v>4</v>
      </c>
      <c r="Q31" s="871">
        <v>2</v>
      </c>
    </row>
    <row r="32" spans="2:17" ht="16.5" customHeight="1">
      <c r="B32" s="865">
        <f t="shared" si="0"/>
        <v>26</v>
      </c>
      <c r="C32" s="866" t="s">
        <v>185</v>
      </c>
      <c r="D32" s="867">
        <f t="shared" si="1"/>
        <v>870</v>
      </c>
      <c r="E32" s="868">
        <v>613</v>
      </c>
      <c r="F32" s="484">
        <v>107</v>
      </c>
      <c r="G32" s="869">
        <v>70</v>
      </c>
      <c r="H32" s="869">
        <v>71</v>
      </c>
      <c r="I32" s="870">
        <v>9</v>
      </c>
      <c r="J32" s="871">
        <v>0</v>
      </c>
      <c r="K32" s="867">
        <f t="shared" si="2"/>
        <v>760</v>
      </c>
      <c r="L32" s="868">
        <v>549</v>
      </c>
      <c r="M32" s="484">
        <v>112</v>
      </c>
      <c r="N32" s="869">
        <v>41</v>
      </c>
      <c r="O32" s="869">
        <v>50</v>
      </c>
      <c r="P32" s="870">
        <v>6</v>
      </c>
      <c r="Q32" s="871">
        <v>2</v>
      </c>
    </row>
    <row r="33" spans="2:17" ht="16.5" customHeight="1">
      <c r="B33" s="865">
        <v>27</v>
      </c>
      <c r="C33" s="866" t="s">
        <v>186</v>
      </c>
      <c r="D33" s="867" t="s">
        <v>221</v>
      </c>
      <c r="E33" s="869" t="s">
        <v>221</v>
      </c>
      <c r="F33" s="869" t="s">
        <v>221</v>
      </c>
      <c r="G33" s="869" t="s">
        <v>221</v>
      </c>
      <c r="H33" s="869" t="s">
        <v>221</v>
      </c>
      <c r="I33" s="870" t="s">
        <v>221</v>
      </c>
      <c r="J33" s="871" t="s">
        <v>221</v>
      </c>
      <c r="K33" s="867" t="s">
        <v>221</v>
      </c>
      <c r="L33" s="869" t="s">
        <v>221</v>
      </c>
      <c r="M33" s="869" t="s">
        <v>221</v>
      </c>
      <c r="N33" s="869" t="s">
        <v>221</v>
      </c>
      <c r="O33" s="869" t="s">
        <v>221</v>
      </c>
      <c r="P33" s="869" t="s">
        <v>221</v>
      </c>
      <c r="Q33" s="871" t="s">
        <v>221</v>
      </c>
    </row>
    <row r="34" spans="2:17" ht="27.75" customHeight="1">
      <c r="B34" s="872">
        <v>28</v>
      </c>
      <c r="C34" s="873" t="s">
        <v>485</v>
      </c>
      <c r="D34" s="867">
        <f>SUM(E34:J34)</f>
        <v>641</v>
      </c>
      <c r="E34" s="868">
        <v>324</v>
      </c>
      <c r="F34" s="484">
        <v>201</v>
      </c>
      <c r="G34" s="869">
        <v>92</v>
      </c>
      <c r="H34" s="869">
        <v>12</v>
      </c>
      <c r="I34" s="870">
        <v>10</v>
      </c>
      <c r="J34" s="871">
        <v>2</v>
      </c>
      <c r="K34" s="867">
        <f>SUM(L34:Q34)</f>
        <v>409</v>
      </c>
      <c r="L34" s="868">
        <v>237</v>
      </c>
      <c r="M34" s="484">
        <v>110</v>
      </c>
      <c r="N34" s="869">
        <v>45</v>
      </c>
      <c r="O34" s="869">
        <v>14</v>
      </c>
      <c r="P34" s="870">
        <v>1</v>
      </c>
      <c r="Q34" s="871">
        <v>2</v>
      </c>
    </row>
    <row r="35" spans="2:17" ht="16.5" customHeight="1" thickBot="1">
      <c r="B35" s="874">
        <v>29</v>
      </c>
      <c r="C35" s="875" t="s">
        <v>432</v>
      </c>
      <c r="D35" s="867">
        <f>SUM(E35:J35)</f>
        <v>103</v>
      </c>
      <c r="E35" s="868">
        <v>89</v>
      </c>
      <c r="F35" s="484">
        <v>3</v>
      </c>
      <c r="G35" s="869">
        <v>2</v>
      </c>
      <c r="H35" s="876">
        <v>9</v>
      </c>
      <c r="I35" s="877">
        <v>0</v>
      </c>
      <c r="J35" s="878">
        <v>0</v>
      </c>
      <c r="K35" s="867">
        <f>SUM(L35:Q35)</f>
        <v>97</v>
      </c>
      <c r="L35" s="868">
        <v>85</v>
      </c>
      <c r="M35" s="484">
        <v>8</v>
      </c>
      <c r="N35" s="869">
        <v>1</v>
      </c>
      <c r="O35" s="876">
        <v>3</v>
      </c>
      <c r="P35" s="877">
        <v>0</v>
      </c>
      <c r="Q35" s="878">
        <v>0</v>
      </c>
    </row>
    <row r="36" spans="2:17" ht="16.5" customHeight="1" thickBot="1">
      <c r="B36" s="1561" t="s">
        <v>74</v>
      </c>
      <c r="C36" s="1562"/>
      <c r="D36" s="879">
        <f aca="true" t="shared" si="3" ref="D36:Q36">SUM(D8:D35)</f>
        <v>19793</v>
      </c>
      <c r="E36" s="880">
        <f t="shared" si="3"/>
        <v>13122</v>
      </c>
      <c r="F36" s="881">
        <f t="shared" si="3"/>
        <v>3445</v>
      </c>
      <c r="G36" s="881">
        <f t="shared" si="3"/>
        <v>1632</v>
      </c>
      <c r="H36" s="881">
        <f t="shared" si="3"/>
        <v>1361</v>
      </c>
      <c r="I36" s="881">
        <f t="shared" si="3"/>
        <v>195</v>
      </c>
      <c r="J36" s="882">
        <f t="shared" si="3"/>
        <v>38</v>
      </c>
      <c r="K36" s="879">
        <f>SUM(K8:K35)</f>
        <v>19566</v>
      </c>
      <c r="L36" s="880">
        <f t="shared" si="3"/>
        <v>13576</v>
      </c>
      <c r="M36" s="881">
        <f t="shared" si="3"/>
        <v>3291</v>
      </c>
      <c r="N36" s="881">
        <f t="shared" si="3"/>
        <v>1106</v>
      </c>
      <c r="O36" s="881">
        <f t="shared" si="3"/>
        <v>1366</v>
      </c>
      <c r="P36" s="881">
        <f t="shared" si="3"/>
        <v>196</v>
      </c>
      <c r="Q36" s="882">
        <f t="shared" si="3"/>
        <v>31</v>
      </c>
    </row>
    <row r="37" spans="2:17" ht="20.25" customHeight="1">
      <c r="B37" s="1553" t="s">
        <v>318</v>
      </c>
      <c r="C37" s="1553"/>
      <c r="D37" s="1553"/>
      <c r="E37" s="1553"/>
      <c r="F37" s="1553"/>
      <c r="G37" s="1553"/>
      <c r="H37" s="1553"/>
      <c r="I37" s="1553"/>
      <c r="J37" s="1553"/>
      <c r="K37" s="1553"/>
      <c r="L37" s="1553"/>
      <c r="M37" s="1553"/>
      <c r="N37" s="1553"/>
      <c r="O37" s="1553"/>
      <c r="P37" s="1553"/>
      <c r="Q37" s="1553"/>
    </row>
  </sheetData>
  <sheetProtection/>
  <mergeCells count="17">
    <mergeCell ref="N1:Q1"/>
    <mergeCell ref="B37:Q37"/>
    <mergeCell ref="E5:G5"/>
    <mergeCell ref="H5:J5"/>
    <mergeCell ref="L5:N5"/>
    <mergeCell ref="O5:Q5"/>
    <mergeCell ref="K4:K6"/>
    <mergeCell ref="L4:Q4"/>
    <mergeCell ref="A16:A17"/>
    <mergeCell ref="B36:C36"/>
    <mergeCell ref="B2:Q2"/>
    <mergeCell ref="B3:B6"/>
    <mergeCell ref="C3:C6"/>
    <mergeCell ref="D3:J3"/>
    <mergeCell ref="K3:Q3"/>
    <mergeCell ref="D4:D6"/>
    <mergeCell ref="E4:J4"/>
  </mergeCells>
  <printOptions/>
  <pageMargins left="0.27" right="0.19" top="0.27" bottom="0.28" header="0.22" footer="0.2"/>
  <pageSetup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5.57421875" style="82" customWidth="1"/>
    <col min="2" max="2" width="5.8515625" style="82" customWidth="1"/>
    <col min="3" max="3" width="24.7109375" style="82" customWidth="1"/>
    <col min="4" max="10" width="10.421875" style="82" customWidth="1"/>
    <col min="11" max="11" width="11.00390625" style="82" customWidth="1"/>
    <col min="12" max="12" width="12.7109375" style="82" customWidth="1"/>
    <col min="13" max="14" width="10.421875" style="82" customWidth="1"/>
    <col min="15" max="16384" width="9.140625" style="82" customWidth="1"/>
  </cols>
  <sheetData>
    <row r="1" spans="1:14" ht="14.25" customHeight="1">
      <c r="A1" s="452"/>
      <c r="B1" s="453"/>
      <c r="C1" s="453"/>
      <c r="D1" s="453"/>
      <c r="E1" s="453"/>
      <c r="F1" s="1586"/>
      <c r="G1" s="1586"/>
      <c r="H1" s="1586"/>
      <c r="I1" s="453"/>
      <c r="J1" s="453"/>
      <c r="K1" s="453"/>
      <c r="L1" s="1595" t="s">
        <v>76</v>
      </c>
      <c r="M1" s="1596"/>
      <c r="N1" s="1597"/>
    </row>
    <row r="2" spans="1:14" ht="33.75" customHeight="1">
      <c r="A2" s="437"/>
      <c r="B2" s="1584" t="s">
        <v>494</v>
      </c>
      <c r="C2" s="1585"/>
      <c r="D2" s="1585"/>
      <c r="E2" s="1585"/>
      <c r="F2" s="1585"/>
      <c r="G2" s="1585"/>
      <c r="H2" s="1585"/>
      <c r="I2" s="1585"/>
      <c r="J2" s="1585"/>
      <c r="K2" s="1585"/>
      <c r="L2" s="1585"/>
      <c r="M2" s="1585"/>
      <c r="N2" s="1585"/>
    </row>
    <row r="3" spans="2:3" ht="6" customHeight="1" thickBot="1">
      <c r="B3" s="219"/>
      <c r="C3" s="219"/>
    </row>
    <row r="4" spans="2:14" ht="15" customHeight="1" thickBot="1">
      <c r="B4" s="1589" t="s">
        <v>219</v>
      </c>
      <c r="C4" s="1592" t="s">
        <v>157</v>
      </c>
      <c r="D4" s="1577" t="s">
        <v>474</v>
      </c>
      <c r="E4" s="1578"/>
      <c r="F4" s="1578"/>
      <c r="G4" s="1578"/>
      <c r="H4" s="1578"/>
      <c r="I4" s="1578"/>
      <c r="J4" s="1578"/>
      <c r="K4" s="1578"/>
      <c r="L4" s="1578"/>
      <c r="M4" s="1578"/>
      <c r="N4" s="1579"/>
    </row>
    <row r="5" spans="2:14" ht="60" customHeight="1">
      <c r="B5" s="1590"/>
      <c r="C5" s="1593"/>
      <c r="D5" s="1580" t="s">
        <v>354</v>
      </c>
      <c r="E5" s="1581"/>
      <c r="F5" s="1581" t="s">
        <v>380</v>
      </c>
      <c r="G5" s="1581"/>
      <c r="H5" s="1581"/>
      <c r="I5" s="1582" t="s">
        <v>355</v>
      </c>
      <c r="J5" s="1582"/>
      <c r="K5" s="1582"/>
      <c r="L5" s="1582"/>
      <c r="M5" s="1582"/>
      <c r="N5" s="1583"/>
    </row>
    <row r="6" spans="2:14" ht="69" customHeight="1" thickBot="1">
      <c r="B6" s="1591"/>
      <c r="C6" s="1594"/>
      <c r="D6" s="439" t="s">
        <v>356</v>
      </c>
      <c r="E6" s="141" t="s">
        <v>357</v>
      </c>
      <c r="F6" s="141" t="s">
        <v>358</v>
      </c>
      <c r="G6" s="141" t="s">
        <v>359</v>
      </c>
      <c r="H6" s="141" t="s">
        <v>360</v>
      </c>
      <c r="I6" s="440" t="s">
        <v>361</v>
      </c>
      <c r="J6" s="141" t="s">
        <v>362</v>
      </c>
      <c r="K6" s="141" t="s">
        <v>363</v>
      </c>
      <c r="L6" s="141" t="s">
        <v>486</v>
      </c>
      <c r="M6" s="441" t="s">
        <v>375</v>
      </c>
      <c r="N6" s="140" t="s">
        <v>376</v>
      </c>
    </row>
    <row r="7" spans="2:14" ht="14.25" customHeight="1">
      <c r="B7" s="475">
        <v>1</v>
      </c>
      <c r="C7" s="845" t="s">
        <v>160</v>
      </c>
      <c r="D7" s="819" t="s">
        <v>221</v>
      </c>
      <c r="E7" s="846" t="s">
        <v>221</v>
      </c>
      <c r="F7" s="846" t="s">
        <v>221</v>
      </c>
      <c r="G7" s="477" t="s">
        <v>221</v>
      </c>
      <c r="H7" s="477" t="s">
        <v>221</v>
      </c>
      <c r="I7" s="477" t="s">
        <v>221</v>
      </c>
      <c r="J7" s="477" t="s">
        <v>221</v>
      </c>
      <c r="K7" s="477" t="s">
        <v>221</v>
      </c>
      <c r="L7" s="477" t="s">
        <v>221</v>
      </c>
      <c r="M7" s="477" t="s">
        <v>221</v>
      </c>
      <c r="N7" s="847" t="s">
        <v>221</v>
      </c>
    </row>
    <row r="8" spans="2:14" ht="14.25" customHeight="1">
      <c r="B8" s="482">
        <v>2</v>
      </c>
      <c r="C8" s="848" t="s">
        <v>161</v>
      </c>
      <c r="D8" s="482">
        <f>'[1]Усього випадків'!$H158</f>
        <v>107</v>
      </c>
      <c r="E8" s="849">
        <v>16</v>
      </c>
      <c r="F8" s="849">
        <v>120</v>
      </c>
      <c r="G8" s="485">
        <v>88</v>
      </c>
      <c r="H8" s="485">
        <v>32</v>
      </c>
      <c r="I8" s="829">
        <v>2</v>
      </c>
      <c r="J8" s="485">
        <v>0</v>
      </c>
      <c r="K8" s="485">
        <v>1</v>
      </c>
      <c r="L8" s="485">
        <v>0</v>
      </c>
      <c r="M8" s="850">
        <v>0</v>
      </c>
      <c r="N8" s="851">
        <v>3</v>
      </c>
    </row>
    <row r="9" spans="2:14" ht="14.25" customHeight="1">
      <c r="B9" s="482">
        <v>3</v>
      </c>
      <c r="C9" s="848" t="s">
        <v>162</v>
      </c>
      <c r="D9" s="482">
        <f>'[1]Усього випадків'!$H159</f>
        <v>116</v>
      </c>
      <c r="E9" s="849">
        <v>27</v>
      </c>
      <c r="F9" s="849">
        <v>130</v>
      </c>
      <c r="G9" s="485">
        <v>106</v>
      </c>
      <c r="H9" s="485">
        <v>24</v>
      </c>
      <c r="I9" s="829">
        <v>0</v>
      </c>
      <c r="J9" s="485">
        <v>0</v>
      </c>
      <c r="K9" s="485">
        <v>0</v>
      </c>
      <c r="L9" s="485">
        <v>0</v>
      </c>
      <c r="M9" s="850">
        <v>0</v>
      </c>
      <c r="N9" s="851">
        <v>1</v>
      </c>
    </row>
    <row r="10" spans="2:14" ht="14.25" customHeight="1">
      <c r="B10" s="482">
        <v>4</v>
      </c>
      <c r="C10" s="848" t="s">
        <v>163</v>
      </c>
      <c r="D10" s="482">
        <f>'[1]Усього випадків'!$H160</f>
        <v>778</v>
      </c>
      <c r="E10" s="849">
        <v>101</v>
      </c>
      <c r="F10" s="849">
        <v>817</v>
      </c>
      <c r="G10" s="485">
        <v>669</v>
      </c>
      <c r="H10" s="485">
        <v>148</v>
      </c>
      <c r="I10" s="829">
        <v>7</v>
      </c>
      <c r="J10" s="485">
        <v>0</v>
      </c>
      <c r="K10" s="485">
        <v>3</v>
      </c>
      <c r="L10" s="485">
        <v>0</v>
      </c>
      <c r="M10" s="850">
        <v>0</v>
      </c>
      <c r="N10" s="851">
        <v>24</v>
      </c>
    </row>
    <row r="11" spans="2:14" ht="14.25" customHeight="1">
      <c r="B11" s="482">
        <v>5</v>
      </c>
      <c r="C11" s="848" t="s">
        <v>164</v>
      </c>
      <c r="D11" s="482">
        <f>'[1]Усього випадків'!$H161</f>
        <v>79</v>
      </c>
      <c r="E11" s="849">
        <v>5</v>
      </c>
      <c r="F11" s="849">
        <v>86</v>
      </c>
      <c r="G11" s="485">
        <v>71</v>
      </c>
      <c r="H11" s="485">
        <v>15</v>
      </c>
      <c r="I11" s="829">
        <v>1</v>
      </c>
      <c r="J11" s="485">
        <v>0</v>
      </c>
      <c r="K11" s="485">
        <v>2</v>
      </c>
      <c r="L11" s="485">
        <v>0</v>
      </c>
      <c r="M11" s="850">
        <v>0</v>
      </c>
      <c r="N11" s="851">
        <v>0</v>
      </c>
    </row>
    <row r="12" spans="2:14" ht="14.25" customHeight="1">
      <c r="B12" s="482">
        <v>6</v>
      </c>
      <c r="C12" s="848" t="s">
        <v>165</v>
      </c>
      <c r="D12" s="482">
        <f>'[1]Усього випадків'!$H162</f>
        <v>105</v>
      </c>
      <c r="E12" s="849">
        <v>18</v>
      </c>
      <c r="F12" s="849">
        <v>114</v>
      </c>
      <c r="G12" s="485">
        <v>97</v>
      </c>
      <c r="H12" s="485">
        <v>17</v>
      </c>
      <c r="I12" s="829">
        <v>0</v>
      </c>
      <c r="J12" s="485">
        <v>0</v>
      </c>
      <c r="K12" s="485">
        <v>0</v>
      </c>
      <c r="L12" s="485">
        <v>0</v>
      </c>
      <c r="M12" s="850">
        <v>0</v>
      </c>
      <c r="N12" s="851">
        <v>0</v>
      </c>
    </row>
    <row r="13" spans="2:14" ht="14.25" customHeight="1">
      <c r="B13" s="482">
        <v>7</v>
      </c>
      <c r="C13" s="848" t="s">
        <v>166</v>
      </c>
      <c r="D13" s="482">
        <f>'[1]Усього випадків'!$H163</f>
        <v>148</v>
      </c>
      <c r="E13" s="849">
        <v>31</v>
      </c>
      <c r="F13" s="849">
        <v>139</v>
      </c>
      <c r="G13" s="485">
        <v>113</v>
      </c>
      <c r="H13" s="485">
        <v>26</v>
      </c>
      <c r="I13" s="829">
        <v>15</v>
      </c>
      <c r="J13" s="485">
        <v>0</v>
      </c>
      <c r="K13" s="485">
        <v>4</v>
      </c>
      <c r="L13" s="485">
        <v>0</v>
      </c>
      <c r="M13" s="850">
        <v>0</v>
      </c>
      <c r="N13" s="851">
        <v>6</v>
      </c>
    </row>
    <row r="14" spans="2:14" ht="14.25" customHeight="1">
      <c r="B14" s="482">
        <v>8</v>
      </c>
      <c r="C14" s="848" t="s">
        <v>167</v>
      </c>
      <c r="D14" s="482">
        <f>'[1]Усього випадків'!$H164</f>
        <v>134</v>
      </c>
      <c r="E14" s="849">
        <v>13</v>
      </c>
      <c r="F14" s="849">
        <v>142</v>
      </c>
      <c r="G14" s="485">
        <v>118</v>
      </c>
      <c r="H14" s="485">
        <v>24</v>
      </c>
      <c r="I14" s="829">
        <v>0</v>
      </c>
      <c r="J14" s="485">
        <v>0</v>
      </c>
      <c r="K14" s="485">
        <v>0</v>
      </c>
      <c r="L14" s="485">
        <v>0</v>
      </c>
      <c r="M14" s="850">
        <v>0</v>
      </c>
      <c r="N14" s="851">
        <v>1</v>
      </c>
    </row>
    <row r="15" spans="2:14" ht="14.25" customHeight="1">
      <c r="B15" s="482">
        <v>9</v>
      </c>
      <c r="C15" s="848" t="s">
        <v>168</v>
      </c>
      <c r="D15" s="482">
        <f>'[1]Усього випадків'!$H165</f>
        <v>82</v>
      </c>
      <c r="E15" s="849">
        <v>12</v>
      </c>
      <c r="F15" s="849">
        <v>92</v>
      </c>
      <c r="G15" s="485">
        <v>72</v>
      </c>
      <c r="H15" s="485">
        <v>20</v>
      </c>
      <c r="I15" s="829">
        <v>1</v>
      </c>
      <c r="J15" s="485">
        <v>0</v>
      </c>
      <c r="K15" s="485">
        <v>1</v>
      </c>
      <c r="L15" s="485">
        <v>0</v>
      </c>
      <c r="M15" s="850">
        <v>0</v>
      </c>
      <c r="N15" s="851">
        <v>0</v>
      </c>
    </row>
    <row r="16" spans="1:14" ht="14.25" customHeight="1">
      <c r="A16" s="1576"/>
      <c r="B16" s="482">
        <v>10</v>
      </c>
      <c r="C16" s="848" t="s">
        <v>169</v>
      </c>
      <c r="D16" s="482">
        <f>'[1]Усього випадків'!$H166</f>
        <v>149</v>
      </c>
      <c r="E16" s="849">
        <v>12</v>
      </c>
      <c r="F16" s="849">
        <v>165</v>
      </c>
      <c r="G16" s="485">
        <v>134</v>
      </c>
      <c r="H16" s="485">
        <v>31</v>
      </c>
      <c r="I16" s="829">
        <v>0</v>
      </c>
      <c r="J16" s="485">
        <v>0</v>
      </c>
      <c r="K16" s="485">
        <v>1</v>
      </c>
      <c r="L16" s="485">
        <v>0</v>
      </c>
      <c r="M16" s="850">
        <v>0</v>
      </c>
      <c r="N16" s="851">
        <v>1</v>
      </c>
    </row>
    <row r="17" spans="1:14" ht="14.25" customHeight="1">
      <c r="A17" s="1576"/>
      <c r="B17" s="482">
        <v>11</v>
      </c>
      <c r="C17" s="848" t="s">
        <v>170</v>
      </c>
      <c r="D17" s="482">
        <f>'[1]Усього випадків'!$H167</f>
        <v>124</v>
      </c>
      <c r="E17" s="849">
        <v>11</v>
      </c>
      <c r="F17" s="849">
        <v>117</v>
      </c>
      <c r="G17" s="485">
        <v>96</v>
      </c>
      <c r="H17" s="485">
        <v>21</v>
      </c>
      <c r="I17" s="829">
        <v>10</v>
      </c>
      <c r="J17" s="485">
        <v>0</v>
      </c>
      <c r="K17" s="485">
        <v>4</v>
      </c>
      <c r="L17" s="485">
        <v>0</v>
      </c>
      <c r="M17" s="850">
        <v>0</v>
      </c>
      <c r="N17" s="851">
        <v>8</v>
      </c>
    </row>
    <row r="18" spans="1:14" ht="14.25" customHeight="1">
      <c r="A18" s="1576"/>
      <c r="B18" s="482">
        <v>12</v>
      </c>
      <c r="C18" s="848" t="s">
        <v>171</v>
      </c>
      <c r="D18" s="482">
        <f>'[1]Усього випадків'!$H168</f>
        <v>15</v>
      </c>
      <c r="E18" s="849">
        <v>1</v>
      </c>
      <c r="F18" s="849">
        <v>18</v>
      </c>
      <c r="G18" s="485">
        <v>15</v>
      </c>
      <c r="H18" s="485">
        <v>3</v>
      </c>
      <c r="I18" s="829">
        <v>0</v>
      </c>
      <c r="J18" s="485">
        <v>0</v>
      </c>
      <c r="K18" s="485">
        <v>0</v>
      </c>
      <c r="L18" s="485">
        <v>0</v>
      </c>
      <c r="M18" s="850">
        <v>0</v>
      </c>
      <c r="N18" s="851">
        <v>0</v>
      </c>
    </row>
    <row r="19" spans="1:14" ht="14.25" customHeight="1">
      <c r="A19" s="1576"/>
      <c r="B19" s="482">
        <v>13</v>
      </c>
      <c r="C19" s="848" t="s">
        <v>172</v>
      </c>
      <c r="D19" s="482">
        <f>'[1]Усього випадків'!$H169</f>
        <v>197</v>
      </c>
      <c r="E19" s="849">
        <v>33</v>
      </c>
      <c r="F19" s="849">
        <v>219</v>
      </c>
      <c r="G19" s="485">
        <v>164</v>
      </c>
      <c r="H19" s="485">
        <v>55</v>
      </c>
      <c r="I19" s="829">
        <v>0</v>
      </c>
      <c r="J19" s="485">
        <v>3</v>
      </c>
      <c r="K19" s="485">
        <v>0</v>
      </c>
      <c r="L19" s="485">
        <v>0</v>
      </c>
      <c r="M19" s="850">
        <v>0</v>
      </c>
      <c r="N19" s="851">
        <v>0</v>
      </c>
    </row>
    <row r="20" spans="2:14" ht="14.25" customHeight="1">
      <c r="B20" s="482">
        <v>14</v>
      </c>
      <c r="C20" s="848" t="s">
        <v>173</v>
      </c>
      <c r="D20" s="482">
        <f>'[1]Усього випадків'!$H170</f>
        <v>178</v>
      </c>
      <c r="E20" s="849">
        <v>8</v>
      </c>
      <c r="F20" s="849">
        <v>190</v>
      </c>
      <c r="G20" s="485">
        <v>165</v>
      </c>
      <c r="H20" s="485">
        <v>25</v>
      </c>
      <c r="I20" s="829">
        <v>0</v>
      </c>
      <c r="J20" s="485">
        <v>0</v>
      </c>
      <c r="K20" s="485">
        <v>0</v>
      </c>
      <c r="L20" s="485">
        <v>0</v>
      </c>
      <c r="M20" s="850">
        <v>0</v>
      </c>
      <c r="N20" s="851">
        <v>0</v>
      </c>
    </row>
    <row r="21" spans="2:14" ht="14.25" customHeight="1">
      <c r="B21" s="482">
        <v>15</v>
      </c>
      <c r="C21" s="848" t="s">
        <v>174</v>
      </c>
      <c r="D21" s="482">
        <f>'[1]Усього випадків'!$H171</f>
        <v>449</v>
      </c>
      <c r="E21" s="849">
        <v>50</v>
      </c>
      <c r="F21" s="849">
        <v>439</v>
      </c>
      <c r="G21" s="485">
        <v>346</v>
      </c>
      <c r="H21" s="485">
        <v>93</v>
      </c>
      <c r="I21" s="829">
        <v>0</v>
      </c>
      <c r="J21" s="485">
        <v>0</v>
      </c>
      <c r="K21" s="485">
        <v>5</v>
      </c>
      <c r="L21" s="485">
        <v>0</v>
      </c>
      <c r="M21" s="850">
        <v>13</v>
      </c>
      <c r="N21" s="851">
        <v>0</v>
      </c>
    </row>
    <row r="22" spans="2:14" ht="14.25" customHeight="1">
      <c r="B22" s="482">
        <v>16</v>
      </c>
      <c r="C22" s="848" t="s">
        <v>175</v>
      </c>
      <c r="D22" s="482">
        <f>'[1]Усього випадків'!$H172</f>
        <v>199</v>
      </c>
      <c r="E22" s="849">
        <v>21</v>
      </c>
      <c r="F22" s="849">
        <v>200</v>
      </c>
      <c r="G22" s="485">
        <v>176</v>
      </c>
      <c r="H22" s="485">
        <v>24</v>
      </c>
      <c r="I22" s="829">
        <v>4</v>
      </c>
      <c r="J22" s="485">
        <v>0</v>
      </c>
      <c r="K22" s="485">
        <v>4</v>
      </c>
      <c r="L22" s="485">
        <v>0</v>
      </c>
      <c r="M22" s="850">
        <v>0</v>
      </c>
      <c r="N22" s="851">
        <v>6</v>
      </c>
    </row>
    <row r="23" spans="2:14" ht="14.25" customHeight="1">
      <c r="B23" s="482">
        <v>17</v>
      </c>
      <c r="C23" s="848" t="s">
        <v>176</v>
      </c>
      <c r="D23" s="482">
        <f>'[1]Усього випадків'!$H173</f>
        <v>71</v>
      </c>
      <c r="E23" s="849">
        <v>0</v>
      </c>
      <c r="F23" s="849">
        <v>76</v>
      </c>
      <c r="G23" s="485">
        <v>66</v>
      </c>
      <c r="H23" s="485">
        <v>10</v>
      </c>
      <c r="I23" s="829">
        <v>1</v>
      </c>
      <c r="J23" s="485">
        <v>0</v>
      </c>
      <c r="K23" s="485">
        <v>0</v>
      </c>
      <c r="L23" s="485">
        <v>0</v>
      </c>
      <c r="M23" s="850">
        <v>0</v>
      </c>
      <c r="N23" s="851">
        <v>0</v>
      </c>
    </row>
    <row r="24" spans="2:14" ht="14.25" customHeight="1">
      <c r="B24" s="482">
        <v>18</v>
      </c>
      <c r="C24" s="848" t="s">
        <v>177</v>
      </c>
      <c r="D24" s="482">
        <f>'[1]Усього випадків'!$H174</f>
        <v>78</v>
      </c>
      <c r="E24" s="849">
        <v>4</v>
      </c>
      <c r="F24" s="849">
        <v>81</v>
      </c>
      <c r="G24" s="485">
        <v>71</v>
      </c>
      <c r="H24" s="485">
        <v>10</v>
      </c>
      <c r="I24" s="829">
        <v>0</v>
      </c>
      <c r="J24" s="485">
        <v>0</v>
      </c>
      <c r="K24" s="485">
        <v>0</v>
      </c>
      <c r="L24" s="485">
        <v>0</v>
      </c>
      <c r="M24" s="850">
        <v>0</v>
      </c>
      <c r="N24" s="851">
        <v>1</v>
      </c>
    </row>
    <row r="25" spans="2:14" ht="14.25" customHeight="1">
      <c r="B25" s="482">
        <v>19</v>
      </c>
      <c r="C25" s="848" t="s">
        <v>178</v>
      </c>
      <c r="D25" s="482">
        <f>'[1]Усього випадків'!$H175</f>
        <v>47</v>
      </c>
      <c r="E25" s="849">
        <v>8</v>
      </c>
      <c r="F25" s="849">
        <v>46</v>
      </c>
      <c r="G25" s="485">
        <v>39</v>
      </c>
      <c r="H25" s="485">
        <v>7</v>
      </c>
      <c r="I25" s="829">
        <v>1</v>
      </c>
      <c r="J25" s="485">
        <v>0</v>
      </c>
      <c r="K25" s="485">
        <v>0</v>
      </c>
      <c r="L25" s="485">
        <v>0</v>
      </c>
      <c r="M25" s="850">
        <v>0</v>
      </c>
      <c r="N25" s="851">
        <v>0</v>
      </c>
    </row>
    <row r="26" spans="2:14" ht="14.25" customHeight="1">
      <c r="B26" s="482">
        <v>20</v>
      </c>
      <c r="C26" s="848" t="s">
        <v>179</v>
      </c>
      <c r="D26" s="482">
        <f>'[1]Усього випадків'!$H176</f>
        <v>147</v>
      </c>
      <c r="E26" s="849">
        <v>41</v>
      </c>
      <c r="F26" s="849">
        <v>155</v>
      </c>
      <c r="G26" s="485">
        <v>121</v>
      </c>
      <c r="H26" s="485">
        <v>34</v>
      </c>
      <c r="I26" s="829">
        <v>2</v>
      </c>
      <c r="J26" s="485">
        <v>0</v>
      </c>
      <c r="K26" s="485">
        <v>10</v>
      </c>
      <c r="L26" s="485">
        <v>0</v>
      </c>
      <c r="M26" s="850">
        <v>2</v>
      </c>
      <c r="N26" s="851">
        <v>0</v>
      </c>
    </row>
    <row r="27" spans="2:14" ht="14.25" customHeight="1">
      <c r="B27" s="482">
        <v>21</v>
      </c>
      <c r="C27" s="848" t="s">
        <v>180</v>
      </c>
      <c r="D27" s="482">
        <f>'[1]Усього випадків'!$H177</f>
        <v>87</v>
      </c>
      <c r="E27" s="849">
        <v>9</v>
      </c>
      <c r="F27" s="849">
        <v>99</v>
      </c>
      <c r="G27" s="485">
        <v>79</v>
      </c>
      <c r="H27" s="485">
        <v>20</v>
      </c>
      <c r="I27" s="829">
        <v>0</v>
      </c>
      <c r="J27" s="485">
        <v>0</v>
      </c>
      <c r="K27" s="485">
        <v>1</v>
      </c>
      <c r="L27" s="485">
        <v>0</v>
      </c>
      <c r="M27" s="850">
        <v>0</v>
      </c>
      <c r="N27" s="851">
        <v>0</v>
      </c>
    </row>
    <row r="28" spans="2:14" ht="14.25" customHeight="1">
      <c r="B28" s="482">
        <v>22</v>
      </c>
      <c r="C28" s="848" t="s">
        <v>181</v>
      </c>
      <c r="D28" s="482">
        <f>'[1]Усього випадків'!$H178</f>
        <v>60</v>
      </c>
      <c r="E28" s="849">
        <v>7</v>
      </c>
      <c r="F28" s="849">
        <v>65</v>
      </c>
      <c r="G28" s="485">
        <v>55</v>
      </c>
      <c r="H28" s="485">
        <v>10</v>
      </c>
      <c r="I28" s="829">
        <v>0</v>
      </c>
      <c r="J28" s="485">
        <v>0</v>
      </c>
      <c r="K28" s="485">
        <v>0</v>
      </c>
      <c r="L28" s="485">
        <v>0</v>
      </c>
      <c r="M28" s="850">
        <v>0</v>
      </c>
      <c r="N28" s="851">
        <v>0</v>
      </c>
    </row>
    <row r="29" spans="2:14" ht="14.25" customHeight="1">
      <c r="B29" s="482">
        <v>23</v>
      </c>
      <c r="C29" s="848" t="s">
        <v>182</v>
      </c>
      <c r="D29" s="482">
        <f>'[1]Усього випадків'!$H179</f>
        <v>123</v>
      </c>
      <c r="E29" s="849">
        <v>25</v>
      </c>
      <c r="F29" s="849">
        <v>136</v>
      </c>
      <c r="G29" s="485">
        <v>107</v>
      </c>
      <c r="H29" s="485">
        <v>29</v>
      </c>
      <c r="I29" s="829">
        <v>0</v>
      </c>
      <c r="J29" s="485">
        <v>0</v>
      </c>
      <c r="K29" s="485">
        <v>0</v>
      </c>
      <c r="L29" s="485">
        <v>0</v>
      </c>
      <c r="M29" s="850">
        <v>0</v>
      </c>
      <c r="N29" s="851">
        <v>2</v>
      </c>
    </row>
    <row r="30" spans="2:14" ht="14.25" customHeight="1">
      <c r="B30" s="482">
        <v>24</v>
      </c>
      <c r="C30" s="848" t="s">
        <v>183</v>
      </c>
      <c r="D30" s="482">
        <f>'[1]Усього випадків'!$H180</f>
        <v>45</v>
      </c>
      <c r="E30" s="849">
        <v>1</v>
      </c>
      <c r="F30" s="849">
        <v>48</v>
      </c>
      <c r="G30" s="485">
        <v>40</v>
      </c>
      <c r="H30" s="485">
        <v>8</v>
      </c>
      <c r="I30" s="829">
        <v>0</v>
      </c>
      <c r="J30" s="485">
        <v>0</v>
      </c>
      <c r="K30" s="485">
        <v>1</v>
      </c>
      <c r="L30" s="485">
        <v>0</v>
      </c>
      <c r="M30" s="850">
        <v>0</v>
      </c>
      <c r="N30" s="851">
        <v>1</v>
      </c>
    </row>
    <row r="31" spans="2:14" ht="14.25" customHeight="1">
      <c r="B31" s="482">
        <v>25</v>
      </c>
      <c r="C31" s="848" t="s">
        <v>184</v>
      </c>
      <c r="D31" s="482">
        <f>'[1]Усього випадків'!$H181</f>
        <v>70</v>
      </c>
      <c r="E31" s="849">
        <v>6</v>
      </c>
      <c r="F31" s="849">
        <v>75</v>
      </c>
      <c r="G31" s="485">
        <v>56</v>
      </c>
      <c r="H31" s="485">
        <v>19</v>
      </c>
      <c r="I31" s="829">
        <v>0</v>
      </c>
      <c r="J31" s="485">
        <v>0</v>
      </c>
      <c r="K31" s="485">
        <v>1</v>
      </c>
      <c r="L31" s="485">
        <v>0</v>
      </c>
      <c r="M31" s="850">
        <v>0</v>
      </c>
      <c r="N31" s="851">
        <v>4</v>
      </c>
    </row>
    <row r="32" spans="2:14" ht="14.25" customHeight="1">
      <c r="B32" s="482">
        <v>26</v>
      </c>
      <c r="C32" s="848" t="s">
        <v>185</v>
      </c>
      <c r="D32" s="482">
        <f>'[1]Усього випадків'!$H182</f>
        <v>143</v>
      </c>
      <c r="E32" s="849">
        <v>14</v>
      </c>
      <c r="F32" s="849">
        <v>159</v>
      </c>
      <c r="G32" s="485">
        <v>128</v>
      </c>
      <c r="H32" s="485">
        <v>31</v>
      </c>
      <c r="I32" s="829">
        <v>0</v>
      </c>
      <c r="J32" s="485">
        <v>0</v>
      </c>
      <c r="K32" s="485">
        <v>1</v>
      </c>
      <c r="L32" s="485">
        <v>0</v>
      </c>
      <c r="M32" s="850">
        <v>0</v>
      </c>
      <c r="N32" s="851">
        <v>2</v>
      </c>
    </row>
    <row r="33" spans="2:14" ht="14.25" customHeight="1">
      <c r="B33" s="482">
        <v>27</v>
      </c>
      <c r="C33" s="848" t="s">
        <v>186</v>
      </c>
      <c r="D33" s="482" t="s">
        <v>221</v>
      </c>
      <c r="E33" s="849" t="s">
        <v>221</v>
      </c>
      <c r="F33" s="849" t="s">
        <v>221</v>
      </c>
      <c r="G33" s="485" t="s">
        <v>221</v>
      </c>
      <c r="H33" s="485" t="s">
        <v>221</v>
      </c>
      <c r="I33" s="485" t="s">
        <v>221</v>
      </c>
      <c r="J33" s="485" t="s">
        <v>221</v>
      </c>
      <c r="K33" s="485" t="s">
        <v>221</v>
      </c>
      <c r="L33" s="485" t="s">
        <v>221</v>
      </c>
      <c r="M33" s="485" t="s">
        <v>221</v>
      </c>
      <c r="N33" s="851" t="s">
        <v>221</v>
      </c>
    </row>
    <row r="34" spans="2:14" ht="26.25" customHeight="1">
      <c r="B34" s="482">
        <v>28</v>
      </c>
      <c r="C34" s="852" t="s">
        <v>485</v>
      </c>
      <c r="D34" s="482">
        <f>'[1]Усього випадків'!$H$183</f>
        <v>161</v>
      </c>
      <c r="E34" s="849">
        <v>10</v>
      </c>
      <c r="F34" s="849">
        <v>214</v>
      </c>
      <c r="G34" s="485">
        <v>128</v>
      </c>
      <c r="H34" s="485">
        <v>86</v>
      </c>
      <c r="I34" s="829">
        <v>1</v>
      </c>
      <c r="J34" s="485">
        <v>0</v>
      </c>
      <c r="K34" s="485">
        <v>0</v>
      </c>
      <c r="L34" s="485">
        <v>0</v>
      </c>
      <c r="M34" s="850">
        <v>0</v>
      </c>
      <c r="N34" s="851">
        <v>7</v>
      </c>
    </row>
    <row r="35" spans="2:14" ht="14.25" customHeight="1" thickBot="1">
      <c r="B35" s="489">
        <v>29</v>
      </c>
      <c r="C35" s="853" t="s">
        <v>432</v>
      </c>
      <c r="D35" s="489">
        <f>'[1]Усього випадків'!$H$184+'[1]Усього випадків'!$H$185+'[1]Усього випадків'!$H$186</f>
        <v>17</v>
      </c>
      <c r="E35" s="854">
        <v>0</v>
      </c>
      <c r="F35" s="854">
        <v>16</v>
      </c>
      <c r="G35" s="496">
        <v>13</v>
      </c>
      <c r="H35" s="496">
        <v>3</v>
      </c>
      <c r="I35" s="835">
        <v>0</v>
      </c>
      <c r="J35" s="496">
        <v>0</v>
      </c>
      <c r="K35" s="496">
        <v>0</v>
      </c>
      <c r="L35" s="496">
        <v>0</v>
      </c>
      <c r="M35" s="855">
        <v>0</v>
      </c>
      <c r="N35" s="856">
        <v>3</v>
      </c>
    </row>
    <row r="36" spans="2:14" ht="14.25" customHeight="1" thickBot="1">
      <c r="B36" s="89" t="s">
        <v>74</v>
      </c>
      <c r="C36" s="466"/>
      <c r="D36" s="96">
        <f aca="true" t="shared" si="0" ref="D36:N36">SUM(D8:D35)</f>
        <v>3909</v>
      </c>
      <c r="E36" s="96">
        <f t="shared" si="0"/>
        <v>484</v>
      </c>
      <c r="F36" s="96">
        <f t="shared" si="0"/>
        <v>4158</v>
      </c>
      <c r="G36" s="96">
        <f t="shared" si="0"/>
        <v>3333</v>
      </c>
      <c r="H36" s="96">
        <f t="shared" si="0"/>
        <v>825</v>
      </c>
      <c r="I36" s="96">
        <f t="shared" si="0"/>
        <v>45</v>
      </c>
      <c r="J36" s="96">
        <f t="shared" si="0"/>
        <v>3</v>
      </c>
      <c r="K36" s="96">
        <f t="shared" si="0"/>
        <v>39</v>
      </c>
      <c r="L36" s="96">
        <f t="shared" si="0"/>
        <v>0</v>
      </c>
      <c r="M36" s="96">
        <f t="shared" si="0"/>
        <v>15</v>
      </c>
      <c r="N36" s="438">
        <f t="shared" si="0"/>
        <v>70</v>
      </c>
    </row>
    <row r="37" spans="2:13" ht="14.25" customHeight="1">
      <c r="B37" s="1587" t="s">
        <v>377</v>
      </c>
      <c r="C37" s="1587"/>
      <c r="D37" s="1587"/>
      <c r="E37" s="1587"/>
      <c r="F37" s="1587"/>
      <c r="G37" s="1587"/>
      <c r="H37" s="1588"/>
      <c r="I37" s="1588"/>
      <c r="J37" s="1588"/>
      <c r="K37" s="1588"/>
      <c r="L37" s="1588"/>
      <c r="M37" s="1588"/>
    </row>
  </sheetData>
  <sheetProtection/>
  <mergeCells count="12">
    <mergeCell ref="B2:N2"/>
    <mergeCell ref="F1:H1"/>
    <mergeCell ref="B37:M37"/>
    <mergeCell ref="B4:B6"/>
    <mergeCell ref="C4:C6"/>
    <mergeCell ref="L1:N1"/>
    <mergeCell ref="A16:A17"/>
    <mergeCell ref="A18:A19"/>
    <mergeCell ref="D4:N4"/>
    <mergeCell ref="D5:E5"/>
    <mergeCell ref="F5:H5"/>
    <mergeCell ref="I5:N5"/>
  </mergeCells>
  <printOptions/>
  <pageMargins left="0.31" right="0.34" top="0.23" bottom="0.18" header="0.16" footer="0.1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101" zoomScaleNormal="101" zoomScalePageLayoutView="0" workbookViewId="0" topLeftCell="A7">
      <selection activeCell="C35" sqref="C35"/>
    </sheetView>
  </sheetViews>
  <sheetFormatPr defaultColWidth="9.140625" defaultRowHeight="12.75"/>
  <cols>
    <col min="1" max="1" width="3.57421875" style="82" customWidth="1"/>
    <col min="2" max="2" width="7.00390625" style="82" customWidth="1"/>
    <col min="3" max="3" width="28.00390625" style="82" customWidth="1"/>
    <col min="4" max="17" width="8.140625" style="82" customWidth="1"/>
    <col min="18" max="16384" width="9.140625" style="82" customWidth="1"/>
  </cols>
  <sheetData>
    <row r="1" spans="14:17" ht="19.5" customHeight="1">
      <c r="N1" s="1433" t="s">
        <v>134</v>
      </c>
      <c r="O1" s="1433"/>
      <c r="P1" s="1433"/>
      <c r="Q1" s="1510"/>
    </row>
    <row r="2" spans="2:17" ht="18.75">
      <c r="B2" s="1608" t="s">
        <v>382</v>
      </c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1608"/>
      <c r="N2" s="1608"/>
      <c r="O2" s="1608"/>
      <c r="P2" s="1608"/>
      <c r="Q2" s="163"/>
    </row>
    <row r="3" spans="2:3" ht="11.25" customHeight="1" thickBot="1">
      <c r="B3" s="219"/>
      <c r="C3" s="219"/>
    </row>
    <row r="4" spans="2:17" ht="12.75" customHeight="1">
      <c r="B4" s="1602" t="s">
        <v>219</v>
      </c>
      <c r="C4" s="1605" t="s">
        <v>157</v>
      </c>
      <c r="D4" s="1609" t="s">
        <v>379</v>
      </c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10"/>
    </row>
    <row r="5" spans="2:17" ht="13.5" customHeight="1">
      <c r="B5" s="1603"/>
      <c r="C5" s="1606"/>
      <c r="D5" s="1611"/>
      <c r="E5" s="1611"/>
      <c r="F5" s="1611"/>
      <c r="G5" s="1611"/>
      <c r="H5" s="1611"/>
      <c r="I5" s="1611"/>
      <c r="J5" s="1611"/>
      <c r="K5" s="1611"/>
      <c r="L5" s="1611"/>
      <c r="M5" s="1611"/>
      <c r="N5" s="1611"/>
      <c r="O5" s="1611"/>
      <c r="P5" s="1611"/>
      <c r="Q5" s="1612"/>
    </row>
    <row r="6" spans="2:17" ht="16.5" customHeight="1">
      <c r="B6" s="1603"/>
      <c r="C6" s="1606"/>
      <c r="D6" s="1613" t="s">
        <v>244</v>
      </c>
      <c r="E6" s="1614"/>
      <c r="F6" s="1614"/>
      <c r="G6" s="1614"/>
      <c r="H6" s="1614"/>
      <c r="I6" s="1615"/>
      <c r="J6" s="1616"/>
      <c r="K6" s="1611" t="s">
        <v>389</v>
      </c>
      <c r="L6" s="1611"/>
      <c r="M6" s="1611"/>
      <c r="N6" s="1611"/>
      <c r="O6" s="1611"/>
      <c r="P6" s="1611"/>
      <c r="Q6" s="1612"/>
    </row>
    <row r="7" spans="2:17" ht="13.5" thickBot="1">
      <c r="B7" s="1604"/>
      <c r="C7" s="1607"/>
      <c r="D7" s="457">
        <v>2016</v>
      </c>
      <c r="E7" s="457">
        <v>2017</v>
      </c>
      <c r="F7" s="457">
        <v>2018</v>
      </c>
      <c r="G7" s="457">
        <v>2019</v>
      </c>
      <c r="H7" s="463">
        <v>2020</v>
      </c>
      <c r="I7" s="463">
        <v>2021</v>
      </c>
      <c r="J7" s="463">
        <v>2022</v>
      </c>
      <c r="K7" s="457">
        <v>2016</v>
      </c>
      <c r="L7" s="457">
        <v>2017</v>
      </c>
      <c r="M7" s="457">
        <v>2018</v>
      </c>
      <c r="N7" s="457">
        <v>2019</v>
      </c>
      <c r="O7" s="457">
        <v>2020</v>
      </c>
      <c r="P7" s="463">
        <v>2021</v>
      </c>
      <c r="Q7" s="818">
        <v>2022</v>
      </c>
    </row>
    <row r="8" spans="2:17" ht="15" customHeight="1">
      <c r="B8" s="819">
        <v>1</v>
      </c>
      <c r="C8" s="820" t="s">
        <v>160</v>
      </c>
      <c r="D8" s="821" t="s">
        <v>221</v>
      </c>
      <c r="E8" s="821" t="s">
        <v>221</v>
      </c>
      <c r="F8" s="821" t="s">
        <v>221</v>
      </c>
      <c r="G8" s="821" t="s">
        <v>221</v>
      </c>
      <c r="H8" s="821" t="s">
        <v>221</v>
      </c>
      <c r="I8" s="822" t="s">
        <v>221</v>
      </c>
      <c r="J8" s="822" t="s">
        <v>221</v>
      </c>
      <c r="K8" s="823" t="s">
        <v>221</v>
      </c>
      <c r="L8" s="824" t="s">
        <v>221</v>
      </c>
      <c r="M8" s="824" t="s">
        <v>221</v>
      </c>
      <c r="N8" s="825" t="s">
        <v>221</v>
      </c>
      <c r="O8" s="825" t="s">
        <v>221</v>
      </c>
      <c r="P8" s="826" t="s">
        <v>221</v>
      </c>
      <c r="Q8" s="827" t="s">
        <v>221</v>
      </c>
    </row>
    <row r="9" spans="2:17" ht="15" customHeight="1">
      <c r="B9" s="482">
        <v>2</v>
      </c>
      <c r="C9" s="828" t="s">
        <v>161</v>
      </c>
      <c r="D9" s="485">
        <v>201</v>
      </c>
      <c r="E9" s="485">
        <v>160</v>
      </c>
      <c r="F9" s="485">
        <v>124</v>
      </c>
      <c r="G9" s="485">
        <v>147</v>
      </c>
      <c r="H9" s="485">
        <v>98</v>
      </c>
      <c r="I9" s="829">
        <v>79</v>
      </c>
      <c r="J9" s="829">
        <v>107</v>
      </c>
      <c r="K9" s="830">
        <v>12.601264640349877</v>
      </c>
      <c r="L9" s="487">
        <v>10.1056546190421</v>
      </c>
      <c r="M9" s="487">
        <v>7.9045185160158935</v>
      </c>
      <c r="N9" s="487">
        <v>9.463667563891022</v>
      </c>
      <c r="O9" s="487">
        <v>6.37054054036485</v>
      </c>
      <c r="P9" s="830">
        <v>5.190409175066589</v>
      </c>
      <c r="Q9" s="831">
        <v>7.121796023774818</v>
      </c>
    </row>
    <row r="10" spans="2:17" ht="15" customHeight="1">
      <c r="B10" s="482">
        <v>3</v>
      </c>
      <c r="C10" s="828" t="s">
        <v>162</v>
      </c>
      <c r="D10" s="485">
        <v>185</v>
      </c>
      <c r="E10" s="485">
        <v>160</v>
      </c>
      <c r="F10" s="485">
        <v>160</v>
      </c>
      <c r="G10" s="485">
        <v>138</v>
      </c>
      <c r="H10" s="485">
        <v>111</v>
      </c>
      <c r="I10" s="829">
        <v>108</v>
      </c>
      <c r="J10" s="829">
        <v>116</v>
      </c>
      <c r="K10" s="830">
        <v>17.78948785506856</v>
      </c>
      <c r="L10" s="487">
        <v>15.410902828478578</v>
      </c>
      <c r="M10" s="487">
        <v>15.448056393129864</v>
      </c>
      <c r="N10" s="487">
        <v>13.364297183232262</v>
      </c>
      <c r="O10" s="487">
        <v>10.790391302361346</v>
      </c>
      <c r="P10" s="830">
        <v>10.539989011085531</v>
      </c>
      <c r="Q10" s="831">
        <v>11.387866816934151</v>
      </c>
    </row>
    <row r="11" spans="2:17" ht="15" customHeight="1">
      <c r="B11" s="482">
        <v>4</v>
      </c>
      <c r="C11" s="828" t="s">
        <v>163</v>
      </c>
      <c r="D11" s="485">
        <v>982</v>
      </c>
      <c r="E11" s="485">
        <v>897</v>
      </c>
      <c r="F11" s="485">
        <v>780</v>
      </c>
      <c r="G11" s="485">
        <v>787</v>
      </c>
      <c r="H11" s="485">
        <v>540</v>
      </c>
      <c r="I11" s="829">
        <v>475</v>
      </c>
      <c r="J11" s="829">
        <v>778</v>
      </c>
      <c r="K11" s="830">
        <v>30.200748867856348</v>
      </c>
      <c r="L11" s="487">
        <v>27.795836636090215</v>
      </c>
      <c r="M11" s="487">
        <v>24.16483390859063</v>
      </c>
      <c r="N11" s="487">
        <v>24.569426267994686</v>
      </c>
      <c r="O11" s="487">
        <v>17.016776335588478</v>
      </c>
      <c r="P11" s="830">
        <v>15.133528699223826</v>
      </c>
      <c r="Q11" s="831">
        <v>25.152141358913944</v>
      </c>
    </row>
    <row r="12" spans="2:17" ht="15" customHeight="1">
      <c r="B12" s="482">
        <v>5</v>
      </c>
      <c r="C12" s="828" t="s">
        <v>164</v>
      </c>
      <c r="D12" s="485">
        <v>394</v>
      </c>
      <c r="E12" s="485">
        <v>373</v>
      </c>
      <c r="F12" s="485">
        <v>335</v>
      </c>
      <c r="G12" s="485">
        <v>317</v>
      </c>
      <c r="H12" s="485">
        <v>286</v>
      </c>
      <c r="I12" s="829">
        <v>227</v>
      </c>
      <c r="J12" s="829">
        <v>79</v>
      </c>
      <c r="K12" s="830">
        <v>20.046442621382738</v>
      </c>
      <c r="L12" s="487">
        <v>19.1675231243577</v>
      </c>
      <c r="M12" s="487">
        <v>17.38032350229602</v>
      </c>
      <c r="N12" s="487">
        <v>16.6358701898326</v>
      </c>
      <c r="O12" s="487">
        <v>15.18277996701196</v>
      </c>
      <c r="P12" s="830">
        <v>12.050668015775226</v>
      </c>
      <c r="Q12" s="831">
        <v>4.193844816062744</v>
      </c>
    </row>
    <row r="13" spans="2:17" ht="15" customHeight="1">
      <c r="B13" s="482">
        <v>6</v>
      </c>
      <c r="C13" s="828" t="s">
        <v>165</v>
      </c>
      <c r="D13" s="485">
        <v>252</v>
      </c>
      <c r="E13" s="485">
        <v>199</v>
      </c>
      <c r="F13" s="485">
        <v>200</v>
      </c>
      <c r="G13" s="485">
        <v>141</v>
      </c>
      <c r="H13" s="485">
        <v>94</v>
      </c>
      <c r="I13" s="829">
        <v>112</v>
      </c>
      <c r="J13" s="829">
        <v>105</v>
      </c>
      <c r="K13" s="830">
        <v>20.18716384767343</v>
      </c>
      <c r="L13" s="487">
        <v>16.03221266286996</v>
      </c>
      <c r="M13" s="487">
        <v>16.233660820384284</v>
      </c>
      <c r="N13" s="487">
        <v>11.54827095355957</v>
      </c>
      <c r="O13" s="487">
        <v>7.775142868250204</v>
      </c>
      <c r="P13" s="830">
        <v>9.362481860191396</v>
      </c>
      <c r="Q13" s="831">
        <v>8.899805984229543</v>
      </c>
    </row>
    <row r="14" spans="2:17" ht="15" customHeight="1">
      <c r="B14" s="482">
        <v>7</v>
      </c>
      <c r="C14" s="828" t="s">
        <v>166</v>
      </c>
      <c r="D14" s="485">
        <v>221</v>
      </c>
      <c r="E14" s="485">
        <v>227</v>
      </c>
      <c r="F14" s="485">
        <v>208</v>
      </c>
      <c r="G14" s="485">
        <v>194</v>
      </c>
      <c r="H14" s="485">
        <v>121</v>
      </c>
      <c r="I14" s="829">
        <v>115</v>
      </c>
      <c r="J14" s="829">
        <v>148</v>
      </c>
      <c r="K14" s="830">
        <v>17.590989592661135</v>
      </c>
      <c r="L14" s="487">
        <v>18.07405425719618</v>
      </c>
      <c r="M14" s="487">
        <v>16.56945389310472</v>
      </c>
      <c r="N14" s="487">
        <v>15.470876871756797</v>
      </c>
      <c r="O14" s="487">
        <v>9.672586929377324</v>
      </c>
      <c r="P14" s="830">
        <v>9.219944584124377</v>
      </c>
      <c r="Q14" s="831">
        <v>11.919690281344959</v>
      </c>
    </row>
    <row r="15" spans="2:17" ht="15" customHeight="1">
      <c r="B15" s="482">
        <v>8</v>
      </c>
      <c r="C15" s="828" t="s">
        <v>167</v>
      </c>
      <c r="D15" s="485">
        <v>369</v>
      </c>
      <c r="E15" s="485">
        <v>347</v>
      </c>
      <c r="F15" s="485">
        <v>356</v>
      </c>
      <c r="G15" s="485">
        <v>348</v>
      </c>
      <c r="H15" s="485">
        <v>217</v>
      </c>
      <c r="I15" s="829">
        <v>189</v>
      </c>
      <c r="J15" s="829">
        <v>134</v>
      </c>
      <c r="K15" s="830">
        <v>21.051394497998405</v>
      </c>
      <c r="L15" s="487">
        <v>19.957450944643092</v>
      </c>
      <c r="M15" s="487">
        <v>20.66905018747293</v>
      </c>
      <c r="N15" s="487">
        <v>20.409994563199724</v>
      </c>
      <c r="O15" s="487">
        <v>12.866029649972845</v>
      </c>
      <c r="P15" s="830">
        <v>11.34640391036701</v>
      </c>
      <c r="Q15" s="831">
        <v>8.182341651843805</v>
      </c>
    </row>
    <row r="16" spans="2:17" ht="15" customHeight="1">
      <c r="B16" s="482">
        <v>9</v>
      </c>
      <c r="C16" s="828" t="s">
        <v>168</v>
      </c>
      <c r="D16" s="485">
        <v>129</v>
      </c>
      <c r="E16" s="485">
        <v>103</v>
      </c>
      <c r="F16" s="485">
        <v>102</v>
      </c>
      <c r="G16" s="485">
        <v>92</v>
      </c>
      <c r="H16" s="485">
        <v>49</v>
      </c>
      <c r="I16" s="829">
        <v>81</v>
      </c>
      <c r="J16" s="829">
        <v>82</v>
      </c>
      <c r="K16" s="830">
        <v>9.350360170075078</v>
      </c>
      <c r="L16" s="487">
        <v>7.479002518899004</v>
      </c>
      <c r="M16" s="487">
        <v>7.419422885282629</v>
      </c>
      <c r="N16" s="487">
        <v>6.71275116269228</v>
      </c>
      <c r="O16" s="487">
        <v>3.5887681809559453</v>
      </c>
      <c r="P16" s="830">
        <v>5.962972151447714</v>
      </c>
      <c r="Q16" s="831">
        <v>6.0781441795098345</v>
      </c>
    </row>
    <row r="17" spans="2:17" ht="15" customHeight="1">
      <c r="B17" s="482">
        <v>10</v>
      </c>
      <c r="C17" s="828" t="s">
        <v>169</v>
      </c>
      <c r="D17" s="485">
        <v>347</v>
      </c>
      <c r="E17" s="485">
        <v>319</v>
      </c>
      <c r="F17" s="485">
        <v>266</v>
      </c>
      <c r="G17" s="485">
        <v>251</v>
      </c>
      <c r="H17" s="485">
        <v>158</v>
      </c>
      <c r="I17" s="829">
        <v>176</v>
      </c>
      <c r="J17" s="829">
        <v>149</v>
      </c>
      <c r="K17" s="830">
        <v>20.098977326963443</v>
      </c>
      <c r="L17" s="487">
        <v>18.453258301652347</v>
      </c>
      <c r="M17" s="487">
        <v>15.212996245363897</v>
      </c>
      <c r="N17" s="487">
        <v>14.243874424641108</v>
      </c>
      <c r="O17" s="487">
        <v>8.900079706410029</v>
      </c>
      <c r="P17" s="830">
        <v>9.872382626625928</v>
      </c>
      <c r="Q17" s="831">
        <v>8.327278824121164</v>
      </c>
    </row>
    <row r="18" spans="1:17" ht="15" customHeight="1">
      <c r="A18" s="1576"/>
      <c r="B18" s="482">
        <v>11</v>
      </c>
      <c r="C18" s="828" t="s">
        <v>170</v>
      </c>
      <c r="D18" s="485">
        <v>254</v>
      </c>
      <c r="E18" s="485">
        <v>243</v>
      </c>
      <c r="F18" s="485">
        <v>204</v>
      </c>
      <c r="G18" s="485">
        <v>198</v>
      </c>
      <c r="H18" s="485">
        <v>142</v>
      </c>
      <c r="I18" s="829">
        <v>101</v>
      </c>
      <c r="J18" s="829">
        <v>124</v>
      </c>
      <c r="K18" s="830">
        <v>26.274004768628423</v>
      </c>
      <c r="L18" s="487">
        <v>25.329887912640032</v>
      </c>
      <c r="M18" s="487">
        <v>21.4774144983076</v>
      </c>
      <c r="N18" s="487">
        <v>21.083253295056934</v>
      </c>
      <c r="O18" s="487">
        <v>15.323289025287743</v>
      </c>
      <c r="P18" s="830">
        <v>11.053799168885634</v>
      </c>
      <c r="Q18" s="831">
        <v>13.819281687111403</v>
      </c>
    </row>
    <row r="19" spans="1:17" ht="15" customHeight="1">
      <c r="A19" s="1576"/>
      <c r="B19" s="482">
        <v>12</v>
      </c>
      <c r="C19" s="828" t="s">
        <v>171</v>
      </c>
      <c r="D19" s="485">
        <v>156</v>
      </c>
      <c r="E19" s="485">
        <v>160</v>
      </c>
      <c r="F19" s="485">
        <v>147</v>
      </c>
      <c r="G19" s="485">
        <v>157</v>
      </c>
      <c r="H19" s="485">
        <v>109</v>
      </c>
      <c r="I19" s="829">
        <v>92</v>
      </c>
      <c r="J19" s="829">
        <v>15</v>
      </c>
      <c r="K19" s="830">
        <v>21.905835798910044</v>
      </c>
      <c r="L19" s="487">
        <v>22.717914495449318</v>
      </c>
      <c r="M19" s="487">
        <v>21.2139579184345</v>
      </c>
      <c r="N19" s="487">
        <v>22.93236267604605</v>
      </c>
      <c r="O19" s="487">
        <v>16.120730964226766</v>
      </c>
      <c r="P19" s="830">
        <v>13.79721986019817</v>
      </c>
      <c r="Q19" s="831">
        <v>2.249546716336658</v>
      </c>
    </row>
    <row r="20" spans="2:17" ht="15" customHeight="1">
      <c r="B20" s="482">
        <v>13</v>
      </c>
      <c r="C20" s="828" t="s">
        <v>172</v>
      </c>
      <c r="D20" s="485">
        <v>256</v>
      </c>
      <c r="E20" s="485">
        <v>279</v>
      </c>
      <c r="F20" s="485">
        <v>268</v>
      </c>
      <c r="G20" s="485">
        <v>247</v>
      </c>
      <c r="H20" s="485">
        <v>170</v>
      </c>
      <c r="I20" s="829">
        <v>198</v>
      </c>
      <c r="J20" s="829">
        <v>197</v>
      </c>
      <c r="K20" s="830">
        <v>10.175673462638583</v>
      </c>
      <c r="L20" s="487">
        <v>11.090542152606655</v>
      </c>
      <c r="M20" s="487">
        <v>10.672027103763163</v>
      </c>
      <c r="N20" s="487">
        <v>9.865592289021114</v>
      </c>
      <c r="O20" s="487">
        <v>6.817141019379127</v>
      </c>
      <c r="P20" s="830">
        <v>7.985867434600586</v>
      </c>
      <c r="Q20" s="831">
        <v>8.008901670608104</v>
      </c>
    </row>
    <row r="21" spans="2:17" ht="15" customHeight="1">
      <c r="B21" s="482">
        <v>14</v>
      </c>
      <c r="C21" s="828" t="s">
        <v>173</v>
      </c>
      <c r="D21" s="485">
        <v>475</v>
      </c>
      <c r="E21" s="485">
        <v>337</v>
      </c>
      <c r="F21" s="485">
        <v>281</v>
      </c>
      <c r="G21" s="485">
        <v>229</v>
      </c>
      <c r="H21" s="485">
        <v>173</v>
      </c>
      <c r="I21" s="829">
        <v>208</v>
      </c>
      <c r="J21" s="829">
        <v>178</v>
      </c>
      <c r="K21" s="830">
        <v>41.03700068769374</v>
      </c>
      <c r="L21" s="487">
        <v>29.319364439699985</v>
      </c>
      <c r="M21" s="487">
        <v>24.635962016782262</v>
      </c>
      <c r="N21" s="487">
        <v>20.258656152217704</v>
      </c>
      <c r="O21" s="487">
        <v>15.458201648219582</v>
      </c>
      <c r="P21" s="830">
        <v>18.778003374623875</v>
      </c>
      <c r="Q21" s="831">
        <v>16.313722039838474</v>
      </c>
    </row>
    <row r="22" spans="2:17" ht="15" customHeight="1">
      <c r="B22" s="482">
        <v>15</v>
      </c>
      <c r="C22" s="828" t="s">
        <v>174</v>
      </c>
      <c r="D22" s="485">
        <v>716</v>
      </c>
      <c r="E22" s="485">
        <v>588</v>
      </c>
      <c r="F22" s="485">
        <v>596</v>
      </c>
      <c r="G22" s="485">
        <v>598</v>
      </c>
      <c r="H22" s="485">
        <v>391</v>
      </c>
      <c r="I22" s="829">
        <v>399</v>
      </c>
      <c r="J22" s="829">
        <v>449</v>
      </c>
      <c r="K22" s="830">
        <v>30.09378248163586</v>
      </c>
      <c r="L22" s="487">
        <v>24.753142133552462</v>
      </c>
      <c r="M22" s="487">
        <v>25.126316654827225</v>
      </c>
      <c r="N22" s="487">
        <v>25.24007617606937</v>
      </c>
      <c r="O22" s="487">
        <v>16.524594598021274</v>
      </c>
      <c r="P22" s="830">
        <v>16.927961131025388</v>
      </c>
      <c r="Q22" s="831">
        <v>19.185312169384513</v>
      </c>
    </row>
    <row r="23" spans="2:17" ht="15" customHeight="1">
      <c r="B23" s="482">
        <v>16</v>
      </c>
      <c r="C23" s="828" t="s">
        <v>175</v>
      </c>
      <c r="D23" s="485">
        <v>221</v>
      </c>
      <c r="E23" s="485">
        <v>205</v>
      </c>
      <c r="F23" s="485">
        <v>193</v>
      </c>
      <c r="G23" s="485">
        <v>206</v>
      </c>
      <c r="H23" s="485">
        <v>136</v>
      </c>
      <c r="I23" s="829">
        <v>142</v>
      </c>
      <c r="J23" s="829">
        <v>199</v>
      </c>
      <c r="K23" s="830">
        <v>15.442558573415042</v>
      </c>
      <c r="L23" s="487">
        <v>14.446895326957907</v>
      </c>
      <c r="M23" s="487">
        <v>13.726972647762326</v>
      </c>
      <c r="N23" s="487">
        <v>14.792463885922816</v>
      </c>
      <c r="O23" s="487">
        <v>9.86121786040576</v>
      </c>
      <c r="P23" s="830">
        <v>10.412916122494025</v>
      </c>
      <c r="Q23" s="831">
        <v>14.801646776179018</v>
      </c>
    </row>
    <row r="24" spans="2:17" ht="15" customHeight="1">
      <c r="B24" s="482">
        <v>17</v>
      </c>
      <c r="C24" s="828" t="s">
        <v>176</v>
      </c>
      <c r="D24" s="485">
        <v>110</v>
      </c>
      <c r="E24" s="485">
        <v>89</v>
      </c>
      <c r="F24" s="485">
        <v>89</v>
      </c>
      <c r="G24" s="485">
        <v>69</v>
      </c>
      <c r="H24" s="485">
        <v>39</v>
      </c>
      <c r="I24" s="829">
        <v>53</v>
      </c>
      <c r="J24" s="829">
        <v>71</v>
      </c>
      <c r="K24" s="830">
        <v>9.476623324037627</v>
      </c>
      <c r="L24" s="487">
        <v>7.661166408281635</v>
      </c>
      <c r="M24" s="487">
        <v>7.675146409885588</v>
      </c>
      <c r="N24" s="487">
        <v>5.96761401818479</v>
      </c>
      <c r="O24" s="487">
        <v>3.385707625915769</v>
      </c>
      <c r="P24" s="830">
        <v>4.619155025814976</v>
      </c>
      <c r="Q24" s="831">
        <v>6.224117314968389</v>
      </c>
    </row>
    <row r="25" spans="2:17" ht="15" customHeight="1">
      <c r="B25" s="482">
        <v>18</v>
      </c>
      <c r="C25" s="828" t="s">
        <v>177</v>
      </c>
      <c r="D25" s="485">
        <v>153</v>
      </c>
      <c r="E25" s="485">
        <v>158</v>
      </c>
      <c r="F25" s="485">
        <v>142</v>
      </c>
      <c r="G25" s="485">
        <v>128</v>
      </c>
      <c r="H25" s="485">
        <v>105</v>
      </c>
      <c r="I25" s="829">
        <v>92</v>
      </c>
      <c r="J25" s="829">
        <v>78</v>
      </c>
      <c r="K25" s="830">
        <v>13.770583872756205</v>
      </c>
      <c r="L25" s="487">
        <v>14.333184860890999</v>
      </c>
      <c r="M25" s="487">
        <v>13.002567549254092</v>
      </c>
      <c r="N25" s="487">
        <v>11.860351770620797</v>
      </c>
      <c r="O25" s="487">
        <v>9.849398014173753</v>
      </c>
      <c r="P25" s="830">
        <v>8.75140307821091</v>
      </c>
      <c r="Q25" s="831">
        <v>7.54658565374717</v>
      </c>
    </row>
    <row r="26" spans="2:17" ht="15" customHeight="1">
      <c r="B26" s="482">
        <v>19</v>
      </c>
      <c r="C26" s="828" t="s">
        <v>178</v>
      </c>
      <c r="D26" s="485">
        <v>100</v>
      </c>
      <c r="E26" s="485">
        <v>80</v>
      </c>
      <c r="F26" s="485">
        <v>73</v>
      </c>
      <c r="G26" s="485">
        <v>59</v>
      </c>
      <c r="H26" s="485">
        <v>34</v>
      </c>
      <c r="I26" s="829">
        <v>38</v>
      </c>
      <c r="J26" s="829">
        <v>47</v>
      </c>
      <c r="K26" s="830">
        <v>9.412136762112008</v>
      </c>
      <c r="L26" s="487">
        <v>7.576180866165818</v>
      </c>
      <c r="M26" s="487">
        <v>6.958603932469132</v>
      </c>
      <c r="N26" s="487">
        <v>5.658777627303314</v>
      </c>
      <c r="O26" s="487">
        <v>3.2836155311151543</v>
      </c>
      <c r="P26" s="830">
        <v>3.6989772327951322</v>
      </c>
      <c r="Q26" s="831">
        <v>4.614801534077855</v>
      </c>
    </row>
    <row r="27" spans="2:17" ht="15" customHeight="1">
      <c r="B27" s="482">
        <v>20</v>
      </c>
      <c r="C27" s="828" t="s">
        <v>179</v>
      </c>
      <c r="D27" s="485">
        <v>374</v>
      </c>
      <c r="E27" s="485">
        <v>331</v>
      </c>
      <c r="F27" s="485">
        <v>342</v>
      </c>
      <c r="G27" s="485">
        <v>315</v>
      </c>
      <c r="H27" s="485">
        <v>185</v>
      </c>
      <c r="I27" s="829">
        <v>204</v>
      </c>
      <c r="J27" s="829">
        <v>147</v>
      </c>
      <c r="K27" s="830">
        <v>13.83658036685436</v>
      </c>
      <c r="L27" s="487">
        <v>12.325212842648364</v>
      </c>
      <c r="M27" s="487">
        <v>12.768955458373766</v>
      </c>
      <c r="N27" s="487">
        <v>11.842274438507017</v>
      </c>
      <c r="O27" s="487">
        <v>7.000085136170575</v>
      </c>
      <c r="P27" s="830">
        <v>7.7916185101355975</v>
      </c>
      <c r="Q27" s="831">
        <v>5.690340936583667</v>
      </c>
    </row>
    <row r="28" spans="2:17" ht="15" customHeight="1">
      <c r="B28" s="482">
        <v>21</v>
      </c>
      <c r="C28" s="828" t="s">
        <v>180</v>
      </c>
      <c r="D28" s="485">
        <v>324</v>
      </c>
      <c r="E28" s="485">
        <v>271</v>
      </c>
      <c r="F28" s="485">
        <v>257</v>
      </c>
      <c r="G28" s="485">
        <v>255</v>
      </c>
      <c r="H28" s="485">
        <v>180</v>
      </c>
      <c r="I28" s="829">
        <v>141</v>
      </c>
      <c r="J28" s="829">
        <v>87</v>
      </c>
      <c r="K28" s="830">
        <v>30.539416584034296</v>
      </c>
      <c r="L28" s="487">
        <v>25.706282482638773</v>
      </c>
      <c r="M28" s="487">
        <v>24.580387911040038</v>
      </c>
      <c r="N28" s="487">
        <v>24.608958819078794</v>
      </c>
      <c r="O28" s="487">
        <v>17.53563875025451</v>
      </c>
      <c r="P28" s="830">
        <v>13.887862894289725</v>
      </c>
      <c r="Q28" s="831">
        <v>8.69855603969741</v>
      </c>
    </row>
    <row r="29" spans="2:17" ht="15" customHeight="1">
      <c r="B29" s="482">
        <v>22</v>
      </c>
      <c r="C29" s="828" t="s">
        <v>181</v>
      </c>
      <c r="D29" s="485">
        <v>152</v>
      </c>
      <c r="E29" s="485">
        <v>142</v>
      </c>
      <c r="F29" s="485">
        <v>158</v>
      </c>
      <c r="G29" s="485">
        <v>127</v>
      </c>
      <c r="H29" s="485">
        <v>80</v>
      </c>
      <c r="I29" s="829">
        <v>63</v>
      </c>
      <c r="J29" s="829">
        <v>60</v>
      </c>
      <c r="K29" s="830">
        <v>11.771539206195547</v>
      </c>
      <c r="L29" s="487">
        <v>11.075544573607134</v>
      </c>
      <c r="M29" s="487">
        <v>12.428751004919583</v>
      </c>
      <c r="N29" s="487">
        <v>10.067044933898357</v>
      </c>
      <c r="O29" s="487">
        <v>6.392130009532264</v>
      </c>
      <c r="P29" s="830">
        <v>5.078089735487948</v>
      </c>
      <c r="Q29" s="831">
        <v>4.895297740167386</v>
      </c>
    </row>
    <row r="30" spans="2:17" ht="15" customHeight="1">
      <c r="B30" s="482">
        <v>23</v>
      </c>
      <c r="C30" s="828" t="s">
        <v>182</v>
      </c>
      <c r="D30" s="485">
        <v>234</v>
      </c>
      <c r="E30" s="485">
        <v>166</v>
      </c>
      <c r="F30" s="485">
        <v>170</v>
      </c>
      <c r="G30" s="485">
        <v>131</v>
      </c>
      <c r="H30" s="485">
        <v>87</v>
      </c>
      <c r="I30" s="829">
        <v>105</v>
      </c>
      <c r="J30" s="829">
        <v>123</v>
      </c>
      <c r="K30" s="830">
        <v>18.881078254807413</v>
      </c>
      <c r="L30" s="487">
        <v>13.52256231375929</v>
      </c>
      <c r="M30" s="487">
        <v>13.971829504230177</v>
      </c>
      <c r="N30" s="487">
        <v>10.89196007057325</v>
      </c>
      <c r="O30" s="487">
        <v>7.320102178529719</v>
      </c>
      <c r="P30" s="830">
        <v>8.938931772113428</v>
      </c>
      <c r="Q30" s="831">
        <v>10.629885534281382</v>
      </c>
    </row>
    <row r="31" spans="2:17" ht="15" customHeight="1">
      <c r="B31" s="482">
        <v>24</v>
      </c>
      <c r="C31" s="828" t="s">
        <v>183</v>
      </c>
      <c r="D31" s="485">
        <v>78</v>
      </c>
      <c r="E31" s="485">
        <v>78</v>
      </c>
      <c r="F31" s="485">
        <v>53</v>
      </c>
      <c r="G31" s="485">
        <v>62</v>
      </c>
      <c r="H31" s="485">
        <v>28</v>
      </c>
      <c r="I31" s="829">
        <v>42</v>
      </c>
      <c r="J31" s="829">
        <v>45</v>
      </c>
      <c r="K31" s="830">
        <v>8.60141063134354</v>
      </c>
      <c r="L31" s="487">
        <v>8.6</v>
      </c>
      <c r="M31" s="487">
        <v>5.865193507120123</v>
      </c>
      <c r="N31" s="487">
        <v>6.878883934366571</v>
      </c>
      <c r="O31" s="487">
        <v>3.116072591136777</v>
      </c>
      <c r="P31" s="830">
        <v>4.700610295903418</v>
      </c>
      <c r="Q31" s="831">
        <v>5.071039630738163</v>
      </c>
    </row>
    <row r="32" spans="2:17" ht="15" customHeight="1">
      <c r="B32" s="482">
        <v>25</v>
      </c>
      <c r="C32" s="832" t="s">
        <v>184</v>
      </c>
      <c r="D32" s="485">
        <v>193</v>
      </c>
      <c r="E32" s="485">
        <v>151</v>
      </c>
      <c r="F32" s="485">
        <v>148</v>
      </c>
      <c r="G32" s="485">
        <v>119</v>
      </c>
      <c r="H32" s="485">
        <v>109</v>
      </c>
      <c r="I32" s="829">
        <v>72</v>
      </c>
      <c r="J32" s="829">
        <v>70</v>
      </c>
      <c r="K32" s="830">
        <v>18.621560679754506</v>
      </c>
      <c r="L32" s="487">
        <v>14.73357596573224</v>
      </c>
      <c r="M32" s="487">
        <v>14.631214311700226</v>
      </c>
      <c r="N32" s="487">
        <v>11.933377657307489</v>
      </c>
      <c r="O32" s="487">
        <v>11.09130279053108</v>
      </c>
      <c r="P32" s="830">
        <v>7.436794989252799</v>
      </c>
      <c r="Q32" s="831">
        <v>7.362430359297119</v>
      </c>
    </row>
    <row r="33" spans="2:17" ht="15" customHeight="1">
      <c r="B33" s="482">
        <v>26</v>
      </c>
      <c r="C33" s="832" t="s">
        <v>185</v>
      </c>
      <c r="D33" s="485">
        <v>401</v>
      </c>
      <c r="E33" s="485">
        <v>282</v>
      </c>
      <c r="F33" s="485">
        <v>295</v>
      </c>
      <c r="G33" s="485">
        <v>273</v>
      </c>
      <c r="H33" s="485">
        <v>169</v>
      </c>
      <c r="I33" s="829">
        <v>154</v>
      </c>
      <c r="J33" s="829">
        <v>143</v>
      </c>
      <c r="K33" s="830">
        <v>13.995229755603502</v>
      </c>
      <c r="L33" s="487">
        <v>9.776550354607963</v>
      </c>
      <c r="M33" s="487">
        <v>10.196269547890495</v>
      </c>
      <c r="N33" s="487">
        <v>9.383016808316997</v>
      </c>
      <c r="O33" s="487">
        <v>5.7756985263083065</v>
      </c>
      <c r="P33" s="830">
        <v>5.272396300695032</v>
      </c>
      <c r="Q33" s="831">
        <v>4.912411361892192</v>
      </c>
    </row>
    <row r="34" spans="2:17" ht="15" customHeight="1">
      <c r="B34" s="489">
        <v>27</v>
      </c>
      <c r="C34" s="833" t="s">
        <v>186</v>
      </c>
      <c r="D34" s="485" t="s">
        <v>221</v>
      </c>
      <c r="E34" s="485" t="s">
        <v>221</v>
      </c>
      <c r="F34" s="485" t="s">
        <v>221</v>
      </c>
      <c r="G34" s="485" t="s">
        <v>221</v>
      </c>
      <c r="H34" s="485" t="s">
        <v>221</v>
      </c>
      <c r="I34" s="829" t="s">
        <v>221</v>
      </c>
      <c r="J34" s="829" t="s">
        <v>221</v>
      </c>
      <c r="K34" s="830" t="s">
        <v>221</v>
      </c>
      <c r="L34" s="487" t="s">
        <v>221</v>
      </c>
      <c r="M34" s="487" t="s">
        <v>221</v>
      </c>
      <c r="N34" s="487" t="s">
        <v>221</v>
      </c>
      <c r="O34" s="487" t="s">
        <v>221</v>
      </c>
      <c r="P34" s="830" t="s">
        <v>221</v>
      </c>
      <c r="Q34" s="831" t="s">
        <v>221</v>
      </c>
    </row>
    <row r="35" spans="2:17" ht="26.25" customHeight="1">
      <c r="B35" s="489">
        <v>28</v>
      </c>
      <c r="C35" s="834" t="s">
        <v>485</v>
      </c>
      <c r="D35" s="829">
        <v>489</v>
      </c>
      <c r="E35" s="485">
        <v>400</v>
      </c>
      <c r="F35" s="485">
        <v>375</v>
      </c>
      <c r="G35" s="485">
        <v>300</v>
      </c>
      <c r="H35" s="485">
        <v>258</v>
      </c>
      <c r="I35" s="829">
        <v>201</v>
      </c>
      <c r="J35" s="829">
        <v>161</v>
      </c>
      <c r="K35" s="830" t="s">
        <v>221</v>
      </c>
      <c r="L35" s="487" t="s">
        <v>221</v>
      </c>
      <c r="M35" s="487" t="s">
        <v>221</v>
      </c>
      <c r="N35" s="487" t="s">
        <v>221</v>
      </c>
      <c r="O35" s="487" t="s">
        <v>221</v>
      </c>
      <c r="P35" s="830" t="s">
        <v>221</v>
      </c>
      <c r="Q35" s="831" t="s">
        <v>221</v>
      </c>
    </row>
    <row r="36" spans="2:17" ht="15" customHeight="1" thickBot="1">
      <c r="B36" s="489">
        <v>29</v>
      </c>
      <c r="C36" s="833" t="s">
        <v>432</v>
      </c>
      <c r="D36" s="496">
        <v>12</v>
      </c>
      <c r="E36" s="496">
        <v>12</v>
      </c>
      <c r="F36" s="496">
        <v>14</v>
      </c>
      <c r="G36" s="496">
        <v>20</v>
      </c>
      <c r="H36" s="496">
        <v>14</v>
      </c>
      <c r="I36" s="835">
        <v>17</v>
      </c>
      <c r="J36" s="835">
        <v>17</v>
      </c>
      <c r="K36" s="836" t="s">
        <v>221</v>
      </c>
      <c r="L36" s="492" t="s">
        <v>221</v>
      </c>
      <c r="M36" s="492" t="s">
        <v>221</v>
      </c>
      <c r="N36" s="492" t="s">
        <v>221</v>
      </c>
      <c r="O36" s="492" t="s">
        <v>221</v>
      </c>
      <c r="P36" s="492" t="s">
        <v>221</v>
      </c>
      <c r="Q36" s="837" t="s">
        <v>221</v>
      </c>
    </row>
    <row r="37" spans="2:17" ht="15" customHeight="1" thickBot="1">
      <c r="B37" s="1598" t="s">
        <v>74</v>
      </c>
      <c r="C37" s="1599"/>
      <c r="D37" s="838">
        <f aca="true" t="shared" si="0" ref="D37:J37">SUM(D8:D36)</f>
        <v>7778</v>
      </c>
      <c r="E37" s="838">
        <f t="shared" si="0"/>
        <v>6757</v>
      </c>
      <c r="F37" s="838">
        <f t="shared" si="0"/>
        <v>6336</v>
      </c>
      <c r="G37" s="838">
        <f t="shared" si="0"/>
        <v>5908</v>
      </c>
      <c r="H37" s="838">
        <f t="shared" si="0"/>
        <v>4083</v>
      </c>
      <c r="I37" s="839">
        <f t="shared" si="0"/>
        <v>3884</v>
      </c>
      <c r="J37" s="839">
        <f t="shared" si="0"/>
        <v>3909</v>
      </c>
      <c r="K37" s="840">
        <v>18.2621260293783</v>
      </c>
      <c r="L37" s="501">
        <v>15.862551228397987</v>
      </c>
      <c r="M37" s="501">
        <v>15</v>
      </c>
      <c r="N37" s="841">
        <v>14.1</v>
      </c>
      <c r="O37" s="842">
        <v>9.8</v>
      </c>
      <c r="P37" s="843">
        <v>9.4</v>
      </c>
      <c r="Q37" s="844">
        <v>9.534681678956707</v>
      </c>
    </row>
    <row r="38" spans="2:14" ht="24.75" customHeight="1">
      <c r="B38" s="1600" t="s">
        <v>381</v>
      </c>
      <c r="C38" s="1600"/>
      <c r="D38" s="1600"/>
      <c r="E38" s="1600"/>
      <c r="F38" s="1600"/>
      <c r="G38" s="1600"/>
      <c r="H38" s="1600"/>
      <c r="I38" s="1600"/>
      <c r="J38" s="1600"/>
      <c r="K38" s="1600"/>
      <c r="L38" s="1600"/>
      <c r="M38" s="1600"/>
      <c r="N38" s="1600"/>
    </row>
    <row r="39" spans="2:14" ht="12.75" customHeight="1">
      <c r="B39" s="1601" t="s">
        <v>49</v>
      </c>
      <c r="C39" s="1601"/>
      <c r="D39" s="1601"/>
      <c r="E39" s="1601"/>
      <c r="F39" s="1601"/>
      <c r="G39" s="1601"/>
      <c r="H39" s="1601"/>
      <c r="I39" s="1601"/>
      <c r="J39" s="1601"/>
      <c r="K39" s="1601"/>
      <c r="L39" s="1601"/>
      <c r="M39" s="1601"/>
      <c r="N39" s="1601"/>
    </row>
  </sheetData>
  <sheetProtection/>
  <mergeCells count="11">
    <mergeCell ref="A18:A19"/>
    <mergeCell ref="B37:C37"/>
    <mergeCell ref="B38:N38"/>
    <mergeCell ref="B39:N39"/>
    <mergeCell ref="B4:B7"/>
    <mergeCell ref="C4:C7"/>
    <mergeCell ref="N1:Q1"/>
    <mergeCell ref="B2:P2"/>
    <mergeCell ref="D4:Q5"/>
    <mergeCell ref="K6:Q6"/>
    <mergeCell ref="D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4.28125" style="82" customWidth="1"/>
    <col min="2" max="2" width="6.8515625" style="82" customWidth="1"/>
    <col min="3" max="3" width="22.00390625" style="82" customWidth="1"/>
    <col min="4" max="13" width="8.421875" style="82" customWidth="1"/>
    <col min="14" max="16384" width="9.140625" style="8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488" t="s">
        <v>210</v>
      </c>
      <c r="L1" s="1489"/>
      <c r="M1" s="1489"/>
    </row>
    <row r="2" spans="1:13" ht="18" customHeight="1" thickBot="1">
      <c r="A2" s="1"/>
      <c r="B2" s="1477" t="s">
        <v>233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9.5" customHeight="1">
      <c r="A3" s="9"/>
      <c r="B3" s="1427" t="s">
        <v>218</v>
      </c>
      <c r="C3" s="1479" t="s">
        <v>157</v>
      </c>
      <c r="D3" s="1490" t="s">
        <v>246</v>
      </c>
      <c r="E3" s="1490"/>
      <c r="F3" s="1490"/>
      <c r="G3" s="1490"/>
      <c r="H3" s="1490"/>
      <c r="I3" s="1490" t="s">
        <v>73</v>
      </c>
      <c r="J3" s="1490"/>
      <c r="K3" s="1490"/>
      <c r="L3" s="1490"/>
      <c r="M3" s="1491"/>
    </row>
    <row r="4" spans="1:13" ht="19.5" customHeight="1" thickBot="1">
      <c r="A4" s="9"/>
      <c r="B4" s="1428"/>
      <c r="C4" s="148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5">
      <c r="A5" s="1"/>
      <c r="B5" s="812">
        <v>1</v>
      </c>
      <c r="C5" s="813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">
      <c r="A6" s="1"/>
      <c r="B6" s="814">
        <f aca="true" t="shared" si="0" ref="B6:B31">B5+1</f>
        <v>2</v>
      </c>
      <c r="C6" s="815" t="s">
        <v>161</v>
      </c>
      <c r="D6" s="706">
        <v>896</v>
      </c>
      <c r="E6" s="706">
        <v>992</v>
      </c>
      <c r="F6" s="706">
        <v>813</v>
      </c>
      <c r="G6" s="591">
        <v>709</v>
      </c>
      <c r="H6" s="591">
        <v>863</v>
      </c>
      <c r="I6" s="543">
        <v>57.1</v>
      </c>
      <c r="J6" s="543">
        <v>63.9</v>
      </c>
      <c r="K6" s="543">
        <v>52.800000000000004</v>
      </c>
      <c r="L6" s="544">
        <v>46.6</v>
      </c>
      <c r="M6" s="545">
        <v>57.400000000000006</v>
      </c>
    </row>
    <row r="7" spans="1:13" ht="15">
      <c r="A7" s="1"/>
      <c r="B7" s="814">
        <f t="shared" si="0"/>
        <v>3</v>
      </c>
      <c r="C7" s="815" t="s">
        <v>162</v>
      </c>
      <c r="D7" s="706">
        <v>693</v>
      </c>
      <c r="E7" s="706">
        <v>636</v>
      </c>
      <c r="F7" s="706">
        <v>440</v>
      </c>
      <c r="G7" s="591">
        <v>461</v>
      </c>
      <c r="H7" s="591">
        <v>405</v>
      </c>
      <c r="I7" s="543">
        <v>66.9</v>
      </c>
      <c r="J7" s="543">
        <v>61.6</v>
      </c>
      <c r="K7" s="543">
        <v>42.800000000000004</v>
      </c>
      <c r="L7" s="544">
        <v>45</v>
      </c>
      <c r="M7" s="545">
        <v>39.800000000000004</v>
      </c>
    </row>
    <row r="8" spans="1:13" ht="15">
      <c r="A8" s="1"/>
      <c r="B8" s="814">
        <f t="shared" si="0"/>
        <v>4</v>
      </c>
      <c r="C8" s="815" t="s">
        <v>163</v>
      </c>
      <c r="D8" s="706">
        <v>3566</v>
      </c>
      <c r="E8" s="706">
        <v>3510</v>
      </c>
      <c r="F8" s="706">
        <v>2323</v>
      </c>
      <c r="G8" s="591">
        <v>2327</v>
      </c>
      <c r="H8" s="591">
        <v>2450</v>
      </c>
      <c r="I8" s="543">
        <v>110.5</v>
      </c>
      <c r="J8" s="543">
        <v>109.60000000000001</v>
      </c>
      <c r="K8" s="543">
        <v>73.2</v>
      </c>
      <c r="L8" s="544">
        <v>74.10000000000001</v>
      </c>
      <c r="M8" s="545">
        <v>79.2</v>
      </c>
    </row>
    <row r="9" spans="1:13" ht="15">
      <c r="A9" s="1"/>
      <c r="B9" s="814">
        <f t="shared" si="0"/>
        <v>5</v>
      </c>
      <c r="C9" s="815" t="s">
        <v>164</v>
      </c>
      <c r="D9" s="706">
        <v>1446</v>
      </c>
      <c r="E9" s="706">
        <v>1327</v>
      </c>
      <c r="F9" s="706">
        <v>1019</v>
      </c>
      <c r="G9" s="591">
        <v>726</v>
      </c>
      <c r="H9" s="591">
        <v>133</v>
      </c>
      <c r="I9" s="543">
        <v>75</v>
      </c>
      <c r="J9" s="543">
        <v>69.60000000000001</v>
      </c>
      <c r="K9" s="543">
        <v>54.1</v>
      </c>
      <c r="L9" s="544">
        <v>38.5</v>
      </c>
      <c r="M9" s="545">
        <v>7.1000000000000005</v>
      </c>
    </row>
    <row r="10" spans="1:13" ht="15">
      <c r="A10" s="1"/>
      <c r="B10" s="814">
        <f t="shared" si="0"/>
        <v>6</v>
      </c>
      <c r="C10" s="815" t="s">
        <v>165</v>
      </c>
      <c r="D10" s="706">
        <v>1193</v>
      </c>
      <c r="E10" s="706">
        <v>1062</v>
      </c>
      <c r="F10" s="706">
        <v>613</v>
      </c>
      <c r="G10" s="591">
        <v>561</v>
      </c>
      <c r="H10" s="591">
        <v>491</v>
      </c>
      <c r="I10" s="543">
        <v>96.80000000000001</v>
      </c>
      <c r="J10" s="543">
        <v>87</v>
      </c>
      <c r="K10" s="543">
        <v>50.7</v>
      </c>
      <c r="L10" s="544">
        <v>46.900000000000006</v>
      </c>
      <c r="M10" s="545">
        <v>41.6</v>
      </c>
    </row>
    <row r="11" spans="1:13" ht="15">
      <c r="A11" s="1"/>
      <c r="B11" s="814">
        <f t="shared" si="0"/>
        <v>7</v>
      </c>
      <c r="C11" s="815" t="s">
        <v>166</v>
      </c>
      <c r="D11" s="706">
        <v>1127</v>
      </c>
      <c r="E11" s="706">
        <v>1177</v>
      </c>
      <c r="F11" s="706">
        <v>922</v>
      </c>
      <c r="G11" s="591">
        <v>916</v>
      </c>
      <c r="H11" s="591">
        <v>880</v>
      </c>
      <c r="I11" s="543">
        <v>89.80000000000001</v>
      </c>
      <c r="J11" s="543">
        <v>93.9</v>
      </c>
      <c r="K11" s="543">
        <v>73.7</v>
      </c>
      <c r="L11" s="544">
        <v>73.4</v>
      </c>
      <c r="M11" s="545">
        <v>70.9</v>
      </c>
    </row>
    <row r="12" spans="1:13" ht="15">
      <c r="A12" s="1"/>
      <c r="B12" s="814">
        <f t="shared" si="0"/>
        <v>8</v>
      </c>
      <c r="C12" s="815" t="s">
        <v>167</v>
      </c>
      <c r="D12" s="706">
        <v>1824</v>
      </c>
      <c r="E12" s="706">
        <v>1593</v>
      </c>
      <c r="F12" s="706">
        <v>1161</v>
      </c>
      <c r="G12" s="591">
        <v>840</v>
      </c>
      <c r="H12" s="591">
        <v>595</v>
      </c>
      <c r="I12" s="543">
        <v>105.9</v>
      </c>
      <c r="J12" s="543">
        <v>93.4</v>
      </c>
      <c r="K12" s="543">
        <v>68.8</v>
      </c>
      <c r="L12" s="544">
        <v>50.400000000000006</v>
      </c>
      <c r="M12" s="545">
        <v>36.300000000000004</v>
      </c>
    </row>
    <row r="13" spans="1:13" ht="15">
      <c r="A13" s="1"/>
      <c r="B13" s="814">
        <f t="shared" si="0"/>
        <v>9</v>
      </c>
      <c r="C13" s="815" t="s">
        <v>168</v>
      </c>
      <c r="D13" s="706">
        <v>774</v>
      </c>
      <c r="E13" s="706">
        <v>687</v>
      </c>
      <c r="F13" s="706">
        <v>441</v>
      </c>
      <c r="G13" s="591">
        <v>332</v>
      </c>
      <c r="H13" s="591">
        <v>378</v>
      </c>
      <c r="I13" s="543">
        <v>56.300000000000004</v>
      </c>
      <c r="J13" s="543">
        <v>50.1</v>
      </c>
      <c r="K13" s="543">
        <v>32.300000000000004</v>
      </c>
      <c r="L13" s="544">
        <v>24.400000000000002</v>
      </c>
      <c r="M13" s="545">
        <v>28</v>
      </c>
    </row>
    <row r="14" spans="1:13" ht="15">
      <c r="A14" s="1"/>
      <c r="B14" s="814">
        <f t="shared" si="0"/>
        <v>10</v>
      </c>
      <c r="C14" s="815" t="s">
        <v>169</v>
      </c>
      <c r="D14" s="706">
        <v>1628</v>
      </c>
      <c r="E14" s="706">
        <v>1486</v>
      </c>
      <c r="F14" s="706">
        <v>990</v>
      </c>
      <c r="G14" s="591">
        <v>938</v>
      </c>
      <c r="H14" s="591">
        <v>857</v>
      </c>
      <c r="I14" s="543">
        <v>93.10000000000001</v>
      </c>
      <c r="J14" s="543">
        <v>84.30000000000001</v>
      </c>
      <c r="K14" s="543">
        <v>55.800000000000004</v>
      </c>
      <c r="L14" s="544">
        <v>52.6</v>
      </c>
      <c r="M14" s="545">
        <v>47.900000000000006</v>
      </c>
    </row>
    <row r="15" spans="1:13" ht="12.75">
      <c r="A15" s="1472"/>
      <c r="B15" s="814">
        <f t="shared" si="0"/>
        <v>11</v>
      </c>
      <c r="C15" s="815" t="s">
        <v>170</v>
      </c>
      <c r="D15" s="706">
        <v>927</v>
      </c>
      <c r="E15" s="706">
        <v>895</v>
      </c>
      <c r="F15" s="706">
        <v>816</v>
      </c>
      <c r="G15" s="591">
        <v>657</v>
      </c>
      <c r="H15" s="591">
        <v>607</v>
      </c>
      <c r="I15" s="543">
        <v>97.60000000000001</v>
      </c>
      <c r="J15" s="543">
        <v>95.30000000000001</v>
      </c>
      <c r="K15" s="543">
        <v>88.10000000000001</v>
      </c>
      <c r="L15" s="544">
        <v>71.9</v>
      </c>
      <c r="M15" s="545">
        <v>67.60000000000001</v>
      </c>
    </row>
    <row r="16" spans="1:13" ht="12.75">
      <c r="A16" s="1472"/>
      <c r="B16" s="814">
        <f t="shared" si="0"/>
        <v>12</v>
      </c>
      <c r="C16" s="815" t="s">
        <v>171</v>
      </c>
      <c r="D16" s="706">
        <v>608</v>
      </c>
      <c r="E16" s="706">
        <v>527</v>
      </c>
      <c r="F16" s="706">
        <v>442</v>
      </c>
      <c r="G16" s="591">
        <v>343</v>
      </c>
      <c r="H16" s="591">
        <v>13</v>
      </c>
      <c r="I16" s="543">
        <v>87.7</v>
      </c>
      <c r="J16" s="543">
        <v>77</v>
      </c>
      <c r="K16" s="543">
        <v>65.4</v>
      </c>
      <c r="L16" s="544">
        <v>51.400000000000006</v>
      </c>
      <c r="M16" s="545">
        <v>1.9000000000000001</v>
      </c>
    </row>
    <row r="17" spans="1:13" ht="12.75">
      <c r="A17" s="55"/>
      <c r="B17" s="814">
        <f t="shared" si="0"/>
        <v>13</v>
      </c>
      <c r="C17" s="815" t="s">
        <v>172</v>
      </c>
      <c r="D17" s="706">
        <v>1331</v>
      </c>
      <c r="E17" s="706">
        <v>1240</v>
      </c>
      <c r="F17" s="706">
        <v>781</v>
      </c>
      <c r="G17" s="591">
        <v>783</v>
      </c>
      <c r="H17" s="591">
        <v>846</v>
      </c>
      <c r="I17" s="543">
        <v>53</v>
      </c>
      <c r="J17" s="543">
        <v>49.5</v>
      </c>
      <c r="K17" s="543">
        <v>31.3</v>
      </c>
      <c r="L17" s="544">
        <v>31.6</v>
      </c>
      <c r="M17" s="545">
        <v>34.4</v>
      </c>
    </row>
    <row r="18" spans="1:13" ht="15">
      <c r="A18" s="1"/>
      <c r="B18" s="814">
        <f t="shared" si="0"/>
        <v>14</v>
      </c>
      <c r="C18" s="815" t="s">
        <v>173</v>
      </c>
      <c r="D18" s="706">
        <v>1436</v>
      </c>
      <c r="E18" s="706">
        <v>1287</v>
      </c>
      <c r="F18" s="706">
        <v>1038</v>
      </c>
      <c r="G18" s="591">
        <v>1058</v>
      </c>
      <c r="H18" s="591">
        <v>952</v>
      </c>
      <c r="I18" s="543">
        <v>125.9</v>
      </c>
      <c r="J18" s="543">
        <v>113.9</v>
      </c>
      <c r="K18" s="543">
        <v>92.7</v>
      </c>
      <c r="L18" s="544">
        <v>95.5</v>
      </c>
      <c r="M18" s="545">
        <v>87.30000000000001</v>
      </c>
    </row>
    <row r="19" spans="1:13" ht="15">
      <c r="A19" s="1"/>
      <c r="B19" s="814">
        <f t="shared" si="0"/>
        <v>15</v>
      </c>
      <c r="C19" s="815" t="s">
        <v>174</v>
      </c>
      <c r="D19" s="706">
        <v>3820</v>
      </c>
      <c r="E19" s="706">
        <v>3561</v>
      </c>
      <c r="F19" s="706">
        <v>2775</v>
      </c>
      <c r="G19" s="591">
        <v>3222</v>
      </c>
      <c r="H19" s="591">
        <v>2927</v>
      </c>
      <c r="I19" s="543">
        <v>161</v>
      </c>
      <c r="J19" s="543">
        <v>150.3</v>
      </c>
      <c r="K19" s="543">
        <v>117.30000000000001</v>
      </c>
      <c r="L19" s="544">
        <v>136.70000000000002</v>
      </c>
      <c r="M19" s="545">
        <v>125.10000000000001</v>
      </c>
    </row>
    <row r="20" spans="1:13" ht="15">
      <c r="A20" s="1"/>
      <c r="B20" s="814">
        <f t="shared" si="0"/>
        <v>16</v>
      </c>
      <c r="C20" s="815" t="s">
        <v>175</v>
      </c>
      <c r="D20" s="706">
        <v>1045</v>
      </c>
      <c r="E20" s="706">
        <v>991</v>
      </c>
      <c r="F20" s="706">
        <v>798</v>
      </c>
      <c r="G20" s="591">
        <v>694</v>
      </c>
      <c r="H20" s="591">
        <v>700</v>
      </c>
      <c r="I20" s="543">
        <v>74.3</v>
      </c>
      <c r="J20" s="543">
        <v>71.2</v>
      </c>
      <c r="K20" s="543">
        <v>57.900000000000006</v>
      </c>
      <c r="L20" s="544">
        <v>50.900000000000006</v>
      </c>
      <c r="M20" s="545">
        <v>52.1</v>
      </c>
    </row>
    <row r="21" spans="1:13" ht="15">
      <c r="A21" s="1"/>
      <c r="B21" s="814">
        <f t="shared" si="0"/>
        <v>17</v>
      </c>
      <c r="C21" s="815" t="s">
        <v>176</v>
      </c>
      <c r="D21" s="706">
        <v>745</v>
      </c>
      <c r="E21" s="706">
        <v>737</v>
      </c>
      <c r="F21" s="706">
        <v>585</v>
      </c>
      <c r="G21" s="591">
        <v>510</v>
      </c>
      <c r="H21" s="591">
        <v>530</v>
      </c>
      <c r="I21" s="543">
        <v>64.2</v>
      </c>
      <c r="J21" s="543">
        <v>63.7</v>
      </c>
      <c r="K21" s="543">
        <v>50.800000000000004</v>
      </c>
      <c r="L21" s="544">
        <v>44.400000000000006</v>
      </c>
      <c r="M21" s="545">
        <v>46.5</v>
      </c>
    </row>
    <row r="22" spans="1:13" ht="15">
      <c r="A22" s="1"/>
      <c r="B22" s="814">
        <f t="shared" si="0"/>
        <v>18</v>
      </c>
      <c r="C22" s="815" t="s">
        <v>177</v>
      </c>
      <c r="D22" s="706">
        <v>693</v>
      </c>
      <c r="E22" s="706">
        <v>601</v>
      </c>
      <c r="F22" s="706">
        <v>237</v>
      </c>
      <c r="G22" s="591">
        <v>263</v>
      </c>
      <c r="H22" s="591">
        <v>271</v>
      </c>
      <c r="I22" s="543">
        <v>63.5</v>
      </c>
      <c r="J22" s="543">
        <v>55.7</v>
      </c>
      <c r="K22" s="543">
        <v>22.200000000000003</v>
      </c>
      <c r="L22" s="544">
        <v>25</v>
      </c>
      <c r="M22" s="545">
        <v>26.200000000000003</v>
      </c>
    </row>
    <row r="23" spans="1:13" ht="15">
      <c r="A23" s="1"/>
      <c r="B23" s="814">
        <f t="shared" si="0"/>
        <v>19</v>
      </c>
      <c r="C23" s="815" t="s">
        <v>178</v>
      </c>
      <c r="D23" s="706">
        <v>486</v>
      </c>
      <c r="E23" s="706">
        <v>429</v>
      </c>
      <c r="F23" s="706">
        <v>247</v>
      </c>
      <c r="G23" s="591">
        <v>237</v>
      </c>
      <c r="H23" s="591">
        <v>280</v>
      </c>
      <c r="I23" s="543">
        <v>46.300000000000004</v>
      </c>
      <c r="J23" s="543">
        <v>41.1</v>
      </c>
      <c r="K23" s="543">
        <v>23.900000000000002</v>
      </c>
      <c r="L23" s="544">
        <v>23.1</v>
      </c>
      <c r="M23" s="545">
        <v>27.5</v>
      </c>
    </row>
    <row r="24" spans="1:13" ht="15">
      <c r="A24" s="1"/>
      <c r="B24" s="814">
        <f t="shared" si="0"/>
        <v>20</v>
      </c>
      <c r="C24" s="815" t="s">
        <v>179</v>
      </c>
      <c r="D24" s="706">
        <v>1577</v>
      </c>
      <c r="E24" s="706">
        <v>1488</v>
      </c>
      <c r="F24" s="706">
        <v>1192</v>
      </c>
      <c r="G24" s="591">
        <v>1041</v>
      </c>
      <c r="H24" s="591">
        <v>965</v>
      </c>
      <c r="I24" s="543">
        <v>58.900000000000006</v>
      </c>
      <c r="J24" s="543">
        <v>55.900000000000006</v>
      </c>
      <c r="K24" s="543">
        <v>45.1</v>
      </c>
      <c r="L24" s="544">
        <v>39.800000000000004</v>
      </c>
      <c r="M24" s="545">
        <v>37.4</v>
      </c>
    </row>
    <row r="25" spans="1:13" ht="15">
      <c r="A25" s="1"/>
      <c r="B25" s="814">
        <f t="shared" si="0"/>
        <v>21</v>
      </c>
      <c r="C25" s="815" t="s">
        <v>180</v>
      </c>
      <c r="D25" s="706">
        <v>1012</v>
      </c>
      <c r="E25" s="706">
        <v>887</v>
      </c>
      <c r="F25" s="706">
        <v>740</v>
      </c>
      <c r="G25" s="591">
        <v>606</v>
      </c>
      <c r="H25" s="591">
        <v>476</v>
      </c>
      <c r="I25" s="543">
        <v>96.80000000000001</v>
      </c>
      <c r="J25" s="543">
        <v>85.60000000000001</v>
      </c>
      <c r="K25" s="543">
        <v>72.10000000000001</v>
      </c>
      <c r="L25" s="544">
        <v>59.7</v>
      </c>
      <c r="M25" s="545">
        <v>47.6</v>
      </c>
    </row>
    <row r="26" spans="1:13" ht="15">
      <c r="A26" s="1"/>
      <c r="B26" s="814">
        <f t="shared" si="0"/>
        <v>22</v>
      </c>
      <c r="C26" s="815" t="s">
        <v>181</v>
      </c>
      <c r="D26" s="706">
        <v>754</v>
      </c>
      <c r="E26" s="706">
        <v>714</v>
      </c>
      <c r="F26" s="706">
        <v>515</v>
      </c>
      <c r="G26" s="591">
        <v>435</v>
      </c>
      <c r="H26" s="591">
        <v>441</v>
      </c>
      <c r="I26" s="543">
        <v>59.300000000000004</v>
      </c>
      <c r="J26" s="543">
        <v>56.6</v>
      </c>
      <c r="K26" s="543">
        <v>41.1</v>
      </c>
      <c r="L26" s="544">
        <v>35.1</v>
      </c>
      <c r="M26" s="545">
        <v>36</v>
      </c>
    </row>
    <row r="27" spans="1:13" ht="15">
      <c r="A27" s="1"/>
      <c r="B27" s="814">
        <f t="shared" si="0"/>
        <v>23</v>
      </c>
      <c r="C27" s="815" t="s">
        <v>182</v>
      </c>
      <c r="D27" s="706">
        <v>870</v>
      </c>
      <c r="E27" s="706">
        <v>800</v>
      </c>
      <c r="F27" s="706">
        <v>541</v>
      </c>
      <c r="G27" s="591">
        <v>453</v>
      </c>
      <c r="H27" s="591">
        <v>419</v>
      </c>
      <c r="I27" s="543">
        <v>71.5</v>
      </c>
      <c r="J27" s="543">
        <v>66.5</v>
      </c>
      <c r="K27" s="543">
        <v>45.5</v>
      </c>
      <c r="L27" s="544">
        <v>38.6</v>
      </c>
      <c r="M27" s="545">
        <v>36.2</v>
      </c>
    </row>
    <row r="28" spans="1:13" ht="15">
      <c r="A28" s="1"/>
      <c r="B28" s="814">
        <f t="shared" si="0"/>
        <v>24</v>
      </c>
      <c r="C28" s="815" t="s">
        <v>183</v>
      </c>
      <c r="D28" s="706">
        <v>479</v>
      </c>
      <c r="E28" s="706">
        <v>483</v>
      </c>
      <c r="F28" s="706">
        <v>357</v>
      </c>
      <c r="G28" s="591">
        <v>349</v>
      </c>
      <c r="H28" s="591">
        <v>406</v>
      </c>
      <c r="I28" s="543">
        <v>53</v>
      </c>
      <c r="J28" s="543">
        <v>53.6</v>
      </c>
      <c r="K28" s="543">
        <v>39.7</v>
      </c>
      <c r="L28" s="544">
        <v>39.1</v>
      </c>
      <c r="M28" s="545">
        <v>45.800000000000004</v>
      </c>
    </row>
    <row r="29" spans="1:13" ht="15">
      <c r="A29" s="1"/>
      <c r="B29" s="814">
        <f t="shared" si="0"/>
        <v>25</v>
      </c>
      <c r="C29" s="815" t="s">
        <v>184</v>
      </c>
      <c r="D29" s="706">
        <v>916</v>
      </c>
      <c r="E29" s="706">
        <v>761</v>
      </c>
      <c r="F29" s="706">
        <v>599</v>
      </c>
      <c r="G29" s="591">
        <v>595</v>
      </c>
      <c r="H29" s="591">
        <v>469</v>
      </c>
      <c r="I29" s="543">
        <v>90.60000000000001</v>
      </c>
      <c r="J29" s="543">
        <v>76.3</v>
      </c>
      <c r="K29" s="543">
        <v>61</v>
      </c>
      <c r="L29" s="544">
        <v>61.5</v>
      </c>
      <c r="M29" s="545">
        <v>49.300000000000004</v>
      </c>
    </row>
    <row r="30" spans="1:13" ht="15">
      <c r="A30" s="1"/>
      <c r="B30" s="814">
        <f t="shared" si="0"/>
        <v>26</v>
      </c>
      <c r="C30" s="815" t="s">
        <v>185</v>
      </c>
      <c r="D30" s="706">
        <v>1375</v>
      </c>
      <c r="E30" s="706">
        <v>1280</v>
      </c>
      <c r="F30" s="706">
        <v>874</v>
      </c>
      <c r="G30" s="591">
        <v>672</v>
      </c>
      <c r="H30" s="591">
        <v>644</v>
      </c>
      <c r="I30" s="543">
        <v>47.5</v>
      </c>
      <c r="J30" s="543">
        <v>44</v>
      </c>
      <c r="K30" s="543">
        <v>29.900000000000002</v>
      </c>
      <c r="L30" s="544">
        <v>23</v>
      </c>
      <c r="M30" s="545">
        <v>22.1</v>
      </c>
    </row>
    <row r="31" spans="1:13" ht="15.75" thickBot="1">
      <c r="A31" s="1"/>
      <c r="B31" s="816">
        <f t="shared" si="0"/>
        <v>27</v>
      </c>
      <c r="C31" s="817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546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</row>
    <row r="32" spans="1:13" ht="15" thickBot="1">
      <c r="A32" s="13"/>
      <c r="B32" s="1618" t="s">
        <v>74</v>
      </c>
      <c r="C32" s="1619"/>
      <c r="D32" s="802">
        <v>31221</v>
      </c>
      <c r="E32" s="802">
        <v>29151</v>
      </c>
      <c r="F32" s="802">
        <v>21259</v>
      </c>
      <c r="G32" s="802">
        <v>19728</v>
      </c>
      <c r="H32" s="498">
        <v>17998</v>
      </c>
      <c r="I32" s="572">
        <v>74</v>
      </c>
      <c r="J32" s="572">
        <v>69.4</v>
      </c>
      <c r="K32" s="572">
        <v>50.900000000000006</v>
      </c>
      <c r="L32" s="498">
        <v>47.6</v>
      </c>
      <c r="M32" s="811">
        <v>43.9</v>
      </c>
    </row>
    <row r="33" spans="2:13" ht="10.5" customHeight="1">
      <c r="B33" s="1617" t="s">
        <v>114</v>
      </c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</row>
    <row r="34" spans="2:13" ht="11.2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sheetProtection/>
  <mergeCells count="9">
    <mergeCell ref="K1:M1"/>
    <mergeCell ref="B33:M33"/>
    <mergeCell ref="A15:A16"/>
    <mergeCell ref="B32:C32"/>
    <mergeCell ref="B3:B4"/>
    <mergeCell ref="C3:C4"/>
    <mergeCell ref="D3:H3"/>
    <mergeCell ref="I3:M3"/>
    <mergeCell ref="B2:M2"/>
  </mergeCells>
  <printOptions/>
  <pageMargins left="0.44" right="0.16" top="0.35" bottom="0.34" header="0.22" footer="0.2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5.140625" style="82" customWidth="1"/>
    <col min="2" max="2" width="5.421875" style="82" customWidth="1"/>
    <col min="3" max="3" width="21.57421875" style="82" customWidth="1"/>
    <col min="4" max="13" width="7.8515625" style="82" customWidth="1"/>
    <col min="14" max="16384" width="9.140625" style="8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442"/>
      <c r="L1" s="1509" t="s">
        <v>232</v>
      </c>
      <c r="M1" s="1509"/>
    </row>
    <row r="2" spans="1:13" ht="21" customHeight="1" thickBot="1">
      <c r="A2" s="1"/>
      <c r="B2" s="1477" t="s">
        <v>397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9.5" customHeight="1">
      <c r="A3" s="9"/>
      <c r="B3" s="1427" t="s">
        <v>218</v>
      </c>
      <c r="C3" s="1479" t="s">
        <v>157</v>
      </c>
      <c r="D3" s="1490" t="s">
        <v>246</v>
      </c>
      <c r="E3" s="1490"/>
      <c r="F3" s="1490"/>
      <c r="G3" s="1490"/>
      <c r="H3" s="1490"/>
      <c r="I3" s="1490" t="s">
        <v>295</v>
      </c>
      <c r="J3" s="1490"/>
      <c r="K3" s="1490"/>
      <c r="L3" s="1490"/>
      <c r="M3" s="1491"/>
    </row>
    <row r="4" spans="1:13" ht="19.5" customHeight="1" thickBot="1">
      <c r="A4" s="9"/>
      <c r="B4" s="1428"/>
      <c r="C4" s="148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5.75" customHeight="1">
      <c r="A5" s="1"/>
      <c r="B5" s="787">
        <v>1</v>
      </c>
      <c r="C5" s="788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.75" customHeight="1">
      <c r="A6" s="1"/>
      <c r="B6" s="618">
        <f aca="true" t="shared" si="0" ref="B6:B31">B5+1</f>
        <v>2</v>
      </c>
      <c r="C6" s="619" t="s">
        <v>161</v>
      </c>
      <c r="D6" s="706">
        <v>15</v>
      </c>
      <c r="E6" s="706">
        <v>23</v>
      </c>
      <c r="F6" s="706">
        <v>16</v>
      </c>
      <c r="G6" s="591">
        <v>21</v>
      </c>
      <c r="H6" s="591">
        <v>14</v>
      </c>
      <c r="I6" s="543">
        <v>6.1000000000000005</v>
      </c>
      <c r="J6" s="543">
        <v>9.5</v>
      </c>
      <c r="K6" s="543">
        <v>6.7</v>
      </c>
      <c r="L6" s="544">
        <v>9</v>
      </c>
      <c r="M6" s="545">
        <v>6.1000000000000005</v>
      </c>
    </row>
    <row r="7" spans="1:13" ht="15.75" customHeight="1">
      <c r="A7" s="1"/>
      <c r="B7" s="618">
        <f t="shared" si="0"/>
        <v>3</v>
      </c>
      <c r="C7" s="619" t="s">
        <v>162</v>
      </c>
      <c r="D7" s="706">
        <v>13</v>
      </c>
      <c r="E7" s="706">
        <v>7</v>
      </c>
      <c r="F7" s="706">
        <v>11</v>
      </c>
      <c r="G7" s="591">
        <v>10</v>
      </c>
      <c r="H7" s="591">
        <v>3</v>
      </c>
      <c r="I7" s="543">
        <v>6.300000000000001</v>
      </c>
      <c r="J7" s="543">
        <v>3.4000000000000004</v>
      </c>
      <c r="K7" s="543">
        <v>5.4</v>
      </c>
      <c r="L7" s="544">
        <v>5</v>
      </c>
      <c r="M7" s="545">
        <v>1.5</v>
      </c>
    </row>
    <row r="8" spans="1:13" ht="15.75" customHeight="1">
      <c r="A8" s="1"/>
      <c r="B8" s="618">
        <f t="shared" si="0"/>
        <v>4</v>
      </c>
      <c r="C8" s="619" t="s">
        <v>163</v>
      </c>
      <c r="D8" s="706">
        <v>107</v>
      </c>
      <c r="E8" s="706">
        <v>80</v>
      </c>
      <c r="F8" s="706">
        <v>42</v>
      </c>
      <c r="G8" s="591">
        <v>55</v>
      </c>
      <c r="H8" s="591">
        <v>52</v>
      </c>
      <c r="I8" s="543">
        <v>21.3</v>
      </c>
      <c r="J8" s="543">
        <v>16</v>
      </c>
      <c r="K8" s="543">
        <v>8.6</v>
      </c>
      <c r="L8" s="544">
        <v>11.4</v>
      </c>
      <c r="M8" s="545">
        <v>11.100000000000001</v>
      </c>
    </row>
    <row r="9" spans="1:13" ht="15.75" customHeight="1">
      <c r="A9" s="1"/>
      <c r="B9" s="618">
        <f t="shared" si="0"/>
        <v>5</v>
      </c>
      <c r="C9" s="619" t="s">
        <v>164</v>
      </c>
      <c r="D9" s="706">
        <v>14</v>
      </c>
      <c r="E9" s="706">
        <v>18</v>
      </c>
      <c r="F9" s="706">
        <v>10</v>
      </c>
      <c r="G9" s="591">
        <v>2</v>
      </c>
      <c r="H9" s="591">
        <v>0</v>
      </c>
      <c r="I9" s="543">
        <v>5.4</v>
      </c>
      <c r="J9" s="543">
        <v>7</v>
      </c>
      <c r="K9" s="543">
        <v>4.1000000000000005</v>
      </c>
      <c r="L9" s="544">
        <v>0.8</v>
      </c>
      <c r="M9" s="545">
        <v>0</v>
      </c>
    </row>
    <row r="10" spans="1:13" ht="15.75" customHeight="1">
      <c r="A10" s="1"/>
      <c r="B10" s="618">
        <f t="shared" si="0"/>
        <v>6</v>
      </c>
      <c r="C10" s="619" t="s">
        <v>165</v>
      </c>
      <c r="D10" s="706">
        <v>33</v>
      </c>
      <c r="E10" s="706">
        <v>31</v>
      </c>
      <c r="F10" s="706">
        <v>4</v>
      </c>
      <c r="G10" s="591">
        <v>7</v>
      </c>
      <c r="H10" s="591">
        <v>12</v>
      </c>
      <c r="I10" s="543">
        <v>16.1</v>
      </c>
      <c r="J10" s="543">
        <v>15.200000000000001</v>
      </c>
      <c r="K10" s="543">
        <v>2</v>
      </c>
      <c r="L10" s="544">
        <v>3.6</v>
      </c>
      <c r="M10" s="545">
        <v>6.300000000000001</v>
      </c>
    </row>
    <row r="11" spans="1:13" ht="15.75" customHeight="1">
      <c r="A11" s="1"/>
      <c r="B11" s="618">
        <f t="shared" si="0"/>
        <v>7</v>
      </c>
      <c r="C11" s="619" t="s">
        <v>166</v>
      </c>
      <c r="D11" s="706">
        <v>19</v>
      </c>
      <c r="E11" s="706">
        <v>12</v>
      </c>
      <c r="F11" s="706">
        <v>9</v>
      </c>
      <c r="G11" s="591">
        <v>16</v>
      </c>
      <c r="H11" s="591">
        <v>11</v>
      </c>
      <c r="I11" s="543">
        <v>7.6000000000000005</v>
      </c>
      <c r="J11" s="543">
        <v>4.800000000000001</v>
      </c>
      <c r="K11" s="543">
        <v>3.6</v>
      </c>
      <c r="L11" s="544">
        <v>6.5</v>
      </c>
      <c r="M11" s="545">
        <v>4.5</v>
      </c>
    </row>
    <row r="12" spans="1:13" ht="15.75" customHeight="1">
      <c r="A12" s="1"/>
      <c r="B12" s="618">
        <f t="shared" si="0"/>
        <v>8</v>
      </c>
      <c r="C12" s="619" t="s">
        <v>167</v>
      </c>
      <c r="D12" s="706">
        <v>78</v>
      </c>
      <c r="E12" s="706">
        <v>65</v>
      </c>
      <c r="F12" s="706">
        <v>66</v>
      </c>
      <c r="G12" s="591">
        <v>71</v>
      </c>
      <c r="H12" s="591">
        <v>35</v>
      </c>
      <c r="I12" s="543">
        <v>30.8</v>
      </c>
      <c r="J12" s="543">
        <v>25.900000000000002</v>
      </c>
      <c r="K12" s="543">
        <v>26.8</v>
      </c>
      <c r="L12" s="544">
        <v>29.5</v>
      </c>
      <c r="M12" s="545">
        <v>15</v>
      </c>
    </row>
    <row r="13" spans="1:13" ht="15.75" customHeight="1">
      <c r="A13" s="1"/>
      <c r="B13" s="618">
        <f t="shared" si="0"/>
        <v>9</v>
      </c>
      <c r="C13" s="619" t="s">
        <v>168</v>
      </c>
      <c r="D13" s="706">
        <v>9</v>
      </c>
      <c r="E13" s="706">
        <v>10</v>
      </c>
      <c r="F13" s="706">
        <v>6</v>
      </c>
      <c r="G13" s="591">
        <v>15</v>
      </c>
      <c r="H13" s="591">
        <v>10</v>
      </c>
      <c r="I13" s="543">
        <v>3.8000000000000003</v>
      </c>
      <c r="J13" s="543">
        <v>4.3</v>
      </c>
      <c r="K13" s="543">
        <v>2.6</v>
      </c>
      <c r="L13" s="544">
        <v>6.5</v>
      </c>
      <c r="M13" s="545">
        <v>4.5</v>
      </c>
    </row>
    <row r="14" spans="1:13" ht="15.75" customHeight="1">
      <c r="A14" s="1"/>
      <c r="B14" s="618">
        <f t="shared" si="0"/>
        <v>10</v>
      </c>
      <c r="C14" s="619" t="s">
        <v>169</v>
      </c>
      <c r="D14" s="706">
        <v>33</v>
      </c>
      <c r="E14" s="706">
        <v>27</v>
      </c>
      <c r="F14" s="706">
        <v>16</v>
      </c>
      <c r="G14" s="591">
        <v>19</v>
      </c>
      <c r="H14" s="591">
        <v>14</v>
      </c>
      <c r="I14" s="543">
        <v>11.200000000000001</v>
      </c>
      <c r="J14" s="543">
        <v>9</v>
      </c>
      <c r="K14" s="543">
        <v>5.2</v>
      </c>
      <c r="L14" s="544">
        <v>6.1000000000000005</v>
      </c>
      <c r="M14" s="545">
        <v>4.4</v>
      </c>
    </row>
    <row r="15" spans="1:13" ht="15.75" customHeight="1">
      <c r="A15" s="1472"/>
      <c r="B15" s="618">
        <f t="shared" si="0"/>
        <v>11</v>
      </c>
      <c r="C15" s="619" t="s">
        <v>170</v>
      </c>
      <c r="D15" s="706">
        <v>14</v>
      </c>
      <c r="E15" s="706">
        <v>12</v>
      </c>
      <c r="F15" s="706">
        <v>12</v>
      </c>
      <c r="G15" s="591">
        <v>27</v>
      </c>
      <c r="H15" s="591">
        <v>57</v>
      </c>
      <c r="I15" s="543">
        <v>9.700000000000001</v>
      </c>
      <c r="J15" s="543">
        <v>8.4</v>
      </c>
      <c r="K15" s="543">
        <v>8.6</v>
      </c>
      <c r="L15" s="544">
        <v>19.8</v>
      </c>
      <c r="M15" s="545">
        <v>43.2</v>
      </c>
    </row>
    <row r="16" spans="1:13" ht="15.75" customHeight="1">
      <c r="A16" s="1472"/>
      <c r="B16" s="618">
        <f t="shared" si="0"/>
        <v>12</v>
      </c>
      <c r="C16" s="619" t="s">
        <v>171</v>
      </c>
      <c r="D16" s="706">
        <v>8</v>
      </c>
      <c r="E16" s="706">
        <v>3</v>
      </c>
      <c r="F16" s="706">
        <v>5</v>
      </c>
      <c r="G16" s="591">
        <v>5</v>
      </c>
      <c r="H16" s="591">
        <v>0</v>
      </c>
      <c r="I16" s="543">
        <v>8.9</v>
      </c>
      <c r="J16" s="543">
        <v>3.4000000000000004</v>
      </c>
      <c r="K16" s="543">
        <v>5.9</v>
      </c>
      <c r="L16" s="544">
        <v>6.1000000000000005</v>
      </c>
      <c r="M16" s="545">
        <v>0</v>
      </c>
    </row>
    <row r="17" spans="1:13" ht="15.75" customHeight="1">
      <c r="A17" s="55"/>
      <c r="B17" s="618">
        <f t="shared" si="0"/>
        <v>13</v>
      </c>
      <c r="C17" s="619" t="s">
        <v>172</v>
      </c>
      <c r="D17" s="706">
        <v>22</v>
      </c>
      <c r="E17" s="706">
        <v>24</v>
      </c>
      <c r="F17" s="706">
        <v>5</v>
      </c>
      <c r="G17" s="591">
        <v>5</v>
      </c>
      <c r="H17" s="591">
        <v>9</v>
      </c>
      <c r="I17" s="543">
        <v>5.300000000000001</v>
      </c>
      <c r="J17" s="543">
        <v>5.800000000000001</v>
      </c>
      <c r="K17" s="543">
        <v>1.2000000000000002</v>
      </c>
      <c r="L17" s="544">
        <v>1.2000000000000002</v>
      </c>
      <c r="M17" s="545">
        <v>2.3000000000000003</v>
      </c>
    </row>
    <row r="18" spans="1:13" ht="15.75" customHeight="1">
      <c r="A18" s="1"/>
      <c r="B18" s="618">
        <f t="shared" si="0"/>
        <v>14</v>
      </c>
      <c r="C18" s="619" t="s">
        <v>173</v>
      </c>
      <c r="D18" s="706">
        <v>10</v>
      </c>
      <c r="E18" s="706">
        <v>10</v>
      </c>
      <c r="F18" s="706">
        <v>8</v>
      </c>
      <c r="G18" s="591">
        <v>12</v>
      </c>
      <c r="H18" s="591">
        <v>7</v>
      </c>
      <c r="I18" s="543">
        <v>5.6000000000000005</v>
      </c>
      <c r="J18" s="543">
        <v>5.7</v>
      </c>
      <c r="K18" s="543">
        <v>4.6000000000000005</v>
      </c>
      <c r="L18" s="544">
        <v>7.1000000000000005</v>
      </c>
      <c r="M18" s="545">
        <v>4.2</v>
      </c>
    </row>
    <row r="19" spans="1:13" ht="15.75" customHeight="1">
      <c r="A19" s="1"/>
      <c r="B19" s="618">
        <f t="shared" si="0"/>
        <v>15</v>
      </c>
      <c r="C19" s="619" t="s">
        <v>174</v>
      </c>
      <c r="D19" s="706">
        <v>53</v>
      </c>
      <c r="E19" s="706">
        <v>49</v>
      </c>
      <c r="F19" s="706">
        <v>27</v>
      </c>
      <c r="G19" s="591">
        <v>35</v>
      </c>
      <c r="H19" s="591">
        <v>49</v>
      </c>
      <c r="I19" s="543">
        <v>13.200000000000001</v>
      </c>
      <c r="J19" s="543">
        <v>12.100000000000001</v>
      </c>
      <c r="K19" s="543">
        <v>6.7</v>
      </c>
      <c r="L19" s="544">
        <v>8.8</v>
      </c>
      <c r="M19" s="545">
        <v>12.4</v>
      </c>
    </row>
    <row r="20" spans="1:13" ht="15.75" customHeight="1">
      <c r="A20" s="1"/>
      <c r="B20" s="618">
        <f t="shared" si="0"/>
        <v>16</v>
      </c>
      <c r="C20" s="619" t="s">
        <v>175</v>
      </c>
      <c r="D20" s="706">
        <v>12</v>
      </c>
      <c r="E20" s="706">
        <v>8</v>
      </c>
      <c r="F20" s="706">
        <v>8</v>
      </c>
      <c r="G20" s="591">
        <v>4</v>
      </c>
      <c r="H20" s="591">
        <v>7</v>
      </c>
      <c r="I20" s="543">
        <v>6</v>
      </c>
      <c r="J20" s="543">
        <v>4</v>
      </c>
      <c r="K20" s="543">
        <v>4.1000000000000005</v>
      </c>
      <c r="L20" s="544">
        <v>2.1</v>
      </c>
      <c r="M20" s="545">
        <v>3.7</v>
      </c>
    </row>
    <row r="21" spans="1:13" ht="15.75" customHeight="1">
      <c r="A21" s="1"/>
      <c r="B21" s="618">
        <f t="shared" si="0"/>
        <v>17</v>
      </c>
      <c r="C21" s="619" t="s">
        <v>176</v>
      </c>
      <c r="D21" s="706">
        <v>7</v>
      </c>
      <c r="E21" s="706">
        <v>15</v>
      </c>
      <c r="F21" s="706">
        <v>9</v>
      </c>
      <c r="G21" s="591">
        <v>14</v>
      </c>
      <c r="H21" s="591">
        <v>11</v>
      </c>
      <c r="I21" s="543">
        <v>2.9000000000000004</v>
      </c>
      <c r="J21" s="543">
        <v>6.300000000000001</v>
      </c>
      <c r="K21" s="543">
        <v>3.8000000000000003</v>
      </c>
      <c r="L21" s="544">
        <v>6</v>
      </c>
      <c r="M21" s="545">
        <v>4.800000000000001</v>
      </c>
    </row>
    <row r="22" spans="1:13" ht="15.75" customHeight="1">
      <c r="A22" s="1"/>
      <c r="B22" s="618">
        <f t="shared" si="0"/>
        <v>18</v>
      </c>
      <c r="C22" s="619" t="s">
        <v>177</v>
      </c>
      <c r="D22" s="706">
        <v>15</v>
      </c>
      <c r="E22" s="706">
        <v>7</v>
      </c>
      <c r="F22" s="706">
        <v>2</v>
      </c>
      <c r="G22" s="591">
        <v>6</v>
      </c>
      <c r="H22" s="591">
        <v>2</v>
      </c>
      <c r="I22" s="543">
        <v>10.3</v>
      </c>
      <c r="J22" s="543">
        <v>4.9</v>
      </c>
      <c r="K22" s="543">
        <v>1.4000000000000001</v>
      </c>
      <c r="L22" s="544">
        <v>4.4</v>
      </c>
      <c r="M22" s="545">
        <v>1.5</v>
      </c>
    </row>
    <row r="23" spans="1:13" ht="15.75" customHeight="1">
      <c r="A23" s="1"/>
      <c r="B23" s="618">
        <f t="shared" si="0"/>
        <v>19</v>
      </c>
      <c r="C23" s="619" t="s">
        <v>178</v>
      </c>
      <c r="D23" s="706">
        <v>3</v>
      </c>
      <c r="E23" s="706">
        <v>2</v>
      </c>
      <c r="F23" s="706">
        <v>4</v>
      </c>
      <c r="G23" s="591">
        <v>0</v>
      </c>
      <c r="H23" s="591">
        <v>2</v>
      </c>
      <c r="I23" s="543">
        <v>1.8</v>
      </c>
      <c r="J23" s="543">
        <v>1.2000000000000002</v>
      </c>
      <c r="K23" s="543">
        <v>2.4000000000000004</v>
      </c>
      <c r="L23" s="544">
        <v>0</v>
      </c>
      <c r="M23" s="545">
        <v>1.3</v>
      </c>
    </row>
    <row r="24" spans="1:13" ht="15.75" customHeight="1">
      <c r="A24" s="1"/>
      <c r="B24" s="618">
        <f t="shared" si="0"/>
        <v>20</v>
      </c>
      <c r="C24" s="619" t="s">
        <v>179</v>
      </c>
      <c r="D24" s="706">
        <v>26</v>
      </c>
      <c r="E24" s="706">
        <v>27</v>
      </c>
      <c r="F24" s="706">
        <v>34</v>
      </c>
      <c r="G24" s="591">
        <v>23</v>
      </c>
      <c r="H24" s="591">
        <v>14</v>
      </c>
      <c r="I24" s="543">
        <v>7</v>
      </c>
      <c r="J24" s="543">
        <v>7.300000000000001</v>
      </c>
      <c r="K24" s="543">
        <v>9.3</v>
      </c>
      <c r="L24" s="544">
        <v>6.4</v>
      </c>
      <c r="M24" s="545">
        <v>4</v>
      </c>
    </row>
    <row r="25" spans="1:13" ht="15.75" customHeight="1">
      <c r="A25" s="1"/>
      <c r="B25" s="618">
        <f t="shared" si="0"/>
        <v>21</v>
      </c>
      <c r="C25" s="619" t="s">
        <v>180</v>
      </c>
      <c r="D25" s="706">
        <v>14</v>
      </c>
      <c r="E25" s="706">
        <v>20</v>
      </c>
      <c r="F25" s="706">
        <v>2</v>
      </c>
      <c r="G25" s="591">
        <v>5</v>
      </c>
      <c r="H25" s="591">
        <v>2</v>
      </c>
      <c r="I25" s="543">
        <v>8.3</v>
      </c>
      <c r="J25" s="543">
        <v>11.9</v>
      </c>
      <c r="K25" s="543">
        <v>1.2000000000000002</v>
      </c>
      <c r="L25" s="544">
        <v>3.1</v>
      </c>
      <c r="M25" s="545">
        <v>1.3</v>
      </c>
    </row>
    <row r="26" spans="1:13" ht="15.75" customHeight="1">
      <c r="A26" s="1"/>
      <c r="B26" s="618">
        <f t="shared" si="0"/>
        <v>22</v>
      </c>
      <c r="C26" s="619" t="s">
        <v>181</v>
      </c>
      <c r="D26" s="706">
        <v>9</v>
      </c>
      <c r="E26" s="706">
        <v>9</v>
      </c>
      <c r="F26" s="706">
        <v>3</v>
      </c>
      <c r="G26" s="591">
        <v>4</v>
      </c>
      <c r="H26" s="591">
        <v>8</v>
      </c>
      <c r="I26" s="543">
        <v>4.5</v>
      </c>
      <c r="J26" s="543">
        <v>4.5</v>
      </c>
      <c r="K26" s="543">
        <v>1.5</v>
      </c>
      <c r="L26" s="544">
        <v>2</v>
      </c>
      <c r="M26" s="545">
        <v>4.2</v>
      </c>
    </row>
    <row r="27" spans="1:13" ht="15.75" customHeight="1">
      <c r="A27" s="1"/>
      <c r="B27" s="618">
        <f t="shared" si="0"/>
        <v>23</v>
      </c>
      <c r="C27" s="619" t="s">
        <v>182</v>
      </c>
      <c r="D27" s="706">
        <v>30</v>
      </c>
      <c r="E27" s="706">
        <v>23</v>
      </c>
      <c r="F27" s="706">
        <v>17</v>
      </c>
      <c r="G27" s="591">
        <v>23</v>
      </c>
      <c r="H27" s="591">
        <v>15</v>
      </c>
      <c r="I27" s="543">
        <v>17.5</v>
      </c>
      <c r="J27" s="543">
        <v>13.600000000000001</v>
      </c>
      <c r="K27" s="543">
        <v>10.3</v>
      </c>
      <c r="L27" s="544">
        <v>14.200000000000001</v>
      </c>
      <c r="M27" s="545">
        <v>9.5</v>
      </c>
    </row>
    <row r="28" spans="1:13" ht="15.75" customHeight="1">
      <c r="A28" s="1"/>
      <c r="B28" s="618">
        <f t="shared" si="0"/>
        <v>24</v>
      </c>
      <c r="C28" s="619" t="s">
        <v>183</v>
      </c>
      <c r="D28" s="706">
        <v>5</v>
      </c>
      <c r="E28" s="706">
        <v>2</v>
      </c>
      <c r="F28" s="706">
        <v>1</v>
      </c>
      <c r="G28" s="591">
        <v>3</v>
      </c>
      <c r="H28" s="591">
        <v>7</v>
      </c>
      <c r="I28" s="543">
        <v>3.2</v>
      </c>
      <c r="J28" s="543">
        <v>1.3</v>
      </c>
      <c r="K28" s="543">
        <v>0.6000000000000001</v>
      </c>
      <c r="L28" s="544">
        <v>2</v>
      </c>
      <c r="M28" s="545">
        <v>4.6000000000000005</v>
      </c>
    </row>
    <row r="29" spans="1:13" ht="15.75" customHeight="1">
      <c r="A29" s="1"/>
      <c r="B29" s="618">
        <f t="shared" si="0"/>
        <v>25</v>
      </c>
      <c r="C29" s="619" t="s">
        <v>184</v>
      </c>
      <c r="D29" s="706">
        <v>8</v>
      </c>
      <c r="E29" s="706">
        <v>8</v>
      </c>
      <c r="F29" s="706">
        <v>6</v>
      </c>
      <c r="G29" s="591">
        <v>3</v>
      </c>
      <c r="H29" s="591">
        <v>3</v>
      </c>
      <c r="I29" s="543">
        <v>5.800000000000001</v>
      </c>
      <c r="J29" s="543">
        <v>5.9</v>
      </c>
      <c r="K29" s="543">
        <v>4.5</v>
      </c>
      <c r="L29" s="544">
        <v>2.3000000000000003</v>
      </c>
      <c r="M29" s="545">
        <v>2.4000000000000004</v>
      </c>
    </row>
    <row r="30" spans="1:13" ht="15.75" customHeight="1">
      <c r="A30" s="1"/>
      <c r="B30" s="618">
        <f t="shared" si="0"/>
        <v>26</v>
      </c>
      <c r="C30" s="619" t="s">
        <v>185</v>
      </c>
      <c r="D30" s="706">
        <v>15</v>
      </c>
      <c r="E30" s="706">
        <v>12</v>
      </c>
      <c r="F30" s="706">
        <v>6</v>
      </c>
      <c r="G30" s="591">
        <v>2</v>
      </c>
      <c r="H30" s="591">
        <v>11</v>
      </c>
      <c r="I30" s="543">
        <v>3.2</v>
      </c>
      <c r="J30" s="543">
        <v>2.5</v>
      </c>
      <c r="K30" s="543">
        <v>1.2000000000000002</v>
      </c>
      <c r="L30" s="544">
        <v>0.4</v>
      </c>
      <c r="M30" s="545">
        <v>2.3000000000000003</v>
      </c>
    </row>
    <row r="31" spans="1:13" ht="15.75" customHeight="1" thickBot="1">
      <c r="A31" s="1"/>
      <c r="B31" s="795">
        <f t="shared" si="0"/>
        <v>27</v>
      </c>
      <c r="C31" s="796" t="s">
        <v>186</v>
      </c>
      <c r="D31" s="797" t="s">
        <v>221</v>
      </c>
      <c r="E31" s="797" t="s">
        <v>221</v>
      </c>
      <c r="F31" s="797" t="s">
        <v>221</v>
      </c>
      <c r="G31" s="798" t="s">
        <v>221</v>
      </c>
      <c r="H31" s="798" t="s">
        <v>221</v>
      </c>
      <c r="I31" s="799" t="s">
        <v>221</v>
      </c>
      <c r="J31" s="799" t="s">
        <v>221</v>
      </c>
      <c r="K31" s="799" t="s">
        <v>221</v>
      </c>
      <c r="L31" s="800" t="s">
        <v>221</v>
      </c>
      <c r="M31" s="801" t="s">
        <v>221</v>
      </c>
    </row>
    <row r="32" spans="1:13" ht="15.75" customHeight="1" thickBot="1">
      <c r="A32" s="13"/>
      <c r="B32" s="1502" t="s">
        <v>74</v>
      </c>
      <c r="C32" s="1620"/>
      <c r="D32" s="802">
        <v>572</v>
      </c>
      <c r="E32" s="802">
        <v>504</v>
      </c>
      <c r="F32" s="802">
        <v>329</v>
      </c>
      <c r="G32" s="802">
        <v>387</v>
      </c>
      <c r="H32" s="498">
        <v>355</v>
      </c>
      <c r="I32" s="572">
        <v>8.8</v>
      </c>
      <c r="J32" s="572">
        <v>7.800000000000001</v>
      </c>
      <c r="K32" s="572">
        <v>5.2</v>
      </c>
      <c r="L32" s="803">
        <v>6.2</v>
      </c>
      <c r="M32" s="811">
        <v>5.8</v>
      </c>
    </row>
    <row r="33" spans="2:13" ht="12" customHeight="1">
      <c r="B33" s="1617" t="s">
        <v>114</v>
      </c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</row>
    <row r="34" spans="2:13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sheetProtection/>
  <mergeCells count="9">
    <mergeCell ref="B33:M33"/>
    <mergeCell ref="A15:A16"/>
    <mergeCell ref="B32:C32"/>
    <mergeCell ref="L1:M1"/>
    <mergeCell ref="B2:M2"/>
    <mergeCell ref="D3:H3"/>
    <mergeCell ref="I3:M3"/>
    <mergeCell ref="B3:B4"/>
    <mergeCell ref="C3:C4"/>
  </mergeCells>
  <printOptions/>
  <pageMargins left="0.2" right="0.16" top="0.34" bottom="0.29" header="0.18" footer="0.2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4.00390625" style="82" customWidth="1"/>
    <col min="2" max="2" width="7.57421875" style="82" customWidth="1"/>
    <col min="3" max="3" width="23.28125" style="82" customWidth="1"/>
    <col min="4" max="13" width="7.00390625" style="82" customWidth="1"/>
    <col min="14" max="15" width="9.421875" style="82" customWidth="1"/>
    <col min="16" max="16384" width="9.140625" style="82" customWidth="1"/>
  </cols>
  <sheetData>
    <row r="1" spans="1:15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488" t="s">
        <v>119</v>
      </c>
      <c r="L1" s="1489"/>
      <c r="M1" s="1489"/>
      <c r="N1" s="42"/>
      <c r="O1" s="42"/>
    </row>
    <row r="2" spans="1:15" ht="25.5" customHeight="1" thickBot="1">
      <c r="A2" s="1"/>
      <c r="B2" s="1477" t="s">
        <v>398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69"/>
      <c r="O2" s="69"/>
    </row>
    <row r="3" spans="1:16" ht="18.75" customHeight="1">
      <c r="A3" s="9"/>
      <c r="B3" s="1462" t="s">
        <v>218</v>
      </c>
      <c r="C3" s="1621" t="s">
        <v>157</v>
      </c>
      <c r="D3" s="1478" t="s">
        <v>246</v>
      </c>
      <c r="E3" s="1478"/>
      <c r="F3" s="1478"/>
      <c r="G3" s="1478"/>
      <c r="H3" s="1478"/>
      <c r="I3" s="1478" t="s">
        <v>295</v>
      </c>
      <c r="J3" s="1478"/>
      <c r="K3" s="1478"/>
      <c r="L3" s="1478"/>
      <c r="M3" s="1623"/>
      <c r="P3" s="94"/>
    </row>
    <row r="4" spans="1:13" ht="18.75" customHeight="1" thickBot="1">
      <c r="A4" s="9"/>
      <c r="B4" s="1463"/>
      <c r="C4" s="1622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4" ht="15">
      <c r="A5" s="1"/>
      <c r="B5" s="787">
        <v>1</v>
      </c>
      <c r="C5" s="788" t="s">
        <v>160</v>
      </c>
      <c r="D5" s="794" t="s">
        <v>221</v>
      </c>
      <c r="E5" s="794" t="s">
        <v>221</v>
      </c>
      <c r="F5" s="583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34" t="s">
        <v>221</v>
      </c>
      <c r="L5" s="534" t="s">
        <v>221</v>
      </c>
      <c r="M5" s="805" t="s">
        <v>221</v>
      </c>
      <c r="N5" s="343"/>
    </row>
    <row r="6" spans="1:14" ht="15">
      <c r="A6" s="1"/>
      <c r="B6" s="618">
        <f aca="true" t="shared" si="0" ref="B6:B31">B5+1</f>
        <v>2</v>
      </c>
      <c r="C6" s="619" t="s">
        <v>161</v>
      </c>
      <c r="D6" s="706">
        <v>5</v>
      </c>
      <c r="E6" s="706">
        <v>6</v>
      </c>
      <c r="F6" s="591">
        <v>4</v>
      </c>
      <c r="G6" s="591">
        <v>3</v>
      </c>
      <c r="H6" s="591">
        <v>3</v>
      </c>
      <c r="I6" s="543">
        <v>11.5</v>
      </c>
      <c r="J6" s="543">
        <v>13.9</v>
      </c>
      <c r="K6" s="544">
        <v>9</v>
      </c>
      <c r="L6" s="544">
        <v>6.7</v>
      </c>
      <c r="M6" s="568">
        <v>6.5</v>
      </c>
      <c r="N6" s="343"/>
    </row>
    <row r="7" spans="1:14" ht="15">
      <c r="A7" s="1"/>
      <c r="B7" s="618">
        <f t="shared" si="0"/>
        <v>3</v>
      </c>
      <c r="C7" s="619" t="s">
        <v>162</v>
      </c>
      <c r="D7" s="706">
        <v>4</v>
      </c>
      <c r="E7" s="706">
        <v>1</v>
      </c>
      <c r="F7" s="591">
        <v>5</v>
      </c>
      <c r="G7" s="591">
        <v>4</v>
      </c>
      <c r="H7" s="591">
        <v>2</v>
      </c>
      <c r="I7" s="543">
        <v>11.7</v>
      </c>
      <c r="J7" s="543">
        <v>3</v>
      </c>
      <c r="K7" s="544">
        <v>14.4</v>
      </c>
      <c r="L7" s="544">
        <v>11.1</v>
      </c>
      <c r="M7" s="568">
        <v>5.3</v>
      </c>
      <c r="N7" s="343"/>
    </row>
    <row r="8" spans="1:14" ht="15">
      <c r="A8" s="1"/>
      <c r="B8" s="618">
        <f t="shared" si="0"/>
        <v>4</v>
      </c>
      <c r="C8" s="619" t="s">
        <v>163</v>
      </c>
      <c r="D8" s="706">
        <v>18</v>
      </c>
      <c r="E8" s="706">
        <v>17</v>
      </c>
      <c r="F8" s="591">
        <v>12</v>
      </c>
      <c r="G8" s="591">
        <v>14</v>
      </c>
      <c r="H8" s="591">
        <v>15</v>
      </c>
      <c r="I8" s="543">
        <v>23.3</v>
      </c>
      <c r="J8" s="543">
        <v>21</v>
      </c>
      <c r="K8" s="544">
        <v>14</v>
      </c>
      <c r="L8" s="544">
        <v>15.8</v>
      </c>
      <c r="M8" s="568">
        <v>16.2</v>
      </c>
      <c r="N8" s="343"/>
    </row>
    <row r="9" spans="1:14" ht="15">
      <c r="A9" s="1"/>
      <c r="B9" s="618">
        <f t="shared" si="0"/>
        <v>5</v>
      </c>
      <c r="C9" s="619" t="s">
        <v>164</v>
      </c>
      <c r="D9" s="706">
        <v>9</v>
      </c>
      <c r="E9" s="706">
        <v>10</v>
      </c>
      <c r="F9" s="591">
        <v>5</v>
      </c>
      <c r="G9" s="591">
        <v>1</v>
      </c>
      <c r="H9" s="591">
        <v>2</v>
      </c>
      <c r="I9" s="543">
        <v>20.6</v>
      </c>
      <c r="J9" s="543">
        <v>22.6</v>
      </c>
      <c r="K9" s="544">
        <v>10.8</v>
      </c>
      <c r="L9" s="544">
        <v>2.2</v>
      </c>
      <c r="M9" s="568">
        <v>4.3</v>
      </c>
      <c r="N9" s="343"/>
    </row>
    <row r="10" spans="1:14" ht="15">
      <c r="A10" s="1"/>
      <c r="B10" s="618">
        <f t="shared" si="0"/>
        <v>6</v>
      </c>
      <c r="C10" s="619" t="s">
        <v>165</v>
      </c>
      <c r="D10" s="706">
        <v>4</v>
      </c>
      <c r="E10" s="706">
        <v>7</v>
      </c>
      <c r="F10" s="591">
        <v>2</v>
      </c>
      <c r="G10" s="591">
        <v>7</v>
      </c>
      <c r="H10" s="591">
        <v>2</v>
      </c>
      <c r="I10" s="543">
        <v>11.4</v>
      </c>
      <c r="J10" s="543">
        <v>20.1</v>
      </c>
      <c r="K10" s="544">
        <v>5.5</v>
      </c>
      <c r="L10" s="544">
        <v>19</v>
      </c>
      <c r="M10" s="568">
        <v>5.3</v>
      </c>
      <c r="N10" s="343"/>
    </row>
    <row r="11" spans="1:14" ht="15">
      <c r="A11" s="1"/>
      <c r="B11" s="618">
        <f t="shared" si="0"/>
        <v>7</v>
      </c>
      <c r="C11" s="619" t="s">
        <v>166</v>
      </c>
      <c r="D11" s="706">
        <v>5</v>
      </c>
      <c r="E11" s="706">
        <v>11</v>
      </c>
      <c r="F11" s="591">
        <v>9</v>
      </c>
      <c r="G11" s="591">
        <v>7</v>
      </c>
      <c r="H11" s="591">
        <v>4</v>
      </c>
      <c r="I11" s="543">
        <v>12.2</v>
      </c>
      <c r="J11" s="543">
        <v>26.8</v>
      </c>
      <c r="K11" s="544">
        <v>21</v>
      </c>
      <c r="L11" s="544">
        <v>15.7</v>
      </c>
      <c r="M11" s="568">
        <v>8.6</v>
      </c>
      <c r="N11" s="343"/>
    </row>
    <row r="12" spans="1:14" ht="15">
      <c r="A12" s="1"/>
      <c r="B12" s="618">
        <f t="shared" si="0"/>
        <v>8</v>
      </c>
      <c r="C12" s="619" t="s">
        <v>167</v>
      </c>
      <c r="D12" s="706">
        <v>14</v>
      </c>
      <c r="E12" s="706">
        <v>14</v>
      </c>
      <c r="F12" s="591">
        <v>42</v>
      </c>
      <c r="G12" s="591">
        <v>10</v>
      </c>
      <c r="H12" s="591">
        <v>4</v>
      </c>
      <c r="I12" s="543">
        <v>33.8</v>
      </c>
      <c r="J12" s="543">
        <v>32.8</v>
      </c>
      <c r="K12" s="544">
        <v>94.2</v>
      </c>
      <c r="L12" s="544">
        <v>21.9</v>
      </c>
      <c r="M12" s="568">
        <v>8.4</v>
      </c>
      <c r="N12" s="343"/>
    </row>
    <row r="13" spans="1:14" ht="15">
      <c r="A13" s="1"/>
      <c r="B13" s="618">
        <f t="shared" si="0"/>
        <v>9</v>
      </c>
      <c r="C13" s="619" t="s">
        <v>168</v>
      </c>
      <c r="D13" s="706">
        <v>5</v>
      </c>
      <c r="E13" s="706">
        <v>9</v>
      </c>
      <c r="F13" s="591">
        <v>1</v>
      </c>
      <c r="G13" s="591">
        <v>2</v>
      </c>
      <c r="H13" s="591">
        <v>1</v>
      </c>
      <c r="I13" s="543">
        <v>12.1</v>
      </c>
      <c r="J13" s="543">
        <v>21.9</v>
      </c>
      <c r="K13" s="544">
        <v>2.4</v>
      </c>
      <c r="L13" s="544">
        <v>4.6</v>
      </c>
      <c r="M13" s="568">
        <v>2.2</v>
      </c>
      <c r="N13" s="343"/>
    </row>
    <row r="14" spans="1:14" ht="15">
      <c r="A14" s="1"/>
      <c r="B14" s="618">
        <f t="shared" si="0"/>
        <v>10</v>
      </c>
      <c r="C14" s="619" t="s">
        <v>169</v>
      </c>
      <c r="D14" s="706">
        <v>7</v>
      </c>
      <c r="E14" s="706">
        <v>13</v>
      </c>
      <c r="F14" s="591">
        <v>7</v>
      </c>
      <c r="G14" s="591">
        <v>7</v>
      </c>
      <c r="H14" s="591">
        <v>4</v>
      </c>
      <c r="I14" s="543">
        <v>16.8</v>
      </c>
      <c r="J14" s="543">
        <v>30.1</v>
      </c>
      <c r="K14" s="544">
        <v>15.1</v>
      </c>
      <c r="L14" s="544">
        <v>13.9</v>
      </c>
      <c r="M14" s="568">
        <v>7.4</v>
      </c>
      <c r="N14" s="343"/>
    </row>
    <row r="15" spans="1:14" ht="12.75">
      <c r="A15" s="1472"/>
      <c r="B15" s="618">
        <f t="shared" si="0"/>
        <v>11</v>
      </c>
      <c r="C15" s="619" t="s">
        <v>170</v>
      </c>
      <c r="D15" s="706">
        <v>6</v>
      </c>
      <c r="E15" s="706">
        <v>9</v>
      </c>
      <c r="F15" s="591">
        <v>5</v>
      </c>
      <c r="G15" s="591">
        <v>4</v>
      </c>
      <c r="H15" s="591">
        <v>8</v>
      </c>
      <c r="I15" s="543">
        <v>24.4</v>
      </c>
      <c r="J15" s="543">
        <v>36.6</v>
      </c>
      <c r="K15" s="544">
        <v>19.8</v>
      </c>
      <c r="L15" s="544">
        <v>15.7</v>
      </c>
      <c r="M15" s="568">
        <v>30.6</v>
      </c>
      <c r="N15" s="343"/>
    </row>
    <row r="16" spans="1:14" ht="12.75">
      <c r="A16" s="1472"/>
      <c r="B16" s="618">
        <f t="shared" si="0"/>
        <v>12</v>
      </c>
      <c r="C16" s="619" t="s">
        <v>171</v>
      </c>
      <c r="D16" s="706">
        <v>2</v>
      </c>
      <c r="E16" s="706">
        <v>5</v>
      </c>
      <c r="F16" s="591">
        <v>4</v>
      </c>
      <c r="G16" s="591">
        <v>1</v>
      </c>
      <c r="H16" s="591">
        <v>0</v>
      </c>
      <c r="I16" s="543">
        <v>12.2</v>
      </c>
      <c r="J16" s="543">
        <v>30.6</v>
      </c>
      <c r="K16" s="544">
        <v>24.1</v>
      </c>
      <c r="L16" s="544">
        <v>5.9</v>
      </c>
      <c r="M16" s="568">
        <v>0</v>
      </c>
      <c r="N16" s="343"/>
    </row>
    <row r="17" spans="1:14" ht="12.75">
      <c r="A17" s="55"/>
      <c r="B17" s="618">
        <f t="shared" si="0"/>
        <v>13</v>
      </c>
      <c r="C17" s="619" t="s">
        <v>172</v>
      </c>
      <c r="D17" s="706">
        <v>5</v>
      </c>
      <c r="E17" s="706">
        <v>11</v>
      </c>
      <c r="F17" s="591">
        <v>6</v>
      </c>
      <c r="G17" s="591">
        <v>1</v>
      </c>
      <c r="H17" s="591">
        <v>1</v>
      </c>
      <c r="I17" s="543">
        <v>7</v>
      </c>
      <c r="J17" s="543">
        <v>15.2</v>
      </c>
      <c r="K17" s="544">
        <v>8</v>
      </c>
      <c r="L17" s="544">
        <v>1.3</v>
      </c>
      <c r="M17" s="568">
        <v>1.3</v>
      </c>
      <c r="N17" s="343"/>
    </row>
    <row r="18" spans="1:14" ht="15">
      <c r="A18" s="1"/>
      <c r="B18" s="618">
        <f t="shared" si="0"/>
        <v>14</v>
      </c>
      <c r="C18" s="619" t="s">
        <v>173</v>
      </c>
      <c r="D18" s="706">
        <v>8</v>
      </c>
      <c r="E18" s="706">
        <v>4</v>
      </c>
      <c r="F18" s="591">
        <v>4</v>
      </c>
      <c r="G18" s="591">
        <v>4</v>
      </c>
      <c r="H18" s="591">
        <v>3</v>
      </c>
      <c r="I18" s="543">
        <v>27.3</v>
      </c>
      <c r="J18" s="543">
        <v>13.4</v>
      </c>
      <c r="K18" s="544">
        <v>13</v>
      </c>
      <c r="L18" s="544">
        <v>12.6</v>
      </c>
      <c r="M18" s="568">
        <v>9.3</v>
      </c>
      <c r="N18" s="343"/>
    </row>
    <row r="19" spans="1:14" ht="15">
      <c r="A19" s="1"/>
      <c r="B19" s="618">
        <f t="shared" si="0"/>
        <v>15</v>
      </c>
      <c r="C19" s="619" t="s">
        <v>174</v>
      </c>
      <c r="D19" s="706">
        <v>30</v>
      </c>
      <c r="E19" s="706">
        <v>33</v>
      </c>
      <c r="F19" s="591">
        <v>24</v>
      </c>
      <c r="G19" s="591">
        <v>24</v>
      </c>
      <c r="H19" s="591">
        <v>22</v>
      </c>
      <c r="I19" s="543">
        <v>49</v>
      </c>
      <c r="J19" s="543">
        <v>51.7</v>
      </c>
      <c r="K19" s="544">
        <v>35.9</v>
      </c>
      <c r="L19" s="544">
        <v>34.6</v>
      </c>
      <c r="M19" s="568">
        <v>30.4</v>
      </c>
      <c r="N19" s="343"/>
    </row>
    <row r="20" spans="1:14" ht="15">
      <c r="A20" s="1"/>
      <c r="B20" s="618">
        <f t="shared" si="0"/>
        <v>16</v>
      </c>
      <c r="C20" s="619" t="s">
        <v>175</v>
      </c>
      <c r="D20" s="706">
        <v>5</v>
      </c>
      <c r="E20" s="706">
        <v>6</v>
      </c>
      <c r="F20" s="591">
        <v>6</v>
      </c>
      <c r="G20" s="591">
        <v>3</v>
      </c>
      <c r="H20" s="591">
        <v>5</v>
      </c>
      <c r="I20" s="543">
        <v>14.7</v>
      </c>
      <c r="J20" s="543">
        <v>17.7</v>
      </c>
      <c r="K20" s="544">
        <v>17.4</v>
      </c>
      <c r="L20" s="544">
        <v>8.5</v>
      </c>
      <c r="M20" s="568">
        <v>13.6</v>
      </c>
      <c r="N20" s="343"/>
    </row>
    <row r="21" spans="1:14" ht="15">
      <c r="A21" s="1"/>
      <c r="B21" s="618">
        <f t="shared" si="0"/>
        <v>17</v>
      </c>
      <c r="C21" s="619" t="s">
        <v>176</v>
      </c>
      <c r="D21" s="706">
        <v>1</v>
      </c>
      <c r="E21" s="706">
        <v>1</v>
      </c>
      <c r="F21" s="591">
        <v>2</v>
      </c>
      <c r="G21" s="591">
        <v>4</v>
      </c>
      <c r="H21" s="591">
        <v>3</v>
      </c>
      <c r="I21" s="543">
        <v>2.6</v>
      </c>
      <c r="J21" s="543">
        <v>2.6</v>
      </c>
      <c r="K21" s="544">
        <v>5</v>
      </c>
      <c r="L21" s="544">
        <v>9.6</v>
      </c>
      <c r="M21" s="568">
        <v>6.9</v>
      </c>
      <c r="N21" s="343"/>
    </row>
    <row r="22" spans="1:14" ht="15">
      <c r="A22" s="1"/>
      <c r="B22" s="618">
        <f t="shared" si="0"/>
        <v>18</v>
      </c>
      <c r="C22" s="619" t="s">
        <v>177</v>
      </c>
      <c r="D22" s="706">
        <v>1</v>
      </c>
      <c r="E22" s="706">
        <v>3</v>
      </c>
      <c r="F22" s="591">
        <v>1</v>
      </c>
      <c r="G22" s="591">
        <v>1</v>
      </c>
      <c r="H22" s="591">
        <v>1</v>
      </c>
      <c r="I22" s="543">
        <v>3.9</v>
      </c>
      <c r="J22" s="543">
        <v>11.9</v>
      </c>
      <c r="K22" s="544">
        <v>3.9</v>
      </c>
      <c r="L22" s="544">
        <v>3.9</v>
      </c>
      <c r="M22" s="568">
        <v>3.7</v>
      </c>
      <c r="N22" s="343"/>
    </row>
    <row r="23" spans="1:14" ht="15">
      <c r="A23" s="1"/>
      <c r="B23" s="618">
        <f t="shared" si="0"/>
        <v>19</v>
      </c>
      <c r="C23" s="619" t="s">
        <v>178</v>
      </c>
      <c r="D23" s="706">
        <v>0</v>
      </c>
      <c r="E23" s="706">
        <v>3</v>
      </c>
      <c r="F23" s="591">
        <v>0</v>
      </c>
      <c r="G23" s="591">
        <v>5</v>
      </c>
      <c r="H23" s="591">
        <v>1</v>
      </c>
      <c r="I23" s="543">
        <v>0</v>
      </c>
      <c r="J23" s="543">
        <v>10</v>
      </c>
      <c r="K23" s="544">
        <v>0</v>
      </c>
      <c r="L23" s="544">
        <v>15.9</v>
      </c>
      <c r="M23" s="568">
        <v>3.1</v>
      </c>
      <c r="N23" s="343"/>
    </row>
    <row r="24" spans="1:14" ht="15">
      <c r="A24" s="1"/>
      <c r="B24" s="618">
        <f t="shared" si="0"/>
        <v>20</v>
      </c>
      <c r="C24" s="619" t="s">
        <v>179</v>
      </c>
      <c r="D24" s="706">
        <v>13</v>
      </c>
      <c r="E24" s="706">
        <v>10</v>
      </c>
      <c r="F24" s="591">
        <v>7</v>
      </c>
      <c r="G24" s="591">
        <v>4</v>
      </c>
      <c r="H24" s="591">
        <v>2</v>
      </c>
      <c r="I24" s="543">
        <v>21.1</v>
      </c>
      <c r="J24" s="543">
        <v>15.6</v>
      </c>
      <c r="K24" s="544">
        <v>10.4</v>
      </c>
      <c r="L24" s="544">
        <v>5.8</v>
      </c>
      <c r="M24" s="568">
        <v>2.8</v>
      </c>
      <c r="N24" s="343"/>
    </row>
    <row r="25" spans="1:14" ht="15">
      <c r="A25" s="1"/>
      <c r="B25" s="618">
        <f t="shared" si="0"/>
        <v>21</v>
      </c>
      <c r="C25" s="619" t="s">
        <v>180</v>
      </c>
      <c r="D25" s="706">
        <v>10</v>
      </c>
      <c r="E25" s="706">
        <v>6</v>
      </c>
      <c r="F25" s="591">
        <v>9</v>
      </c>
      <c r="G25" s="591">
        <v>7</v>
      </c>
      <c r="H25" s="591">
        <v>0</v>
      </c>
      <c r="I25" s="543">
        <v>35.5</v>
      </c>
      <c r="J25" s="543">
        <v>21</v>
      </c>
      <c r="K25" s="544">
        <v>30.8</v>
      </c>
      <c r="L25" s="544">
        <v>23.7</v>
      </c>
      <c r="M25" s="568">
        <v>0</v>
      </c>
      <c r="N25" s="343"/>
    </row>
    <row r="26" spans="1:14" ht="15">
      <c r="A26" s="1"/>
      <c r="B26" s="618">
        <f t="shared" si="0"/>
        <v>22</v>
      </c>
      <c r="C26" s="619" t="s">
        <v>181</v>
      </c>
      <c r="D26" s="706">
        <v>4</v>
      </c>
      <c r="E26" s="706">
        <v>4</v>
      </c>
      <c r="F26" s="591">
        <v>1</v>
      </c>
      <c r="G26" s="591">
        <v>3</v>
      </c>
      <c r="H26" s="591">
        <v>0</v>
      </c>
      <c r="I26" s="543">
        <v>11.4</v>
      </c>
      <c r="J26" s="543">
        <v>11.5</v>
      </c>
      <c r="K26" s="544">
        <v>2.8</v>
      </c>
      <c r="L26" s="544">
        <v>8.3</v>
      </c>
      <c r="M26" s="568">
        <v>0</v>
      </c>
      <c r="N26" s="343"/>
    </row>
    <row r="27" spans="1:14" ht="15">
      <c r="A27" s="1"/>
      <c r="B27" s="618">
        <f t="shared" si="0"/>
        <v>23</v>
      </c>
      <c r="C27" s="619" t="s">
        <v>182</v>
      </c>
      <c r="D27" s="706">
        <v>6</v>
      </c>
      <c r="E27" s="706">
        <v>4</v>
      </c>
      <c r="F27" s="591">
        <v>6</v>
      </c>
      <c r="G27" s="591">
        <v>4</v>
      </c>
      <c r="H27" s="591">
        <v>6</v>
      </c>
      <c r="I27" s="543">
        <v>19.9</v>
      </c>
      <c r="J27" s="543">
        <v>13.4</v>
      </c>
      <c r="K27" s="544">
        <v>19.9</v>
      </c>
      <c r="L27" s="544">
        <v>13.1</v>
      </c>
      <c r="M27" s="568">
        <v>19.1</v>
      </c>
      <c r="N27" s="343"/>
    </row>
    <row r="28" spans="1:14" ht="15">
      <c r="A28" s="1"/>
      <c r="B28" s="618">
        <f t="shared" si="0"/>
        <v>24</v>
      </c>
      <c r="C28" s="619" t="s">
        <v>183</v>
      </c>
      <c r="D28" s="706">
        <v>3</v>
      </c>
      <c r="E28" s="706">
        <v>3</v>
      </c>
      <c r="F28" s="591">
        <v>1</v>
      </c>
      <c r="G28" s="591">
        <v>1</v>
      </c>
      <c r="H28" s="591">
        <v>2</v>
      </c>
      <c r="I28" s="543">
        <v>10.9</v>
      </c>
      <c r="J28" s="543">
        <v>11.2</v>
      </c>
      <c r="K28" s="544">
        <v>3.6</v>
      </c>
      <c r="L28" s="544">
        <v>3.5</v>
      </c>
      <c r="M28" s="568">
        <v>6.8</v>
      </c>
      <c r="N28" s="343"/>
    </row>
    <row r="29" spans="1:14" ht="15">
      <c r="A29" s="1"/>
      <c r="B29" s="618">
        <f t="shared" si="0"/>
        <v>25</v>
      </c>
      <c r="C29" s="619" t="s">
        <v>184</v>
      </c>
      <c r="D29" s="706">
        <v>1</v>
      </c>
      <c r="E29" s="706">
        <v>3</v>
      </c>
      <c r="F29" s="591">
        <v>1</v>
      </c>
      <c r="G29" s="591">
        <v>0</v>
      </c>
      <c r="H29" s="591">
        <v>1</v>
      </c>
      <c r="I29" s="543">
        <v>4.1</v>
      </c>
      <c r="J29" s="543">
        <v>12.4</v>
      </c>
      <c r="K29" s="544">
        <v>4.1</v>
      </c>
      <c r="L29" s="544">
        <v>0</v>
      </c>
      <c r="M29" s="568">
        <v>3.9</v>
      </c>
      <c r="N29" s="343"/>
    </row>
    <row r="30" spans="1:14" ht="15">
      <c r="A30" s="1"/>
      <c r="B30" s="618">
        <f t="shared" si="0"/>
        <v>26</v>
      </c>
      <c r="C30" s="619" t="s">
        <v>185</v>
      </c>
      <c r="D30" s="706">
        <v>6</v>
      </c>
      <c r="E30" s="706">
        <v>6</v>
      </c>
      <c r="F30" s="591">
        <v>3</v>
      </c>
      <c r="G30" s="591">
        <v>6</v>
      </c>
      <c r="H30" s="591">
        <v>6</v>
      </c>
      <c r="I30" s="543">
        <v>9.1</v>
      </c>
      <c r="J30" s="543">
        <v>8.1</v>
      </c>
      <c r="K30" s="544">
        <v>3.7</v>
      </c>
      <c r="L30" s="544">
        <v>7.2</v>
      </c>
      <c r="M30" s="568">
        <v>6.9</v>
      </c>
      <c r="N30" s="343"/>
    </row>
    <row r="31" spans="1:14" ht="15.75" thickBot="1">
      <c r="A31" s="1"/>
      <c r="B31" s="624">
        <f t="shared" si="0"/>
        <v>27</v>
      </c>
      <c r="C31" s="625" t="s">
        <v>186</v>
      </c>
      <c r="D31" s="806" t="s">
        <v>221</v>
      </c>
      <c r="E31" s="806" t="s">
        <v>221</v>
      </c>
      <c r="F31" s="600"/>
      <c r="G31" s="600" t="s">
        <v>221</v>
      </c>
      <c r="H31" s="600" t="s">
        <v>221</v>
      </c>
      <c r="I31" s="546" t="s">
        <v>221</v>
      </c>
      <c r="J31" s="546" t="s">
        <v>221</v>
      </c>
      <c r="K31" s="552" t="s">
        <v>221</v>
      </c>
      <c r="L31" s="552" t="s">
        <v>221</v>
      </c>
      <c r="M31" s="570" t="s">
        <v>221</v>
      </c>
      <c r="N31" s="343"/>
    </row>
    <row r="32" spans="1:16" ht="16.5" thickBot="1">
      <c r="A32" s="39"/>
      <c r="B32" s="1498" t="s">
        <v>74</v>
      </c>
      <c r="C32" s="1499"/>
      <c r="D32" s="807">
        <v>172</v>
      </c>
      <c r="E32" s="807">
        <v>199</v>
      </c>
      <c r="F32" s="808">
        <v>167</v>
      </c>
      <c r="G32" s="808">
        <v>127</v>
      </c>
      <c r="H32" s="716">
        <v>98</v>
      </c>
      <c r="I32" s="560">
        <v>15.9</v>
      </c>
      <c r="J32" s="560">
        <v>18.1</v>
      </c>
      <c r="K32" s="562">
        <v>14.6</v>
      </c>
      <c r="L32" s="809">
        <v>10.8</v>
      </c>
      <c r="M32" s="810">
        <v>8</v>
      </c>
      <c r="N32" s="104"/>
      <c r="O32" s="121"/>
      <c r="P32" s="94"/>
    </row>
    <row r="33" spans="2:15" ht="12.75" customHeight="1">
      <c r="B33" s="1617" t="s">
        <v>114</v>
      </c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84"/>
      <c r="O33" s="84"/>
    </row>
    <row r="34" spans="2:13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6:11" ht="12.75">
      <c r="F35" s="94"/>
      <c r="G35" s="94"/>
      <c r="H35" s="94"/>
      <c r="I35" s="94"/>
      <c r="J35" s="342"/>
      <c r="K35" s="94"/>
    </row>
    <row r="36" spans="6:11" ht="12.75">
      <c r="F36" s="94"/>
      <c r="G36" s="94"/>
      <c r="H36" s="94"/>
      <c r="I36" s="94"/>
      <c r="J36" s="94"/>
      <c r="K36" s="94"/>
    </row>
    <row r="37" spans="6:11" ht="12.75">
      <c r="F37" s="94"/>
      <c r="G37" s="94"/>
      <c r="H37" s="94"/>
      <c r="I37" s="94"/>
      <c r="J37" s="94"/>
      <c r="K37" s="94"/>
    </row>
    <row r="38" spans="6:11" ht="12.75">
      <c r="F38" s="94"/>
      <c r="G38" s="94"/>
      <c r="H38" s="94"/>
      <c r="I38" s="94"/>
      <c r="J38" s="94"/>
      <c r="K38" s="94"/>
    </row>
  </sheetData>
  <sheetProtection/>
  <mergeCells count="9">
    <mergeCell ref="K1:M1"/>
    <mergeCell ref="B33:M33"/>
    <mergeCell ref="A15:A16"/>
    <mergeCell ref="B32:C32"/>
    <mergeCell ref="B3:B4"/>
    <mergeCell ref="C3:C4"/>
    <mergeCell ref="D3:H3"/>
    <mergeCell ref="I3:M3"/>
    <mergeCell ref="B2:M2"/>
  </mergeCells>
  <printOptions/>
  <pageMargins left="0.41" right="0.19" top="0.34" bottom="0.29" header="0.24" footer="0.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V26" sqref="V26"/>
    </sheetView>
  </sheetViews>
  <sheetFormatPr defaultColWidth="9.140625" defaultRowHeight="12.75"/>
  <cols>
    <col min="1" max="1" width="4.00390625" style="82" customWidth="1"/>
    <col min="2" max="2" width="7.00390625" style="82" customWidth="1"/>
    <col min="3" max="3" width="20.8515625" style="82" customWidth="1"/>
    <col min="4" max="4" width="7.421875" style="82" customWidth="1"/>
    <col min="5" max="13" width="8.140625" style="82" customWidth="1"/>
    <col min="14" max="16384" width="9.140625" style="8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488" t="s">
        <v>135</v>
      </c>
      <c r="L1" s="1489"/>
      <c r="M1" s="1489"/>
    </row>
    <row r="2" spans="1:13" ht="27.75" customHeight="1" thickBot="1">
      <c r="A2" s="1"/>
      <c r="B2" s="1477" t="s">
        <v>399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9.5" customHeight="1">
      <c r="A3" s="9"/>
      <c r="B3" s="1462" t="s">
        <v>218</v>
      </c>
      <c r="C3" s="1621" t="s">
        <v>157</v>
      </c>
      <c r="D3" s="1478" t="s">
        <v>246</v>
      </c>
      <c r="E3" s="1478"/>
      <c r="F3" s="1478"/>
      <c r="G3" s="1478"/>
      <c r="H3" s="1478"/>
      <c r="I3" s="1478" t="s">
        <v>295</v>
      </c>
      <c r="J3" s="1478"/>
      <c r="K3" s="1478"/>
      <c r="L3" s="1478"/>
      <c r="M3" s="1623"/>
    </row>
    <row r="4" spans="1:13" ht="19.5" customHeight="1" thickBot="1">
      <c r="A4" s="9"/>
      <c r="B4" s="1463"/>
      <c r="C4" s="1622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5">
      <c r="A5" s="1"/>
      <c r="B5" s="787">
        <v>1</v>
      </c>
      <c r="C5" s="788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">
      <c r="A6" s="1"/>
      <c r="B6" s="618">
        <f aca="true" t="shared" si="0" ref="B6:B31">B5+1</f>
        <v>2</v>
      </c>
      <c r="C6" s="619" t="s">
        <v>161</v>
      </c>
      <c r="D6" s="706">
        <v>22</v>
      </c>
      <c r="E6" s="706">
        <v>29</v>
      </c>
      <c r="F6" s="706">
        <v>20</v>
      </c>
      <c r="G6" s="591">
        <v>14</v>
      </c>
      <c r="H6" s="591">
        <v>11</v>
      </c>
      <c r="I6" s="543">
        <v>7.62</v>
      </c>
      <c r="J6" s="543">
        <v>10.15</v>
      </c>
      <c r="K6" s="543">
        <v>7.08</v>
      </c>
      <c r="L6" s="544">
        <v>5.02</v>
      </c>
      <c r="M6" s="545">
        <v>4.01</v>
      </c>
    </row>
    <row r="7" spans="1:13" ht="15">
      <c r="A7" s="1"/>
      <c r="B7" s="618">
        <f t="shared" si="0"/>
        <v>3</v>
      </c>
      <c r="C7" s="619" t="s">
        <v>162</v>
      </c>
      <c r="D7" s="706">
        <v>19</v>
      </c>
      <c r="E7" s="706">
        <v>8</v>
      </c>
      <c r="F7" s="706">
        <v>16</v>
      </c>
      <c r="G7" s="591">
        <v>11</v>
      </c>
      <c r="H7" s="591">
        <v>4</v>
      </c>
      <c r="I7" s="543">
        <v>7.94</v>
      </c>
      <c r="J7" s="543">
        <v>3.36</v>
      </c>
      <c r="K7" s="543">
        <v>6.74</v>
      </c>
      <c r="L7" s="544">
        <v>4.65</v>
      </c>
      <c r="M7" s="545">
        <v>1.71</v>
      </c>
    </row>
    <row r="8" spans="1:13" ht="15">
      <c r="A8" s="1"/>
      <c r="B8" s="618">
        <f t="shared" si="0"/>
        <v>4</v>
      </c>
      <c r="C8" s="619" t="s">
        <v>163</v>
      </c>
      <c r="D8" s="706">
        <v>128</v>
      </c>
      <c r="E8" s="706">
        <v>97</v>
      </c>
      <c r="F8" s="706">
        <v>54</v>
      </c>
      <c r="G8" s="591">
        <v>40</v>
      </c>
      <c r="H8" s="591">
        <v>50</v>
      </c>
      <c r="I8" s="543">
        <v>22.1</v>
      </c>
      <c r="J8" s="543">
        <v>16.74</v>
      </c>
      <c r="K8" s="543">
        <v>9.38</v>
      </c>
      <c r="L8" s="544">
        <v>7.02</v>
      </c>
      <c r="M8" s="545">
        <v>8.93</v>
      </c>
    </row>
    <row r="9" spans="1:13" ht="15">
      <c r="A9" s="1"/>
      <c r="B9" s="618">
        <f t="shared" si="0"/>
        <v>5</v>
      </c>
      <c r="C9" s="619" t="s">
        <v>164</v>
      </c>
      <c r="D9" s="706">
        <v>23</v>
      </c>
      <c r="E9" s="706">
        <v>28</v>
      </c>
      <c r="F9" s="706">
        <v>15</v>
      </c>
      <c r="G9" s="591">
        <v>3</v>
      </c>
      <c r="H9" s="591">
        <v>2</v>
      </c>
      <c r="I9" s="543">
        <v>7.55</v>
      </c>
      <c r="J9" s="543">
        <v>9.33</v>
      </c>
      <c r="K9" s="543">
        <v>5.07</v>
      </c>
      <c r="L9" s="544">
        <v>1.01</v>
      </c>
      <c r="M9" s="545">
        <v>0.68</v>
      </c>
    </row>
    <row r="10" spans="1:13" ht="15">
      <c r="A10" s="1"/>
      <c r="B10" s="618">
        <f t="shared" si="0"/>
        <v>6</v>
      </c>
      <c r="C10" s="619" t="s">
        <v>165</v>
      </c>
      <c r="D10" s="706">
        <v>40</v>
      </c>
      <c r="E10" s="706">
        <v>38</v>
      </c>
      <c r="F10" s="706">
        <v>6</v>
      </c>
      <c r="G10" s="591">
        <v>7</v>
      </c>
      <c r="H10" s="591">
        <v>11</v>
      </c>
      <c r="I10" s="543">
        <v>16.61</v>
      </c>
      <c r="J10" s="543">
        <v>15.96</v>
      </c>
      <c r="K10" s="543">
        <v>2.55</v>
      </c>
      <c r="L10" s="544">
        <v>3.01</v>
      </c>
      <c r="M10" s="545">
        <v>4.81</v>
      </c>
    </row>
    <row r="11" spans="1:13" ht="15">
      <c r="A11" s="1"/>
      <c r="B11" s="618">
        <f t="shared" si="0"/>
        <v>7</v>
      </c>
      <c r="C11" s="619" t="s">
        <v>166</v>
      </c>
      <c r="D11" s="706">
        <v>26</v>
      </c>
      <c r="E11" s="706">
        <v>23</v>
      </c>
      <c r="F11" s="706">
        <v>18</v>
      </c>
      <c r="G11" s="591">
        <v>16</v>
      </c>
      <c r="H11" s="591">
        <v>13</v>
      </c>
      <c r="I11" s="543">
        <v>8.89</v>
      </c>
      <c r="J11" s="543">
        <v>7.89</v>
      </c>
      <c r="K11" s="543">
        <v>6.19</v>
      </c>
      <c r="L11" s="544">
        <v>5.51</v>
      </c>
      <c r="M11" s="545">
        <v>4.51</v>
      </c>
    </row>
    <row r="12" spans="1:13" ht="15">
      <c r="A12" s="1"/>
      <c r="B12" s="618">
        <f t="shared" si="0"/>
        <v>8</v>
      </c>
      <c r="C12" s="619" t="s">
        <v>167</v>
      </c>
      <c r="D12" s="706">
        <v>95</v>
      </c>
      <c r="E12" s="706">
        <v>79</v>
      </c>
      <c r="F12" s="706">
        <v>108</v>
      </c>
      <c r="G12" s="591">
        <v>61</v>
      </c>
      <c r="H12" s="591">
        <v>27</v>
      </c>
      <c r="I12" s="543">
        <v>32.24</v>
      </c>
      <c r="J12" s="543">
        <v>26.94</v>
      </c>
      <c r="K12" s="543">
        <v>37.18</v>
      </c>
      <c r="L12" s="544">
        <v>21.31</v>
      </c>
      <c r="M12" s="545">
        <v>9.63</v>
      </c>
    </row>
    <row r="13" spans="1:13" ht="15">
      <c r="A13" s="1"/>
      <c r="B13" s="618">
        <f t="shared" si="0"/>
        <v>9</v>
      </c>
      <c r="C13" s="619" t="s">
        <v>168</v>
      </c>
      <c r="D13" s="706">
        <v>17</v>
      </c>
      <c r="E13" s="706">
        <v>19</v>
      </c>
      <c r="F13" s="706">
        <v>7</v>
      </c>
      <c r="G13" s="591">
        <v>8</v>
      </c>
      <c r="H13" s="591">
        <v>6</v>
      </c>
      <c r="I13" s="543">
        <v>6.11</v>
      </c>
      <c r="J13" s="543">
        <v>6.87</v>
      </c>
      <c r="K13" s="543">
        <v>2.55</v>
      </c>
      <c r="L13" s="544">
        <v>2.93</v>
      </c>
      <c r="M13" s="545">
        <v>2.23</v>
      </c>
    </row>
    <row r="14" spans="1:13" ht="15">
      <c r="A14" s="1"/>
      <c r="B14" s="618">
        <f t="shared" si="0"/>
        <v>10</v>
      </c>
      <c r="C14" s="619" t="s">
        <v>169</v>
      </c>
      <c r="D14" s="706">
        <v>41</v>
      </c>
      <c r="E14" s="706">
        <v>40</v>
      </c>
      <c r="F14" s="706">
        <v>23</v>
      </c>
      <c r="G14" s="591">
        <v>14</v>
      </c>
      <c r="H14" s="591">
        <v>12</v>
      </c>
      <c r="I14" s="543">
        <v>12.2</v>
      </c>
      <c r="J14" s="543">
        <v>11.61</v>
      </c>
      <c r="K14" s="543">
        <v>6.51</v>
      </c>
      <c r="L14" s="544">
        <v>3.87</v>
      </c>
      <c r="M14" s="545">
        <v>3.24</v>
      </c>
    </row>
    <row r="15" spans="1:13" ht="12.75">
      <c r="A15" s="1472"/>
      <c r="B15" s="618">
        <f t="shared" si="0"/>
        <v>11</v>
      </c>
      <c r="C15" s="619" t="s">
        <v>170</v>
      </c>
      <c r="D15" s="706">
        <v>21</v>
      </c>
      <c r="E15" s="706">
        <v>21</v>
      </c>
      <c r="F15" s="706">
        <v>17</v>
      </c>
      <c r="G15" s="591">
        <v>14</v>
      </c>
      <c r="H15" s="591">
        <v>53</v>
      </c>
      <c r="I15" s="543">
        <v>12.41</v>
      </c>
      <c r="J15" s="543">
        <v>12.57</v>
      </c>
      <c r="K15" s="543">
        <v>10.34</v>
      </c>
      <c r="L15" s="544">
        <v>8.65</v>
      </c>
      <c r="M15" s="545">
        <v>33.56</v>
      </c>
    </row>
    <row r="16" spans="1:13" ht="12.75">
      <c r="A16" s="1472"/>
      <c r="B16" s="618">
        <f t="shared" si="0"/>
        <v>12</v>
      </c>
      <c r="C16" s="619" t="s">
        <v>171</v>
      </c>
      <c r="D16" s="706">
        <v>10</v>
      </c>
      <c r="E16" s="706">
        <v>8</v>
      </c>
      <c r="F16" s="706">
        <v>9</v>
      </c>
      <c r="G16" s="591">
        <v>2</v>
      </c>
      <c r="H16" s="591">
        <v>0</v>
      </c>
      <c r="I16" s="543">
        <v>9.43</v>
      </c>
      <c r="J16" s="543">
        <v>7.71</v>
      </c>
      <c r="K16" s="543">
        <v>8.88</v>
      </c>
      <c r="L16" s="544">
        <v>2.02</v>
      </c>
      <c r="M16" s="545">
        <v>0</v>
      </c>
    </row>
    <row r="17" spans="1:13" ht="12.75">
      <c r="A17" s="55"/>
      <c r="B17" s="618">
        <f t="shared" si="0"/>
        <v>13</v>
      </c>
      <c r="C17" s="619" t="s">
        <v>172</v>
      </c>
      <c r="D17" s="706">
        <v>27</v>
      </c>
      <c r="E17" s="706">
        <v>35</v>
      </c>
      <c r="F17" s="706">
        <v>11</v>
      </c>
      <c r="G17" s="591">
        <v>4</v>
      </c>
      <c r="H17" s="591">
        <v>5</v>
      </c>
      <c r="I17" s="543">
        <v>5.56</v>
      </c>
      <c r="J17" s="543">
        <v>7.22</v>
      </c>
      <c r="K17" s="543">
        <v>2.27</v>
      </c>
      <c r="L17" s="544">
        <v>0.83</v>
      </c>
      <c r="M17" s="545">
        <v>1.05</v>
      </c>
    </row>
    <row r="18" spans="1:13" ht="15">
      <c r="A18" s="1"/>
      <c r="B18" s="618">
        <f t="shared" si="0"/>
        <v>14</v>
      </c>
      <c r="C18" s="619" t="s">
        <v>173</v>
      </c>
      <c r="D18" s="706">
        <v>20</v>
      </c>
      <c r="E18" s="706">
        <v>14</v>
      </c>
      <c r="F18" s="706">
        <v>12</v>
      </c>
      <c r="G18" s="591">
        <v>10</v>
      </c>
      <c r="H18" s="591">
        <v>10</v>
      </c>
      <c r="I18" s="543">
        <v>9.62</v>
      </c>
      <c r="J18" s="543">
        <v>6.79</v>
      </c>
      <c r="K18" s="543">
        <v>5.89</v>
      </c>
      <c r="L18" s="544">
        <v>4.96</v>
      </c>
      <c r="M18" s="545">
        <v>5.07</v>
      </c>
    </row>
    <row r="19" spans="1:13" ht="15">
      <c r="A19" s="1"/>
      <c r="B19" s="618">
        <f t="shared" si="0"/>
        <v>15</v>
      </c>
      <c r="C19" s="619" t="s">
        <v>174</v>
      </c>
      <c r="D19" s="706">
        <v>87</v>
      </c>
      <c r="E19" s="706">
        <v>82</v>
      </c>
      <c r="F19" s="706">
        <v>51</v>
      </c>
      <c r="G19" s="591">
        <v>42</v>
      </c>
      <c r="H19" s="591">
        <v>59</v>
      </c>
      <c r="I19" s="543">
        <v>18.75</v>
      </c>
      <c r="J19" s="543">
        <v>17.53</v>
      </c>
      <c r="K19" s="543">
        <v>10.88</v>
      </c>
      <c r="L19" s="544">
        <v>8.96</v>
      </c>
      <c r="M19" s="545">
        <v>12.65</v>
      </c>
    </row>
    <row r="20" spans="1:13" ht="15">
      <c r="A20" s="1"/>
      <c r="B20" s="618">
        <f t="shared" si="0"/>
        <v>16</v>
      </c>
      <c r="C20" s="619" t="s">
        <v>175</v>
      </c>
      <c r="D20" s="706">
        <v>17</v>
      </c>
      <c r="E20" s="706">
        <v>14</v>
      </c>
      <c r="F20" s="706">
        <v>14</v>
      </c>
      <c r="G20" s="591">
        <v>7</v>
      </c>
      <c r="H20" s="591">
        <v>12</v>
      </c>
      <c r="I20" s="543">
        <v>7.26</v>
      </c>
      <c r="J20" s="543">
        <v>6.01</v>
      </c>
      <c r="K20" s="543">
        <v>6.05</v>
      </c>
      <c r="L20" s="544">
        <v>3.06</v>
      </c>
      <c r="M20" s="545">
        <v>5.32</v>
      </c>
    </row>
    <row r="21" spans="1:13" ht="15">
      <c r="A21" s="1"/>
      <c r="B21" s="618">
        <f t="shared" si="0"/>
        <v>17</v>
      </c>
      <c r="C21" s="619" t="s">
        <v>176</v>
      </c>
      <c r="D21" s="706">
        <v>9</v>
      </c>
      <c r="E21" s="706">
        <v>16</v>
      </c>
      <c r="F21" s="706">
        <v>11</v>
      </c>
      <c r="G21" s="591">
        <v>12</v>
      </c>
      <c r="H21" s="591">
        <v>9</v>
      </c>
      <c r="I21" s="543">
        <v>3.23</v>
      </c>
      <c r="J21" s="543">
        <v>5.77</v>
      </c>
      <c r="K21" s="543">
        <v>3.99</v>
      </c>
      <c r="L21" s="544">
        <v>4.37</v>
      </c>
      <c r="M21" s="545">
        <v>3.3</v>
      </c>
    </row>
    <row r="22" spans="1:13" ht="15">
      <c r="A22" s="1"/>
      <c r="B22" s="618">
        <f t="shared" si="0"/>
        <v>18</v>
      </c>
      <c r="C22" s="619" t="s">
        <v>177</v>
      </c>
      <c r="D22" s="706">
        <v>16</v>
      </c>
      <c r="E22" s="706">
        <v>10</v>
      </c>
      <c r="F22" s="706">
        <v>3</v>
      </c>
      <c r="G22" s="591">
        <v>4</v>
      </c>
      <c r="H22" s="591">
        <v>3</v>
      </c>
      <c r="I22" s="543">
        <v>9.32</v>
      </c>
      <c r="J22" s="543">
        <v>5.92</v>
      </c>
      <c r="K22" s="543">
        <v>1.8</v>
      </c>
      <c r="L22" s="544">
        <v>2.45</v>
      </c>
      <c r="M22" s="545">
        <v>1.88</v>
      </c>
    </row>
    <row r="23" spans="1:13" ht="15">
      <c r="A23" s="1"/>
      <c r="B23" s="618">
        <f t="shared" si="0"/>
        <v>19</v>
      </c>
      <c r="C23" s="619" t="s">
        <v>178</v>
      </c>
      <c r="D23" s="706">
        <v>3</v>
      </c>
      <c r="E23" s="706">
        <v>5</v>
      </c>
      <c r="F23" s="706">
        <v>4</v>
      </c>
      <c r="G23" s="591">
        <v>5</v>
      </c>
      <c r="H23" s="591">
        <v>2</v>
      </c>
      <c r="I23" s="543">
        <v>1.52</v>
      </c>
      <c r="J23" s="543">
        <v>2.55</v>
      </c>
      <c r="K23" s="543">
        <v>2.06</v>
      </c>
      <c r="L23" s="544">
        <v>2.61</v>
      </c>
      <c r="M23" s="545">
        <v>1.06</v>
      </c>
    </row>
    <row r="24" spans="1:13" ht="15">
      <c r="A24" s="1"/>
      <c r="B24" s="618">
        <f t="shared" si="0"/>
        <v>20</v>
      </c>
      <c r="C24" s="619" t="s">
        <v>179</v>
      </c>
      <c r="D24" s="706">
        <v>41</v>
      </c>
      <c r="E24" s="706">
        <v>37</v>
      </c>
      <c r="F24" s="706">
        <v>41</v>
      </c>
      <c r="G24" s="591">
        <v>10</v>
      </c>
      <c r="H24" s="591">
        <v>3</v>
      </c>
      <c r="I24" s="543">
        <v>9.5</v>
      </c>
      <c r="J24" s="543">
        <v>8.56</v>
      </c>
      <c r="K24" s="543">
        <v>9.51</v>
      </c>
      <c r="L24" s="544">
        <v>2.34</v>
      </c>
      <c r="M24" s="545">
        <v>0.71</v>
      </c>
    </row>
    <row r="25" spans="1:13" ht="15">
      <c r="A25" s="1"/>
      <c r="B25" s="618">
        <f t="shared" si="0"/>
        <v>21</v>
      </c>
      <c r="C25" s="619" t="s">
        <v>180</v>
      </c>
      <c r="D25" s="706">
        <v>24</v>
      </c>
      <c r="E25" s="706">
        <v>26</v>
      </c>
      <c r="F25" s="706">
        <v>11</v>
      </c>
      <c r="G25" s="591">
        <v>12</v>
      </c>
      <c r="H25" s="591">
        <v>2</v>
      </c>
      <c r="I25" s="543">
        <v>12.15</v>
      </c>
      <c r="J25" s="543">
        <v>13.25</v>
      </c>
      <c r="K25" s="543">
        <v>5.65</v>
      </c>
      <c r="L25" s="544">
        <v>6.23</v>
      </c>
      <c r="M25" s="545">
        <v>1.06</v>
      </c>
    </row>
    <row r="26" spans="1:13" ht="15">
      <c r="A26" s="1"/>
      <c r="B26" s="618">
        <f t="shared" si="0"/>
        <v>22</v>
      </c>
      <c r="C26" s="619" t="s">
        <v>181</v>
      </c>
      <c r="D26" s="706">
        <v>14</v>
      </c>
      <c r="E26" s="706">
        <v>13</v>
      </c>
      <c r="F26" s="706">
        <v>4</v>
      </c>
      <c r="G26" s="591">
        <v>5</v>
      </c>
      <c r="H26" s="591">
        <v>5</v>
      </c>
      <c r="I26" s="543">
        <v>5.9</v>
      </c>
      <c r="J26" s="543">
        <v>5.53</v>
      </c>
      <c r="K26" s="543">
        <v>1.72</v>
      </c>
      <c r="L26" s="544">
        <v>2.16</v>
      </c>
      <c r="M26" s="545">
        <v>2.2</v>
      </c>
    </row>
    <row r="27" spans="1:13" ht="15">
      <c r="A27" s="1"/>
      <c r="B27" s="618">
        <f t="shared" si="0"/>
        <v>23</v>
      </c>
      <c r="C27" s="619" t="s">
        <v>182</v>
      </c>
      <c r="D27" s="706">
        <v>37</v>
      </c>
      <c r="E27" s="706">
        <v>27</v>
      </c>
      <c r="F27" s="706">
        <v>23</v>
      </c>
      <c r="G27" s="591">
        <v>14</v>
      </c>
      <c r="H27" s="591">
        <v>12</v>
      </c>
      <c r="I27" s="543">
        <v>18.36</v>
      </c>
      <c r="J27" s="543">
        <v>13.59</v>
      </c>
      <c r="K27" s="543">
        <v>11.75</v>
      </c>
      <c r="L27" s="544">
        <v>7.27</v>
      </c>
      <c r="M27" s="545">
        <v>6.37</v>
      </c>
    </row>
    <row r="28" spans="1:13" ht="15">
      <c r="A28" s="1"/>
      <c r="B28" s="618">
        <f t="shared" si="0"/>
        <v>24</v>
      </c>
      <c r="C28" s="619" t="s">
        <v>183</v>
      </c>
      <c r="D28" s="706">
        <v>9</v>
      </c>
      <c r="E28" s="706">
        <v>5</v>
      </c>
      <c r="F28" s="706">
        <v>2</v>
      </c>
      <c r="G28" s="591">
        <v>4</v>
      </c>
      <c r="H28" s="591">
        <v>8</v>
      </c>
      <c r="I28" s="543">
        <v>4.88</v>
      </c>
      <c r="J28" s="543">
        <v>2.72</v>
      </c>
      <c r="K28" s="543">
        <v>1.09</v>
      </c>
      <c r="L28" s="544">
        <v>2.2</v>
      </c>
      <c r="M28" s="545">
        <v>4.41</v>
      </c>
    </row>
    <row r="29" spans="1:13" ht="15">
      <c r="A29" s="1"/>
      <c r="B29" s="618">
        <f t="shared" si="0"/>
        <v>25</v>
      </c>
      <c r="C29" s="619" t="s">
        <v>184</v>
      </c>
      <c r="D29" s="706">
        <v>10</v>
      </c>
      <c r="E29" s="706">
        <v>11</v>
      </c>
      <c r="F29" s="706">
        <v>7</v>
      </c>
      <c r="G29" s="591">
        <v>3</v>
      </c>
      <c r="H29" s="591">
        <v>3</v>
      </c>
      <c r="I29" s="543">
        <v>6.14</v>
      </c>
      <c r="J29" s="543">
        <v>6.86</v>
      </c>
      <c r="K29" s="543">
        <v>4.44</v>
      </c>
      <c r="L29" s="544">
        <v>1.94</v>
      </c>
      <c r="M29" s="545">
        <v>1.98</v>
      </c>
    </row>
    <row r="30" spans="1:13" ht="15">
      <c r="A30" s="1"/>
      <c r="B30" s="618">
        <f t="shared" si="0"/>
        <v>26</v>
      </c>
      <c r="C30" s="619" t="s">
        <v>185</v>
      </c>
      <c r="D30" s="706">
        <v>21</v>
      </c>
      <c r="E30" s="706">
        <v>18</v>
      </c>
      <c r="F30" s="706">
        <v>9</v>
      </c>
      <c r="G30" s="591">
        <v>6</v>
      </c>
      <c r="H30" s="591">
        <v>13</v>
      </c>
      <c r="I30" s="543">
        <v>3.88</v>
      </c>
      <c r="J30" s="543">
        <v>3.23</v>
      </c>
      <c r="K30" s="543">
        <v>1.58</v>
      </c>
      <c r="L30" s="544">
        <v>1.05</v>
      </c>
      <c r="M30" s="545">
        <v>2.29</v>
      </c>
    </row>
    <row r="31" spans="1:13" ht="15.75" thickBot="1">
      <c r="A31" s="1"/>
      <c r="B31" s="795">
        <f t="shared" si="0"/>
        <v>27</v>
      </c>
      <c r="C31" s="796" t="s">
        <v>186</v>
      </c>
      <c r="D31" s="797" t="s">
        <v>221</v>
      </c>
      <c r="E31" s="797" t="s">
        <v>221</v>
      </c>
      <c r="F31" s="797" t="s">
        <v>221</v>
      </c>
      <c r="G31" s="798" t="s">
        <v>221</v>
      </c>
      <c r="H31" s="798" t="s">
        <v>221</v>
      </c>
      <c r="I31" s="799" t="s">
        <v>221</v>
      </c>
      <c r="J31" s="799" t="s">
        <v>221</v>
      </c>
      <c r="K31" s="799" t="s">
        <v>221</v>
      </c>
      <c r="L31" s="800" t="s">
        <v>221</v>
      </c>
      <c r="M31" s="801" t="s">
        <v>221</v>
      </c>
    </row>
    <row r="32" spans="1:13" ht="15" thickBot="1">
      <c r="A32" s="13"/>
      <c r="B32" s="1502" t="s">
        <v>74</v>
      </c>
      <c r="C32" s="1450"/>
      <c r="D32" s="802">
        <v>777</v>
      </c>
      <c r="E32" s="802">
        <v>703</v>
      </c>
      <c r="F32" s="802">
        <v>496</v>
      </c>
      <c r="G32" s="802">
        <v>328</v>
      </c>
      <c r="H32" s="498">
        <v>335</v>
      </c>
      <c r="I32" s="572">
        <v>10.21</v>
      </c>
      <c r="J32" s="572">
        <v>9.27</v>
      </c>
      <c r="K32" s="572">
        <v>6.58</v>
      </c>
      <c r="L32" s="803">
        <v>4.4</v>
      </c>
      <c r="M32" s="804">
        <v>4.56</v>
      </c>
    </row>
    <row r="33" spans="2:13" ht="13.5" customHeight="1">
      <c r="B33" s="1617" t="s">
        <v>114</v>
      </c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</row>
    <row r="34" spans="2:13" ht="10.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sheetProtection/>
  <mergeCells count="9">
    <mergeCell ref="K1:M1"/>
    <mergeCell ref="B33:M33"/>
    <mergeCell ref="A15:A16"/>
    <mergeCell ref="B32:C32"/>
    <mergeCell ref="B3:B4"/>
    <mergeCell ref="C3:C4"/>
    <mergeCell ref="I3:M3"/>
    <mergeCell ref="D3:H3"/>
    <mergeCell ref="B2:M2"/>
  </mergeCells>
  <printOptions/>
  <pageMargins left="0.39" right="0.14" top="0.34" bottom="0.41" header="0.21" footer="0.27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7">
      <selection activeCell="B2" sqref="B2:M2"/>
    </sheetView>
  </sheetViews>
  <sheetFormatPr defaultColWidth="9.140625" defaultRowHeight="12.75"/>
  <cols>
    <col min="1" max="1" width="4.140625" style="82" customWidth="1"/>
    <col min="2" max="2" width="6.00390625" style="82" customWidth="1"/>
    <col min="3" max="3" width="20.7109375" style="82" customWidth="1"/>
    <col min="4" max="13" width="7.7109375" style="82" customWidth="1"/>
    <col min="14" max="16384" width="9.140625" style="8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488" t="s">
        <v>120</v>
      </c>
      <c r="L1" s="1510"/>
      <c r="M1" s="1510"/>
    </row>
    <row r="2" spans="1:13" ht="19.5" customHeight="1" thickBot="1">
      <c r="A2" s="9"/>
      <c r="B2" s="1477" t="s">
        <v>484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8" customHeight="1">
      <c r="A3" s="9"/>
      <c r="B3" s="1427" t="s">
        <v>218</v>
      </c>
      <c r="C3" s="1479" t="s">
        <v>157</v>
      </c>
      <c r="D3" s="1490" t="s">
        <v>246</v>
      </c>
      <c r="E3" s="1490"/>
      <c r="F3" s="1490"/>
      <c r="G3" s="1490"/>
      <c r="H3" s="1490"/>
      <c r="I3" s="1490" t="s">
        <v>73</v>
      </c>
      <c r="J3" s="1490"/>
      <c r="K3" s="1490"/>
      <c r="L3" s="1490"/>
      <c r="M3" s="1491"/>
    </row>
    <row r="4" spans="1:13" ht="15.75" customHeight="1" thickBot="1">
      <c r="A4" s="1"/>
      <c r="B4" s="1428"/>
      <c r="C4" s="148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5.75" customHeight="1">
      <c r="A5" s="1"/>
      <c r="B5" s="787">
        <v>1</v>
      </c>
      <c r="C5" s="788" t="s">
        <v>160</v>
      </c>
      <c r="D5" s="789" t="s">
        <v>221</v>
      </c>
      <c r="E5" s="789" t="s">
        <v>221</v>
      </c>
      <c r="F5" s="789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.75" customHeight="1">
      <c r="A6" s="1"/>
      <c r="B6" s="618">
        <f aca="true" t="shared" si="0" ref="B6:B31">B5+1</f>
        <v>2</v>
      </c>
      <c r="C6" s="619" t="s">
        <v>161</v>
      </c>
      <c r="D6" s="790">
        <v>9655</v>
      </c>
      <c r="E6" s="790">
        <v>9246</v>
      </c>
      <c r="F6" s="790">
        <v>7991</v>
      </c>
      <c r="G6" s="591">
        <v>5194</v>
      </c>
      <c r="H6" s="591">
        <v>3668</v>
      </c>
      <c r="I6" s="543">
        <v>615.5</v>
      </c>
      <c r="J6" s="543">
        <v>595.2</v>
      </c>
      <c r="K6" s="543">
        <v>519.5</v>
      </c>
      <c r="L6" s="544">
        <v>341.3</v>
      </c>
      <c r="M6" s="545">
        <v>244.10000000000002</v>
      </c>
    </row>
    <row r="7" spans="1:13" ht="15.75" customHeight="1">
      <c r="A7" s="1"/>
      <c r="B7" s="618">
        <f t="shared" si="0"/>
        <v>3</v>
      </c>
      <c r="C7" s="619" t="s">
        <v>162</v>
      </c>
      <c r="D7" s="790">
        <v>6231</v>
      </c>
      <c r="E7" s="790">
        <v>4673</v>
      </c>
      <c r="F7" s="790">
        <v>3917</v>
      </c>
      <c r="G7" s="591">
        <v>2331</v>
      </c>
      <c r="H7" s="591">
        <v>2532</v>
      </c>
      <c r="I7" s="543">
        <v>601.6</v>
      </c>
      <c r="J7" s="543">
        <v>452.5</v>
      </c>
      <c r="K7" s="543">
        <v>380.8</v>
      </c>
      <c r="L7" s="544">
        <v>227.5</v>
      </c>
      <c r="M7" s="545">
        <v>248.60000000000002</v>
      </c>
    </row>
    <row r="8" spans="1:13" ht="15.75" customHeight="1">
      <c r="A8" s="1"/>
      <c r="B8" s="618">
        <f t="shared" si="0"/>
        <v>4</v>
      </c>
      <c r="C8" s="619" t="s">
        <v>163</v>
      </c>
      <c r="D8" s="790">
        <v>15162</v>
      </c>
      <c r="E8" s="790">
        <v>14784</v>
      </c>
      <c r="F8" s="790">
        <v>10431</v>
      </c>
      <c r="G8" s="591">
        <v>2</v>
      </c>
      <c r="H8" s="591">
        <v>2450</v>
      </c>
      <c r="I8" s="543">
        <v>469.7</v>
      </c>
      <c r="J8" s="543">
        <v>461.5</v>
      </c>
      <c r="K8" s="543">
        <v>328.7</v>
      </c>
      <c r="L8" s="544">
        <v>0.1</v>
      </c>
      <c r="M8" s="545">
        <v>79.2</v>
      </c>
    </row>
    <row r="9" spans="1:13" ht="15.75" customHeight="1">
      <c r="A9" s="1"/>
      <c r="B9" s="618">
        <f t="shared" si="0"/>
        <v>5</v>
      </c>
      <c r="C9" s="619" t="s">
        <v>164</v>
      </c>
      <c r="D9" s="790">
        <v>7441</v>
      </c>
      <c r="E9" s="790">
        <v>7459</v>
      </c>
      <c r="F9" s="790">
        <v>3623</v>
      </c>
      <c r="G9" s="591">
        <v>5313</v>
      </c>
      <c r="H9" s="591">
        <v>377</v>
      </c>
      <c r="I9" s="543">
        <v>386.1</v>
      </c>
      <c r="J9" s="543">
        <v>391.40000000000003</v>
      </c>
      <c r="K9" s="543">
        <v>192.3</v>
      </c>
      <c r="L9" s="544">
        <v>282</v>
      </c>
      <c r="M9" s="545">
        <v>20</v>
      </c>
    </row>
    <row r="10" spans="1:13" ht="15.75" customHeight="1">
      <c r="A10" s="1"/>
      <c r="B10" s="618">
        <f t="shared" si="0"/>
        <v>6</v>
      </c>
      <c r="C10" s="619" t="s">
        <v>165</v>
      </c>
      <c r="D10" s="790">
        <v>5429</v>
      </c>
      <c r="E10" s="790">
        <v>5110</v>
      </c>
      <c r="F10" s="790">
        <v>2795</v>
      </c>
      <c r="G10" s="591">
        <v>2615</v>
      </c>
      <c r="H10" s="591">
        <v>2052</v>
      </c>
      <c r="I10" s="543">
        <v>440.7</v>
      </c>
      <c r="J10" s="543">
        <v>418.5</v>
      </c>
      <c r="K10" s="543">
        <v>231.2</v>
      </c>
      <c r="L10" s="544">
        <v>218.6</v>
      </c>
      <c r="M10" s="545">
        <v>173.9</v>
      </c>
    </row>
    <row r="11" spans="1:13" ht="15.75" customHeight="1">
      <c r="A11" s="1"/>
      <c r="B11" s="618">
        <f t="shared" si="0"/>
        <v>7</v>
      </c>
      <c r="C11" s="619" t="s">
        <v>166</v>
      </c>
      <c r="D11" s="790">
        <v>7639</v>
      </c>
      <c r="E11" s="790">
        <v>6747</v>
      </c>
      <c r="F11" s="790">
        <v>4082</v>
      </c>
      <c r="G11" s="591">
        <v>5086</v>
      </c>
      <c r="H11" s="591">
        <v>4514</v>
      </c>
      <c r="I11" s="543">
        <v>608.5</v>
      </c>
      <c r="J11" s="543">
        <v>538.1</v>
      </c>
      <c r="K11" s="543">
        <v>326.3</v>
      </c>
      <c r="L11" s="544">
        <v>407.8</v>
      </c>
      <c r="M11" s="545">
        <v>363.6</v>
      </c>
    </row>
    <row r="12" spans="1:13" ht="15.75" customHeight="1">
      <c r="A12" s="1"/>
      <c r="B12" s="618">
        <f t="shared" si="0"/>
        <v>8</v>
      </c>
      <c r="C12" s="619" t="s">
        <v>167</v>
      </c>
      <c r="D12" s="790">
        <v>8799</v>
      </c>
      <c r="E12" s="790">
        <v>9729</v>
      </c>
      <c r="F12" s="790">
        <v>7219</v>
      </c>
      <c r="G12" s="591">
        <v>5299</v>
      </c>
      <c r="H12" s="591">
        <v>932</v>
      </c>
      <c r="I12" s="543">
        <v>510.9</v>
      </c>
      <c r="J12" s="543">
        <v>570.6</v>
      </c>
      <c r="K12" s="543">
        <v>428</v>
      </c>
      <c r="L12" s="544">
        <v>318.1</v>
      </c>
      <c r="M12" s="545">
        <v>56.900000000000006</v>
      </c>
    </row>
    <row r="13" spans="1:13" ht="15.75" customHeight="1">
      <c r="A13" s="1"/>
      <c r="B13" s="618">
        <f t="shared" si="0"/>
        <v>9</v>
      </c>
      <c r="C13" s="619" t="s">
        <v>168</v>
      </c>
      <c r="D13" s="790">
        <v>8896</v>
      </c>
      <c r="E13" s="790">
        <v>8381</v>
      </c>
      <c r="F13" s="790">
        <v>6856</v>
      </c>
      <c r="G13" s="591">
        <v>3742</v>
      </c>
      <c r="H13" s="591">
        <v>3642</v>
      </c>
      <c r="I13" s="543">
        <v>647.1</v>
      </c>
      <c r="J13" s="543">
        <v>611.5</v>
      </c>
      <c r="K13" s="543">
        <v>502.1</v>
      </c>
      <c r="L13" s="544">
        <v>275.5</v>
      </c>
      <c r="M13" s="545">
        <v>270</v>
      </c>
    </row>
    <row r="14" spans="1:13" ht="15.75" customHeight="1">
      <c r="A14" s="1472"/>
      <c r="B14" s="618">
        <f t="shared" si="0"/>
        <v>10</v>
      </c>
      <c r="C14" s="619" t="s">
        <v>169</v>
      </c>
      <c r="D14" s="790">
        <v>6673</v>
      </c>
      <c r="E14" s="790">
        <v>6646</v>
      </c>
      <c r="F14" s="790">
        <v>5834</v>
      </c>
      <c r="G14" s="591">
        <v>4828</v>
      </c>
      <c r="H14" s="591">
        <v>4349</v>
      </c>
      <c r="I14" s="543">
        <v>381.6</v>
      </c>
      <c r="J14" s="543">
        <v>377.20000000000005</v>
      </c>
      <c r="K14" s="543">
        <v>328.6</v>
      </c>
      <c r="L14" s="544">
        <v>270.8</v>
      </c>
      <c r="M14" s="545">
        <v>243.10000000000002</v>
      </c>
    </row>
    <row r="15" spans="1:13" ht="15.75" customHeight="1">
      <c r="A15" s="1472"/>
      <c r="B15" s="618">
        <f t="shared" si="0"/>
        <v>11</v>
      </c>
      <c r="C15" s="619" t="s">
        <v>170</v>
      </c>
      <c r="D15" s="790">
        <v>4739</v>
      </c>
      <c r="E15" s="790">
        <v>4448</v>
      </c>
      <c r="F15" s="790">
        <v>3444</v>
      </c>
      <c r="G15" s="591">
        <v>630</v>
      </c>
      <c r="H15" s="591">
        <v>617</v>
      </c>
      <c r="I15" s="543">
        <v>498.9</v>
      </c>
      <c r="J15" s="543">
        <v>473.6</v>
      </c>
      <c r="K15" s="543">
        <v>371.6</v>
      </c>
      <c r="L15" s="544">
        <v>68.9</v>
      </c>
      <c r="M15" s="545">
        <v>68.8</v>
      </c>
    </row>
    <row r="16" spans="1:13" ht="15.75" customHeight="1">
      <c r="A16" s="1"/>
      <c r="B16" s="618">
        <f t="shared" si="0"/>
        <v>12</v>
      </c>
      <c r="C16" s="619" t="s">
        <v>171</v>
      </c>
      <c r="D16" s="790">
        <v>2648</v>
      </c>
      <c r="E16" s="790">
        <v>2380</v>
      </c>
      <c r="F16" s="790">
        <v>1846</v>
      </c>
      <c r="G16" s="591">
        <v>1439</v>
      </c>
      <c r="H16" s="591">
        <v>648</v>
      </c>
      <c r="I16" s="543">
        <v>382.1</v>
      </c>
      <c r="J16" s="543">
        <v>347.6</v>
      </c>
      <c r="K16" s="543">
        <v>273</v>
      </c>
      <c r="L16" s="544">
        <v>215.8</v>
      </c>
      <c r="M16" s="545">
        <v>97.2</v>
      </c>
    </row>
    <row r="17" spans="1:13" ht="15.75" customHeight="1">
      <c r="A17" s="1"/>
      <c r="B17" s="618">
        <f t="shared" si="0"/>
        <v>13</v>
      </c>
      <c r="C17" s="619" t="s">
        <v>172</v>
      </c>
      <c r="D17" s="790">
        <v>6146</v>
      </c>
      <c r="E17" s="790">
        <v>6290</v>
      </c>
      <c r="F17" s="790">
        <v>4333</v>
      </c>
      <c r="G17" s="591">
        <v>3466</v>
      </c>
      <c r="H17" s="591">
        <v>4125</v>
      </c>
      <c r="I17" s="543">
        <v>244.7</v>
      </c>
      <c r="J17" s="543">
        <v>251.20000000000002</v>
      </c>
      <c r="K17" s="543">
        <v>173.8</v>
      </c>
      <c r="L17" s="544">
        <v>139.8</v>
      </c>
      <c r="M17" s="545">
        <v>167.70000000000002</v>
      </c>
    </row>
    <row r="18" spans="1:13" ht="15.75" customHeight="1">
      <c r="A18" s="1"/>
      <c r="B18" s="618">
        <f t="shared" si="0"/>
        <v>14</v>
      </c>
      <c r="C18" s="619" t="s">
        <v>173</v>
      </c>
      <c r="D18" s="790">
        <v>5556</v>
      </c>
      <c r="E18" s="790">
        <v>4339</v>
      </c>
      <c r="F18" s="790">
        <v>3540</v>
      </c>
      <c r="G18" s="591">
        <v>2285</v>
      </c>
      <c r="H18" s="591">
        <v>2237</v>
      </c>
      <c r="I18" s="543">
        <v>487.1</v>
      </c>
      <c r="J18" s="543">
        <v>383.90000000000003</v>
      </c>
      <c r="K18" s="543">
        <v>316.3</v>
      </c>
      <c r="L18" s="544">
        <v>206.3</v>
      </c>
      <c r="M18" s="545">
        <v>205</v>
      </c>
    </row>
    <row r="19" spans="1:13" ht="15.75" customHeight="1">
      <c r="A19" s="1"/>
      <c r="B19" s="618">
        <f t="shared" si="0"/>
        <v>15</v>
      </c>
      <c r="C19" s="619" t="s">
        <v>174</v>
      </c>
      <c r="D19" s="790">
        <v>20482</v>
      </c>
      <c r="E19" s="790">
        <v>16539</v>
      </c>
      <c r="F19" s="790">
        <v>12754</v>
      </c>
      <c r="G19" s="591">
        <v>13719</v>
      </c>
      <c r="H19" s="591">
        <v>13210</v>
      </c>
      <c r="I19" s="543">
        <v>863.5</v>
      </c>
      <c r="J19" s="543">
        <v>698.1</v>
      </c>
      <c r="K19" s="543">
        <v>539</v>
      </c>
      <c r="L19" s="544">
        <v>582</v>
      </c>
      <c r="M19" s="545">
        <v>564.4</v>
      </c>
    </row>
    <row r="20" spans="1:13" ht="15.75" customHeight="1">
      <c r="A20" s="1"/>
      <c r="B20" s="618">
        <f t="shared" si="0"/>
        <v>16</v>
      </c>
      <c r="C20" s="619" t="s">
        <v>175</v>
      </c>
      <c r="D20" s="790">
        <v>8243</v>
      </c>
      <c r="E20" s="790">
        <v>7328</v>
      </c>
      <c r="F20" s="790">
        <v>6006</v>
      </c>
      <c r="G20" s="591">
        <v>4414</v>
      </c>
      <c r="H20" s="591">
        <v>700</v>
      </c>
      <c r="I20" s="543">
        <v>586.3</v>
      </c>
      <c r="J20" s="543">
        <v>526.2</v>
      </c>
      <c r="K20" s="543">
        <v>435.5</v>
      </c>
      <c r="L20" s="544">
        <v>323.7</v>
      </c>
      <c r="M20" s="545">
        <v>52.1</v>
      </c>
    </row>
    <row r="21" spans="1:13" ht="15.75" customHeight="1">
      <c r="A21" s="1"/>
      <c r="B21" s="618">
        <f t="shared" si="0"/>
        <v>17</v>
      </c>
      <c r="C21" s="619" t="s">
        <v>176</v>
      </c>
      <c r="D21" s="790">
        <v>7480</v>
      </c>
      <c r="E21" s="790">
        <v>6247</v>
      </c>
      <c r="F21" s="790">
        <v>5190</v>
      </c>
      <c r="G21" s="591">
        <v>4430</v>
      </c>
      <c r="H21" s="591">
        <v>4746</v>
      </c>
      <c r="I21" s="543">
        <v>645.1</v>
      </c>
      <c r="J21" s="543">
        <v>540.3000000000001</v>
      </c>
      <c r="K21" s="543">
        <v>450.6</v>
      </c>
      <c r="L21" s="544">
        <v>386.1</v>
      </c>
      <c r="M21" s="545">
        <v>416.1</v>
      </c>
    </row>
    <row r="22" spans="1:13" ht="15.75" customHeight="1">
      <c r="A22" s="1"/>
      <c r="B22" s="618">
        <f t="shared" si="0"/>
        <v>18</v>
      </c>
      <c r="C22" s="619" t="s">
        <v>177</v>
      </c>
      <c r="D22" s="790">
        <v>6626</v>
      </c>
      <c r="E22" s="790">
        <v>6321</v>
      </c>
      <c r="F22" s="790">
        <v>3224</v>
      </c>
      <c r="G22" s="591">
        <v>0</v>
      </c>
      <c r="H22" s="591">
        <v>271</v>
      </c>
      <c r="I22" s="543">
        <v>606.7</v>
      </c>
      <c r="J22" s="543">
        <v>585.7</v>
      </c>
      <c r="K22" s="543">
        <v>302.4</v>
      </c>
      <c r="L22" s="544">
        <v>0</v>
      </c>
      <c r="M22" s="545">
        <v>26.200000000000003</v>
      </c>
    </row>
    <row r="23" spans="1:13" ht="15.75" customHeight="1">
      <c r="A23" s="1"/>
      <c r="B23" s="618">
        <f t="shared" si="0"/>
        <v>19</v>
      </c>
      <c r="C23" s="619" t="s">
        <v>178</v>
      </c>
      <c r="D23" s="790">
        <v>5243</v>
      </c>
      <c r="E23" s="790">
        <v>4845</v>
      </c>
      <c r="F23" s="790">
        <v>3023</v>
      </c>
      <c r="G23" s="591">
        <v>2908</v>
      </c>
      <c r="H23" s="591">
        <v>3109</v>
      </c>
      <c r="I23" s="543">
        <v>499.8</v>
      </c>
      <c r="J23" s="543">
        <v>464.70000000000005</v>
      </c>
      <c r="K23" s="543">
        <v>292</v>
      </c>
      <c r="L23" s="544">
        <v>283.1</v>
      </c>
      <c r="M23" s="545">
        <v>305.3</v>
      </c>
    </row>
    <row r="24" spans="1:13" ht="15.75" customHeight="1">
      <c r="A24" s="1"/>
      <c r="B24" s="618">
        <f t="shared" si="0"/>
        <v>20</v>
      </c>
      <c r="C24" s="619" t="s">
        <v>179</v>
      </c>
      <c r="D24" s="790">
        <v>16602</v>
      </c>
      <c r="E24" s="790">
        <v>16255</v>
      </c>
      <c r="F24" s="790">
        <v>15494</v>
      </c>
      <c r="G24" s="591">
        <v>14684</v>
      </c>
      <c r="H24" s="591">
        <v>12302</v>
      </c>
      <c r="I24" s="543">
        <v>619.9</v>
      </c>
      <c r="J24" s="543">
        <v>611.1</v>
      </c>
      <c r="K24" s="543">
        <v>586.3</v>
      </c>
      <c r="L24" s="544">
        <v>560.8</v>
      </c>
      <c r="M24" s="545">
        <v>476.20000000000005</v>
      </c>
    </row>
    <row r="25" spans="1:13" ht="15.75" customHeight="1">
      <c r="A25" s="1"/>
      <c r="B25" s="618">
        <f t="shared" si="0"/>
        <v>21</v>
      </c>
      <c r="C25" s="619" t="s">
        <v>180</v>
      </c>
      <c r="D25" s="790">
        <v>7819</v>
      </c>
      <c r="E25" s="790">
        <v>7389</v>
      </c>
      <c r="F25" s="790">
        <v>5491</v>
      </c>
      <c r="G25" s="591">
        <v>3085</v>
      </c>
      <c r="H25" s="591">
        <v>476</v>
      </c>
      <c r="I25" s="543">
        <v>747.8</v>
      </c>
      <c r="J25" s="543">
        <v>713.1</v>
      </c>
      <c r="K25" s="543">
        <v>534.9</v>
      </c>
      <c r="L25" s="544">
        <v>303.9</v>
      </c>
      <c r="M25" s="545">
        <v>47.6</v>
      </c>
    </row>
    <row r="26" spans="1:13" ht="15.75" customHeight="1">
      <c r="A26" s="1"/>
      <c r="B26" s="618">
        <f t="shared" si="0"/>
        <v>22</v>
      </c>
      <c r="C26" s="619" t="s">
        <v>181</v>
      </c>
      <c r="D26" s="790">
        <v>10150</v>
      </c>
      <c r="E26" s="790">
        <v>6274</v>
      </c>
      <c r="F26" s="790">
        <v>5474</v>
      </c>
      <c r="G26" s="591">
        <v>4764</v>
      </c>
      <c r="H26" s="591">
        <v>4909</v>
      </c>
      <c r="I26" s="543">
        <v>798.4</v>
      </c>
      <c r="J26" s="543">
        <v>497.3</v>
      </c>
      <c r="K26" s="543">
        <v>437.4</v>
      </c>
      <c r="L26" s="544">
        <v>384</v>
      </c>
      <c r="M26" s="545">
        <v>400.5</v>
      </c>
    </row>
    <row r="27" spans="1:13" ht="15.75" customHeight="1">
      <c r="A27" s="1"/>
      <c r="B27" s="618">
        <f t="shared" si="0"/>
        <v>23</v>
      </c>
      <c r="C27" s="619" t="s">
        <v>182</v>
      </c>
      <c r="D27" s="790">
        <v>9035</v>
      </c>
      <c r="E27" s="790">
        <v>7093</v>
      </c>
      <c r="F27" s="790">
        <v>4822</v>
      </c>
      <c r="G27" s="591">
        <v>3084</v>
      </c>
      <c r="H27" s="591">
        <v>1197</v>
      </c>
      <c r="I27" s="543">
        <v>742.6</v>
      </c>
      <c r="J27" s="543">
        <v>589.7</v>
      </c>
      <c r="K27" s="543">
        <v>405.7</v>
      </c>
      <c r="L27" s="544">
        <v>262.5</v>
      </c>
      <c r="M27" s="545">
        <v>103.4</v>
      </c>
    </row>
    <row r="28" spans="1:13" ht="15.75" customHeight="1">
      <c r="A28" s="1"/>
      <c r="B28" s="618">
        <f t="shared" si="0"/>
        <v>24</v>
      </c>
      <c r="C28" s="619" t="s">
        <v>183</v>
      </c>
      <c r="D28" s="790">
        <v>3657</v>
      </c>
      <c r="E28" s="790">
        <v>3414</v>
      </c>
      <c r="F28" s="790">
        <v>2113</v>
      </c>
      <c r="G28" s="591">
        <v>1689</v>
      </c>
      <c r="H28" s="591">
        <v>1627</v>
      </c>
      <c r="I28" s="543">
        <v>404.7</v>
      </c>
      <c r="J28" s="543">
        <v>378.8</v>
      </c>
      <c r="K28" s="543">
        <v>235.2</v>
      </c>
      <c r="L28" s="544">
        <v>189</v>
      </c>
      <c r="M28" s="545">
        <v>183.3</v>
      </c>
    </row>
    <row r="29" spans="1:13" ht="15.75" customHeight="1">
      <c r="A29" s="1"/>
      <c r="B29" s="618">
        <f t="shared" si="0"/>
        <v>25</v>
      </c>
      <c r="C29" s="619" t="s">
        <v>184</v>
      </c>
      <c r="D29" s="790">
        <v>3532</v>
      </c>
      <c r="E29" s="790">
        <v>3263</v>
      </c>
      <c r="F29" s="790">
        <v>2276</v>
      </c>
      <c r="G29" s="591">
        <v>2139</v>
      </c>
      <c r="H29" s="591">
        <v>469</v>
      </c>
      <c r="I29" s="543">
        <v>349.2</v>
      </c>
      <c r="J29" s="543">
        <v>327.20000000000005</v>
      </c>
      <c r="K29" s="543">
        <v>231.6</v>
      </c>
      <c r="L29" s="544">
        <v>220.9</v>
      </c>
      <c r="M29" s="545">
        <v>49.300000000000004</v>
      </c>
    </row>
    <row r="30" spans="1:13" ht="15.75" customHeight="1">
      <c r="A30" s="1"/>
      <c r="B30" s="618">
        <f t="shared" si="0"/>
        <v>26</v>
      </c>
      <c r="C30" s="619" t="s">
        <v>185</v>
      </c>
      <c r="D30" s="790">
        <v>7258</v>
      </c>
      <c r="E30" s="790">
        <v>6832</v>
      </c>
      <c r="F30" s="790">
        <v>2877</v>
      </c>
      <c r="G30" s="591">
        <v>880</v>
      </c>
      <c r="H30" s="591">
        <v>833</v>
      </c>
      <c r="I30" s="543">
        <v>250.9</v>
      </c>
      <c r="J30" s="543">
        <v>234.8</v>
      </c>
      <c r="K30" s="543">
        <v>98.3</v>
      </c>
      <c r="L30" s="544">
        <v>30.1</v>
      </c>
      <c r="M30" s="545">
        <v>28.6</v>
      </c>
    </row>
    <row r="31" spans="1:13" ht="15.75" customHeight="1" thickBot="1">
      <c r="A31" s="13"/>
      <c r="B31" s="624">
        <f t="shared" si="0"/>
        <v>27</v>
      </c>
      <c r="C31" s="625" t="s">
        <v>186</v>
      </c>
      <c r="D31" s="791" t="s">
        <v>221</v>
      </c>
      <c r="E31" s="791" t="s">
        <v>221</v>
      </c>
      <c r="F31" s="791" t="s">
        <v>221</v>
      </c>
      <c r="G31" s="600" t="s">
        <v>221</v>
      </c>
      <c r="H31" s="600" t="s">
        <v>221</v>
      </c>
      <c r="I31" s="546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</row>
    <row r="32" spans="2:13" ht="15.75" customHeight="1" thickBot="1">
      <c r="B32" s="1498" t="s">
        <v>74</v>
      </c>
      <c r="C32" s="1625"/>
      <c r="D32" s="792">
        <v>201141</v>
      </c>
      <c r="E32" s="792">
        <v>182032</v>
      </c>
      <c r="F32" s="792">
        <v>134655</v>
      </c>
      <c r="G32" s="792">
        <v>98026</v>
      </c>
      <c r="H32" s="716">
        <v>75992</v>
      </c>
      <c r="I32" s="560">
        <v>476.4</v>
      </c>
      <c r="J32" s="560">
        <v>433.6</v>
      </c>
      <c r="K32" s="560">
        <v>322.7</v>
      </c>
      <c r="L32" s="716">
        <v>236.7</v>
      </c>
      <c r="M32" s="793">
        <v>185.4</v>
      </c>
    </row>
    <row r="33" spans="2:13" s="188" customFormat="1" ht="10.5" customHeight="1">
      <c r="B33" s="1624" t="s">
        <v>108</v>
      </c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</row>
    <row r="34" spans="2:13" s="188" customFormat="1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</sheetData>
  <sheetProtection/>
  <mergeCells count="9">
    <mergeCell ref="K1:M1"/>
    <mergeCell ref="B33:M33"/>
    <mergeCell ref="A14:A15"/>
    <mergeCell ref="B32:C32"/>
    <mergeCell ref="I3:M3"/>
    <mergeCell ref="D3:H3"/>
    <mergeCell ref="B2:M2"/>
    <mergeCell ref="B3:B4"/>
    <mergeCell ref="C3:C4"/>
  </mergeCells>
  <printOptions/>
  <pageMargins left="0.41" right="0.13" top="0.45" bottom="0.47" header="0.31496062992125984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6"/>
  <sheetViews>
    <sheetView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4.140625" style="82" customWidth="1"/>
    <col min="2" max="2" width="5.8515625" style="82" customWidth="1"/>
    <col min="3" max="3" width="20.28125" style="82" customWidth="1"/>
    <col min="4" max="13" width="8.8515625" style="82" customWidth="1"/>
    <col min="14" max="16384" width="9.140625" style="82" customWidth="1"/>
  </cols>
  <sheetData>
    <row r="1" spans="2:13" ht="15.75" customHeight="1">
      <c r="B1" s="18"/>
      <c r="C1" s="18"/>
      <c r="D1" s="18"/>
      <c r="E1" s="18"/>
      <c r="F1" s="18"/>
      <c r="G1" s="18"/>
      <c r="H1" s="18"/>
      <c r="I1" s="18"/>
      <c r="J1" s="18"/>
      <c r="K1" s="1425" t="s">
        <v>188</v>
      </c>
      <c r="L1" s="1425"/>
      <c r="M1" s="1425"/>
    </row>
    <row r="2" spans="2:13" ht="19.5" customHeight="1" thickBot="1">
      <c r="B2" s="1426" t="s">
        <v>272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</row>
    <row r="3" spans="2:13" ht="18" customHeight="1">
      <c r="B3" s="1427" t="s">
        <v>241</v>
      </c>
      <c r="C3" s="1429" t="s">
        <v>157</v>
      </c>
      <c r="D3" s="1431" t="s">
        <v>246</v>
      </c>
      <c r="E3" s="1431"/>
      <c r="F3" s="1431"/>
      <c r="G3" s="1431"/>
      <c r="H3" s="1431"/>
      <c r="I3" s="1431" t="s">
        <v>73</v>
      </c>
      <c r="J3" s="1431"/>
      <c r="K3" s="1431"/>
      <c r="L3" s="1431"/>
      <c r="M3" s="1432"/>
    </row>
    <row r="4" spans="2:13" ht="18" customHeight="1" thickBot="1">
      <c r="B4" s="1428"/>
      <c r="C4" s="1430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2:16" ht="14.25" customHeight="1">
      <c r="B5" s="981">
        <v>1</v>
      </c>
      <c r="C5" s="982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  <c r="O5" s="101"/>
      <c r="P5" s="101"/>
    </row>
    <row r="6" spans="2:13" ht="14.25" customHeight="1">
      <c r="B6" s="983">
        <v>2</v>
      </c>
      <c r="C6" s="984" t="s">
        <v>161</v>
      </c>
      <c r="D6" s="706">
        <v>642</v>
      </c>
      <c r="E6" s="706">
        <v>692</v>
      </c>
      <c r="F6" s="706">
        <v>424</v>
      </c>
      <c r="G6" s="591">
        <v>321</v>
      </c>
      <c r="H6" s="591">
        <v>557</v>
      </c>
      <c r="I6" s="543">
        <v>40.9</v>
      </c>
      <c r="J6" s="543">
        <v>44.6</v>
      </c>
      <c r="K6" s="543">
        <v>27.6</v>
      </c>
      <c r="L6" s="544">
        <v>21.1</v>
      </c>
      <c r="M6" s="545">
        <v>37.1</v>
      </c>
    </row>
    <row r="7" spans="2:13" ht="14.25" customHeight="1">
      <c r="B7" s="983">
        <v>3</v>
      </c>
      <c r="C7" s="984" t="s">
        <v>162</v>
      </c>
      <c r="D7" s="706">
        <v>546</v>
      </c>
      <c r="E7" s="706">
        <v>519</v>
      </c>
      <c r="F7" s="706">
        <v>390</v>
      </c>
      <c r="G7" s="591">
        <v>492</v>
      </c>
      <c r="H7" s="591">
        <v>496</v>
      </c>
      <c r="I7" s="543">
        <v>52.7</v>
      </c>
      <c r="J7" s="543">
        <v>50.3</v>
      </c>
      <c r="K7" s="543">
        <v>37.9</v>
      </c>
      <c r="L7" s="544">
        <v>48</v>
      </c>
      <c r="M7" s="545">
        <v>48.7</v>
      </c>
    </row>
    <row r="8" spans="2:19" ht="14.25" customHeight="1">
      <c r="B8" s="983">
        <v>4</v>
      </c>
      <c r="C8" s="984" t="s">
        <v>163</v>
      </c>
      <c r="D8" s="706">
        <v>1971</v>
      </c>
      <c r="E8" s="706">
        <v>2048</v>
      </c>
      <c r="F8" s="706">
        <v>1603</v>
      </c>
      <c r="G8" s="591">
        <v>1774</v>
      </c>
      <c r="H8" s="591">
        <v>2865</v>
      </c>
      <c r="I8" s="543">
        <v>61.1</v>
      </c>
      <c r="J8" s="543">
        <v>63.9</v>
      </c>
      <c r="K8" s="543">
        <v>50.5</v>
      </c>
      <c r="L8" s="544">
        <v>56.5</v>
      </c>
      <c r="M8" s="545">
        <v>92.6</v>
      </c>
      <c r="O8" s="101"/>
      <c r="P8" s="101"/>
      <c r="S8" s="101"/>
    </row>
    <row r="9" spans="2:19" ht="14.25" customHeight="1">
      <c r="B9" s="983">
        <v>5</v>
      </c>
      <c r="C9" s="984" t="s">
        <v>164</v>
      </c>
      <c r="D9" s="706">
        <v>1148</v>
      </c>
      <c r="E9" s="706">
        <v>1071</v>
      </c>
      <c r="F9" s="706">
        <v>880</v>
      </c>
      <c r="G9" s="591">
        <v>771</v>
      </c>
      <c r="H9" s="591">
        <v>224</v>
      </c>
      <c r="I9" s="536">
        <v>59.6</v>
      </c>
      <c r="J9" s="543">
        <v>56.2</v>
      </c>
      <c r="K9" s="543">
        <v>46.7</v>
      </c>
      <c r="L9" s="544">
        <v>40.9</v>
      </c>
      <c r="M9" s="545">
        <v>11.9</v>
      </c>
      <c r="O9" s="101"/>
      <c r="P9" s="101"/>
      <c r="S9" s="101"/>
    </row>
    <row r="10" spans="2:13" ht="14.25" customHeight="1">
      <c r="B10" s="983">
        <v>6</v>
      </c>
      <c r="C10" s="984" t="s">
        <v>165</v>
      </c>
      <c r="D10" s="706">
        <v>743</v>
      </c>
      <c r="E10" s="706">
        <v>707</v>
      </c>
      <c r="F10" s="706">
        <v>435</v>
      </c>
      <c r="G10" s="591">
        <v>479</v>
      </c>
      <c r="H10" s="591">
        <v>544</v>
      </c>
      <c r="I10" s="543">
        <v>60.3</v>
      </c>
      <c r="J10" s="543">
        <v>57.9</v>
      </c>
      <c r="K10" s="543">
        <v>36</v>
      </c>
      <c r="L10" s="544">
        <v>40</v>
      </c>
      <c r="M10" s="545">
        <v>46.1</v>
      </c>
    </row>
    <row r="11" spans="2:15" ht="14.25" customHeight="1">
      <c r="B11" s="983">
        <v>7</v>
      </c>
      <c r="C11" s="984" t="s">
        <v>166</v>
      </c>
      <c r="D11" s="706">
        <v>751</v>
      </c>
      <c r="E11" s="706">
        <v>760</v>
      </c>
      <c r="F11" s="706">
        <v>550</v>
      </c>
      <c r="G11" s="591">
        <v>614</v>
      </c>
      <c r="H11" s="591">
        <v>743</v>
      </c>
      <c r="I11" s="543">
        <v>59.8</v>
      </c>
      <c r="J11" s="543">
        <v>60.6</v>
      </c>
      <c r="K11" s="543">
        <v>44</v>
      </c>
      <c r="L11" s="544">
        <v>49.2</v>
      </c>
      <c r="M11" s="545">
        <v>59.8</v>
      </c>
      <c r="O11" s="128"/>
    </row>
    <row r="12" spans="2:19" ht="14.25" customHeight="1">
      <c r="B12" s="983">
        <v>8</v>
      </c>
      <c r="C12" s="984" t="s">
        <v>167</v>
      </c>
      <c r="D12" s="706">
        <v>1057</v>
      </c>
      <c r="E12" s="706">
        <v>929</v>
      </c>
      <c r="F12" s="706">
        <v>692</v>
      </c>
      <c r="G12" s="591">
        <v>649</v>
      </c>
      <c r="H12" s="591">
        <v>414</v>
      </c>
      <c r="I12" s="543">
        <v>61.4</v>
      </c>
      <c r="J12" s="543">
        <v>54.5</v>
      </c>
      <c r="K12" s="543">
        <v>41</v>
      </c>
      <c r="L12" s="544">
        <v>39</v>
      </c>
      <c r="M12" s="545">
        <v>25.3</v>
      </c>
      <c r="O12" s="101"/>
      <c r="P12" s="101"/>
      <c r="S12" s="101"/>
    </row>
    <row r="13" spans="2:13" ht="14.25" customHeight="1">
      <c r="B13" s="983">
        <v>9</v>
      </c>
      <c r="C13" s="984" t="s">
        <v>168</v>
      </c>
      <c r="D13" s="706">
        <v>647</v>
      </c>
      <c r="E13" s="706">
        <v>581</v>
      </c>
      <c r="F13" s="706">
        <v>334</v>
      </c>
      <c r="G13" s="591">
        <v>340</v>
      </c>
      <c r="H13" s="591">
        <v>409</v>
      </c>
      <c r="I13" s="543">
        <v>47.1</v>
      </c>
      <c r="J13" s="543">
        <v>42.4</v>
      </c>
      <c r="K13" s="543">
        <v>24.5</v>
      </c>
      <c r="L13" s="544">
        <v>25</v>
      </c>
      <c r="M13" s="545">
        <v>30.3</v>
      </c>
    </row>
    <row r="14" spans="2:19" ht="14.25" customHeight="1">
      <c r="B14" s="983">
        <v>10</v>
      </c>
      <c r="C14" s="984" t="s">
        <v>169</v>
      </c>
      <c r="D14" s="706">
        <v>1112</v>
      </c>
      <c r="E14" s="706">
        <v>1083</v>
      </c>
      <c r="F14" s="706">
        <v>733</v>
      </c>
      <c r="G14" s="591">
        <v>724</v>
      </c>
      <c r="H14" s="591">
        <v>675</v>
      </c>
      <c r="I14" s="543">
        <v>63.6</v>
      </c>
      <c r="J14" s="543">
        <v>61.5</v>
      </c>
      <c r="K14" s="543">
        <v>41.3</v>
      </c>
      <c r="L14" s="544">
        <v>40.6</v>
      </c>
      <c r="M14" s="545">
        <v>37.7</v>
      </c>
      <c r="P14" s="101"/>
      <c r="S14" s="101"/>
    </row>
    <row r="15" spans="2:13" ht="14.25" customHeight="1">
      <c r="B15" s="983">
        <v>11</v>
      </c>
      <c r="C15" s="984" t="s">
        <v>170</v>
      </c>
      <c r="D15" s="706">
        <v>624</v>
      </c>
      <c r="E15" s="706">
        <v>639</v>
      </c>
      <c r="F15" s="706">
        <v>424</v>
      </c>
      <c r="G15" s="591">
        <v>376</v>
      </c>
      <c r="H15" s="591">
        <v>594</v>
      </c>
      <c r="I15" s="543">
        <v>65.7</v>
      </c>
      <c r="J15" s="543">
        <v>68</v>
      </c>
      <c r="K15" s="543">
        <v>45.8</v>
      </c>
      <c r="L15" s="544">
        <v>41.2</v>
      </c>
      <c r="M15" s="545">
        <v>66.2</v>
      </c>
    </row>
    <row r="16" spans="2:16" ht="14.25" customHeight="1">
      <c r="B16" s="983">
        <v>12</v>
      </c>
      <c r="C16" s="984" t="s">
        <v>171</v>
      </c>
      <c r="D16" s="706">
        <v>406</v>
      </c>
      <c r="E16" s="706">
        <v>345</v>
      </c>
      <c r="F16" s="706">
        <v>255</v>
      </c>
      <c r="G16" s="591">
        <v>265</v>
      </c>
      <c r="H16" s="591">
        <v>36</v>
      </c>
      <c r="I16" s="536">
        <v>58.6</v>
      </c>
      <c r="J16" s="543">
        <v>50.4</v>
      </c>
      <c r="K16" s="543">
        <v>37.7</v>
      </c>
      <c r="L16" s="544">
        <v>39.7</v>
      </c>
      <c r="M16" s="545">
        <v>5.4</v>
      </c>
      <c r="O16" s="101"/>
      <c r="P16" s="101"/>
    </row>
    <row r="17" spans="2:19" ht="14.25" customHeight="1">
      <c r="B17" s="983">
        <v>13</v>
      </c>
      <c r="C17" s="984" t="s">
        <v>172</v>
      </c>
      <c r="D17" s="706">
        <v>1304</v>
      </c>
      <c r="E17" s="706">
        <v>1261</v>
      </c>
      <c r="F17" s="706">
        <v>878</v>
      </c>
      <c r="G17" s="591">
        <v>958</v>
      </c>
      <c r="H17" s="591">
        <v>1062</v>
      </c>
      <c r="I17" s="543">
        <v>51.9</v>
      </c>
      <c r="J17" s="543">
        <v>50.4</v>
      </c>
      <c r="K17" s="543">
        <v>35.2</v>
      </c>
      <c r="L17" s="544">
        <v>38.6</v>
      </c>
      <c r="M17" s="545">
        <v>43.2</v>
      </c>
      <c r="O17" s="101"/>
      <c r="P17" s="101"/>
      <c r="S17" s="101"/>
    </row>
    <row r="18" spans="2:16" ht="14.25" customHeight="1">
      <c r="B18" s="983">
        <v>14</v>
      </c>
      <c r="C18" s="984" t="s">
        <v>173</v>
      </c>
      <c r="D18" s="706">
        <v>656</v>
      </c>
      <c r="E18" s="706">
        <v>619</v>
      </c>
      <c r="F18" s="706">
        <v>454</v>
      </c>
      <c r="G18" s="591">
        <v>462</v>
      </c>
      <c r="H18" s="591">
        <v>403</v>
      </c>
      <c r="I18" s="543">
        <v>57.5</v>
      </c>
      <c r="J18" s="543">
        <v>54.8</v>
      </c>
      <c r="K18" s="543">
        <v>40.6</v>
      </c>
      <c r="L18" s="544">
        <v>41.7</v>
      </c>
      <c r="M18" s="545">
        <v>36.9</v>
      </c>
      <c r="O18" s="101"/>
      <c r="P18" s="101"/>
    </row>
    <row r="19" spans="2:19" ht="14.25" customHeight="1">
      <c r="B19" s="983">
        <v>15</v>
      </c>
      <c r="C19" s="984" t="s">
        <v>174</v>
      </c>
      <c r="D19" s="706">
        <v>2732</v>
      </c>
      <c r="E19" s="706">
        <v>2680</v>
      </c>
      <c r="F19" s="706">
        <v>1742</v>
      </c>
      <c r="G19" s="591">
        <v>2000</v>
      </c>
      <c r="H19" s="591">
        <v>1724</v>
      </c>
      <c r="I19" s="543">
        <v>115.2</v>
      </c>
      <c r="J19" s="543">
        <v>113.1</v>
      </c>
      <c r="K19" s="543">
        <v>73.6</v>
      </c>
      <c r="L19" s="544">
        <v>84.9</v>
      </c>
      <c r="M19" s="545">
        <v>73.7</v>
      </c>
      <c r="O19" s="101"/>
      <c r="P19" s="101"/>
      <c r="S19" s="101"/>
    </row>
    <row r="20" spans="2:13" ht="14.25" customHeight="1">
      <c r="B20" s="983">
        <v>16</v>
      </c>
      <c r="C20" s="984" t="s">
        <v>175</v>
      </c>
      <c r="D20" s="706">
        <v>683</v>
      </c>
      <c r="E20" s="706">
        <v>577</v>
      </c>
      <c r="F20" s="706">
        <v>416</v>
      </c>
      <c r="G20" s="591">
        <v>366</v>
      </c>
      <c r="H20" s="591">
        <v>575</v>
      </c>
      <c r="I20" s="543">
        <v>48.6</v>
      </c>
      <c r="J20" s="543">
        <v>41.4</v>
      </c>
      <c r="K20" s="543">
        <v>30.2</v>
      </c>
      <c r="L20" s="544">
        <v>26.8</v>
      </c>
      <c r="M20" s="545">
        <v>42.8</v>
      </c>
    </row>
    <row r="21" spans="2:13" ht="14.25" customHeight="1">
      <c r="B21" s="983">
        <v>17</v>
      </c>
      <c r="C21" s="984" t="s">
        <v>176</v>
      </c>
      <c r="D21" s="706">
        <v>485</v>
      </c>
      <c r="E21" s="706">
        <v>480</v>
      </c>
      <c r="F21" s="706">
        <v>352</v>
      </c>
      <c r="G21" s="591">
        <v>364</v>
      </c>
      <c r="H21" s="591">
        <v>428</v>
      </c>
      <c r="I21" s="543">
        <v>41.8</v>
      </c>
      <c r="J21" s="543">
        <v>41.5</v>
      </c>
      <c r="K21" s="543">
        <v>30.6</v>
      </c>
      <c r="L21" s="544">
        <v>31.7</v>
      </c>
      <c r="M21" s="545">
        <v>37.5</v>
      </c>
    </row>
    <row r="22" spans="2:15" ht="14.25" customHeight="1">
      <c r="B22" s="983">
        <v>18</v>
      </c>
      <c r="C22" s="984" t="s">
        <v>177</v>
      </c>
      <c r="D22" s="706">
        <v>602</v>
      </c>
      <c r="E22" s="706">
        <v>538</v>
      </c>
      <c r="F22" s="706">
        <v>351</v>
      </c>
      <c r="G22" s="591">
        <v>351</v>
      </c>
      <c r="H22" s="591">
        <v>357</v>
      </c>
      <c r="I22" s="543">
        <v>55.1</v>
      </c>
      <c r="J22" s="543">
        <v>49.9</v>
      </c>
      <c r="K22" s="543">
        <v>32.9</v>
      </c>
      <c r="L22" s="544">
        <v>33.4</v>
      </c>
      <c r="M22" s="545">
        <v>34.5</v>
      </c>
      <c r="O22" s="124"/>
    </row>
    <row r="23" spans="2:15" ht="14.25" customHeight="1">
      <c r="B23" s="983">
        <v>19</v>
      </c>
      <c r="C23" s="984" t="s">
        <v>178</v>
      </c>
      <c r="D23" s="706">
        <v>349</v>
      </c>
      <c r="E23" s="706">
        <v>361</v>
      </c>
      <c r="F23" s="706">
        <v>190</v>
      </c>
      <c r="G23" s="591">
        <v>193</v>
      </c>
      <c r="H23" s="591">
        <v>279</v>
      </c>
      <c r="I23" s="543">
        <v>33.3</v>
      </c>
      <c r="J23" s="543">
        <v>34.6</v>
      </c>
      <c r="K23" s="543">
        <v>18.3</v>
      </c>
      <c r="L23" s="544">
        <v>18.8</v>
      </c>
      <c r="M23" s="545">
        <v>27.4</v>
      </c>
      <c r="O23" s="124"/>
    </row>
    <row r="24" spans="2:19" ht="14.25" customHeight="1">
      <c r="B24" s="983">
        <v>20</v>
      </c>
      <c r="C24" s="984" t="s">
        <v>179</v>
      </c>
      <c r="D24" s="706">
        <v>1066</v>
      </c>
      <c r="E24" s="706">
        <v>1069</v>
      </c>
      <c r="F24" s="706">
        <v>743</v>
      </c>
      <c r="G24" s="591">
        <v>758</v>
      </c>
      <c r="H24" s="591">
        <v>465</v>
      </c>
      <c r="I24" s="543">
        <v>39.8</v>
      </c>
      <c r="J24" s="543">
        <v>40.2</v>
      </c>
      <c r="K24" s="543">
        <v>28.1</v>
      </c>
      <c r="L24" s="544">
        <v>29</v>
      </c>
      <c r="M24" s="545">
        <v>18</v>
      </c>
      <c r="O24" s="124"/>
      <c r="P24" s="101"/>
      <c r="S24" s="101"/>
    </row>
    <row r="25" spans="2:16" ht="14.25" customHeight="1">
      <c r="B25" s="983">
        <v>21</v>
      </c>
      <c r="C25" s="984" t="s">
        <v>180</v>
      </c>
      <c r="D25" s="706">
        <v>683</v>
      </c>
      <c r="E25" s="706">
        <v>631</v>
      </c>
      <c r="F25" s="706">
        <v>456</v>
      </c>
      <c r="G25" s="591">
        <v>399</v>
      </c>
      <c r="H25" s="591">
        <v>219</v>
      </c>
      <c r="I25" s="543">
        <v>65.3</v>
      </c>
      <c r="J25" s="543">
        <v>60.9</v>
      </c>
      <c r="K25" s="543">
        <v>44.4</v>
      </c>
      <c r="L25" s="544">
        <v>39.3</v>
      </c>
      <c r="M25" s="545">
        <v>21.9</v>
      </c>
      <c r="O25" s="124"/>
      <c r="P25" s="101"/>
    </row>
    <row r="26" spans="2:15" ht="14.25" customHeight="1">
      <c r="B26" s="983">
        <v>22</v>
      </c>
      <c r="C26" s="984" t="s">
        <v>181</v>
      </c>
      <c r="D26" s="706">
        <v>592</v>
      </c>
      <c r="E26" s="706">
        <v>579</v>
      </c>
      <c r="F26" s="706">
        <v>376</v>
      </c>
      <c r="G26" s="591">
        <v>326</v>
      </c>
      <c r="H26" s="591">
        <v>350</v>
      </c>
      <c r="I26" s="543">
        <v>46.6</v>
      </c>
      <c r="J26" s="543">
        <v>45.9</v>
      </c>
      <c r="K26" s="543">
        <v>30</v>
      </c>
      <c r="L26" s="544">
        <v>26.3</v>
      </c>
      <c r="M26" s="545">
        <v>28.6</v>
      </c>
      <c r="O26" s="124"/>
    </row>
    <row r="27" spans="2:15" ht="14.25" customHeight="1">
      <c r="B27" s="983">
        <v>23</v>
      </c>
      <c r="C27" s="984" t="s">
        <v>182</v>
      </c>
      <c r="D27" s="706">
        <v>562</v>
      </c>
      <c r="E27" s="706">
        <v>542</v>
      </c>
      <c r="F27" s="706">
        <v>384</v>
      </c>
      <c r="G27" s="591">
        <v>394</v>
      </c>
      <c r="H27" s="591">
        <v>469</v>
      </c>
      <c r="I27" s="543">
        <v>46.2</v>
      </c>
      <c r="J27" s="543">
        <v>45.1</v>
      </c>
      <c r="K27" s="543">
        <v>32.3</v>
      </c>
      <c r="L27" s="544">
        <v>33.5</v>
      </c>
      <c r="M27" s="545">
        <v>40.5</v>
      </c>
      <c r="O27" s="124"/>
    </row>
    <row r="28" spans="2:15" ht="14.25" customHeight="1">
      <c r="B28" s="983">
        <v>24</v>
      </c>
      <c r="C28" s="984" t="s">
        <v>183</v>
      </c>
      <c r="D28" s="706">
        <v>250</v>
      </c>
      <c r="E28" s="706">
        <v>313</v>
      </c>
      <c r="F28" s="706">
        <v>165</v>
      </c>
      <c r="G28" s="591">
        <v>185</v>
      </c>
      <c r="H28" s="591">
        <v>222</v>
      </c>
      <c r="I28" s="543">
        <v>27.7</v>
      </c>
      <c r="J28" s="543">
        <v>34.7</v>
      </c>
      <c r="K28" s="543">
        <v>18.4</v>
      </c>
      <c r="L28" s="544">
        <v>20.7</v>
      </c>
      <c r="M28" s="545">
        <v>25</v>
      </c>
      <c r="O28" s="124"/>
    </row>
    <row r="29" spans="2:15" ht="14.25" customHeight="1">
      <c r="B29" s="983">
        <v>25</v>
      </c>
      <c r="C29" s="984" t="s">
        <v>184</v>
      </c>
      <c r="D29" s="706">
        <v>582</v>
      </c>
      <c r="E29" s="706">
        <v>468</v>
      </c>
      <c r="F29" s="706">
        <v>355</v>
      </c>
      <c r="G29" s="591">
        <v>411</v>
      </c>
      <c r="H29" s="591">
        <v>338</v>
      </c>
      <c r="I29" s="543">
        <v>57.5</v>
      </c>
      <c r="J29" s="543">
        <v>46.9</v>
      </c>
      <c r="K29" s="543">
        <v>36.1</v>
      </c>
      <c r="L29" s="544">
        <v>42.5</v>
      </c>
      <c r="M29" s="545">
        <v>35.6</v>
      </c>
      <c r="O29" s="124"/>
    </row>
    <row r="30" spans="2:19" ht="14.25" customHeight="1">
      <c r="B30" s="983">
        <v>26</v>
      </c>
      <c r="C30" s="984" t="s">
        <v>185</v>
      </c>
      <c r="D30" s="706">
        <v>1121</v>
      </c>
      <c r="E30" s="706">
        <v>1151</v>
      </c>
      <c r="F30" s="706">
        <v>716</v>
      </c>
      <c r="G30" s="591">
        <v>716</v>
      </c>
      <c r="H30" s="591">
        <v>604</v>
      </c>
      <c r="I30" s="543">
        <v>38.7</v>
      </c>
      <c r="J30" s="543">
        <v>39.6</v>
      </c>
      <c r="K30" s="543">
        <v>24.5</v>
      </c>
      <c r="L30" s="544">
        <v>24.5</v>
      </c>
      <c r="M30" s="545">
        <v>20.7</v>
      </c>
      <c r="O30" s="124"/>
      <c r="P30" s="101"/>
      <c r="S30" s="101"/>
    </row>
    <row r="31" spans="2:15" ht="14.25" customHeight="1" thickBot="1">
      <c r="B31" s="985">
        <v>27</v>
      </c>
      <c r="C31" s="986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546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  <c r="O31" s="124"/>
    </row>
    <row r="32" spans="2:19" ht="13.5" customHeight="1" thickBot="1">
      <c r="B32" s="1423" t="s">
        <v>192</v>
      </c>
      <c r="C32" s="1424"/>
      <c r="D32" s="807">
        <v>21314</v>
      </c>
      <c r="E32" s="807">
        <v>20643</v>
      </c>
      <c r="F32" s="716">
        <v>14298</v>
      </c>
      <c r="G32" s="808">
        <v>14688</v>
      </c>
      <c r="H32" s="716">
        <v>15052</v>
      </c>
      <c r="I32" s="554">
        <v>50.5</v>
      </c>
      <c r="J32" s="560">
        <v>49.2</v>
      </c>
      <c r="K32" s="716">
        <v>34.3</v>
      </c>
      <c r="L32" s="562">
        <v>35.5</v>
      </c>
      <c r="M32" s="793">
        <v>36.7</v>
      </c>
      <c r="O32" s="124"/>
      <c r="S32" s="101"/>
    </row>
    <row r="33" spans="2:15" s="87" customFormat="1" ht="15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O33" s="127"/>
    </row>
    <row r="34" spans="2:15" s="87" customFormat="1" ht="13.5" customHeight="1">
      <c r="B34" s="68"/>
      <c r="C34" s="68"/>
      <c r="D34" s="68"/>
      <c r="E34" s="68"/>
      <c r="F34" s="68"/>
      <c r="G34" s="68"/>
      <c r="H34" s="68"/>
      <c r="I34" s="68"/>
      <c r="J34" s="88"/>
      <c r="K34" s="88"/>
      <c r="L34" s="88"/>
      <c r="M34" s="88"/>
      <c r="N34" s="88"/>
      <c r="O34" s="127"/>
    </row>
    <row r="35" spans="2:15" s="87" customFormat="1" ht="13.5" customHeight="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O35" s="127"/>
    </row>
    <row r="36" spans="2:15" s="87" customFormat="1" ht="13.5" customHeight="1">
      <c r="B36" s="1422"/>
      <c r="C36" s="1422"/>
      <c r="D36" s="1422"/>
      <c r="E36" s="1422"/>
      <c r="F36" s="1422"/>
      <c r="G36" s="1422"/>
      <c r="H36" s="1422"/>
      <c r="I36" s="1422"/>
      <c r="J36" s="1422"/>
      <c r="K36" s="1422"/>
      <c r="L36" s="1422"/>
      <c r="M36" s="1422"/>
      <c r="O36" s="127"/>
    </row>
    <row r="37" ht="15">
      <c r="O37" s="124"/>
    </row>
    <row r="38" ht="15">
      <c r="O38" s="124"/>
    </row>
    <row r="39" ht="15">
      <c r="O39" s="124"/>
    </row>
    <row r="40" ht="15">
      <c r="O40" s="124"/>
    </row>
    <row r="41" ht="15">
      <c r="O41" s="124"/>
    </row>
    <row r="42" ht="15">
      <c r="O42" s="124"/>
    </row>
    <row r="43" ht="15">
      <c r="O43" s="124"/>
    </row>
    <row r="44" ht="15">
      <c r="O44" s="124"/>
    </row>
    <row r="45" ht="15">
      <c r="O45" s="124"/>
    </row>
    <row r="46" ht="15">
      <c r="O46" s="124"/>
    </row>
  </sheetData>
  <sheetProtection/>
  <mergeCells count="9">
    <mergeCell ref="B36:M36"/>
    <mergeCell ref="B32:C32"/>
    <mergeCell ref="B33:M33"/>
    <mergeCell ref="K1:M1"/>
    <mergeCell ref="B2:M2"/>
    <mergeCell ref="B3:B4"/>
    <mergeCell ref="C3:C4"/>
    <mergeCell ref="D3:H3"/>
    <mergeCell ref="I3:M3"/>
  </mergeCells>
  <printOptions/>
  <pageMargins left="0.42" right="0.17" top="0.4" bottom="0.51" header="0.3" footer="0.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4">
      <selection activeCell="B2" sqref="B2:Q2"/>
    </sheetView>
  </sheetViews>
  <sheetFormatPr defaultColWidth="9.140625" defaultRowHeight="12.75"/>
  <cols>
    <col min="1" max="1" width="3.57421875" style="82" customWidth="1"/>
    <col min="2" max="2" width="5.140625" style="82" customWidth="1"/>
    <col min="3" max="3" width="18.57421875" style="82" customWidth="1"/>
    <col min="4" max="17" width="7.28125" style="138" customWidth="1"/>
    <col min="18" max="16384" width="9.140625" style="82" customWidth="1"/>
  </cols>
  <sheetData>
    <row r="1" spans="1:21" ht="12.75" customHeight="1">
      <c r="A1" s="116"/>
      <c r="B1" s="309"/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1634" t="s">
        <v>90</v>
      </c>
      <c r="P1" s="1634"/>
      <c r="Q1" s="1634"/>
      <c r="R1"/>
      <c r="S1"/>
      <c r="T1"/>
      <c r="U1"/>
    </row>
    <row r="2" spans="1:21" ht="26.25" customHeight="1" thickBot="1">
      <c r="A2" s="311"/>
      <c r="B2" s="1635" t="s">
        <v>439</v>
      </c>
      <c r="C2" s="163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5"/>
      <c r="P2" s="1635"/>
      <c r="Q2" s="1635"/>
      <c r="R2"/>
      <c r="S2"/>
      <c r="T2"/>
      <c r="U2"/>
    </row>
    <row r="3" spans="1:21" ht="36" customHeight="1">
      <c r="A3" s="116"/>
      <c r="B3" s="1638" t="s">
        <v>218</v>
      </c>
      <c r="C3" s="1640" t="s">
        <v>157</v>
      </c>
      <c r="D3" s="1631" t="s">
        <v>159</v>
      </c>
      <c r="E3" s="1626" t="s">
        <v>140</v>
      </c>
      <c r="F3" s="1626" t="s">
        <v>141</v>
      </c>
      <c r="G3" s="1628" t="s">
        <v>142</v>
      </c>
      <c r="H3" s="1626" t="s">
        <v>111</v>
      </c>
      <c r="I3" s="1626" t="s">
        <v>143</v>
      </c>
      <c r="J3" s="1626" t="s">
        <v>144</v>
      </c>
      <c r="K3" s="1626" t="s">
        <v>145</v>
      </c>
      <c r="L3" s="1626" t="s">
        <v>146</v>
      </c>
      <c r="M3" s="1626" t="s">
        <v>147</v>
      </c>
      <c r="N3" s="1631" t="s">
        <v>148</v>
      </c>
      <c r="O3" s="1626" t="s">
        <v>149</v>
      </c>
      <c r="P3" s="1631" t="s">
        <v>242</v>
      </c>
      <c r="Q3" s="1636" t="s">
        <v>150</v>
      </c>
      <c r="R3"/>
      <c r="S3"/>
      <c r="T3" s="1630"/>
      <c r="U3" s="1630"/>
    </row>
    <row r="4" spans="1:21" ht="55.5" customHeight="1" thickBot="1">
      <c r="A4" s="116"/>
      <c r="B4" s="1639"/>
      <c r="C4" s="1641"/>
      <c r="D4" s="1632"/>
      <c r="E4" s="1627"/>
      <c r="F4" s="1627"/>
      <c r="G4" s="1629"/>
      <c r="H4" s="1627"/>
      <c r="I4" s="1627"/>
      <c r="J4" s="1627"/>
      <c r="K4" s="1627"/>
      <c r="L4" s="1627"/>
      <c r="M4" s="1627"/>
      <c r="N4" s="1632"/>
      <c r="O4" s="1627"/>
      <c r="P4" s="1632"/>
      <c r="Q4" s="1637"/>
      <c r="R4"/>
      <c r="S4" s="312"/>
      <c r="T4" s="223"/>
      <c r="U4"/>
    </row>
    <row r="5" spans="1:21" ht="15.75" customHeight="1">
      <c r="A5" s="313"/>
      <c r="B5" s="746">
        <v>1</v>
      </c>
      <c r="C5" s="747" t="s">
        <v>160</v>
      </c>
      <c r="D5" s="748" t="s">
        <v>221</v>
      </c>
      <c r="E5" s="653" t="s">
        <v>221</v>
      </c>
      <c r="F5" s="653" t="s">
        <v>221</v>
      </c>
      <c r="G5" s="653" t="s">
        <v>221</v>
      </c>
      <c r="H5" s="653" t="s">
        <v>221</v>
      </c>
      <c r="I5" s="653" t="s">
        <v>221</v>
      </c>
      <c r="J5" s="653" t="s">
        <v>221</v>
      </c>
      <c r="K5" s="653" t="s">
        <v>221</v>
      </c>
      <c r="L5" s="653" t="s">
        <v>221</v>
      </c>
      <c r="M5" s="653" t="s">
        <v>221</v>
      </c>
      <c r="N5" s="653" t="s">
        <v>221</v>
      </c>
      <c r="O5" s="653" t="s">
        <v>221</v>
      </c>
      <c r="P5" s="749" t="s">
        <v>221</v>
      </c>
      <c r="Q5" s="750" t="s">
        <v>221</v>
      </c>
      <c r="R5" s="308"/>
      <c r="S5" s="314"/>
      <c r="T5" s="224"/>
      <c r="U5" s="223"/>
    </row>
    <row r="6" spans="1:21" ht="15.75" customHeight="1">
      <c r="A6" s="313"/>
      <c r="B6" s="751">
        <v>2</v>
      </c>
      <c r="C6" s="752" t="s">
        <v>161</v>
      </c>
      <c r="D6" s="392">
        <v>557</v>
      </c>
      <c r="E6" s="360">
        <v>42</v>
      </c>
      <c r="F6" s="360">
        <v>13</v>
      </c>
      <c r="G6" s="360">
        <v>1</v>
      </c>
      <c r="H6" s="360">
        <v>8</v>
      </c>
      <c r="I6" s="360">
        <v>6</v>
      </c>
      <c r="J6" s="360">
        <v>4</v>
      </c>
      <c r="K6" s="360">
        <v>11</v>
      </c>
      <c r="L6" s="360">
        <v>302</v>
      </c>
      <c r="M6" s="360">
        <v>77</v>
      </c>
      <c r="N6" s="360">
        <v>9</v>
      </c>
      <c r="O6" s="360">
        <v>2</v>
      </c>
      <c r="P6" s="360">
        <v>36</v>
      </c>
      <c r="Q6" s="361">
        <v>46</v>
      </c>
      <c r="R6" s="308"/>
      <c r="S6" s="315"/>
      <c r="T6" s="224"/>
      <c r="U6" s="224"/>
    </row>
    <row r="7" spans="1:21" ht="15.75" customHeight="1">
      <c r="A7" s="313"/>
      <c r="B7" s="751">
        <v>3</v>
      </c>
      <c r="C7" s="752" t="s">
        <v>162</v>
      </c>
      <c r="D7" s="753">
        <v>496</v>
      </c>
      <c r="E7" s="665">
        <v>38</v>
      </c>
      <c r="F7" s="665">
        <v>10</v>
      </c>
      <c r="G7" s="665">
        <v>8</v>
      </c>
      <c r="H7" s="665">
        <v>2</v>
      </c>
      <c r="I7" s="665">
        <v>4</v>
      </c>
      <c r="J7" s="665">
        <v>4</v>
      </c>
      <c r="K7" s="665">
        <v>7</v>
      </c>
      <c r="L7" s="665">
        <v>292</v>
      </c>
      <c r="M7" s="665">
        <v>60</v>
      </c>
      <c r="N7" s="665">
        <v>0</v>
      </c>
      <c r="O7" s="665">
        <v>1</v>
      </c>
      <c r="P7" s="665">
        <v>0</v>
      </c>
      <c r="Q7" s="754">
        <v>70</v>
      </c>
      <c r="R7" s="308"/>
      <c r="S7" s="315"/>
      <c r="T7" s="224"/>
      <c r="U7" s="224"/>
    </row>
    <row r="8" spans="1:21" ht="15.75" customHeight="1">
      <c r="A8" s="313"/>
      <c r="B8" s="751">
        <v>4</v>
      </c>
      <c r="C8" s="752" t="s">
        <v>163</v>
      </c>
      <c r="D8" s="755">
        <v>2865</v>
      </c>
      <c r="E8" s="756">
        <v>227</v>
      </c>
      <c r="F8" s="756">
        <v>267</v>
      </c>
      <c r="G8" s="756">
        <v>13</v>
      </c>
      <c r="H8" s="756">
        <v>10</v>
      </c>
      <c r="I8" s="757">
        <v>7</v>
      </c>
      <c r="J8" s="360">
        <v>9</v>
      </c>
      <c r="K8" s="360">
        <v>45</v>
      </c>
      <c r="L8" s="360">
        <v>1779</v>
      </c>
      <c r="M8" s="360">
        <v>352</v>
      </c>
      <c r="N8" s="360">
        <v>8</v>
      </c>
      <c r="O8" s="360">
        <v>37</v>
      </c>
      <c r="P8" s="360">
        <v>27</v>
      </c>
      <c r="Q8" s="361">
        <v>84</v>
      </c>
      <c r="R8" s="308"/>
      <c r="S8" s="315"/>
      <c r="T8" s="224"/>
      <c r="U8" s="224"/>
    </row>
    <row r="9" spans="1:21" ht="15.75" customHeight="1">
      <c r="A9" s="313"/>
      <c r="B9" s="751">
        <v>5</v>
      </c>
      <c r="C9" s="752" t="s">
        <v>164</v>
      </c>
      <c r="D9" s="753">
        <v>224</v>
      </c>
      <c r="E9" s="360">
        <v>35</v>
      </c>
      <c r="F9" s="360">
        <v>1</v>
      </c>
      <c r="G9" s="360">
        <v>2</v>
      </c>
      <c r="H9" s="360">
        <v>1</v>
      </c>
      <c r="I9" s="360">
        <v>0</v>
      </c>
      <c r="J9" s="360">
        <v>2</v>
      </c>
      <c r="K9" s="360">
        <v>2</v>
      </c>
      <c r="L9" s="360">
        <v>135</v>
      </c>
      <c r="M9" s="360">
        <v>28</v>
      </c>
      <c r="N9" s="360">
        <v>2</v>
      </c>
      <c r="O9" s="360">
        <v>5</v>
      </c>
      <c r="P9" s="360">
        <v>0</v>
      </c>
      <c r="Q9" s="361">
        <v>11</v>
      </c>
      <c r="R9" s="308"/>
      <c r="S9" s="315"/>
      <c r="T9" s="224"/>
      <c r="U9" s="224"/>
    </row>
    <row r="10" spans="1:21" ht="15.75" customHeight="1">
      <c r="A10" s="313"/>
      <c r="B10" s="751">
        <v>6</v>
      </c>
      <c r="C10" s="752" t="s">
        <v>165</v>
      </c>
      <c r="D10" s="758">
        <v>544</v>
      </c>
      <c r="E10" s="681">
        <v>61</v>
      </c>
      <c r="F10" s="681">
        <v>20</v>
      </c>
      <c r="G10" s="681">
        <v>9</v>
      </c>
      <c r="H10" s="681">
        <v>3</v>
      </c>
      <c r="I10" s="681">
        <v>7</v>
      </c>
      <c r="J10" s="681">
        <v>3</v>
      </c>
      <c r="K10" s="681">
        <v>9</v>
      </c>
      <c r="L10" s="681">
        <v>270</v>
      </c>
      <c r="M10" s="681">
        <v>81</v>
      </c>
      <c r="N10" s="681">
        <v>2</v>
      </c>
      <c r="O10" s="681">
        <v>5</v>
      </c>
      <c r="P10" s="681">
        <v>33</v>
      </c>
      <c r="Q10" s="759">
        <v>41</v>
      </c>
      <c r="R10" s="308"/>
      <c r="S10" s="315"/>
      <c r="T10" s="224"/>
      <c r="U10" s="224"/>
    </row>
    <row r="11" spans="1:21" ht="15.75" customHeight="1">
      <c r="A11" s="313"/>
      <c r="B11" s="751">
        <v>7</v>
      </c>
      <c r="C11" s="752" t="s">
        <v>166</v>
      </c>
      <c r="D11" s="755">
        <v>743</v>
      </c>
      <c r="E11" s="360">
        <v>58</v>
      </c>
      <c r="F11" s="360">
        <v>3</v>
      </c>
      <c r="G11" s="360">
        <v>4</v>
      </c>
      <c r="H11" s="360">
        <v>0</v>
      </c>
      <c r="I11" s="360">
        <v>4</v>
      </c>
      <c r="J11" s="360">
        <v>2</v>
      </c>
      <c r="K11" s="360">
        <v>11</v>
      </c>
      <c r="L11" s="360">
        <v>440</v>
      </c>
      <c r="M11" s="360">
        <v>133</v>
      </c>
      <c r="N11" s="360">
        <v>0</v>
      </c>
      <c r="O11" s="360">
        <v>3</v>
      </c>
      <c r="P11" s="360">
        <v>8</v>
      </c>
      <c r="Q11" s="361">
        <v>77</v>
      </c>
      <c r="R11" s="308"/>
      <c r="S11" s="315"/>
      <c r="T11" s="224"/>
      <c r="U11" s="224"/>
    </row>
    <row r="12" spans="1:21" ht="15.75" customHeight="1">
      <c r="A12" s="313"/>
      <c r="B12" s="751">
        <v>8</v>
      </c>
      <c r="C12" s="752" t="s">
        <v>167</v>
      </c>
      <c r="D12" s="760">
        <v>414</v>
      </c>
      <c r="E12" s="684">
        <v>23</v>
      </c>
      <c r="F12" s="684">
        <v>71</v>
      </c>
      <c r="G12" s="684">
        <v>9</v>
      </c>
      <c r="H12" s="684">
        <v>0</v>
      </c>
      <c r="I12" s="684">
        <v>0</v>
      </c>
      <c r="J12" s="684">
        <v>2</v>
      </c>
      <c r="K12" s="684">
        <v>22</v>
      </c>
      <c r="L12" s="684">
        <v>192</v>
      </c>
      <c r="M12" s="684">
        <v>49</v>
      </c>
      <c r="N12" s="684">
        <v>0</v>
      </c>
      <c r="O12" s="684">
        <v>13</v>
      </c>
      <c r="P12" s="684">
        <v>3</v>
      </c>
      <c r="Q12" s="761">
        <v>30</v>
      </c>
      <c r="R12" s="308"/>
      <c r="S12" s="315"/>
      <c r="T12" s="224"/>
      <c r="U12" s="224"/>
    </row>
    <row r="13" spans="1:21" ht="15.75" customHeight="1">
      <c r="A13" s="313"/>
      <c r="B13" s="751">
        <v>9</v>
      </c>
      <c r="C13" s="752" t="s">
        <v>91</v>
      </c>
      <c r="D13" s="753">
        <v>409</v>
      </c>
      <c r="E13" s="665">
        <v>26</v>
      </c>
      <c r="F13" s="665">
        <v>3</v>
      </c>
      <c r="G13" s="665">
        <v>5</v>
      </c>
      <c r="H13" s="665">
        <v>1</v>
      </c>
      <c r="I13" s="665">
        <v>0</v>
      </c>
      <c r="J13" s="665">
        <v>1</v>
      </c>
      <c r="K13" s="665">
        <v>12</v>
      </c>
      <c r="L13" s="665">
        <v>214</v>
      </c>
      <c r="M13" s="665">
        <v>100</v>
      </c>
      <c r="N13" s="665">
        <v>1</v>
      </c>
      <c r="O13" s="665">
        <v>5</v>
      </c>
      <c r="P13" s="665">
        <v>9</v>
      </c>
      <c r="Q13" s="754">
        <v>32</v>
      </c>
      <c r="R13" s="308"/>
      <c r="S13" s="315"/>
      <c r="T13" s="224"/>
      <c r="U13" s="224"/>
    </row>
    <row r="14" spans="1:21" ht="15.75" customHeight="1">
      <c r="A14" s="316"/>
      <c r="B14" s="751">
        <v>10</v>
      </c>
      <c r="C14" s="752" t="s">
        <v>169</v>
      </c>
      <c r="D14" s="762">
        <v>675</v>
      </c>
      <c r="E14" s="360">
        <v>131</v>
      </c>
      <c r="F14" s="360">
        <v>15</v>
      </c>
      <c r="G14" s="360">
        <v>1</v>
      </c>
      <c r="H14" s="360">
        <v>25</v>
      </c>
      <c r="I14" s="360">
        <v>3</v>
      </c>
      <c r="J14" s="360">
        <v>6</v>
      </c>
      <c r="K14" s="360">
        <v>11</v>
      </c>
      <c r="L14" s="360">
        <v>315</v>
      </c>
      <c r="M14" s="360">
        <v>112</v>
      </c>
      <c r="N14" s="360">
        <v>7</v>
      </c>
      <c r="O14" s="360">
        <v>5</v>
      </c>
      <c r="P14" s="360">
        <v>0</v>
      </c>
      <c r="Q14" s="361">
        <v>44</v>
      </c>
      <c r="R14" s="308"/>
      <c r="S14" s="315"/>
      <c r="T14" s="224"/>
      <c r="U14" s="224"/>
    </row>
    <row r="15" spans="1:21" ht="15.75" customHeight="1">
      <c r="A15" s="1560"/>
      <c r="B15" s="751">
        <v>11</v>
      </c>
      <c r="C15" s="752" t="s">
        <v>170</v>
      </c>
      <c r="D15" s="763">
        <v>594</v>
      </c>
      <c r="E15" s="764">
        <v>50</v>
      </c>
      <c r="F15" s="765">
        <v>7</v>
      </c>
      <c r="G15" s="765">
        <v>10</v>
      </c>
      <c r="H15" s="764">
        <v>6</v>
      </c>
      <c r="I15" s="764">
        <v>2</v>
      </c>
      <c r="J15" s="764">
        <v>2</v>
      </c>
      <c r="K15" s="764">
        <v>66</v>
      </c>
      <c r="L15" s="764">
        <v>252</v>
      </c>
      <c r="M15" s="764">
        <v>67</v>
      </c>
      <c r="N15" s="703">
        <v>0</v>
      </c>
      <c r="O15" s="764">
        <v>4</v>
      </c>
      <c r="P15" s="764">
        <v>45</v>
      </c>
      <c r="Q15" s="766">
        <v>83</v>
      </c>
      <c r="R15" s="308"/>
      <c r="S15" s="315"/>
      <c r="T15" s="224"/>
      <c r="U15" s="224"/>
    </row>
    <row r="16" spans="1:21" ht="15.75" customHeight="1">
      <c r="A16" s="1560"/>
      <c r="B16" s="751">
        <v>12</v>
      </c>
      <c r="C16" s="752" t="s">
        <v>171</v>
      </c>
      <c r="D16" s="392">
        <v>36</v>
      </c>
      <c r="E16" s="360">
        <v>11</v>
      </c>
      <c r="F16" s="360">
        <v>0</v>
      </c>
      <c r="G16" s="360">
        <v>0</v>
      </c>
      <c r="H16" s="360">
        <v>2</v>
      </c>
      <c r="I16" s="360">
        <v>0</v>
      </c>
      <c r="J16" s="360">
        <v>0</v>
      </c>
      <c r="K16" s="360">
        <v>1</v>
      </c>
      <c r="L16" s="360">
        <v>14</v>
      </c>
      <c r="M16" s="360">
        <v>6</v>
      </c>
      <c r="N16" s="360">
        <v>0</v>
      </c>
      <c r="O16" s="360">
        <v>0</v>
      </c>
      <c r="P16" s="360">
        <v>0</v>
      </c>
      <c r="Q16" s="361">
        <v>2</v>
      </c>
      <c r="R16" s="308"/>
      <c r="S16" s="315"/>
      <c r="T16" s="224"/>
      <c r="U16" s="224"/>
    </row>
    <row r="17" spans="1:21" ht="15.75" customHeight="1">
      <c r="A17" s="313"/>
      <c r="B17" s="751">
        <v>13</v>
      </c>
      <c r="C17" s="752" t="s">
        <v>172</v>
      </c>
      <c r="D17" s="760">
        <v>1062</v>
      </c>
      <c r="E17" s="684">
        <v>93</v>
      </c>
      <c r="F17" s="684">
        <v>19</v>
      </c>
      <c r="G17" s="684">
        <v>12</v>
      </c>
      <c r="H17" s="684">
        <v>1</v>
      </c>
      <c r="I17" s="684">
        <v>4</v>
      </c>
      <c r="J17" s="684">
        <v>6</v>
      </c>
      <c r="K17" s="684">
        <v>7</v>
      </c>
      <c r="L17" s="684">
        <v>556</v>
      </c>
      <c r="M17" s="684">
        <v>229</v>
      </c>
      <c r="N17" s="684">
        <v>3</v>
      </c>
      <c r="O17" s="684">
        <v>6</v>
      </c>
      <c r="P17" s="684">
        <v>11</v>
      </c>
      <c r="Q17" s="761">
        <v>115</v>
      </c>
      <c r="R17" s="308"/>
      <c r="S17" s="315"/>
      <c r="T17" s="224"/>
      <c r="U17" s="224"/>
    </row>
    <row r="18" spans="1:21" ht="15.75" customHeight="1">
      <c r="A18" s="317"/>
      <c r="B18" s="751">
        <v>14</v>
      </c>
      <c r="C18" s="752" t="s">
        <v>173</v>
      </c>
      <c r="D18" s="392">
        <v>403</v>
      </c>
      <c r="E18" s="360">
        <v>110</v>
      </c>
      <c r="F18" s="360">
        <v>3</v>
      </c>
      <c r="G18" s="360">
        <v>3</v>
      </c>
      <c r="H18" s="360">
        <v>4</v>
      </c>
      <c r="I18" s="360">
        <v>0</v>
      </c>
      <c r="J18" s="360">
        <v>5</v>
      </c>
      <c r="K18" s="360">
        <v>6</v>
      </c>
      <c r="L18" s="360">
        <v>237</v>
      </c>
      <c r="M18" s="360">
        <v>27</v>
      </c>
      <c r="N18" s="360">
        <v>0</v>
      </c>
      <c r="O18" s="360">
        <v>4</v>
      </c>
      <c r="P18" s="360">
        <v>0</v>
      </c>
      <c r="Q18" s="361">
        <v>4</v>
      </c>
      <c r="R18" s="308"/>
      <c r="S18" s="315"/>
      <c r="T18" s="224"/>
      <c r="U18" s="224"/>
    </row>
    <row r="19" spans="1:21" ht="15.75" customHeight="1">
      <c r="A19" s="313"/>
      <c r="B19" s="751">
        <v>15</v>
      </c>
      <c r="C19" s="752" t="s">
        <v>174</v>
      </c>
      <c r="D19" s="767">
        <v>1724</v>
      </c>
      <c r="E19" s="663">
        <v>108</v>
      </c>
      <c r="F19" s="663">
        <v>5</v>
      </c>
      <c r="G19" s="663">
        <v>19</v>
      </c>
      <c r="H19" s="663">
        <v>4</v>
      </c>
      <c r="I19" s="663">
        <v>3</v>
      </c>
      <c r="J19" s="663">
        <v>16</v>
      </c>
      <c r="K19" s="663">
        <v>35</v>
      </c>
      <c r="L19" s="663">
        <v>1078</v>
      </c>
      <c r="M19" s="663">
        <v>161</v>
      </c>
      <c r="N19" s="663">
        <v>2</v>
      </c>
      <c r="O19" s="663">
        <v>83</v>
      </c>
      <c r="P19" s="663">
        <v>19</v>
      </c>
      <c r="Q19" s="664">
        <v>191</v>
      </c>
      <c r="R19" s="308"/>
      <c r="S19" s="315"/>
      <c r="T19" s="224"/>
      <c r="U19" s="224"/>
    </row>
    <row r="20" spans="1:21" ht="15.75" customHeight="1">
      <c r="A20" s="313"/>
      <c r="B20" s="751">
        <v>16</v>
      </c>
      <c r="C20" s="752" t="s">
        <v>175</v>
      </c>
      <c r="D20" s="768">
        <v>575</v>
      </c>
      <c r="E20" s="769">
        <v>53</v>
      </c>
      <c r="F20" s="769">
        <v>27</v>
      </c>
      <c r="G20" s="769">
        <v>9</v>
      </c>
      <c r="H20" s="769">
        <v>9</v>
      </c>
      <c r="I20" s="769">
        <v>7</v>
      </c>
      <c r="J20" s="769">
        <v>2</v>
      </c>
      <c r="K20" s="769">
        <v>17</v>
      </c>
      <c r="L20" s="769">
        <v>242</v>
      </c>
      <c r="M20" s="769">
        <v>103</v>
      </c>
      <c r="N20" s="769">
        <v>1</v>
      </c>
      <c r="O20" s="769">
        <v>6</v>
      </c>
      <c r="P20" s="769">
        <v>6</v>
      </c>
      <c r="Q20" s="770">
        <v>93</v>
      </c>
      <c r="R20" s="308"/>
      <c r="S20" s="315"/>
      <c r="T20" s="224"/>
      <c r="U20" s="224"/>
    </row>
    <row r="21" spans="1:21" ht="15.75" customHeight="1">
      <c r="A21" s="313"/>
      <c r="B21" s="751">
        <v>17</v>
      </c>
      <c r="C21" s="752" t="s">
        <v>176</v>
      </c>
      <c r="D21" s="753">
        <v>428</v>
      </c>
      <c r="E21" s="665">
        <v>34</v>
      </c>
      <c r="F21" s="665">
        <v>29</v>
      </c>
      <c r="G21" s="665">
        <v>3</v>
      </c>
      <c r="H21" s="665">
        <v>2</v>
      </c>
      <c r="I21" s="665">
        <v>2</v>
      </c>
      <c r="J21" s="665">
        <v>2</v>
      </c>
      <c r="K21" s="665">
        <v>12</v>
      </c>
      <c r="L21" s="665">
        <v>230</v>
      </c>
      <c r="M21" s="665">
        <v>95</v>
      </c>
      <c r="N21" s="665">
        <v>3</v>
      </c>
      <c r="O21" s="665">
        <v>1</v>
      </c>
      <c r="P21" s="665">
        <v>10</v>
      </c>
      <c r="Q21" s="754">
        <v>5</v>
      </c>
      <c r="R21" s="308"/>
      <c r="S21" s="315"/>
      <c r="T21" s="224"/>
      <c r="U21" s="224"/>
    </row>
    <row r="22" spans="1:21" ht="15.75" customHeight="1">
      <c r="A22" s="313"/>
      <c r="B22" s="751">
        <v>18</v>
      </c>
      <c r="C22" s="752" t="s">
        <v>177</v>
      </c>
      <c r="D22" s="392">
        <v>357</v>
      </c>
      <c r="E22" s="688">
        <v>47</v>
      </c>
      <c r="F22" s="688">
        <v>4</v>
      </c>
      <c r="G22" s="688">
        <v>4</v>
      </c>
      <c r="H22" s="688">
        <v>2</v>
      </c>
      <c r="I22" s="688">
        <v>3</v>
      </c>
      <c r="J22" s="688">
        <v>3</v>
      </c>
      <c r="K22" s="688">
        <v>3</v>
      </c>
      <c r="L22" s="688">
        <v>197</v>
      </c>
      <c r="M22" s="688">
        <v>50</v>
      </c>
      <c r="N22" s="688">
        <v>0</v>
      </c>
      <c r="O22" s="688">
        <v>0</v>
      </c>
      <c r="P22" s="688">
        <v>33</v>
      </c>
      <c r="Q22" s="771">
        <v>11</v>
      </c>
      <c r="R22" s="308"/>
      <c r="S22" s="315"/>
      <c r="T22" s="224"/>
      <c r="U22" s="224"/>
    </row>
    <row r="23" spans="1:21" ht="15.75" customHeight="1">
      <c r="A23" s="313"/>
      <c r="B23" s="751">
        <v>19</v>
      </c>
      <c r="C23" s="752" t="s">
        <v>178</v>
      </c>
      <c r="D23" s="392">
        <v>279</v>
      </c>
      <c r="E23" s="360">
        <v>11</v>
      </c>
      <c r="F23" s="753">
        <v>15</v>
      </c>
      <c r="G23" s="665">
        <v>0</v>
      </c>
      <c r="H23" s="665">
        <v>0</v>
      </c>
      <c r="I23" s="665">
        <v>2</v>
      </c>
      <c r="J23" s="665">
        <v>4</v>
      </c>
      <c r="K23" s="665">
        <v>2</v>
      </c>
      <c r="L23" s="665">
        <v>165</v>
      </c>
      <c r="M23" s="665">
        <v>60</v>
      </c>
      <c r="N23" s="665">
        <v>1</v>
      </c>
      <c r="O23" s="665">
        <v>13</v>
      </c>
      <c r="P23" s="665">
        <v>4</v>
      </c>
      <c r="Q23" s="754">
        <v>2</v>
      </c>
      <c r="R23" s="308"/>
      <c r="S23" s="315"/>
      <c r="T23" s="224"/>
      <c r="U23" s="224"/>
    </row>
    <row r="24" spans="1:21" ht="15.75" customHeight="1">
      <c r="A24" s="313"/>
      <c r="B24" s="751">
        <v>20</v>
      </c>
      <c r="C24" s="752" t="s">
        <v>179</v>
      </c>
      <c r="D24" s="772">
        <v>465</v>
      </c>
      <c r="E24" s="773">
        <v>38</v>
      </c>
      <c r="F24" s="703">
        <v>16</v>
      </c>
      <c r="G24" s="703">
        <v>4</v>
      </c>
      <c r="H24" s="703">
        <v>0</v>
      </c>
      <c r="I24" s="703">
        <v>5</v>
      </c>
      <c r="J24" s="703">
        <v>1</v>
      </c>
      <c r="K24" s="703">
        <v>11</v>
      </c>
      <c r="L24" s="703">
        <v>245</v>
      </c>
      <c r="M24" s="703">
        <v>52</v>
      </c>
      <c r="N24" s="703">
        <v>0</v>
      </c>
      <c r="O24" s="703">
        <v>42</v>
      </c>
      <c r="P24" s="703">
        <v>17</v>
      </c>
      <c r="Q24" s="774">
        <v>34</v>
      </c>
      <c r="R24" s="308"/>
      <c r="S24" s="315"/>
      <c r="T24" s="224"/>
      <c r="U24" s="224"/>
    </row>
    <row r="25" spans="1:21" ht="15.75" customHeight="1">
      <c r="A25" s="313"/>
      <c r="B25" s="751">
        <v>21</v>
      </c>
      <c r="C25" s="752" t="s">
        <v>180</v>
      </c>
      <c r="D25" s="392">
        <v>219</v>
      </c>
      <c r="E25" s="360">
        <v>18</v>
      </c>
      <c r="F25" s="360">
        <v>3</v>
      </c>
      <c r="G25" s="360">
        <v>3</v>
      </c>
      <c r="H25" s="360">
        <v>1</v>
      </c>
      <c r="I25" s="360">
        <v>1</v>
      </c>
      <c r="J25" s="360">
        <v>2</v>
      </c>
      <c r="K25" s="360">
        <v>3</v>
      </c>
      <c r="L25" s="360">
        <v>133</v>
      </c>
      <c r="M25" s="360">
        <v>26</v>
      </c>
      <c r="N25" s="360">
        <v>0</v>
      </c>
      <c r="O25" s="360">
        <v>6</v>
      </c>
      <c r="P25" s="360">
        <v>4</v>
      </c>
      <c r="Q25" s="361">
        <v>19</v>
      </c>
      <c r="R25" s="308"/>
      <c r="S25" s="315"/>
      <c r="T25" s="224"/>
      <c r="U25" s="224"/>
    </row>
    <row r="26" spans="1:21" ht="15.75" customHeight="1">
      <c r="A26" s="313"/>
      <c r="B26" s="751">
        <v>22</v>
      </c>
      <c r="C26" s="752" t="s">
        <v>181</v>
      </c>
      <c r="D26" s="775">
        <v>350</v>
      </c>
      <c r="E26" s="776">
        <v>24</v>
      </c>
      <c r="F26" s="776">
        <v>4</v>
      </c>
      <c r="G26" s="776">
        <v>2</v>
      </c>
      <c r="H26" s="776">
        <v>6</v>
      </c>
      <c r="I26" s="776">
        <v>5</v>
      </c>
      <c r="J26" s="776">
        <v>6</v>
      </c>
      <c r="K26" s="776">
        <v>5</v>
      </c>
      <c r="L26" s="776">
        <v>180</v>
      </c>
      <c r="M26" s="776">
        <v>91</v>
      </c>
      <c r="N26" s="776">
        <v>5</v>
      </c>
      <c r="O26" s="776">
        <v>1</v>
      </c>
      <c r="P26" s="776">
        <v>0</v>
      </c>
      <c r="Q26" s="777">
        <v>21</v>
      </c>
      <c r="R26" s="308"/>
      <c r="S26" s="315"/>
      <c r="T26" s="224"/>
      <c r="U26" s="224"/>
    </row>
    <row r="27" spans="1:21" ht="15.75" customHeight="1">
      <c r="A27" s="313"/>
      <c r="B27" s="751">
        <v>23</v>
      </c>
      <c r="C27" s="752" t="s">
        <v>182</v>
      </c>
      <c r="D27" s="778">
        <v>469</v>
      </c>
      <c r="E27" s="688">
        <v>47</v>
      </c>
      <c r="F27" s="688">
        <v>13</v>
      </c>
      <c r="G27" s="688">
        <v>3</v>
      </c>
      <c r="H27" s="688">
        <v>0</v>
      </c>
      <c r="I27" s="688">
        <v>3</v>
      </c>
      <c r="J27" s="688">
        <v>3</v>
      </c>
      <c r="K27" s="688">
        <v>9</v>
      </c>
      <c r="L27" s="688">
        <v>236</v>
      </c>
      <c r="M27" s="688">
        <v>63</v>
      </c>
      <c r="N27" s="688">
        <v>2</v>
      </c>
      <c r="O27" s="688">
        <v>2</v>
      </c>
      <c r="P27" s="688">
        <v>1</v>
      </c>
      <c r="Q27" s="771">
        <v>87</v>
      </c>
      <c r="R27" s="308"/>
      <c r="S27" s="315"/>
      <c r="T27" s="224"/>
      <c r="U27" s="224"/>
    </row>
    <row r="28" spans="1:21" ht="15.75" customHeight="1">
      <c r="A28" s="313"/>
      <c r="B28" s="751">
        <v>24</v>
      </c>
      <c r="C28" s="752" t="s">
        <v>183</v>
      </c>
      <c r="D28" s="753">
        <v>222</v>
      </c>
      <c r="E28" s="665">
        <v>8</v>
      </c>
      <c r="F28" s="665">
        <v>2</v>
      </c>
      <c r="G28" s="665">
        <v>2</v>
      </c>
      <c r="H28" s="665">
        <v>0</v>
      </c>
      <c r="I28" s="665">
        <v>0</v>
      </c>
      <c r="J28" s="665">
        <v>2</v>
      </c>
      <c r="K28" s="665">
        <v>5</v>
      </c>
      <c r="L28" s="665">
        <v>123</v>
      </c>
      <c r="M28" s="665">
        <v>45</v>
      </c>
      <c r="N28" s="665">
        <v>1</v>
      </c>
      <c r="O28" s="665">
        <v>1</v>
      </c>
      <c r="P28" s="665">
        <v>0</v>
      </c>
      <c r="Q28" s="754">
        <v>33</v>
      </c>
      <c r="R28" s="308"/>
      <c r="S28" s="315"/>
      <c r="T28" s="224"/>
      <c r="U28" s="224"/>
    </row>
    <row r="29" spans="1:21" ht="15.75" customHeight="1">
      <c r="A29" s="313"/>
      <c r="B29" s="751">
        <v>25</v>
      </c>
      <c r="C29" s="752" t="s">
        <v>184</v>
      </c>
      <c r="D29" s="392">
        <v>338</v>
      </c>
      <c r="E29" s="360">
        <v>34</v>
      </c>
      <c r="F29" s="360">
        <v>6</v>
      </c>
      <c r="G29" s="360">
        <v>9</v>
      </c>
      <c r="H29" s="360">
        <v>1</v>
      </c>
      <c r="I29" s="360">
        <v>1</v>
      </c>
      <c r="J29" s="360">
        <v>2</v>
      </c>
      <c r="K29" s="360">
        <v>16</v>
      </c>
      <c r="L29" s="360">
        <v>200</v>
      </c>
      <c r="M29" s="360">
        <v>45</v>
      </c>
      <c r="N29" s="360">
        <v>0</v>
      </c>
      <c r="O29" s="360">
        <v>5</v>
      </c>
      <c r="P29" s="360">
        <v>0</v>
      </c>
      <c r="Q29" s="361">
        <v>19</v>
      </c>
      <c r="R29" s="308"/>
      <c r="S29" s="315"/>
      <c r="T29" s="224"/>
      <c r="U29" s="224"/>
    </row>
    <row r="30" spans="1:21" ht="15.75" customHeight="1">
      <c r="A30" s="313"/>
      <c r="B30" s="751">
        <v>26</v>
      </c>
      <c r="C30" s="752" t="s">
        <v>185</v>
      </c>
      <c r="D30" s="779">
        <v>604</v>
      </c>
      <c r="E30" s="360">
        <v>41</v>
      </c>
      <c r="F30" s="360">
        <v>38</v>
      </c>
      <c r="G30" s="360">
        <v>9</v>
      </c>
      <c r="H30" s="360">
        <v>0</v>
      </c>
      <c r="I30" s="360">
        <v>11</v>
      </c>
      <c r="J30" s="360">
        <v>6</v>
      </c>
      <c r="K30" s="360">
        <v>11</v>
      </c>
      <c r="L30" s="360">
        <v>353</v>
      </c>
      <c r="M30" s="360">
        <v>91</v>
      </c>
      <c r="N30" s="360">
        <v>4</v>
      </c>
      <c r="O30" s="360">
        <v>35</v>
      </c>
      <c r="P30" s="360">
        <v>0</v>
      </c>
      <c r="Q30" s="361">
        <v>5</v>
      </c>
      <c r="R30" s="308"/>
      <c r="S30" s="315"/>
      <c r="T30" s="224"/>
      <c r="U30" s="224"/>
    </row>
    <row r="31" spans="1:21" ht="15.75" customHeight="1" thickBot="1">
      <c r="A31" s="313"/>
      <c r="B31" s="780">
        <v>27</v>
      </c>
      <c r="C31" s="781" t="s">
        <v>92</v>
      </c>
      <c r="D31" s="782" t="s">
        <v>221</v>
      </c>
      <c r="E31" s="362" t="s">
        <v>221</v>
      </c>
      <c r="F31" s="362" t="s">
        <v>221</v>
      </c>
      <c r="G31" s="362" t="s">
        <v>221</v>
      </c>
      <c r="H31" s="362" t="s">
        <v>221</v>
      </c>
      <c r="I31" s="362" t="s">
        <v>221</v>
      </c>
      <c r="J31" s="362" t="s">
        <v>221</v>
      </c>
      <c r="K31" s="362" t="s">
        <v>221</v>
      </c>
      <c r="L31" s="362" t="s">
        <v>221</v>
      </c>
      <c r="M31" s="703" t="s">
        <v>221</v>
      </c>
      <c r="N31" s="703" t="s">
        <v>221</v>
      </c>
      <c r="O31" s="703" t="s">
        <v>221</v>
      </c>
      <c r="P31" s="703" t="s">
        <v>221</v>
      </c>
      <c r="Q31" s="783" t="s">
        <v>221</v>
      </c>
      <c r="R31" s="308"/>
      <c r="S31" s="315"/>
      <c r="T31" s="224"/>
      <c r="U31" s="224"/>
    </row>
    <row r="32" spans="1:21" ht="15.75" customHeight="1" thickBot="1">
      <c r="A32" s="313"/>
      <c r="B32" s="1633" t="s">
        <v>192</v>
      </c>
      <c r="C32" s="1620"/>
      <c r="D32" s="784">
        <v>15052</v>
      </c>
      <c r="E32" s="785">
        <v>1368</v>
      </c>
      <c r="F32" s="785">
        <v>594</v>
      </c>
      <c r="G32" s="785">
        <v>144</v>
      </c>
      <c r="H32" s="785">
        <v>88</v>
      </c>
      <c r="I32" s="785">
        <v>80</v>
      </c>
      <c r="J32" s="785">
        <v>95</v>
      </c>
      <c r="K32" s="785">
        <v>339</v>
      </c>
      <c r="L32" s="785">
        <v>8380</v>
      </c>
      <c r="M32" s="785">
        <v>2203</v>
      </c>
      <c r="N32" s="785">
        <v>51</v>
      </c>
      <c r="O32" s="785">
        <v>285</v>
      </c>
      <c r="P32" s="785">
        <v>266</v>
      </c>
      <c r="Q32" s="786">
        <v>1159</v>
      </c>
      <c r="R32" s="308"/>
      <c r="S32" s="315"/>
      <c r="T32"/>
      <c r="U32" s="224"/>
    </row>
    <row r="33" spans="2:17" ht="12.75">
      <c r="B33" s="318"/>
      <c r="C33" s="318"/>
      <c r="D33" s="319"/>
      <c r="E33"/>
      <c r="F33"/>
      <c r="G33" s="307"/>
      <c r="H33"/>
      <c r="I33"/>
      <c r="J33"/>
      <c r="K33"/>
      <c r="L33"/>
      <c r="M33"/>
      <c r="N33"/>
      <c r="O33"/>
      <c r="P33"/>
      <c r="Q33"/>
    </row>
    <row r="35" spans="2:17" ht="15.75">
      <c r="B35"/>
      <c r="C35"/>
      <c r="D35"/>
      <c r="E35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/>
    </row>
    <row r="39" spans="2:17" ht="15.75">
      <c r="B39"/>
      <c r="C39"/>
      <c r="D39"/>
      <c r="E39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</row>
    <row r="48" spans="2:17" ht="12.75">
      <c r="B48"/>
      <c r="C48"/>
      <c r="D48" s="314"/>
      <c r="E48"/>
      <c r="F48"/>
      <c r="G48"/>
      <c r="H48"/>
      <c r="I48"/>
      <c r="J48"/>
      <c r="K48"/>
      <c r="L48"/>
      <c r="M48"/>
      <c r="N48"/>
      <c r="O48"/>
      <c r="P48"/>
      <c r="Q48"/>
    </row>
    <row r="49" ht="12.75">
      <c r="D49" s="314"/>
    </row>
    <row r="50" ht="12.75">
      <c r="D50" s="314"/>
    </row>
    <row r="51" ht="12.75">
      <c r="D51" s="314"/>
    </row>
    <row r="52" ht="12.75">
      <c r="D52" s="314"/>
    </row>
    <row r="53" ht="12.75">
      <c r="D53" s="314"/>
    </row>
    <row r="54" ht="12.75">
      <c r="D54" s="314"/>
    </row>
    <row r="55" ht="12.75">
      <c r="D55" s="314"/>
    </row>
    <row r="56" ht="12.75">
      <c r="D56" s="314"/>
    </row>
    <row r="57" ht="12.75">
      <c r="D57" s="314"/>
    </row>
    <row r="58" ht="12.75">
      <c r="D58" s="314"/>
    </row>
    <row r="59" ht="12.75">
      <c r="D59" s="314"/>
    </row>
    <row r="60" ht="12.75">
      <c r="D60" s="314"/>
    </row>
    <row r="61" ht="12.75">
      <c r="D61" s="314"/>
    </row>
    <row r="62" ht="12.75">
      <c r="D62" s="314"/>
    </row>
  </sheetData>
  <sheetProtection/>
  <protectedRanges>
    <protectedRange password="CE2A" sqref="D30" name="Диапазон4_2_3"/>
  </protectedRanges>
  <mergeCells count="21">
    <mergeCell ref="K3:K4"/>
    <mergeCell ref="J3:J4"/>
    <mergeCell ref="B32:C32"/>
    <mergeCell ref="O1:Q1"/>
    <mergeCell ref="B2:Q2"/>
    <mergeCell ref="Q3:Q4"/>
    <mergeCell ref="B3:B4"/>
    <mergeCell ref="C3:C4"/>
    <mergeCell ref="D3:D4"/>
    <mergeCell ref="T3:U3"/>
    <mergeCell ref="P3:P4"/>
    <mergeCell ref="L3:L4"/>
    <mergeCell ref="N3:N4"/>
    <mergeCell ref="O3:O4"/>
    <mergeCell ref="M3:M4"/>
    <mergeCell ref="A15:A16"/>
    <mergeCell ref="I3:I4"/>
    <mergeCell ref="F3:F4"/>
    <mergeCell ref="H3:H4"/>
    <mergeCell ref="G3:G4"/>
    <mergeCell ref="E3:E4"/>
  </mergeCells>
  <printOptions/>
  <pageMargins left="0.21" right="0.34" top="0.22" bottom="0.18" header="0.16" footer="0.16"/>
  <pageSetup horizontalDpi="600" verticalDpi="6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7">
      <selection activeCell="B2" sqref="B2:P2"/>
    </sheetView>
  </sheetViews>
  <sheetFormatPr defaultColWidth="9.140625" defaultRowHeight="12.75"/>
  <cols>
    <col min="1" max="1" width="3.57421875" style="82" customWidth="1"/>
    <col min="2" max="2" width="5.421875" style="82" customWidth="1"/>
    <col min="3" max="3" width="20.00390625" style="82" customWidth="1"/>
    <col min="4" max="12" width="7.00390625" style="82" customWidth="1"/>
    <col min="13" max="16" width="9.57421875" style="82" customWidth="1"/>
    <col min="17" max="16384" width="9.140625" style="82" customWidth="1"/>
  </cols>
  <sheetData>
    <row r="1" spans="1:19" ht="15.75">
      <c r="A1" s="116"/>
      <c r="B1" s="309"/>
      <c r="C1" s="309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644" t="s">
        <v>302</v>
      </c>
      <c r="O1" s="1489"/>
      <c r="P1" s="1489"/>
      <c r="Q1"/>
      <c r="R1"/>
      <c r="S1"/>
    </row>
    <row r="2" spans="1:19" ht="36.75" customHeight="1" thickBot="1">
      <c r="A2" s="311"/>
      <c r="B2" s="1635" t="s">
        <v>440</v>
      </c>
      <c r="C2" s="163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5"/>
      <c r="P2" s="1635"/>
      <c r="Q2"/>
      <c r="R2"/>
      <c r="S2"/>
    </row>
    <row r="3" spans="1:19" s="128" customFormat="1" ht="36" customHeight="1">
      <c r="A3" s="722"/>
      <c r="B3" s="1638" t="s">
        <v>218</v>
      </c>
      <c r="C3" s="1640" t="s">
        <v>157</v>
      </c>
      <c r="D3" s="1631" t="s">
        <v>140</v>
      </c>
      <c r="E3" s="1626" t="s">
        <v>141</v>
      </c>
      <c r="F3" s="1628" t="s">
        <v>142</v>
      </c>
      <c r="G3" s="1626" t="s">
        <v>151</v>
      </c>
      <c r="H3" s="1626" t="s">
        <v>110</v>
      </c>
      <c r="I3" s="1626" t="s">
        <v>144</v>
      </c>
      <c r="J3" s="1626" t="s">
        <v>145</v>
      </c>
      <c r="K3" s="1626" t="s">
        <v>146</v>
      </c>
      <c r="L3" s="1626" t="s">
        <v>147</v>
      </c>
      <c r="M3" s="1626" t="s">
        <v>152</v>
      </c>
      <c r="N3" s="1626" t="s">
        <v>149</v>
      </c>
      <c r="O3" s="1626" t="s">
        <v>243</v>
      </c>
      <c r="P3" s="1636" t="s">
        <v>150</v>
      </c>
      <c r="Q3" s="230"/>
      <c r="R3" s="230"/>
      <c r="S3" s="230"/>
    </row>
    <row r="4" spans="1:19" s="128" customFormat="1" ht="58.5" customHeight="1" thickBot="1">
      <c r="A4" s="722"/>
      <c r="B4" s="1639"/>
      <c r="C4" s="1641"/>
      <c r="D4" s="1632"/>
      <c r="E4" s="1627"/>
      <c r="F4" s="1629"/>
      <c r="G4" s="1642"/>
      <c r="H4" s="1643"/>
      <c r="I4" s="1627"/>
      <c r="J4" s="1627"/>
      <c r="K4" s="1627"/>
      <c r="L4" s="1627"/>
      <c r="M4" s="1627"/>
      <c r="N4" s="1627"/>
      <c r="O4" s="1627"/>
      <c r="P4" s="1637"/>
      <c r="Q4" s="230"/>
      <c r="R4" s="230"/>
      <c r="S4" s="230"/>
    </row>
    <row r="5" spans="1:19" s="128" customFormat="1" ht="15.75" customHeight="1">
      <c r="A5" s="723"/>
      <c r="B5" s="650">
        <v>1</v>
      </c>
      <c r="C5" s="651" t="s">
        <v>160</v>
      </c>
      <c r="D5" s="656" t="s">
        <v>221</v>
      </c>
      <c r="E5" s="656" t="s">
        <v>221</v>
      </c>
      <c r="F5" s="656" t="s">
        <v>221</v>
      </c>
      <c r="G5" s="656" t="s">
        <v>221</v>
      </c>
      <c r="H5" s="656" t="s">
        <v>221</v>
      </c>
      <c r="I5" s="656" t="s">
        <v>221</v>
      </c>
      <c r="J5" s="656" t="s">
        <v>221</v>
      </c>
      <c r="K5" s="656" t="s">
        <v>221</v>
      </c>
      <c r="L5" s="656" t="s">
        <v>221</v>
      </c>
      <c r="M5" s="656" t="s">
        <v>221</v>
      </c>
      <c r="N5" s="656" t="s">
        <v>221</v>
      </c>
      <c r="O5" s="656" t="s">
        <v>221</v>
      </c>
      <c r="P5" s="724" t="s">
        <v>221</v>
      </c>
      <c r="Q5" s="725"/>
      <c r="R5" s="725"/>
      <c r="S5" s="230"/>
    </row>
    <row r="6" spans="1:19" s="128" customFormat="1" ht="15.75" customHeight="1">
      <c r="A6" s="723"/>
      <c r="B6" s="661">
        <v>2</v>
      </c>
      <c r="C6" s="662" t="s">
        <v>161</v>
      </c>
      <c r="D6" s="672">
        <v>7.5</v>
      </c>
      <c r="E6" s="672">
        <v>2.3</v>
      </c>
      <c r="F6" s="672">
        <v>0.2</v>
      </c>
      <c r="G6" s="672">
        <v>1.4</v>
      </c>
      <c r="H6" s="672">
        <v>1.1</v>
      </c>
      <c r="I6" s="672">
        <v>0.7</v>
      </c>
      <c r="J6" s="672">
        <v>2</v>
      </c>
      <c r="K6" s="672">
        <v>54.2</v>
      </c>
      <c r="L6" s="672">
        <v>13.8</v>
      </c>
      <c r="M6" s="672">
        <v>1.6</v>
      </c>
      <c r="N6" s="672">
        <v>0.4</v>
      </c>
      <c r="O6" s="672">
        <v>6.5</v>
      </c>
      <c r="P6" s="568">
        <v>8.3</v>
      </c>
      <c r="Q6" s="726"/>
      <c r="R6" s="726"/>
      <c r="S6" s="727"/>
    </row>
    <row r="7" spans="1:19" s="128" customFormat="1" ht="15.75" customHeight="1">
      <c r="A7" s="723"/>
      <c r="B7" s="661">
        <v>3</v>
      </c>
      <c r="C7" s="662" t="s">
        <v>162</v>
      </c>
      <c r="D7" s="728">
        <v>7.7</v>
      </c>
      <c r="E7" s="728">
        <v>2</v>
      </c>
      <c r="F7" s="728">
        <v>1.6</v>
      </c>
      <c r="G7" s="728">
        <v>0.4</v>
      </c>
      <c r="H7" s="728">
        <v>0.8</v>
      </c>
      <c r="I7" s="728">
        <v>0.8</v>
      </c>
      <c r="J7" s="728">
        <v>1.4</v>
      </c>
      <c r="K7" s="728">
        <v>58.9</v>
      </c>
      <c r="L7" s="728">
        <v>12.1</v>
      </c>
      <c r="M7" s="728">
        <v>0</v>
      </c>
      <c r="N7" s="728">
        <v>0.2</v>
      </c>
      <c r="O7" s="728">
        <v>0</v>
      </c>
      <c r="P7" s="729">
        <v>14.1</v>
      </c>
      <c r="Q7" s="726"/>
      <c r="R7" s="726"/>
      <c r="S7" s="727"/>
    </row>
    <row r="8" spans="1:19" s="128" customFormat="1" ht="15.75" customHeight="1">
      <c r="A8" s="723"/>
      <c r="B8" s="661">
        <v>4</v>
      </c>
      <c r="C8" s="662" t="s">
        <v>163</v>
      </c>
      <c r="D8" s="730">
        <v>7.9</v>
      </c>
      <c r="E8" s="672">
        <v>9.3</v>
      </c>
      <c r="F8" s="672">
        <v>0.5</v>
      </c>
      <c r="G8" s="672">
        <v>0.3</v>
      </c>
      <c r="H8" s="672">
        <v>0.2</v>
      </c>
      <c r="I8" s="672">
        <v>0.4</v>
      </c>
      <c r="J8" s="672">
        <v>1.6</v>
      </c>
      <c r="K8" s="672">
        <v>62.1</v>
      </c>
      <c r="L8" s="672">
        <v>12.3</v>
      </c>
      <c r="M8" s="672">
        <v>0.3</v>
      </c>
      <c r="N8" s="672">
        <v>1.3</v>
      </c>
      <c r="O8" s="672">
        <v>0.9</v>
      </c>
      <c r="P8" s="568">
        <v>2.9</v>
      </c>
      <c r="Q8" s="726"/>
      <c r="R8" s="726"/>
      <c r="S8" s="727"/>
    </row>
    <row r="9" spans="1:19" s="128" customFormat="1" ht="15.75" customHeight="1">
      <c r="A9" s="723"/>
      <c r="B9" s="661">
        <v>5</v>
      </c>
      <c r="C9" s="662" t="s">
        <v>164</v>
      </c>
      <c r="D9" s="728">
        <v>15.6</v>
      </c>
      <c r="E9" s="728">
        <v>0.4</v>
      </c>
      <c r="F9" s="728">
        <v>0.9</v>
      </c>
      <c r="G9" s="728">
        <v>0.4</v>
      </c>
      <c r="H9" s="728">
        <v>0</v>
      </c>
      <c r="I9" s="728">
        <v>0.9</v>
      </c>
      <c r="J9" s="728">
        <v>0.9</v>
      </c>
      <c r="K9" s="728">
        <v>60.3</v>
      </c>
      <c r="L9" s="728">
        <v>12.5</v>
      </c>
      <c r="M9" s="728">
        <v>0.9</v>
      </c>
      <c r="N9" s="728">
        <v>2.2</v>
      </c>
      <c r="O9" s="728">
        <v>0</v>
      </c>
      <c r="P9" s="729">
        <v>4.9</v>
      </c>
      <c r="Q9" s="726"/>
      <c r="R9" s="726"/>
      <c r="S9" s="727"/>
    </row>
    <row r="10" spans="1:19" s="128" customFormat="1" ht="15.75" customHeight="1">
      <c r="A10" s="723"/>
      <c r="B10" s="661">
        <v>6</v>
      </c>
      <c r="C10" s="662" t="s">
        <v>165</v>
      </c>
      <c r="D10" s="663">
        <v>11.2</v>
      </c>
      <c r="E10" s="663">
        <v>3.7</v>
      </c>
      <c r="F10" s="663">
        <v>1.7</v>
      </c>
      <c r="G10" s="663">
        <v>0.6</v>
      </c>
      <c r="H10" s="663">
        <v>1.3</v>
      </c>
      <c r="I10" s="663">
        <v>0.6</v>
      </c>
      <c r="J10" s="663">
        <v>1.7</v>
      </c>
      <c r="K10" s="663">
        <v>49.6</v>
      </c>
      <c r="L10" s="663">
        <v>14.9</v>
      </c>
      <c r="M10" s="663">
        <v>0.4</v>
      </c>
      <c r="N10" s="663">
        <v>0.9</v>
      </c>
      <c r="O10" s="663">
        <v>6.1</v>
      </c>
      <c r="P10" s="664">
        <v>7.5</v>
      </c>
      <c r="Q10" s="731"/>
      <c r="R10" s="731"/>
      <c r="S10" s="727"/>
    </row>
    <row r="11" spans="1:19" s="128" customFormat="1" ht="15.75" customHeight="1">
      <c r="A11" s="723"/>
      <c r="B11" s="661">
        <v>7</v>
      </c>
      <c r="C11" s="662" t="s">
        <v>166</v>
      </c>
      <c r="D11" s="360">
        <v>7.8</v>
      </c>
      <c r="E11" s="360">
        <v>0.4</v>
      </c>
      <c r="F11" s="360">
        <v>0.5</v>
      </c>
      <c r="G11" s="672">
        <v>0</v>
      </c>
      <c r="H11" s="672">
        <v>0.5</v>
      </c>
      <c r="I11" s="360">
        <v>0.3</v>
      </c>
      <c r="J11" s="360">
        <v>1.5</v>
      </c>
      <c r="K11" s="360">
        <v>59.3</v>
      </c>
      <c r="L11" s="360">
        <v>17.9</v>
      </c>
      <c r="M11" s="672">
        <v>0</v>
      </c>
      <c r="N11" s="672">
        <v>0.4</v>
      </c>
      <c r="O11" s="360">
        <v>1.1</v>
      </c>
      <c r="P11" s="361">
        <v>10.3</v>
      </c>
      <c r="Q11" s="726"/>
      <c r="R11" s="726"/>
      <c r="S11" s="727"/>
    </row>
    <row r="12" spans="1:19" s="128" customFormat="1" ht="15.75" customHeight="1">
      <c r="A12" s="723"/>
      <c r="B12" s="661">
        <v>8</v>
      </c>
      <c r="C12" s="662" t="s">
        <v>167</v>
      </c>
      <c r="D12" s="728">
        <v>5.6</v>
      </c>
      <c r="E12" s="728">
        <v>17.1</v>
      </c>
      <c r="F12" s="728">
        <v>2.2</v>
      </c>
      <c r="G12" s="728">
        <v>0</v>
      </c>
      <c r="H12" s="728">
        <v>0</v>
      </c>
      <c r="I12" s="728">
        <v>0.5</v>
      </c>
      <c r="J12" s="728">
        <v>5.3</v>
      </c>
      <c r="K12" s="728">
        <v>46.4</v>
      </c>
      <c r="L12" s="728">
        <v>11.8</v>
      </c>
      <c r="M12" s="728">
        <v>0</v>
      </c>
      <c r="N12" s="728">
        <v>3.1</v>
      </c>
      <c r="O12" s="728">
        <v>0.7</v>
      </c>
      <c r="P12" s="729">
        <v>7.2</v>
      </c>
      <c r="Q12" s="726"/>
      <c r="R12" s="726"/>
      <c r="S12" s="727"/>
    </row>
    <row r="13" spans="1:19" s="128" customFormat="1" ht="15.75" customHeight="1">
      <c r="A13" s="723"/>
      <c r="B13" s="661">
        <v>9</v>
      </c>
      <c r="C13" s="662" t="s">
        <v>153</v>
      </c>
      <c r="D13" s="672">
        <v>6.4</v>
      </c>
      <c r="E13" s="672">
        <v>0.7</v>
      </c>
      <c r="F13" s="672">
        <v>1.2</v>
      </c>
      <c r="G13" s="672">
        <v>0.2</v>
      </c>
      <c r="H13" s="672">
        <v>0</v>
      </c>
      <c r="I13" s="672">
        <v>0.2</v>
      </c>
      <c r="J13" s="672">
        <v>2.9</v>
      </c>
      <c r="K13" s="672">
        <v>52.3</v>
      </c>
      <c r="L13" s="672">
        <v>24.4</v>
      </c>
      <c r="M13" s="643">
        <v>0.2</v>
      </c>
      <c r="N13" s="672">
        <v>1.2</v>
      </c>
      <c r="O13" s="672">
        <v>2.2</v>
      </c>
      <c r="P13" s="568">
        <v>7.8</v>
      </c>
      <c r="Q13" s="726"/>
      <c r="R13" s="726"/>
      <c r="S13" s="727"/>
    </row>
    <row r="14" spans="1:19" s="128" customFormat="1" ht="15.75" customHeight="1">
      <c r="A14" s="732"/>
      <c r="B14" s="661">
        <v>10</v>
      </c>
      <c r="C14" s="662" t="s">
        <v>169</v>
      </c>
      <c r="D14" s="672">
        <v>19.4</v>
      </c>
      <c r="E14" s="672">
        <v>2.2</v>
      </c>
      <c r="F14" s="672">
        <v>0.1</v>
      </c>
      <c r="G14" s="672">
        <v>3.7</v>
      </c>
      <c r="H14" s="672">
        <v>0.4</v>
      </c>
      <c r="I14" s="672">
        <v>0.9</v>
      </c>
      <c r="J14" s="672">
        <v>1.6</v>
      </c>
      <c r="K14" s="672">
        <v>46.6</v>
      </c>
      <c r="L14" s="672">
        <v>16.5</v>
      </c>
      <c r="M14" s="672">
        <v>1</v>
      </c>
      <c r="N14" s="672">
        <v>0.7</v>
      </c>
      <c r="O14" s="672">
        <v>0</v>
      </c>
      <c r="P14" s="568">
        <v>6.5</v>
      </c>
      <c r="Q14" s="726"/>
      <c r="R14" s="726"/>
      <c r="S14" s="727"/>
    </row>
    <row r="15" spans="1:19" s="128" customFormat="1" ht="15.75" customHeight="1">
      <c r="A15" s="1645"/>
      <c r="B15" s="661">
        <v>11</v>
      </c>
      <c r="C15" s="662" t="s">
        <v>170</v>
      </c>
      <c r="D15" s="672">
        <v>8.4</v>
      </c>
      <c r="E15" s="672">
        <v>1.2</v>
      </c>
      <c r="F15" s="672">
        <v>1.7</v>
      </c>
      <c r="G15" s="672">
        <v>1</v>
      </c>
      <c r="H15" s="672">
        <v>0.3</v>
      </c>
      <c r="I15" s="672">
        <v>0.3</v>
      </c>
      <c r="J15" s="672">
        <v>11.1</v>
      </c>
      <c r="K15" s="672">
        <v>42.4</v>
      </c>
      <c r="L15" s="672">
        <v>11.3</v>
      </c>
      <c r="M15" s="728">
        <v>0</v>
      </c>
      <c r="N15" s="672">
        <v>0.7</v>
      </c>
      <c r="O15" s="672">
        <v>7.6</v>
      </c>
      <c r="P15" s="568">
        <v>14</v>
      </c>
      <c r="Q15" s="726"/>
      <c r="R15" s="726"/>
      <c r="S15" s="727"/>
    </row>
    <row r="16" spans="1:19" s="128" customFormat="1" ht="15.75" customHeight="1">
      <c r="A16" s="1645"/>
      <c r="B16" s="661">
        <v>12</v>
      </c>
      <c r="C16" s="662" t="s">
        <v>171</v>
      </c>
      <c r="D16" s="360">
        <v>30.5</v>
      </c>
      <c r="E16" s="672">
        <v>0</v>
      </c>
      <c r="F16" s="672">
        <v>0</v>
      </c>
      <c r="G16" s="360">
        <v>5.5</v>
      </c>
      <c r="H16" s="672">
        <v>0</v>
      </c>
      <c r="I16" s="672">
        <v>0</v>
      </c>
      <c r="J16" s="360">
        <v>2.7</v>
      </c>
      <c r="K16" s="360">
        <v>38.8</v>
      </c>
      <c r="L16" s="360">
        <v>16.6</v>
      </c>
      <c r="M16" s="672">
        <v>0</v>
      </c>
      <c r="N16" s="672">
        <v>0</v>
      </c>
      <c r="O16" s="672">
        <v>0</v>
      </c>
      <c r="P16" s="361">
        <v>5.5</v>
      </c>
      <c r="Q16" s="726"/>
      <c r="R16" s="726"/>
      <c r="S16" s="727"/>
    </row>
    <row r="17" spans="1:19" s="128" customFormat="1" ht="15.75" customHeight="1">
      <c r="A17" s="723"/>
      <c r="B17" s="661">
        <v>13</v>
      </c>
      <c r="C17" s="662" t="s">
        <v>172</v>
      </c>
      <c r="D17" s="728">
        <v>8.8</v>
      </c>
      <c r="E17" s="728">
        <v>1.8</v>
      </c>
      <c r="F17" s="728">
        <v>1.1</v>
      </c>
      <c r="G17" s="728">
        <v>0.1</v>
      </c>
      <c r="H17" s="728">
        <v>0.4</v>
      </c>
      <c r="I17" s="728">
        <v>0.6</v>
      </c>
      <c r="J17" s="728">
        <v>0.7</v>
      </c>
      <c r="K17" s="728">
        <v>52.4</v>
      </c>
      <c r="L17" s="728">
        <v>21.6</v>
      </c>
      <c r="M17" s="728">
        <v>0.3</v>
      </c>
      <c r="N17" s="728">
        <v>0.6</v>
      </c>
      <c r="O17" s="728">
        <v>1</v>
      </c>
      <c r="P17" s="729">
        <v>10.8</v>
      </c>
      <c r="Q17" s="726"/>
      <c r="R17" s="726"/>
      <c r="S17" s="727"/>
    </row>
    <row r="18" spans="1:19" s="128" customFormat="1" ht="15.75" customHeight="1">
      <c r="A18" s="733"/>
      <c r="B18" s="661">
        <v>14</v>
      </c>
      <c r="C18" s="662" t="s">
        <v>173</v>
      </c>
      <c r="D18" s="360">
        <v>27.3</v>
      </c>
      <c r="E18" s="360">
        <v>0.7</v>
      </c>
      <c r="F18" s="360">
        <v>0.7</v>
      </c>
      <c r="G18" s="672">
        <v>1</v>
      </c>
      <c r="H18" s="672">
        <v>0</v>
      </c>
      <c r="I18" s="360">
        <v>1.2</v>
      </c>
      <c r="J18" s="360">
        <v>1.5</v>
      </c>
      <c r="K18" s="360">
        <v>58.8</v>
      </c>
      <c r="L18" s="360">
        <v>6.7</v>
      </c>
      <c r="M18" s="672">
        <v>0</v>
      </c>
      <c r="N18" s="672">
        <v>1</v>
      </c>
      <c r="O18" s="360">
        <v>0.5</v>
      </c>
      <c r="P18" s="568">
        <v>0</v>
      </c>
      <c r="Q18" s="726"/>
      <c r="R18" s="726"/>
      <c r="S18" s="727"/>
    </row>
    <row r="19" spans="1:19" s="128" customFormat="1" ht="15.75" customHeight="1">
      <c r="A19" s="723"/>
      <c r="B19" s="661">
        <v>15</v>
      </c>
      <c r="C19" s="662" t="s">
        <v>174</v>
      </c>
      <c r="D19" s="728">
        <v>6.3</v>
      </c>
      <c r="E19" s="728">
        <v>0.3</v>
      </c>
      <c r="F19" s="728">
        <v>1.1</v>
      </c>
      <c r="G19" s="728">
        <v>0.2</v>
      </c>
      <c r="H19" s="728">
        <v>0.2</v>
      </c>
      <c r="I19" s="728">
        <v>0.9</v>
      </c>
      <c r="J19" s="728">
        <v>2</v>
      </c>
      <c r="K19" s="728">
        <v>62.5</v>
      </c>
      <c r="L19" s="728">
        <v>9.3</v>
      </c>
      <c r="M19" s="728">
        <v>0.1</v>
      </c>
      <c r="N19" s="728">
        <v>4.8</v>
      </c>
      <c r="O19" s="728">
        <v>1.1</v>
      </c>
      <c r="P19" s="729">
        <v>11.1</v>
      </c>
      <c r="Q19" s="731"/>
      <c r="R19" s="731"/>
      <c r="S19" s="727"/>
    </row>
    <row r="20" spans="1:19" s="128" customFormat="1" ht="15.75" customHeight="1">
      <c r="A20" s="723"/>
      <c r="B20" s="661">
        <v>16</v>
      </c>
      <c r="C20" s="662" t="s">
        <v>175</v>
      </c>
      <c r="D20" s="728">
        <v>9.2</v>
      </c>
      <c r="E20" s="728">
        <v>4.7</v>
      </c>
      <c r="F20" s="728">
        <v>1.6</v>
      </c>
      <c r="G20" s="728">
        <v>1.6</v>
      </c>
      <c r="H20" s="728">
        <v>1.2</v>
      </c>
      <c r="I20" s="728">
        <v>0.3</v>
      </c>
      <c r="J20" s="728">
        <v>3</v>
      </c>
      <c r="K20" s="728">
        <v>42.1</v>
      </c>
      <c r="L20" s="728">
        <v>17.9</v>
      </c>
      <c r="M20" s="728">
        <v>0.2</v>
      </c>
      <c r="N20" s="728">
        <v>1</v>
      </c>
      <c r="O20" s="728">
        <v>1</v>
      </c>
      <c r="P20" s="729">
        <v>16.2</v>
      </c>
      <c r="Q20" s="726"/>
      <c r="R20" s="726"/>
      <c r="S20" s="727"/>
    </row>
    <row r="21" spans="1:19" s="128" customFormat="1" ht="15.75" customHeight="1">
      <c r="A21" s="723"/>
      <c r="B21" s="661">
        <v>17</v>
      </c>
      <c r="C21" s="662" t="s">
        <v>176</v>
      </c>
      <c r="D21" s="728">
        <v>7.9</v>
      </c>
      <c r="E21" s="728">
        <v>6.8</v>
      </c>
      <c r="F21" s="728">
        <v>0.7</v>
      </c>
      <c r="G21" s="728">
        <v>0.5</v>
      </c>
      <c r="H21" s="728">
        <v>0.5</v>
      </c>
      <c r="I21" s="728">
        <v>0.5</v>
      </c>
      <c r="J21" s="728">
        <v>2.8</v>
      </c>
      <c r="K21" s="728">
        <v>53.7</v>
      </c>
      <c r="L21" s="728">
        <v>22.2</v>
      </c>
      <c r="M21" s="728">
        <v>0.7</v>
      </c>
      <c r="N21" s="728">
        <v>0.2</v>
      </c>
      <c r="O21" s="728">
        <v>2.3</v>
      </c>
      <c r="P21" s="729">
        <v>1.2</v>
      </c>
      <c r="Q21" s="726"/>
      <c r="R21" s="726"/>
      <c r="S21" s="727"/>
    </row>
    <row r="22" spans="1:19" s="128" customFormat="1" ht="15.75" customHeight="1">
      <c r="A22" s="723"/>
      <c r="B22" s="661">
        <v>18</v>
      </c>
      <c r="C22" s="662" t="s">
        <v>177</v>
      </c>
      <c r="D22" s="672">
        <v>13.2</v>
      </c>
      <c r="E22" s="728">
        <v>1.1</v>
      </c>
      <c r="F22" s="728">
        <v>1.1</v>
      </c>
      <c r="G22" s="728">
        <v>0.6</v>
      </c>
      <c r="H22" s="728">
        <v>0.8</v>
      </c>
      <c r="I22" s="728">
        <v>0.8</v>
      </c>
      <c r="J22" s="728">
        <v>0.8</v>
      </c>
      <c r="K22" s="728">
        <v>55.2</v>
      </c>
      <c r="L22" s="728">
        <v>14</v>
      </c>
      <c r="M22" s="728">
        <v>0</v>
      </c>
      <c r="N22" s="728">
        <v>0</v>
      </c>
      <c r="O22" s="728">
        <v>9.2</v>
      </c>
      <c r="P22" s="729">
        <v>3.1</v>
      </c>
      <c r="Q22" s="726"/>
      <c r="R22" s="726"/>
      <c r="S22" s="727"/>
    </row>
    <row r="23" spans="1:19" s="128" customFormat="1" ht="15.75" customHeight="1">
      <c r="A23" s="723"/>
      <c r="B23" s="661">
        <v>19</v>
      </c>
      <c r="C23" s="662" t="s">
        <v>178</v>
      </c>
      <c r="D23" s="728">
        <v>4</v>
      </c>
      <c r="E23" s="728">
        <v>5.3</v>
      </c>
      <c r="F23" s="728">
        <v>0</v>
      </c>
      <c r="G23" s="728">
        <v>0</v>
      </c>
      <c r="H23" s="728">
        <v>0.72</v>
      </c>
      <c r="I23" s="728">
        <v>1.4</v>
      </c>
      <c r="J23" s="728">
        <v>0.72</v>
      </c>
      <c r="K23" s="728">
        <v>59.4</v>
      </c>
      <c r="L23" s="728">
        <v>21.4</v>
      </c>
      <c r="M23" s="728">
        <v>0.36</v>
      </c>
      <c r="N23" s="728">
        <v>4.6</v>
      </c>
      <c r="O23" s="728">
        <v>1.4</v>
      </c>
      <c r="P23" s="729">
        <v>0.7</v>
      </c>
      <c r="Q23" s="726"/>
      <c r="R23" s="726"/>
      <c r="S23" s="727"/>
    </row>
    <row r="24" spans="1:19" s="128" customFormat="1" ht="15.75" customHeight="1">
      <c r="A24" s="723"/>
      <c r="B24" s="661">
        <v>20</v>
      </c>
      <c r="C24" s="662" t="s">
        <v>179</v>
      </c>
      <c r="D24" s="728">
        <v>8</v>
      </c>
      <c r="E24" s="728">
        <v>3</v>
      </c>
      <c r="F24" s="728">
        <v>0.8</v>
      </c>
      <c r="G24" s="728">
        <v>0</v>
      </c>
      <c r="H24" s="728">
        <v>1.1</v>
      </c>
      <c r="I24" s="728">
        <v>0.2</v>
      </c>
      <c r="J24" s="728">
        <v>2</v>
      </c>
      <c r="K24" s="728">
        <v>54</v>
      </c>
      <c r="L24" s="728">
        <v>11</v>
      </c>
      <c r="M24" s="728">
        <v>0</v>
      </c>
      <c r="N24" s="728">
        <v>9</v>
      </c>
      <c r="O24" s="728">
        <v>3.8</v>
      </c>
      <c r="P24" s="729">
        <v>7.3</v>
      </c>
      <c r="Q24" s="726"/>
      <c r="R24" s="726"/>
      <c r="S24" s="727"/>
    </row>
    <row r="25" spans="1:19" s="128" customFormat="1" ht="15.75" customHeight="1">
      <c r="A25" s="723"/>
      <c r="B25" s="661">
        <v>21</v>
      </c>
      <c r="C25" s="662" t="s">
        <v>180</v>
      </c>
      <c r="D25" s="360">
        <v>8.2</v>
      </c>
      <c r="E25" s="360">
        <v>1.4</v>
      </c>
      <c r="F25" s="360">
        <v>1.4</v>
      </c>
      <c r="G25" s="360">
        <v>0.45</v>
      </c>
      <c r="H25" s="360">
        <v>0.45</v>
      </c>
      <c r="I25" s="360">
        <v>0.9</v>
      </c>
      <c r="J25" s="360">
        <v>1.4</v>
      </c>
      <c r="K25" s="360">
        <v>45.7</v>
      </c>
      <c r="L25" s="360">
        <v>11.9</v>
      </c>
      <c r="M25" s="728">
        <v>0</v>
      </c>
      <c r="N25" s="360">
        <v>2.7</v>
      </c>
      <c r="O25" s="360">
        <v>1.8</v>
      </c>
      <c r="P25" s="361">
        <v>8.7</v>
      </c>
      <c r="Q25" s="726"/>
      <c r="R25" s="726"/>
      <c r="S25" s="727"/>
    </row>
    <row r="26" spans="1:19" s="128" customFormat="1" ht="15.75" customHeight="1">
      <c r="A26" s="723"/>
      <c r="B26" s="661">
        <v>22</v>
      </c>
      <c r="C26" s="662" t="s">
        <v>181</v>
      </c>
      <c r="D26" s="728">
        <v>6.9</v>
      </c>
      <c r="E26" s="728">
        <v>1.1</v>
      </c>
      <c r="F26" s="728">
        <v>0.6</v>
      </c>
      <c r="G26" s="728">
        <v>1.7</v>
      </c>
      <c r="H26" s="728">
        <v>1.4</v>
      </c>
      <c r="I26" s="728">
        <v>1.7</v>
      </c>
      <c r="J26" s="728">
        <v>1.4</v>
      </c>
      <c r="K26" s="728">
        <v>51.4</v>
      </c>
      <c r="L26" s="728">
        <v>26</v>
      </c>
      <c r="M26" s="728">
        <v>1.4</v>
      </c>
      <c r="N26" s="728">
        <v>0.3</v>
      </c>
      <c r="O26" s="728">
        <v>0</v>
      </c>
      <c r="P26" s="734">
        <v>6</v>
      </c>
      <c r="Q26" s="726"/>
      <c r="R26" s="726"/>
      <c r="S26" s="727"/>
    </row>
    <row r="27" spans="1:19" s="128" customFormat="1" ht="15.75" customHeight="1">
      <c r="A27" s="723"/>
      <c r="B27" s="661">
        <v>23</v>
      </c>
      <c r="C27" s="662" t="s">
        <v>182</v>
      </c>
      <c r="D27" s="728">
        <v>10</v>
      </c>
      <c r="E27" s="728">
        <v>2.8</v>
      </c>
      <c r="F27" s="728">
        <v>0.6</v>
      </c>
      <c r="G27" s="728">
        <v>0</v>
      </c>
      <c r="H27" s="728">
        <v>0.6</v>
      </c>
      <c r="I27" s="728">
        <v>0.6</v>
      </c>
      <c r="J27" s="728">
        <v>1.9</v>
      </c>
      <c r="K27" s="728">
        <v>50.3</v>
      </c>
      <c r="L27" s="728">
        <v>13.4</v>
      </c>
      <c r="M27" s="735">
        <v>0.4</v>
      </c>
      <c r="N27" s="735">
        <v>0.4</v>
      </c>
      <c r="O27" s="728">
        <v>0.2</v>
      </c>
      <c r="P27" s="729">
        <v>18.6</v>
      </c>
      <c r="Q27" s="726"/>
      <c r="R27" s="726"/>
      <c r="S27" s="727"/>
    </row>
    <row r="28" spans="1:19" s="128" customFormat="1" ht="15.75" customHeight="1">
      <c r="A28" s="723"/>
      <c r="B28" s="661">
        <v>24</v>
      </c>
      <c r="C28" s="662" t="s">
        <v>183</v>
      </c>
      <c r="D28" s="728">
        <v>3.6</v>
      </c>
      <c r="E28" s="728">
        <v>0.9</v>
      </c>
      <c r="F28" s="728">
        <v>0.9</v>
      </c>
      <c r="G28" s="728">
        <v>0</v>
      </c>
      <c r="H28" s="728">
        <v>0</v>
      </c>
      <c r="I28" s="728">
        <v>0.9</v>
      </c>
      <c r="J28" s="728">
        <v>2.2</v>
      </c>
      <c r="K28" s="728">
        <v>55.4</v>
      </c>
      <c r="L28" s="728">
        <v>20.2</v>
      </c>
      <c r="M28" s="728">
        <v>0.5</v>
      </c>
      <c r="N28" s="728">
        <v>0.5</v>
      </c>
      <c r="O28" s="728">
        <v>0</v>
      </c>
      <c r="P28" s="729">
        <v>14.9</v>
      </c>
      <c r="Q28" s="726"/>
      <c r="R28" s="726"/>
      <c r="S28" s="727"/>
    </row>
    <row r="29" spans="1:19" s="128" customFormat="1" ht="15.75" customHeight="1">
      <c r="A29" s="723"/>
      <c r="B29" s="661">
        <v>25</v>
      </c>
      <c r="C29" s="662" t="s">
        <v>184</v>
      </c>
      <c r="D29" s="360">
        <v>10.1</v>
      </c>
      <c r="E29" s="360">
        <v>1.8</v>
      </c>
      <c r="F29" s="360">
        <v>2.7</v>
      </c>
      <c r="G29" s="360">
        <v>0.3</v>
      </c>
      <c r="H29" s="360">
        <v>0.3</v>
      </c>
      <c r="I29" s="360">
        <v>0.6</v>
      </c>
      <c r="J29" s="360">
        <v>4.7</v>
      </c>
      <c r="K29" s="360">
        <v>59.2</v>
      </c>
      <c r="L29" s="360">
        <v>13.3</v>
      </c>
      <c r="M29" s="672">
        <v>0</v>
      </c>
      <c r="N29" s="360">
        <v>1.5</v>
      </c>
      <c r="O29" s="672">
        <v>0</v>
      </c>
      <c r="P29" s="361">
        <v>5.6</v>
      </c>
      <c r="Q29" s="726"/>
      <c r="R29" s="726"/>
      <c r="S29" s="727"/>
    </row>
    <row r="30" spans="1:19" s="128" customFormat="1" ht="15.75" customHeight="1">
      <c r="A30" s="723"/>
      <c r="B30" s="661">
        <v>26</v>
      </c>
      <c r="C30" s="662" t="s">
        <v>185</v>
      </c>
      <c r="D30" s="736">
        <v>6.8</v>
      </c>
      <c r="E30" s="736">
        <v>6.3</v>
      </c>
      <c r="F30" s="736">
        <v>1.5</v>
      </c>
      <c r="G30" s="736">
        <v>0</v>
      </c>
      <c r="H30" s="736">
        <v>1.8</v>
      </c>
      <c r="I30" s="736">
        <v>1</v>
      </c>
      <c r="J30" s="736">
        <v>1.8</v>
      </c>
      <c r="K30" s="736">
        <v>58.4</v>
      </c>
      <c r="L30" s="736">
        <v>15.1</v>
      </c>
      <c r="M30" s="736">
        <v>0.7</v>
      </c>
      <c r="N30" s="736">
        <v>5.8</v>
      </c>
      <c r="O30" s="736">
        <v>0</v>
      </c>
      <c r="P30" s="737">
        <v>0.8</v>
      </c>
      <c r="Q30" s="726"/>
      <c r="R30" s="726"/>
      <c r="S30" s="727"/>
    </row>
    <row r="31" spans="1:19" s="128" customFormat="1" ht="15.75" customHeight="1" thickBot="1">
      <c r="A31" s="723"/>
      <c r="B31" s="738">
        <v>27</v>
      </c>
      <c r="C31" s="739" t="s">
        <v>92</v>
      </c>
      <c r="D31" s="740" t="s">
        <v>221</v>
      </c>
      <c r="E31" s="740" t="s">
        <v>221</v>
      </c>
      <c r="F31" s="740" t="s">
        <v>221</v>
      </c>
      <c r="G31" s="741" t="s">
        <v>221</v>
      </c>
      <c r="H31" s="741" t="s">
        <v>221</v>
      </c>
      <c r="I31" s="741" t="s">
        <v>221</v>
      </c>
      <c r="J31" s="741" t="s">
        <v>221</v>
      </c>
      <c r="K31" s="740" t="s">
        <v>221</v>
      </c>
      <c r="L31" s="740" t="s">
        <v>221</v>
      </c>
      <c r="M31" s="741" t="s">
        <v>221</v>
      </c>
      <c r="N31" s="740" t="s">
        <v>221</v>
      </c>
      <c r="O31" s="741" t="s">
        <v>221</v>
      </c>
      <c r="P31" s="742" t="s">
        <v>221</v>
      </c>
      <c r="Q31" s="726"/>
      <c r="R31" s="726"/>
      <c r="S31" s="727"/>
    </row>
    <row r="32" spans="1:19" s="128" customFormat="1" ht="15.75" customHeight="1" thickBot="1">
      <c r="A32" s="723"/>
      <c r="B32" s="1633" t="s">
        <v>192</v>
      </c>
      <c r="C32" s="1620"/>
      <c r="D32" s="744">
        <v>9.1</v>
      </c>
      <c r="E32" s="744">
        <v>3.9</v>
      </c>
      <c r="F32" s="744">
        <v>1</v>
      </c>
      <c r="G32" s="744">
        <v>0.6</v>
      </c>
      <c r="H32" s="744">
        <v>0.5</v>
      </c>
      <c r="I32" s="744">
        <v>0.6</v>
      </c>
      <c r="J32" s="744">
        <v>2.3</v>
      </c>
      <c r="K32" s="744">
        <v>55.7</v>
      </c>
      <c r="L32" s="744">
        <v>14.6</v>
      </c>
      <c r="M32" s="744">
        <v>0.3</v>
      </c>
      <c r="N32" s="744">
        <v>1.9</v>
      </c>
      <c r="O32" s="744">
        <v>1.8</v>
      </c>
      <c r="P32" s="745">
        <v>7.7</v>
      </c>
      <c r="Q32" s="226"/>
      <c r="R32" s="226"/>
      <c r="S32" s="727"/>
    </row>
    <row r="33" spans="2:17" ht="15">
      <c r="B33" s="318"/>
      <c r="C33" s="318"/>
      <c r="D33" s="318"/>
      <c r="E33" s="318"/>
      <c r="F33" s="318"/>
      <c r="G33" s="323"/>
      <c r="H33" s="318"/>
      <c r="I33" s="318"/>
      <c r="J33" s="324"/>
      <c r="K33" s="318"/>
      <c r="L33" s="318"/>
      <c r="M33"/>
      <c r="N33"/>
      <c r="O33"/>
      <c r="P33"/>
      <c r="Q33"/>
    </row>
    <row r="34" spans="2:17" ht="12.75">
      <c r="B34"/>
      <c r="C34" s="325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</row>
    <row r="35" spans="2:17" ht="15.75">
      <c r="B35"/>
      <c r="C35"/>
      <c r="D35" s="327"/>
      <c r="E35" s="328"/>
      <c r="F35" s="308"/>
      <c r="G35"/>
      <c r="H35" s="329"/>
      <c r="I35"/>
      <c r="J35"/>
      <c r="K35"/>
      <c r="L35"/>
      <c r="M35"/>
      <c r="N35"/>
      <c r="O35"/>
      <c r="P35"/>
      <c r="Q35"/>
    </row>
    <row r="36" spans="2:17" ht="15.75">
      <c r="B36"/>
      <c r="C36"/>
      <c r="D36" s="327"/>
      <c r="E36" s="328"/>
      <c r="F36" s="308"/>
      <c r="G36"/>
      <c r="H36" s="329"/>
      <c r="I36"/>
      <c r="J36"/>
      <c r="K36"/>
      <c r="L36"/>
      <c r="M36"/>
      <c r="N36"/>
      <c r="O36"/>
      <c r="P36"/>
      <c r="Q36"/>
    </row>
    <row r="37" spans="2:17" ht="15.75">
      <c r="B37"/>
      <c r="C37"/>
      <c r="D37" s="327"/>
      <c r="E37" s="223"/>
      <c r="F37" s="308"/>
      <c r="G37"/>
      <c r="H37" s="329"/>
      <c r="I37"/>
      <c r="J37"/>
      <c r="K37"/>
      <c r="L37"/>
      <c r="M37"/>
      <c r="N37"/>
      <c r="O37"/>
      <c r="P37"/>
      <c r="Q37"/>
    </row>
    <row r="38" spans="2:17" ht="15.75">
      <c r="B38"/>
      <c r="C38"/>
      <c r="D38" s="327"/>
      <c r="E38" s="328"/>
      <c r="F38" s="308"/>
      <c r="G38"/>
      <c r="H38" s="329"/>
      <c r="I38"/>
      <c r="J38"/>
      <c r="K38"/>
      <c r="L38"/>
      <c r="M38"/>
      <c r="N38"/>
      <c r="O38"/>
      <c r="P38"/>
      <c r="Q38"/>
    </row>
    <row r="39" spans="2:17" ht="15.75">
      <c r="B39"/>
      <c r="C39"/>
      <c r="D39" s="327"/>
      <c r="E39" s="328"/>
      <c r="F39" s="308"/>
      <c r="G39"/>
      <c r="H39" s="329"/>
      <c r="I39"/>
      <c r="J39"/>
      <c r="K39"/>
      <c r="L39"/>
      <c r="M39"/>
      <c r="N39"/>
      <c r="O39"/>
      <c r="P39"/>
      <c r="Q39"/>
    </row>
    <row r="40" spans="2:17" ht="15.75">
      <c r="B40"/>
      <c r="C40"/>
      <c r="D40" s="327"/>
      <c r="E40" s="328"/>
      <c r="F40" s="308"/>
      <c r="G40"/>
      <c r="H40" s="329"/>
      <c r="I40"/>
      <c r="J40"/>
      <c r="K40"/>
      <c r="L40"/>
      <c r="M40"/>
      <c r="N40"/>
      <c r="O40"/>
      <c r="P40"/>
      <c r="Q40"/>
    </row>
    <row r="41" spans="2:17" ht="15.75">
      <c r="B41"/>
      <c r="C41"/>
      <c r="D41" s="327"/>
      <c r="E41" s="328"/>
      <c r="F41" s="308"/>
      <c r="G41"/>
      <c r="H41" s="329"/>
      <c r="I41"/>
      <c r="J41"/>
      <c r="K41"/>
      <c r="L41"/>
      <c r="M41"/>
      <c r="N41"/>
      <c r="O41"/>
      <c r="P41"/>
      <c r="Q41"/>
    </row>
    <row r="42" spans="2:17" ht="15.75">
      <c r="B42"/>
      <c r="C42"/>
      <c r="D42" s="327"/>
      <c r="E42" s="328"/>
      <c r="F42" s="308"/>
      <c r="G42"/>
      <c r="H42" s="329"/>
      <c r="I42"/>
      <c r="J42"/>
      <c r="K42"/>
      <c r="L42"/>
      <c r="M42"/>
      <c r="N42"/>
      <c r="O42"/>
      <c r="P42"/>
      <c r="Q42"/>
    </row>
    <row r="43" spans="2:17" ht="15.75">
      <c r="B43"/>
      <c r="C43"/>
      <c r="D43" s="327"/>
      <c r="E43" s="328"/>
      <c r="F43" s="308"/>
      <c r="G43"/>
      <c r="H43" s="329"/>
      <c r="I43"/>
      <c r="J43"/>
      <c r="K43"/>
      <c r="L43"/>
      <c r="M43"/>
      <c r="N43"/>
      <c r="O43"/>
      <c r="P43"/>
      <c r="Q43"/>
    </row>
    <row r="44" spans="2:17" ht="15.75">
      <c r="B44"/>
      <c r="C44"/>
      <c r="D44" s="327"/>
      <c r="E44" s="328"/>
      <c r="F44" s="308"/>
      <c r="G44"/>
      <c r="H44" s="329"/>
      <c r="I44"/>
      <c r="J44"/>
      <c r="K44"/>
      <c r="L44"/>
      <c r="M44"/>
      <c r="N44"/>
      <c r="O44"/>
      <c r="P44"/>
      <c r="Q44"/>
    </row>
    <row r="45" spans="2:17" ht="15.75">
      <c r="B45"/>
      <c r="C45"/>
      <c r="D45" s="327"/>
      <c r="E45" s="328"/>
      <c r="F45" s="308"/>
      <c r="G45"/>
      <c r="H45" s="329"/>
      <c r="I45"/>
      <c r="J45"/>
      <c r="K45"/>
      <c r="L45"/>
      <c r="M45"/>
      <c r="N45"/>
      <c r="O45"/>
      <c r="P45"/>
      <c r="Q45"/>
    </row>
    <row r="46" spans="2:17" ht="15.75">
      <c r="B46"/>
      <c r="C46"/>
      <c r="D46" s="327"/>
      <c r="E46" s="328"/>
      <c r="F46" s="308"/>
      <c r="G46"/>
      <c r="H46" s="329"/>
      <c r="I46"/>
      <c r="J46"/>
      <c r="K46"/>
      <c r="L46"/>
      <c r="M46"/>
      <c r="N46"/>
      <c r="O46"/>
      <c r="P46"/>
      <c r="Q46"/>
    </row>
    <row r="47" spans="2:17" ht="15.75">
      <c r="B47"/>
      <c r="C47"/>
      <c r="D47" s="327"/>
      <c r="E47" s="328"/>
      <c r="F47" s="308"/>
      <c r="G47"/>
      <c r="H47" s="329"/>
      <c r="I47"/>
      <c r="J47"/>
      <c r="K47"/>
      <c r="L47"/>
      <c r="M47"/>
      <c r="N47"/>
      <c r="O47"/>
      <c r="P47"/>
      <c r="Q47"/>
    </row>
  </sheetData>
  <sheetProtection/>
  <mergeCells count="19">
    <mergeCell ref="N1:P1"/>
    <mergeCell ref="K3:K4"/>
    <mergeCell ref="L3:L4"/>
    <mergeCell ref="A15:A16"/>
    <mergeCell ref="B2:P2"/>
    <mergeCell ref="O3:O4"/>
    <mergeCell ref="P3:P4"/>
    <mergeCell ref="N3:N4"/>
    <mergeCell ref="M3:M4"/>
    <mergeCell ref="B32:C32"/>
    <mergeCell ref="I3:I4"/>
    <mergeCell ref="J3:J4"/>
    <mergeCell ref="F3:F4"/>
    <mergeCell ref="G3:G4"/>
    <mergeCell ref="H3:H4"/>
    <mergeCell ref="B3:B4"/>
    <mergeCell ref="C3:C4"/>
    <mergeCell ref="D3:D4"/>
    <mergeCell ref="E3:E4"/>
  </mergeCells>
  <printOptions/>
  <pageMargins left="0.16" right="0.16" top="0.21" bottom="0.18" header="0.16" footer="0.1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4.140625" style="82" customWidth="1"/>
    <col min="2" max="2" width="6.140625" style="82" customWidth="1"/>
    <col min="3" max="3" width="21.00390625" style="82" customWidth="1"/>
    <col min="4" max="6" width="8.00390625" style="82" customWidth="1"/>
    <col min="7" max="7" width="10.421875" style="82" customWidth="1"/>
    <col min="8" max="12" width="8.00390625" style="82" customWidth="1"/>
    <col min="13" max="13" width="9.8515625" style="82" customWidth="1"/>
    <col min="14" max="14" width="9.140625" style="82" customWidth="1"/>
    <col min="15" max="15" width="13.140625" style="82" bestFit="1" customWidth="1"/>
    <col min="16" max="16384" width="9.140625" style="82" customWidth="1"/>
  </cols>
  <sheetData>
    <row r="1" spans="2:15" ht="13.5" customHeight="1">
      <c r="B1"/>
      <c r="C1"/>
      <c r="D1"/>
      <c r="E1"/>
      <c r="F1"/>
      <c r="G1" s="331"/>
      <c r="H1" s="331"/>
      <c r="I1"/>
      <c r="J1"/>
      <c r="K1" s="1655" t="s">
        <v>312</v>
      </c>
      <c r="L1" s="1655"/>
      <c r="M1" s="1655"/>
      <c r="N1"/>
      <c r="O1"/>
    </row>
    <row r="2" spans="2:15" ht="27" customHeight="1" thickBot="1">
      <c r="B2" s="1635" t="s">
        <v>257</v>
      </c>
      <c r="C2" s="163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/>
      <c r="O2"/>
    </row>
    <row r="3" spans="2:15" ht="14.25" customHeight="1">
      <c r="B3" s="1656" t="s">
        <v>218</v>
      </c>
      <c r="C3" s="1649" t="s">
        <v>157</v>
      </c>
      <c r="D3" s="1649" t="s">
        <v>245</v>
      </c>
      <c r="E3" s="1649"/>
      <c r="F3" s="1649" t="s">
        <v>69</v>
      </c>
      <c r="G3" s="1649"/>
      <c r="H3" s="1649"/>
      <c r="I3" s="1649"/>
      <c r="J3" s="1649"/>
      <c r="K3" s="1649"/>
      <c r="L3" s="1649"/>
      <c r="M3" s="1651"/>
      <c r="N3"/>
      <c r="O3"/>
    </row>
    <row r="4" spans="2:15" ht="15.75" customHeight="1">
      <c r="B4" s="1657"/>
      <c r="C4" s="1650"/>
      <c r="D4" s="1650"/>
      <c r="E4" s="1650"/>
      <c r="F4" s="1650" t="s">
        <v>154</v>
      </c>
      <c r="G4" s="1652"/>
      <c r="H4" s="1652"/>
      <c r="I4" s="1652"/>
      <c r="J4" s="1650" t="s">
        <v>155</v>
      </c>
      <c r="K4" s="1652"/>
      <c r="L4" s="1652"/>
      <c r="M4" s="1653"/>
      <c r="N4"/>
      <c r="O4"/>
    </row>
    <row r="5" spans="2:15" ht="19.5" customHeight="1">
      <c r="B5" s="1657"/>
      <c r="C5" s="1650"/>
      <c r="D5" s="1650"/>
      <c r="E5" s="1650"/>
      <c r="F5" s="1650" t="s">
        <v>244</v>
      </c>
      <c r="G5" s="1650"/>
      <c r="H5" s="1650" t="s">
        <v>93</v>
      </c>
      <c r="I5" s="1650"/>
      <c r="J5" s="1650" t="s">
        <v>244</v>
      </c>
      <c r="K5" s="1650"/>
      <c r="L5" s="1650" t="s">
        <v>93</v>
      </c>
      <c r="M5" s="1654"/>
      <c r="N5"/>
      <c r="O5"/>
    </row>
    <row r="6" spans="2:15" ht="15.75" customHeight="1" thickBot="1">
      <c r="B6" s="1658"/>
      <c r="C6" s="1659"/>
      <c r="D6" s="179">
        <v>2021</v>
      </c>
      <c r="E6" s="179">
        <v>2022</v>
      </c>
      <c r="F6" s="179">
        <v>2021</v>
      </c>
      <c r="G6" s="179">
        <v>2022</v>
      </c>
      <c r="H6" s="179">
        <v>2021</v>
      </c>
      <c r="I6" s="179">
        <v>2022</v>
      </c>
      <c r="J6" s="179">
        <v>2021</v>
      </c>
      <c r="K6" s="179">
        <v>2022</v>
      </c>
      <c r="L6" s="179">
        <v>2021</v>
      </c>
      <c r="M6" s="180">
        <v>2022</v>
      </c>
      <c r="N6"/>
      <c r="O6" s="332"/>
    </row>
    <row r="7" spans="2:15" ht="12.75" customHeight="1">
      <c r="B7" s="650">
        <v>1</v>
      </c>
      <c r="C7" s="651" t="s">
        <v>160</v>
      </c>
      <c r="D7" s="652" t="s">
        <v>221</v>
      </c>
      <c r="E7" s="653" t="s">
        <v>221</v>
      </c>
      <c r="F7" s="511" t="s">
        <v>221</v>
      </c>
      <c r="G7" s="654" t="s">
        <v>221</v>
      </c>
      <c r="H7" s="655" t="s">
        <v>221</v>
      </c>
      <c r="I7" s="656" t="s">
        <v>221</v>
      </c>
      <c r="J7" s="657" t="s">
        <v>221</v>
      </c>
      <c r="K7" s="658" t="s">
        <v>221</v>
      </c>
      <c r="L7" s="659" t="s">
        <v>221</v>
      </c>
      <c r="M7" s="660" t="s">
        <v>221</v>
      </c>
      <c r="N7"/>
      <c r="O7" s="333"/>
    </row>
    <row r="8" spans="2:15" ht="12.75" customHeight="1">
      <c r="B8" s="661">
        <v>2</v>
      </c>
      <c r="C8" s="662" t="s">
        <v>161</v>
      </c>
      <c r="D8" s="621">
        <v>321</v>
      </c>
      <c r="E8" s="663">
        <v>557</v>
      </c>
      <c r="F8" s="621">
        <v>82</v>
      </c>
      <c r="G8" s="663">
        <v>99</v>
      </c>
      <c r="H8" s="643">
        <v>25.5</v>
      </c>
      <c r="I8" s="663">
        <v>17.8</v>
      </c>
      <c r="J8" s="621">
        <v>5</v>
      </c>
      <c r="K8" s="663">
        <v>7</v>
      </c>
      <c r="L8" s="643">
        <v>1.6</v>
      </c>
      <c r="M8" s="664">
        <v>1.3</v>
      </c>
      <c r="N8" s="100"/>
      <c r="O8" s="334"/>
    </row>
    <row r="9" spans="2:15" ht="12.75" customHeight="1">
      <c r="B9" s="661">
        <v>3</v>
      </c>
      <c r="C9" s="662" t="s">
        <v>162</v>
      </c>
      <c r="D9" s="665">
        <v>492</v>
      </c>
      <c r="E9" s="666">
        <v>496</v>
      </c>
      <c r="F9" s="621">
        <v>153</v>
      </c>
      <c r="G9" s="667">
        <v>96</v>
      </c>
      <c r="H9" s="668">
        <v>31.1</v>
      </c>
      <c r="I9" s="669">
        <v>19.3</v>
      </c>
      <c r="J9" s="670">
        <v>10</v>
      </c>
      <c r="K9" s="671">
        <v>12</v>
      </c>
      <c r="L9" s="672">
        <v>2</v>
      </c>
      <c r="M9" s="673">
        <v>2.4</v>
      </c>
      <c r="N9" s="100"/>
      <c r="O9" s="334"/>
    </row>
    <row r="10" spans="2:15" ht="12.75" customHeight="1">
      <c r="B10" s="661">
        <v>4</v>
      </c>
      <c r="C10" s="662" t="s">
        <v>163</v>
      </c>
      <c r="D10" s="674">
        <v>1774</v>
      </c>
      <c r="E10" s="674">
        <v>2865</v>
      </c>
      <c r="F10" s="663">
        <v>124</v>
      </c>
      <c r="G10" s="663">
        <v>140</v>
      </c>
      <c r="H10" s="540">
        <v>7</v>
      </c>
      <c r="I10" s="540">
        <v>4.9</v>
      </c>
      <c r="J10" s="663">
        <v>45</v>
      </c>
      <c r="K10" s="663">
        <v>56</v>
      </c>
      <c r="L10" s="540">
        <v>2.5</v>
      </c>
      <c r="M10" s="675">
        <v>2</v>
      </c>
      <c r="N10" s="100"/>
      <c r="O10" s="334"/>
    </row>
    <row r="11" spans="2:15" ht="12.75" customHeight="1">
      <c r="B11" s="661">
        <v>5</v>
      </c>
      <c r="C11" s="662" t="s">
        <v>164</v>
      </c>
      <c r="D11" s="665">
        <v>771</v>
      </c>
      <c r="E11" s="666">
        <v>224</v>
      </c>
      <c r="F11" s="621">
        <v>138</v>
      </c>
      <c r="G11" s="676">
        <v>54</v>
      </c>
      <c r="H11" s="668">
        <v>17.9</v>
      </c>
      <c r="I11" s="677">
        <v>24.1</v>
      </c>
      <c r="J11" s="670">
        <v>32</v>
      </c>
      <c r="K11" s="678">
        <v>10</v>
      </c>
      <c r="L11" s="672">
        <v>4.2</v>
      </c>
      <c r="M11" s="679">
        <v>4.5</v>
      </c>
      <c r="N11" s="100"/>
      <c r="O11" s="334"/>
    </row>
    <row r="12" spans="2:15" ht="12.75" customHeight="1">
      <c r="B12" s="661">
        <v>6</v>
      </c>
      <c r="C12" s="662" t="s">
        <v>165</v>
      </c>
      <c r="D12" s="680">
        <v>479</v>
      </c>
      <c r="E12" s="681">
        <v>544</v>
      </c>
      <c r="F12" s="663">
        <v>119</v>
      </c>
      <c r="G12" s="681">
        <v>115</v>
      </c>
      <c r="H12" s="540">
        <v>24.8</v>
      </c>
      <c r="I12" s="682">
        <v>21.1</v>
      </c>
      <c r="J12" s="663">
        <v>10</v>
      </c>
      <c r="K12" s="681">
        <v>8</v>
      </c>
      <c r="L12" s="672">
        <v>2.1</v>
      </c>
      <c r="M12" s="683">
        <v>1.5</v>
      </c>
      <c r="N12" s="100"/>
      <c r="O12" s="334"/>
    </row>
    <row r="13" spans="2:15" ht="12.75" customHeight="1">
      <c r="B13" s="661">
        <v>7</v>
      </c>
      <c r="C13" s="662" t="s">
        <v>166</v>
      </c>
      <c r="D13" s="665">
        <v>614</v>
      </c>
      <c r="E13" s="663">
        <v>743</v>
      </c>
      <c r="F13" s="621">
        <v>78</v>
      </c>
      <c r="G13" s="663">
        <v>90</v>
      </c>
      <c r="H13" s="668">
        <v>12.7</v>
      </c>
      <c r="I13" s="663">
        <v>12.1</v>
      </c>
      <c r="J13" s="670">
        <v>0</v>
      </c>
      <c r="K13" s="663">
        <v>0</v>
      </c>
      <c r="L13" s="672">
        <v>0</v>
      </c>
      <c r="M13" s="675">
        <v>0</v>
      </c>
      <c r="N13" s="100"/>
      <c r="O13" s="334"/>
    </row>
    <row r="14" spans="2:15" ht="12.75" customHeight="1">
      <c r="B14" s="661">
        <v>8</v>
      </c>
      <c r="C14" s="662" t="s">
        <v>167</v>
      </c>
      <c r="D14" s="665">
        <v>649</v>
      </c>
      <c r="E14" s="684">
        <v>414</v>
      </c>
      <c r="F14" s="621">
        <v>55</v>
      </c>
      <c r="G14" s="667">
        <v>34</v>
      </c>
      <c r="H14" s="668">
        <v>8.4</v>
      </c>
      <c r="I14" s="669">
        <v>8.2</v>
      </c>
      <c r="J14" s="670">
        <v>16</v>
      </c>
      <c r="K14" s="671">
        <v>2</v>
      </c>
      <c r="L14" s="672">
        <v>2.4</v>
      </c>
      <c r="M14" s="673">
        <v>0.5</v>
      </c>
      <c r="N14" s="100"/>
      <c r="O14" s="334"/>
    </row>
    <row r="15" spans="2:15" ht="12.75" customHeight="1">
      <c r="B15" s="661">
        <v>9</v>
      </c>
      <c r="C15" s="662" t="s">
        <v>153</v>
      </c>
      <c r="D15" s="665">
        <v>340</v>
      </c>
      <c r="E15" s="665">
        <v>409</v>
      </c>
      <c r="F15" s="680">
        <v>46</v>
      </c>
      <c r="G15" s="680">
        <v>60</v>
      </c>
      <c r="H15" s="668">
        <v>13.5</v>
      </c>
      <c r="I15" s="685">
        <v>14.7</v>
      </c>
      <c r="J15" s="670">
        <v>4</v>
      </c>
      <c r="K15" s="686">
        <v>0</v>
      </c>
      <c r="L15" s="672">
        <v>1.2</v>
      </c>
      <c r="M15" s="568">
        <v>0</v>
      </c>
      <c r="N15" s="100"/>
      <c r="O15" s="334"/>
    </row>
    <row r="16" spans="2:15" ht="12.75" customHeight="1">
      <c r="B16" s="661">
        <v>10</v>
      </c>
      <c r="C16" s="662" t="s">
        <v>169</v>
      </c>
      <c r="D16" s="680">
        <v>724</v>
      </c>
      <c r="E16" s="687">
        <v>675</v>
      </c>
      <c r="F16" s="688">
        <v>109</v>
      </c>
      <c r="G16" s="688">
        <v>50</v>
      </c>
      <c r="H16" s="668">
        <v>15.1</v>
      </c>
      <c r="I16" s="668">
        <v>7.4</v>
      </c>
      <c r="J16" s="688">
        <v>19</v>
      </c>
      <c r="K16" s="688">
        <v>19</v>
      </c>
      <c r="L16" s="517">
        <v>2.6</v>
      </c>
      <c r="M16" s="689">
        <v>2.8</v>
      </c>
      <c r="N16" s="100"/>
      <c r="O16" s="334"/>
    </row>
    <row r="17" spans="1:15" ht="12.75" customHeight="1">
      <c r="A17"/>
      <c r="B17" s="661">
        <v>11</v>
      </c>
      <c r="C17" s="662" t="s">
        <v>170</v>
      </c>
      <c r="D17" s="674">
        <v>376</v>
      </c>
      <c r="E17" s="674">
        <v>594</v>
      </c>
      <c r="F17" s="663">
        <v>42</v>
      </c>
      <c r="G17" s="663">
        <v>52</v>
      </c>
      <c r="H17" s="540">
        <v>11.2</v>
      </c>
      <c r="I17" s="540">
        <v>8.8</v>
      </c>
      <c r="J17" s="663">
        <v>10</v>
      </c>
      <c r="K17" s="663">
        <v>10</v>
      </c>
      <c r="L17" s="540">
        <v>2.7</v>
      </c>
      <c r="M17" s="675">
        <v>1.7</v>
      </c>
      <c r="N17" s="100"/>
      <c r="O17" s="334"/>
    </row>
    <row r="18" spans="1:15" ht="12.75" customHeight="1">
      <c r="A18" s="1647"/>
      <c r="B18" s="661">
        <v>12</v>
      </c>
      <c r="C18" s="662" t="s">
        <v>171</v>
      </c>
      <c r="D18" s="688">
        <v>265</v>
      </c>
      <c r="E18" s="663">
        <v>36</v>
      </c>
      <c r="F18" s="663">
        <v>95</v>
      </c>
      <c r="G18" s="663">
        <v>8</v>
      </c>
      <c r="H18" s="540">
        <v>35.8</v>
      </c>
      <c r="I18" s="663">
        <v>22.2</v>
      </c>
      <c r="J18" s="663">
        <v>12</v>
      </c>
      <c r="K18" s="663">
        <v>2</v>
      </c>
      <c r="L18" s="690">
        <v>4.5</v>
      </c>
      <c r="M18" s="675">
        <v>5.55</v>
      </c>
      <c r="N18"/>
      <c r="O18" s="334"/>
    </row>
    <row r="19" spans="1:15" ht="12.75" customHeight="1">
      <c r="A19" s="1647"/>
      <c r="B19" s="661">
        <v>13</v>
      </c>
      <c r="C19" s="662" t="s">
        <v>172</v>
      </c>
      <c r="D19" s="665">
        <v>958</v>
      </c>
      <c r="E19" s="666">
        <v>1062</v>
      </c>
      <c r="F19" s="621">
        <v>219</v>
      </c>
      <c r="G19" s="691">
        <v>208</v>
      </c>
      <c r="H19" s="668">
        <v>22.9</v>
      </c>
      <c r="I19" s="685">
        <v>19.5</v>
      </c>
      <c r="J19" s="670">
        <v>53</v>
      </c>
      <c r="K19" s="692">
        <v>45</v>
      </c>
      <c r="L19" s="672">
        <v>5.5</v>
      </c>
      <c r="M19" s="693">
        <v>4.2</v>
      </c>
      <c r="N19" s="100"/>
      <c r="O19" s="334"/>
    </row>
    <row r="20" spans="1:15" ht="12.75" customHeight="1">
      <c r="A20"/>
      <c r="B20" s="661">
        <v>14</v>
      </c>
      <c r="C20" s="662" t="s">
        <v>173</v>
      </c>
      <c r="D20" s="665">
        <v>462</v>
      </c>
      <c r="E20" s="663">
        <v>403</v>
      </c>
      <c r="F20" s="621">
        <v>112</v>
      </c>
      <c r="G20" s="663">
        <v>63</v>
      </c>
      <c r="H20" s="668">
        <v>24.2</v>
      </c>
      <c r="I20" s="663">
        <v>15.6</v>
      </c>
      <c r="J20" s="670">
        <v>21</v>
      </c>
      <c r="K20" s="663">
        <v>25</v>
      </c>
      <c r="L20" s="672">
        <v>4.5</v>
      </c>
      <c r="M20" s="664">
        <v>6.2</v>
      </c>
      <c r="N20" s="100"/>
      <c r="O20" s="334"/>
    </row>
    <row r="21" spans="1:15" ht="12.75" customHeight="1">
      <c r="A21"/>
      <c r="B21" s="661">
        <v>15</v>
      </c>
      <c r="C21" s="662" t="s">
        <v>174</v>
      </c>
      <c r="D21" s="665">
        <v>2000</v>
      </c>
      <c r="E21" s="694">
        <v>1724</v>
      </c>
      <c r="F21" s="680">
        <v>500</v>
      </c>
      <c r="G21" s="694">
        <v>199</v>
      </c>
      <c r="H21" s="538">
        <v>25</v>
      </c>
      <c r="I21" s="694">
        <v>11.5</v>
      </c>
      <c r="J21" s="670">
        <v>81</v>
      </c>
      <c r="K21" s="694">
        <v>65</v>
      </c>
      <c r="L21" s="672">
        <v>4.1</v>
      </c>
      <c r="M21" s="695">
        <v>3.8</v>
      </c>
      <c r="N21" s="100"/>
      <c r="O21" s="334"/>
    </row>
    <row r="22" spans="1:15" ht="12.75" customHeight="1">
      <c r="A22"/>
      <c r="B22" s="661">
        <v>16</v>
      </c>
      <c r="C22" s="662" t="s">
        <v>175</v>
      </c>
      <c r="D22" s="688">
        <v>366</v>
      </c>
      <c r="E22" s="684">
        <v>575</v>
      </c>
      <c r="F22" s="537">
        <v>60</v>
      </c>
      <c r="G22" s="667">
        <v>62</v>
      </c>
      <c r="H22" s="668">
        <v>16.4</v>
      </c>
      <c r="I22" s="669">
        <v>10.8</v>
      </c>
      <c r="J22" s="670">
        <v>10</v>
      </c>
      <c r="K22" s="671">
        <v>4</v>
      </c>
      <c r="L22" s="672">
        <v>4.1</v>
      </c>
      <c r="M22" s="673">
        <v>0.7</v>
      </c>
      <c r="N22" s="100"/>
      <c r="O22" s="334"/>
    </row>
    <row r="23" spans="1:15" ht="12.75" customHeight="1">
      <c r="A23"/>
      <c r="B23" s="661">
        <v>17</v>
      </c>
      <c r="C23" s="662" t="s">
        <v>176</v>
      </c>
      <c r="D23" s="665">
        <v>364</v>
      </c>
      <c r="E23" s="665">
        <v>428</v>
      </c>
      <c r="F23" s="537">
        <v>74</v>
      </c>
      <c r="G23" s="621">
        <v>78</v>
      </c>
      <c r="H23" s="668">
        <v>20.3</v>
      </c>
      <c r="I23" s="690">
        <v>18.2</v>
      </c>
      <c r="J23" s="670">
        <v>7</v>
      </c>
      <c r="K23" s="686">
        <v>3</v>
      </c>
      <c r="L23" s="672">
        <v>1.9</v>
      </c>
      <c r="M23" s="568">
        <v>0.7</v>
      </c>
      <c r="N23" s="100"/>
      <c r="O23" s="334"/>
    </row>
    <row r="24" spans="1:15" ht="12.75" customHeight="1">
      <c r="A24"/>
      <c r="B24" s="661">
        <v>18</v>
      </c>
      <c r="C24" s="662" t="s">
        <v>177</v>
      </c>
      <c r="D24" s="680">
        <v>351</v>
      </c>
      <c r="E24" s="696">
        <v>357</v>
      </c>
      <c r="F24" s="687">
        <v>78</v>
      </c>
      <c r="G24" s="696">
        <v>69</v>
      </c>
      <c r="H24" s="668">
        <v>22.2</v>
      </c>
      <c r="I24" s="677">
        <v>19.3</v>
      </c>
      <c r="J24" s="670">
        <v>8</v>
      </c>
      <c r="K24" s="678">
        <v>7</v>
      </c>
      <c r="L24" s="672">
        <v>2.3</v>
      </c>
      <c r="M24" s="679">
        <v>2</v>
      </c>
      <c r="N24" s="100"/>
      <c r="O24" s="334"/>
    </row>
    <row r="25" spans="1:15" ht="12.75" customHeight="1">
      <c r="A25"/>
      <c r="B25" s="661">
        <v>19</v>
      </c>
      <c r="C25" s="662" t="s">
        <v>178</v>
      </c>
      <c r="D25" s="665">
        <v>193</v>
      </c>
      <c r="E25" s="663">
        <v>279</v>
      </c>
      <c r="F25" s="680">
        <v>7</v>
      </c>
      <c r="G25" s="663">
        <v>14</v>
      </c>
      <c r="H25" s="668">
        <v>3.6</v>
      </c>
      <c r="I25" s="663">
        <v>5</v>
      </c>
      <c r="J25" s="670">
        <v>1</v>
      </c>
      <c r="K25" s="663">
        <v>1</v>
      </c>
      <c r="L25" s="672">
        <v>0.5</v>
      </c>
      <c r="M25" s="664">
        <v>0.36</v>
      </c>
      <c r="N25" s="100"/>
      <c r="O25" s="334"/>
    </row>
    <row r="26" spans="1:15" ht="12.75" customHeight="1">
      <c r="A26"/>
      <c r="B26" s="661">
        <v>20</v>
      </c>
      <c r="C26" s="662" t="s">
        <v>179</v>
      </c>
      <c r="D26" s="665">
        <v>758</v>
      </c>
      <c r="E26" s="697">
        <v>465</v>
      </c>
      <c r="F26" s="663">
        <v>131</v>
      </c>
      <c r="G26" s="697">
        <v>184</v>
      </c>
      <c r="H26" s="540">
        <v>20.6</v>
      </c>
      <c r="I26" s="698">
        <v>41</v>
      </c>
      <c r="J26" s="663">
        <v>38</v>
      </c>
      <c r="K26" s="697">
        <v>25</v>
      </c>
      <c r="L26" s="540">
        <v>6</v>
      </c>
      <c r="M26" s="699">
        <v>5</v>
      </c>
      <c r="N26" s="100"/>
      <c r="O26" s="334"/>
    </row>
    <row r="27" spans="1:15" ht="12.75" customHeight="1">
      <c r="A27"/>
      <c r="B27" s="661">
        <v>21</v>
      </c>
      <c r="C27" s="662" t="s">
        <v>180</v>
      </c>
      <c r="D27" s="665">
        <v>399</v>
      </c>
      <c r="E27" s="663">
        <v>219</v>
      </c>
      <c r="F27" s="537">
        <v>39</v>
      </c>
      <c r="G27" s="663">
        <v>18</v>
      </c>
      <c r="H27" s="668">
        <v>9.8</v>
      </c>
      <c r="I27" s="663">
        <v>8.2</v>
      </c>
      <c r="J27" s="670">
        <v>3</v>
      </c>
      <c r="K27" s="663">
        <v>2</v>
      </c>
      <c r="L27" s="672">
        <v>0.7</v>
      </c>
      <c r="M27" s="664">
        <v>0.9</v>
      </c>
      <c r="N27" s="100"/>
      <c r="O27" s="334"/>
    </row>
    <row r="28" spans="1:15" ht="12.75" customHeight="1">
      <c r="A28"/>
      <c r="B28" s="661">
        <v>22</v>
      </c>
      <c r="C28" s="662" t="s">
        <v>181</v>
      </c>
      <c r="D28" s="621">
        <v>326</v>
      </c>
      <c r="E28" s="700">
        <v>350</v>
      </c>
      <c r="F28" s="621">
        <v>31</v>
      </c>
      <c r="G28" s="700">
        <v>28</v>
      </c>
      <c r="H28" s="643">
        <v>9.5</v>
      </c>
      <c r="I28" s="701">
        <v>8</v>
      </c>
      <c r="J28" s="621">
        <v>4</v>
      </c>
      <c r="K28" s="700">
        <v>0</v>
      </c>
      <c r="L28" s="672">
        <v>1.2</v>
      </c>
      <c r="M28" s="702">
        <v>0</v>
      </c>
      <c r="N28" s="100"/>
      <c r="O28" s="334"/>
    </row>
    <row r="29" spans="1:15" ht="12.75" customHeight="1">
      <c r="A29"/>
      <c r="B29" s="661">
        <v>23</v>
      </c>
      <c r="C29" s="662" t="s">
        <v>182</v>
      </c>
      <c r="D29" s="688">
        <v>394</v>
      </c>
      <c r="E29" s="665">
        <v>469</v>
      </c>
      <c r="F29" s="621">
        <v>77</v>
      </c>
      <c r="G29" s="621">
        <v>66</v>
      </c>
      <c r="H29" s="668">
        <v>19.5</v>
      </c>
      <c r="I29" s="690">
        <v>14.1</v>
      </c>
      <c r="J29" s="670">
        <v>14</v>
      </c>
      <c r="K29" s="686">
        <v>14</v>
      </c>
      <c r="L29" s="672">
        <v>3.5</v>
      </c>
      <c r="M29" s="568">
        <v>3</v>
      </c>
      <c r="N29" s="100"/>
      <c r="O29" s="334"/>
    </row>
    <row r="30" spans="1:15" ht="12.75" customHeight="1">
      <c r="A30"/>
      <c r="B30" s="661">
        <v>24</v>
      </c>
      <c r="C30" s="662" t="s">
        <v>183</v>
      </c>
      <c r="D30" s="665">
        <v>185</v>
      </c>
      <c r="E30" s="703">
        <v>222</v>
      </c>
      <c r="F30" s="621">
        <v>56</v>
      </c>
      <c r="G30" s="676">
        <v>52</v>
      </c>
      <c r="H30" s="704">
        <v>30.3</v>
      </c>
      <c r="I30" s="705">
        <v>23.4</v>
      </c>
      <c r="J30" s="687">
        <v>0</v>
      </c>
      <c r="K30" s="696">
        <v>7</v>
      </c>
      <c r="L30" s="672">
        <v>0</v>
      </c>
      <c r="M30" s="679">
        <v>3.2</v>
      </c>
      <c r="N30" s="100"/>
      <c r="O30" s="334"/>
    </row>
    <row r="31" spans="1:15" ht="12.75" customHeight="1">
      <c r="A31"/>
      <c r="B31" s="661">
        <v>25</v>
      </c>
      <c r="C31" s="662" t="s">
        <v>184</v>
      </c>
      <c r="D31" s="665">
        <v>411</v>
      </c>
      <c r="E31" s="663">
        <v>338</v>
      </c>
      <c r="F31" s="621">
        <v>55</v>
      </c>
      <c r="G31" s="663">
        <v>16</v>
      </c>
      <c r="H31" s="668">
        <v>13.4</v>
      </c>
      <c r="I31" s="663">
        <v>4.7</v>
      </c>
      <c r="J31" s="670">
        <v>22</v>
      </c>
      <c r="K31" s="663">
        <v>1</v>
      </c>
      <c r="L31" s="672">
        <v>5.3</v>
      </c>
      <c r="M31" s="664">
        <v>0.3</v>
      </c>
      <c r="N31" s="100"/>
      <c r="O31" s="334"/>
    </row>
    <row r="32" spans="1:15" ht="12.75" customHeight="1">
      <c r="A32"/>
      <c r="B32" s="661">
        <v>26</v>
      </c>
      <c r="C32" s="662" t="s">
        <v>185</v>
      </c>
      <c r="D32" s="706">
        <v>716</v>
      </c>
      <c r="E32" s="707">
        <v>604</v>
      </c>
      <c r="F32" s="663">
        <v>18</v>
      </c>
      <c r="G32" s="694">
        <v>23</v>
      </c>
      <c r="H32" s="540">
        <v>23.6</v>
      </c>
      <c r="I32" s="708">
        <v>3.8</v>
      </c>
      <c r="J32" s="663">
        <v>23</v>
      </c>
      <c r="K32" s="694">
        <v>14</v>
      </c>
      <c r="L32" s="672">
        <v>3.2</v>
      </c>
      <c r="M32" s="673">
        <v>2.3</v>
      </c>
      <c r="N32" s="100"/>
      <c r="O32" s="334"/>
    </row>
    <row r="33" spans="1:15" ht="12.75" customHeight="1" thickBot="1">
      <c r="A33"/>
      <c r="B33" s="709">
        <v>27</v>
      </c>
      <c r="C33" s="710" t="s">
        <v>92</v>
      </c>
      <c r="D33" s="711" t="s">
        <v>221</v>
      </c>
      <c r="E33" s="599" t="s">
        <v>221</v>
      </c>
      <c r="F33" s="521" t="s">
        <v>221</v>
      </c>
      <c r="G33" s="521" t="s">
        <v>221</v>
      </c>
      <c r="H33" s="712" t="s">
        <v>221</v>
      </c>
      <c r="I33" s="713" t="s">
        <v>221</v>
      </c>
      <c r="J33" s="714" t="s">
        <v>221</v>
      </c>
      <c r="K33" s="521" t="s">
        <v>221</v>
      </c>
      <c r="L33" s="715" t="s">
        <v>221</v>
      </c>
      <c r="M33" s="570" t="s">
        <v>221</v>
      </c>
      <c r="N33"/>
      <c r="O33" s="333"/>
    </row>
    <row r="34" spans="1:15" ht="12.75" customHeight="1" thickBot="1">
      <c r="A34" s="330"/>
      <c r="B34" s="1648" t="s">
        <v>192</v>
      </c>
      <c r="C34" s="1625"/>
      <c r="D34" s="717">
        <v>14688</v>
      </c>
      <c r="E34" s="717">
        <v>15052</v>
      </c>
      <c r="F34" s="718">
        <v>2498</v>
      </c>
      <c r="G34" s="718">
        <v>1878</v>
      </c>
      <c r="H34" s="716">
        <v>17</v>
      </c>
      <c r="I34" s="719">
        <v>12.5</v>
      </c>
      <c r="J34" s="718">
        <v>448</v>
      </c>
      <c r="K34" s="718">
        <v>339</v>
      </c>
      <c r="L34" s="720">
        <v>3.5</v>
      </c>
      <c r="M34" s="721">
        <v>2.3</v>
      </c>
      <c r="N34" s="100"/>
      <c r="O34" s="334"/>
    </row>
    <row r="35" spans="1:15" ht="13.5" customHeight="1">
      <c r="A35"/>
      <c r="B35" s="1646" t="s">
        <v>205</v>
      </c>
      <c r="C35" s="1646"/>
      <c r="D35" s="1646"/>
      <c r="E35" s="1646"/>
      <c r="F35" s="1646"/>
      <c r="G35" s="1646"/>
      <c r="H35" s="1646"/>
      <c r="I35" s="1646"/>
      <c r="J35" s="1646"/>
      <c r="K35" s="1646"/>
      <c r="L35" s="1646"/>
      <c r="M35" s="1646"/>
      <c r="N35"/>
      <c r="O35"/>
    </row>
    <row r="37" spans="1:15" ht="15.75">
      <c r="A37"/>
      <c r="B37"/>
      <c r="C37"/>
      <c r="D37"/>
      <c r="E37"/>
      <c r="F37"/>
      <c r="G37"/>
      <c r="H37"/>
      <c r="I37" s="335"/>
      <c r="J37"/>
      <c r="K37"/>
      <c r="L37"/>
      <c r="M37"/>
      <c r="N37"/>
      <c r="O37"/>
    </row>
    <row r="38" spans="1:15" ht="15.75">
      <c r="A38"/>
      <c r="B38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/>
      <c r="N38"/>
      <c r="O38"/>
    </row>
    <row r="39" spans="1:15" ht="15.75">
      <c r="A39"/>
      <c r="B39"/>
      <c r="C39" s="135"/>
      <c r="D39" s="273"/>
      <c r="E39" s="322"/>
      <c r="F39" s="339"/>
      <c r="G39" s="322"/>
      <c r="H39" s="322"/>
      <c r="I39" s="135"/>
      <c r="J39" s="322"/>
      <c r="K39" s="135"/>
      <c r="L39" s="135"/>
      <c r="M39"/>
      <c r="N39"/>
      <c r="O39"/>
    </row>
    <row r="40" spans="1:15" ht="12.75">
      <c r="A40"/>
      <c r="B40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/>
      <c r="N40"/>
      <c r="O40"/>
    </row>
  </sheetData>
  <sheetProtection/>
  <mergeCells count="15">
    <mergeCell ref="H5:I5"/>
    <mergeCell ref="K1:M1"/>
    <mergeCell ref="B2:M2"/>
    <mergeCell ref="B3:B6"/>
    <mergeCell ref="C3:C6"/>
    <mergeCell ref="B35:M35"/>
    <mergeCell ref="A18:A19"/>
    <mergeCell ref="B34:C34"/>
    <mergeCell ref="D3:E5"/>
    <mergeCell ref="F3:M3"/>
    <mergeCell ref="F4:I4"/>
    <mergeCell ref="J4:M4"/>
    <mergeCell ref="J5:K5"/>
    <mergeCell ref="L5:M5"/>
    <mergeCell ref="F5:G5"/>
  </mergeCells>
  <printOptions/>
  <pageMargins left="0.4" right="0.16" top="0.24" bottom="0.2" header="0.21" footer="0.1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3.421875" style="0" customWidth="1"/>
    <col min="4" max="13" width="9.8515625" style="0" customWidth="1"/>
    <col min="14" max="15" width="9.57421875" style="0" customWidth="1"/>
    <col min="17" max="17" width="11.7109375" style="0" customWidth="1"/>
  </cols>
  <sheetData>
    <row r="1" spans="1:15" ht="15.75">
      <c r="A1" s="18"/>
      <c r="K1" s="1509" t="s">
        <v>319</v>
      </c>
      <c r="L1" s="1509"/>
      <c r="M1" s="1509"/>
      <c r="N1" s="33"/>
      <c r="O1" s="33"/>
    </row>
    <row r="2" spans="1:15" ht="22.5" customHeight="1" thickBot="1">
      <c r="A2" s="18"/>
      <c r="B2" s="1477" t="s">
        <v>416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59"/>
      <c r="O2" s="59"/>
    </row>
    <row r="3" spans="1:16" ht="21" customHeight="1">
      <c r="A3" s="24"/>
      <c r="B3" s="1486" t="s">
        <v>218</v>
      </c>
      <c r="C3" s="1666" t="s">
        <v>157</v>
      </c>
      <c r="D3" s="1663" t="s">
        <v>246</v>
      </c>
      <c r="E3" s="1663"/>
      <c r="F3" s="1663"/>
      <c r="G3" s="1663"/>
      <c r="H3" s="1663"/>
      <c r="I3" s="1663" t="s">
        <v>296</v>
      </c>
      <c r="J3" s="1663"/>
      <c r="K3" s="1663"/>
      <c r="L3" s="1663"/>
      <c r="M3" s="1664"/>
      <c r="N3" s="46"/>
      <c r="O3" s="46"/>
      <c r="P3" s="61"/>
    </row>
    <row r="4" spans="1:16" ht="21" customHeight="1" thickBot="1">
      <c r="A4" s="24"/>
      <c r="B4" s="1665"/>
      <c r="C4" s="1667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 s="70"/>
      <c r="O4" s="70"/>
      <c r="P4" s="61"/>
    </row>
    <row r="5" spans="1:18" ht="13.5" customHeight="1">
      <c r="A5" s="18"/>
      <c r="B5" s="637">
        <v>1</v>
      </c>
      <c r="C5" s="638" t="s">
        <v>160</v>
      </c>
      <c r="D5" s="511" t="s">
        <v>221</v>
      </c>
      <c r="E5" s="511" t="s">
        <v>221</v>
      </c>
      <c r="F5" s="639" t="s">
        <v>221</v>
      </c>
      <c r="G5" s="613" t="s">
        <v>221</v>
      </c>
      <c r="H5" s="511" t="s">
        <v>221</v>
      </c>
      <c r="I5" s="511" t="s">
        <v>221</v>
      </c>
      <c r="J5" s="640" t="s">
        <v>221</v>
      </c>
      <c r="K5" s="585" t="s">
        <v>221</v>
      </c>
      <c r="L5" s="511" t="s">
        <v>221</v>
      </c>
      <c r="M5" s="617" t="s">
        <v>221</v>
      </c>
      <c r="N5" s="71"/>
      <c r="P5" s="61"/>
      <c r="Q5" s="376"/>
      <c r="R5" s="26"/>
    </row>
    <row r="6" spans="1:18" ht="13.5" customHeight="1">
      <c r="A6" s="18"/>
      <c r="B6" s="641">
        <f aca="true" t="shared" si="0" ref="B6:B31">B5+1</f>
        <v>2</v>
      </c>
      <c r="C6" s="642" t="s">
        <v>161</v>
      </c>
      <c r="D6" s="621">
        <v>211</v>
      </c>
      <c r="E6" s="537">
        <v>197</v>
      </c>
      <c r="F6" s="621">
        <v>176</v>
      </c>
      <c r="G6" s="620">
        <v>124</v>
      </c>
      <c r="H6" s="621">
        <v>145</v>
      </c>
      <c r="I6" s="643">
        <v>2.4</v>
      </c>
      <c r="J6" s="643">
        <v>2.2</v>
      </c>
      <c r="K6" s="593">
        <v>1.99</v>
      </c>
      <c r="L6" s="593">
        <v>1.426726</v>
      </c>
      <c r="M6" s="623">
        <v>1.7</v>
      </c>
      <c r="N6" s="71"/>
      <c r="P6" s="61"/>
      <c r="Q6" s="376"/>
      <c r="R6" s="26"/>
    </row>
    <row r="7" spans="1:18" ht="13.5" customHeight="1">
      <c r="A7" s="18"/>
      <c r="B7" s="641">
        <f t="shared" si="0"/>
        <v>3</v>
      </c>
      <c r="C7" s="642" t="s">
        <v>162</v>
      </c>
      <c r="D7" s="621">
        <v>97</v>
      </c>
      <c r="E7" s="621">
        <v>104</v>
      </c>
      <c r="F7" s="621">
        <v>91</v>
      </c>
      <c r="G7" s="620">
        <v>64</v>
      </c>
      <c r="H7" s="621">
        <v>57</v>
      </c>
      <c r="I7" s="643">
        <v>1.6</v>
      </c>
      <c r="J7" s="643">
        <v>1.8</v>
      </c>
      <c r="K7" s="593">
        <v>1.53</v>
      </c>
      <c r="L7" s="593">
        <v>1.091241</v>
      </c>
      <c r="M7" s="623">
        <v>1</v>
      </c>
      <c r="N7" s="71"/>
      <c r="P7" s="61"/>
      <c r="Q7" s="376"/>
      <c r="R7" s="26"/>
    </row>
    <row r="8" spans="1:18" ht="13.5" customHeight="1">
      <c r="A8" s="18"/>
      <c r="B8" s="641">
        <f t="shared" si="0"/>
        <v>4</v>
      </c>
      <c r="C8" s="642" t="s">
        <v>163</v>
      </c>
      <c r="D8" s="621">
        <v>404</v>
      </c>
      <c r="E8" s="621">
        <v>319</v>
      </c>
      <c r="F8" s="621">
        <v>247</v>
      </c>
      <c r="G8" s="620">
        <v>189</v>
      </c>
      <c r="H8" s="621">
        <v>214</v>
      </c>
      <c r="I8" s="643">
        <v>2.2</v>
      </c>
      <c r="J8" s="643">
        <v>1.7</v>
      </c>
      <c r="K8" s="593">
        <v>1.35</v>
      </c>
      <c r="L8" s="593">
        <v>1.052463</v>
      </c>
      <c r="M8" s="623">
        <v>1.2</v>
      </c>
      <c r="N8" s="71"/>
      <c r="P8" s="61"/>
      <c r="Q8" s="376"/>
      <c r="R8" s="26"/>
    </row>
    <row r="9" spans="1:18" ht="13.5" customHeight="1">
      <c r="A9" s="18"/>
      <c r="B9" s="641">
        <f t="shared" si="0"/>
        <v>5</v>
      </c>
      <c r="C9" s="642" t="s">
        <v>164</v>
      </c>
      <c r="D9" s="621">
        <v>197</v>
      </c>
      <c r="E9" s="621">
        <v>194</v>
      </c>
      <c r="F9" s="621">
        <v>163</v>
      </c>
      <c r="G9" s="620">
        <v>104</v>
      </c>
      <c r="H9" s="621">
        <v>28</v>
      </c>
      <c r="I9" s="643">
        <v>1.8</v>
      </c>
      <c r="J9" s="643">
        <v>1.8</v>
      </c>
      <c r="K9" s="593">
        <v>1.5</v>
      </c>
      <c r="L9" s="593">
        <v>1.008009</v>
      </c>
      <c r="M9" s="623">
        <v>0.3</v>
      </c>
      <c r="N9" s="71"/>
      <c r="P9" s="61"/>
      <c r="Q9" s="376"/>
      <c r="R9" s="26"/>
    </row>
    <row r="10" spans="1:18" ht="13.5" customHeight="1">
      <c r="A10" s="18"/>
      <c r="B10" s="641">
        <f t="shared" si="0"/>
        <v>6</v>
      </c>
      <c r="C10" s="642" t="s">
        <v>165</v>
      </c>
      <c r="D10" s="621">
        <v>136</v>
      </c>
      <c r="E10" s="621">
        <v>115</v>
      </c>
      <c r="F10" s="621">
        <v>90</v>
      </c>
      <c r="G10" s="620">
        <v>79</v>
      </c>
      <c r="H10" s="621">
        <v>83</v>
      </c>
      <c r="I10" s="643">
        <v>1.9</v>
      </c>
      <c r="J10" s="643">
        <v>1.7</v>
      </c>
      <c r="K10" s="593">
        <v>1.3</v>
      </c>
      <c r="L10" s="593">
        <v>1.156447</v>
      </c>
      <c r="M10" s="623">
        <v>1.2</v>
      </c>
      <c r="N10" s="71"/>
      <c r="P10" s="61"/>
      <c r="Q10" s="376"/>
      <c r="R10" s="26"/>
    </row>
    <row r="11" spans="1:18" ht="13.5" customHeight="1">
      <c r="A11" s="18"/>
      <c r="B11" s="641">
        <f t="shared" si="0"/>
        <v>7</v>
      </c>
      <c r="C11" s="642" t="s">
        <v>166</v>
      </c>
      <c r="D11" s="621">
        <v>113</v>
      </c>
      <c r="E11" s="621">
        <v>120</v>
      </c>
      <c r="F11" s="621">
        <v>93</v>
      </c>
      <c r="G11" s="620">
        <v>99</v>
      </c>
      <c r="H11" s="621">
        <v>111</v>
      </c>
      <c r="I11" s="643">
        <v>1.5</v>
      </c>
      <c r="J11" s="643">
        <v>1.6</v>
      </c>
      <c r="K11" s="593">
        <v>1.26</v>
      </c>
      <c r="L11" s="593">
        <v>1.358561</v>
      </c>
      <c r="M11" s="623">
        <v>1.5</v>
      </c>
      <c r="N11" s="71"/>
      <c r="P11" s="61"/>
      <c r="Q11" s="376"/>
      <c r="R11" s="26"/>
    </row>
    <row r="12" spans="1:18" ht="13.5" customHeight="1">
      <c r="A12" s="18"/>
      <c r="B12" s="641">
        <f t="shared" si="0"/>
        <v>8</v>
      </c>
      <c r="C12" s="642" t="s">
        <v>167</v>
      </c>
      <c r="D12" s="621">
        <v>165</v>
      </c>
      <c r="E12" s="621">
        <v>147</v>
      </c>
      <c r="F12" s="621">
        <v>120</v>
      </c>
      <c r="G12" s="620">
        <v>148</v>
      </c>
      <c r="H12" s="621">
        <v>62</v>
      </c>
      <c r="I12" s="643">
        <v>1.7</v>
      </c>
      <c r="J12" s="643">
        <v>1.5</v>
      </c>
      <c r="K12" s="593">
        <v>1.24</v>
      </c>
      <c r="L12" s="593">
        <v>1.556028</v>
      </c>
      <c r="M12" s="623">
        <v>0.7</v>
      </c>
      <c r="N12" s="71"/>
      <c r="P12" s="61"/>
      <c r="Q12" s="376"/>
      <c r="R12" s="26"/>
    </row>
    <row r="13" spans="1:18" ht="13.5" customHeight="1">
      <c r="A13" s="18"/>
      <c r="B13" s="641">
        <f t="shared" si="0"/>
        <v>9</v>
      </c>
      <c r="C13" s="642" t="s">
        <v>168</v>
      </c>
      <c r="D13" s="621">
        <v>121</v>
      </c>
      <c r="E13" s="621">
        <v>131</v>
      </c>
      <c r="F13" s="621">
        <v>82</v>
      </c>
      <c r="G13" s="620">
        <v>51</v>
      </c>
      <c r="H13" s="621">
        <v>88</v>
      </c>
      <c r="I13" s="643">
        <v>1.5</v>
      </c>
      <c r="J13" s="643">
        <v>1.6</v>
      </c>
      <c r="K13" s="593">
        <v>1.02</v>
      </c>
      <c r="L13" s="593">
        <v>0.639107</v>
      </c>
      <c r="M13" s="623">
        <v>1.1</v>
      </c>
      <c r="N13" s="71"/>
      <c r="P13" s="61"/>
      <c r="Q13" s="376"/>
      <c r="R13" s="26"/>
    </row>
    <row r="14" spans="1:18" ht="13.5" customHeight="1">
      <c r="A14" s="18"/>
      <c r="B14" s="641">
        <f t="shared" si="0"/>
        <v>10</v>
      </c>
      <c r="C14" s="642" t="s">
        <v>169</v>
      </c>
      <c r="D14" s="621">
        <v>187</v>
      </c>
      <c r="E14" s="621">
        <v>203</v>
      </c>
      <c r="F14" s="621">
        <v>124</v>
      </c>
      <c r="G14" s="620">
        <v>117</v>
      </c>
      <c r="H14" s="621">
        <v>132</v>
      </c>
      <c r="I14" s="643">
        <v>1.8</v>
      </c>
      <c r="J14" s="643">
        <v>2</v>
      </c>
      <c r="K14" s="593">
        <v>1.2</v>
      </c>
      <c r="L14" s="593">
        <v>1.135471</v>
      </c>
      <c r="M14" s="623">
        <v>1.3</v>
      </c>
      <c r="N14" s="71"/>
      <c r="P14" s="61"/>
      <c r="Q14" s="376"/>
      <c r="R14" s="26"/>
    </row>
    <row r="15" spans="1:18" ht="13.5" customHeight="1">
      <c r="A15" s="57"/>
      <c r="B15" s="641">
        <f t="shared" si="0"/>
        <v>11</v>
      </c>
      <c r="C15" s="642" t="s">
        <v>170</v>
      </c>
      <c r="D15" s="621">
        <v>139</v>
      </c>
      <c r="E15" s="621">
        <v>143</v>
      </c>
      <c r="F15" s="621">
        <v>95</v>
      </c>
      <c r="G15" s="620">
        <v>74</v>
      </c>
      <c r="H15" s="621">
        <v>55</v>
      </c>
      <c r="I15" s="643">
        <v>2.6</v>
      </c>
      <c r="J15" s="643">
        <v>2.7</v>
      </c>
      <c r="K15" s="593">
        <v>1.8</v>
      </c>
      <c r="L15" s="593">
        <v>1.424375</v>
      </c>
      <c r="M15" s="623">
        <v>1.1</v>
      </c>
      <c r="N15" s="71"/>
      <c r="P15" s="61"/>
      <c r="Q15" s="376"/>
      <c r="R15" s="26"/>
    </row>
    <row r="16" spans="1:18" ht="13.5" customHeight="1">
      <c r="A16" s="1458"/>
      <c r="B16" s="641">
        <f t="shared" si="0"/>
        <v>12</v>
      </c>
      <c r="C16" s="642" t="s">
        <v>171</v>
      </c>
      <c r="D16" s="621">
        <v>143</v>
      </c>
      <c r="E16" s="621">
        <v>114</v>
      </c>
      <c r="F16" s="621">
        <v>79</v>
      </c>
      <c r="G16" s="620">
        <v>48</v>
      </c>
      <c r="H16" s="621">
        <v>0</v>
      </c>
      <c r="I16" s="643">
        <v>3.5</v>
      </c>
      <c r="J16" s="643">
        <v>2.9</v>
      </c>
      <c r="K16" s="593">
        <v>2.03</v>
      </c>
      <c r="L16" s="593">
        <v>1.265759</v>
      </c>
      <c r="M16" s="623">
        <v>0</v>
      </c>
      <c r="N16" s="71"/>
      <c r="P16" s="61"/>
      <c r="Q16" s="376"/>
      <c r="R16" s="26"/>
    </row>
    <row r="17" spans="1:18" ht="13.5" customHeight="1">
      <c r="A17" s="1458"/>
      <c r="B17" s="641">
        <f t="shared" si="0"/>
        <v>13</v>
      </c>
      <c r="C17" s="642" t="s">
        <v>172</v>
      </c>
      <c r="D17" s="621">
        <v>384</v>
      </c>
      <c r="E17" s="621">
        <v>365</v>
      </c>
      <c r="F17" s="621">
        <v>276</v>
      </c>
      <c r="G17" s="620">
        <v>227</v>
      </c>
      <c r="H17" s="621">
        <v>268</v>
      </c>
      <c r="I17" s="643">
        <v>2.6</v>
      </c>
      <c r="J17" s="643">
        <v>2.5</v>
      </c>
      <c r="K17" s="593">
        <v>1.88</v>
      </c>
      <c r="L17" s="593">
        <v>1.563402</v>
      </c>
      <c r="M17" s="623">
        <v>1.9</v>
      </c>
      <c r="N17" s="71"/>
      <c r="P17" s="61"/>
      <c r="Q17" s="376"/>
      <c r="R17" s="26"/>
    </row>
    <row r="18" spans="1:18" ht="13.5" customHeight="1">
      <c r="A18" s="18"/>
      <c r="B18" s="641">
        <f t="shared" si="0"/>
        <v>14</v>
      </c>
      <c r="C18" s="642" t="s">
        <v>173</v>
      </c>
      <c r="D18" s="621">
        <v>151</v>
      </c>
      <c r="E18" s="621">
        <v>111</v>
      </c>
      <c r="F18" s="621">
        <v>112</v>
      </c>
      <c r="G18" s="620">
        <v>61</v>
      </c>
      <c r="H18" s="621">
        <v>56</v>
      </c>
      <c r="I18" s="643">
        <v>2.3</v>
      </c>
      <c r="J18" s="643">
        <v>1.7</v>
      </c>
      <c r="K18" s="593">
        <v>1.72</v>
      </c>
      <c r="L18" s="593">
        <v>0.954522</v>
      </c>
      <c r="M18" s="623">
        <v>0.9</v>
      </c>
      <c r="N18" s="71"/>
      <c r="P18" s="61"/>
      <c r="Q18" s="376"/>
      <c r="R18" s="26"/>
    </row>
    <row r="19" spans="1:18" ht="13.5" customHeight="1">
      <c r="A19" s="18"/>
      <c r="B19" s="641">
        <f t="shared" si="0"/>
        <v>15</v>
      </c>
      <c r="C19" s="642" t="s">
        <v>174</v>
      </c>
      <c r="D19" s="621">
        <v>416</v>
      </c>
      <c r="E19" s="621">
        <v>413</v>
      </c>
      <c r="F19" s="621">
        <v>259</v>
      </c>
      <c r="G19" s="620">
        <v>167</v>
      </c>
      <c r="H19" s="621">
        <v>212</v>
      </c>
      <c r="I19" s="643">
        <v>3</v>
      </c>
      <c r="J19" s="643">
        <v>3</v>
      </c>
      <c r="K19" s="593">
        <v>1.88</v>
      </c>
      <c r="L19" s="593">
        <v>1.228916</v>
      </c>
      <c r="M19" s="623">
        <v>1.6</v>
      </c>
      <c r="N19" s="71"/>
      <c r="P19" s="61"/>
      <c r="Q19" s="376"/>
      <c r="R19" s="26"/>
    </row>
    <row r="20" spans="1:18" ht="13.5" customHeight="1">
      <c r="A20" s="18"/>
      <c r="B20" s="641">
        <f t="shared" si="0"/>
        <v>16</v>
      </c>
      <c r="C20" s="642" t="s">
        <v>175</v>
      </c>
      <c r="D20" s="621">
        <v>183</v>
      </c>
      <c r="E20" s="621">
        <v>74</v>
      </c>
      <c r="F20" s="621">
        <v>123</v>
      </c>
      <c r="G20" s="620">
        <v>97</v>
      </c>
      <c r="H20" s="621">
        <v>132</v>
      </c>
      <c r="I20" s="643">
        <v>2.2</v>
      </c>
      <c r="J20" s="643">
        <v>0.9</v>
      </c>
      <c r="K20" s="593">
        <v>1.52</v>
      </c>
      <c r="L20" s="593">
        <v>1.224154</v>
      </c>
      <c r="M20" s="623">
        <v>1.7</v>
      </c>
      <c r="N20" s="71"/>
      <c r="P20" s="61"/>
      <c r="Q20" s="376"/>
      <c r="R20" s="26"/>
    </row>
    <row r="21" spans="1:18" ht="13.5" customHeight="1">
      <c r="A21" s="18"/>
      <c r="B21" s="641">
        <f t="shared" si="0"/>
        <v>17</v>
      </c>
      <c r="C21" s="642" t="s">
        <v>176</v>
      </c>
      <c r="D21" s="621">
        <v>84</v>
      </c>
      <c r="E21" s="621">
        <v>91</v>
      </c>
      <c r="F21" s="621">
        <v>62</v>
      </c>
      <c r="G21" s="620">
        <v>42</v>
      </c>
      <c r="H21" s="621">
        <v>62</v>
      </c>
      <c r="I21" s="643">
        <v>1.3</v>
      </c>
      <c r="J21" s="643">
        <v>1.4</v>
      </c>
      <c r="K21" s="593">
        <v>0.94</v>
      </c>
      <c r="L21" s="593">
        <v>0.642443</v>
      </c>
      <c r="M21" s="623">
        <v>1</v>
      </c>
      <c r="N21" s="71"/>
      <c r="P21" s="61"/>
      <c r="Q21" s="376"/>
      <c r="R21" s="26"/>
    </row>
    <row r="22" spans="1:18" ht="13.5" customHeight="1">
      <c r="A22" s="18"/>
      <c r="B22" s="641">
        <f t="shared" si="0"/>
        <v>18</v>
      </c>
      <c r="C22" s="642" t="s">
        <v>177</v>
      </c>
      <c r="D22" s="621">
        <v>58</v>
      </c>
      <c r="E22" s="621">
        <v>35</v>
      </c>
      <c r="F22" s="621">
        <v>28</v>
      </c>
      <c r="G22" s="620">
        <v>24</v>
      </c>
      <c r="H22" s="621">
        <v>21</v>
      </c>
      <c r="I22" s="643">
        <v>0.9</v>
      </c>
      <c r="J22" s="643">
        <v>0.6</v>
      </c>
      <c r="K22" s="593">
        <v>0.45</v>
      </c>
      <c r="L22" s="593">
        <v>0.394288</v>
      </c>
      <c r="M22" s="623">
        <v>0.4</v>
      </c>
      <c r="N22" s="71"/>
      <c r="P22" s="61"/>
      <c r="Q22" s="376"/>
      <c r="R22" s="26"/>
    </row>
    <row r="23" spans="1:18" ht="13.5" customHeight="1">
      <c r="A23" s="18"/>
      <c r="B23" s="641">
        <f t="shared" si="0"/>
        <v>19</v>
      </c>
      <c r="C23" s="642" t="s">
        <v>178</v>
      </c>
      <c r="D23" s="621">
        <v>74</v>
      </c>
      <c r="E23" s="621">
        <v>91</v>
      </c>
      <c r="F23" s="621">
        <v>73</v>
      </c>
      <c r="G23" s="620">
        <v>40</v>
      </c>
      <c r="H23" s="621">
        <v>41</v>
      </c>
      <c r="I23" s="643">
        <v>1.2</v>
      </c>
      <c r="J23" s="643">
        <v>1.5</v>
      </c>
      <c r="K23" s="593">
        <v>1.2</v>
      </c>
      <c r="L23" s="593">
        <v>0.664157</v>
      </c>
      <c r="M23" s="623">
        <v>0.7</v>
      </c>
      <c r="N23" s="71"/>
      <c r="P23" s="61"/>
      <c r="Q23" s="376"/>
      <c r="R23" s="26"/>
    </row>
    <row r="24" spans="1:18" ht="13.5" customHeight="1">
      <c r="A24" s="18"/>
      <c r="B24" s="641">
        <f t="shared" si="0"/>
        <v>20</v>
      </c>
      <c r="C24" s="642" t="s">
        <v>179</v>
      </c>
      <c r="D24" s="621">
        <v>159</v>
      </c>
      <c r="E24" s="621">
        <v>158</v>
      </c>
      <c r="F24" s="621">
        <v>99</v>
      </c>
      <c r="G24" s="620">
        <v>101</v>
      </c>
      <c r="H24" s="621">
        <v>42</v>
      </c>
      <c r="I24" s="643">
        <v>1</v>
      </c>
      <c r="J24" s="643">
        <v>1</v>
      </c>
      <c r="K24" s="593">
        <v>0.63</v>
      </c>
      <c r="L24" s="593">
        <v>0.652673</v>
      </c>
      <c r="M24" s="623">
        <v>0.3</v>
      </c>
      <c r="N24" s="71"/>
      <c r="P24" s="61"/>
      <c r="Q24" s="376"/>
      <c r="R24" s="26"/>
    </row>
    <row r="25" spans="1:18" ht="13.5" customHeight="1">
      <c r="A25" s="18"/>
      <c r="B25" s="641">
        <f t="shared" si="0"/>
        <v>21</v>
      </c>
      <c r="C25" s="642" t="s">
        <v>180</v>
      </c>
      <c r="D25" s="621">
        <v>288</v>
      </c>
      <c r="E25" s="621">
        <v>254</v>
      </c>
      <c r="F25" s="621">
        <v>191</v>
      </c>
      <c r="G25" s="620">
        <v>178</v>
      </c>
      <c r="H25" s="621">
        <v>56</v>
      </c>
      <c r="I25" s="643">
        <v>4.8</v>
      </c>
      <c r="J25" s="643">
        <v>4.3</v>
      </c>
      <c r="K25" s="593">
        <v>3.21</v>
      </c>
      <c r="L25" s="593">
        <v>3.05463</v>
      </c>
      <c r="M25" s="623">
        <v>1</v>
      </c>
      <c r="N25" s="71"/>
      <c r="P25" s="61"/>
      <c r="Q25" s="376"/>
      <c r="R25" s="26"/>
    </row>
    <row r="26" spans="1:18" ht="13.5" customHeight="1">
      <c r="A26" s="18"/>
      <c r="B26" s="641">
        <f t="shared" si="0"/>
        <v>22</v>
      </c>
      <c r="C26" s="642" t="s">
        <v>181</v>
      </c>
      <c r="D26" s="621">
        <v>129</v>
      </c>
      <c r="E26" s="621">
        <v>126</v>
      </c>
      <c r="F26" s="621">
        <v>75</v>
      </c>
      <c r="G26" s="620">
        <v>49</v>
      </c>
      <c r="H26" s="621">
        <v>48</v>
      </c>
      <c r="I26" s="643">
        <v>1.8</v>
      </c>
      <c r="J26" s="643">
        <v>1.8</v>
      </c>
      <c r="K26" s="593">
        <v>1.04</v>
      </c>
      <c r="L26" s="593">
        <v>0.694391</v>
      </c>
      <c r="M26" s="623">
        <v>0.7</v>
      </c>
      <c r="N26" s="71"/>
      <c r="P26" s="61"/>
      <c r="Q26" s="376"/>
      <c r="R26" s="26"/>
    </row>
    <row r="27" spans="1:18" ht="13.5" customHeight="1">
      <c r="A27" s="18"/>
      <c r="B27" s="641">
        <f t="shared" si="0"/>
        <v>23</v>
      </c>
      <c r="C27" s="642" t="s">
        <v>182</v>
      </c>
      <c r="D27" s="621">
        <v>95</v>
      </c>
      <c r="E27" s="621">
        <v>68</v>
      </c>
      <c r="F27" s="621">
        <v>66</v>
      </c>
      <c r="G27" s="620">
        <v>73</v>
      </c>
      <c r="H27" s="621">
        <v>44</v>
      </c>
      <c r="I27" s="643">
        <v>1.4</v>
      </c>
      <c r="J27" s="643">
        <v>1</v>
      </c>
      <c r="K27" s="593">
        <v>0.96</v>
      </c>
      <c r="L27" s="593">
        <v>1.083623</v>
      </c>
      <c r="M27" s="623">
        <v>0.7</v>
      </c>
      <c r="N27" s="71"/>
      <c r="P27" s="61"/>
      <c r="Q27" s="376"/>
      <c r="R27" s="26"/>
    </row>
    <row r="28" spans="1:18" ht="13.5" customHeight="1">
      <c r="A28" s="18"/>
      <c r="B28" s="641">
        <f t="shared" si="0"/>
        <v>24</v>
      </c>
      <c r="C28" s="642" t="s">
        <v>183</v>
      </c>
      <c r="D28" s="621">
        <v>24</v>
      </c>
      <c r="E28" s="621">
        <v>14</v>
      </c>
      <c r="F28" s="621">
        <v>11</v>
      </c>
      <c r="G28" s="620">
        <v>4</v>
      </c>
      <c r="H28" s="621">
        <v>7</v>
      </c>
      <c r="I28" s="643">
        <v>0.4</v>
      </c>
      <c r="J28" s="643">
        <v>0.3</v>
      </c>
      <c r="K28" s="593">
        <v>0.21</v>
      </c>
      <c r="L28" s="593">
        <v>0.076196</v>
      </c>
      <c r="M28" s="623">
        <v>0.1</v>
      </c>
      <c r="N28" s="71"/>
      <c r="P28" s="61"/>
      <c r="Q28" s="376"/>
      <c r="R28" s="26"/>
    </row>
    <row r="29" spans="1:18" ht="13.5" customHeight="1">
      <c r="A29" s="18"/>
      <c r="B29" s="641">
        <f t="shared" si="0"/>
        <v>25</v>
      </c>
      <c r="C29" s="642" t="s">
        <v>184</v>
      </c>
      <c r="D29" s="621">
        <v>142</v>
      </c>
      <c r="E29" s="621">
        <v>139</v>
      </c>
      <c r="F29" s="621">
        <v>78</v>
      </c>
      <c r="G29" s="620">
        <v>65</v>
      </c>
      <c r="H29" s="621">
        <v>51</v>
      </c>
      <c r="I29" s="643">
        <v>2.5</v>
      </c>
      <c r="J29" s="643">
        <v>2.5</v>
      </c>
      <c r="K29" s="593">
        <v>1.4</v>
      </c>
      <c r="L29" s="593">
        <v>1.193431</v>
      </c>
      <c r="M29" s="623">
        <v>1</v>
      </c>
      <c r="N29" s="71"/>
      <c r="P29" s="61"/>
      <c r="Q29" s="376"/>
      <c r="R29" s="26"/>
    </row>
    <row r="30" spans="1:18" ht="13.5" customHeight="1">
      <c r="A30" s="18"/>
      <c r="B30" s="641">
        <f t="shared" si="0"/>
        <v>26</v>
      </c>
      <c r="C30" s="642" t="s">
        <v>185</v>
      </c>
      <c r="D30" s="621">
        <v>135</v>
      </c>
      <c r="E30" s="621">
        <v>150</v>
      </c>
      <c r="F30" s="621">
        <v>64</v>
      </c>
      <c r="G30" s="620">
        <v>48</v>
      </c>
      <c r="H30" s="621">
        <v>41</v>
      </c>
      <c r="I30" s="643">
        <v>0.8</v>
      </c>
      <c r="J30" s="643">
        <v>0.9</v>
      </c>
      <c r="K30" s="593">
        <v>0.37</v>
      </c>
      <c r="L30" s="593">
        <v>0.280022</v>
      </c>
      <c r="M30" s="623">
        <v>0.2</v>
      </c>
      <c r="N30" s="71"/>
      <c r="P30" s="61"/>
      <c r="Q30" s="376"/>
      <c r="R30" s="26"/>
    </row>
    <row r="31" spans="1:18" ht="13.5" customHeight="1" thickBot="1">
      <c r="A31" s="18"/>
      <c r="B31" s="644">
        <f t="shared" si="0"/>
        <v>27</v>
      </c>
      <c r="C31" s="645" t="s">
        <v>186</v>
      </c>
      <c r="D31" s="521" t="s">
        <v>221</v>
      </c>
      <c r="E31" s="521" t="s">
        <v>221</v>
      </c>
      <c r="F31" s="646" t="s">
        <v>221</v>
      </c>
      <c r="G31" s="626" t="s">
        <v>221</v>
      </c>
      <c r="H31" s="521" t="s">
        <v>221</v>
      </c>
      <c r="I31" s="521" t="s">
        <v>221</v>
      </c>
      <c r="J31" s="647" t="s">
        <v>221</v>
      </c>
      <c r="K31" s="602" t="s">
        <v>221</v>
      </c>
      <c r="L31" s="521" t="s">
        <v>221</v>
      </c>
      <c r="M31" s="630" t="s">
        <v>221</v>
      </c>
      <c r="N31" s="71"/>
      <c r="P31" s="61"/>
      <c r="Q31" s="376"/>
      <c r="R31" s="26"/>
    </row>
    <row r="32" spans="1:18" ht="13.5" customHeight="1" thickBot="1">
      <c r="A32" s="18"/>
      <c r="B32" s="1661" t="s">
        <v>192</v>
      </c>
      <c r="C32" s="1662"/>
      <c r="D32" s="458">
        <v>4235</v>
      </c>
      <c r="E32" s="458">
        <v>3876</v>
      </c>
      <c r="F32" s="458">
        <v>2877</v>
      </c>
      <c r="G32" s="648">
        <v>2273</v>
      </c>
      <c r="H32" s="458">
        <v>2056</v>
      </c>
      <c r="I32" s="458">
        <v>1.9</v>
      </c>
      <c r="J32" s="649">
        <v>1.7</v>
      </c>
      <c r="K32" s="606">
        <v>1.3</v>
      </c>
      <c r="L32" s="606">
        <v>1.043926</v>
      </c>
      <c r="M32" s="633">
        <v>1</v>
      </c>
      <c r="N32" s="74"/>
      <c r="O32" s="75"/>
      <c r="P32" s="61"/>
      <c r="Q32" s="404"/>
      <c r="R32" s="26"/>
    </row>
    <row r="33" spans="1:18" ht="13.5" customHeight="1">
      <c r="A33" s="18"/>
      <c r="B33" s="1660" t="s">
        <v>415</v>
      </c>
      <c r="C33" s="1660"/>
      <c r="D33" s="1660"/>
      <c r="E33" s="1660"/>
      <c r="F33" s="1660"/>
      <c r="G33" s="1660"/>
      <c r="H33" s="1660"/>
      <c r="I33" s="1660"/>
      <c r="J33" s="1660"/>
      <c r="K33" s="1660"/>
      <c r="L33" s="1660"/>
      <c r="M33" s="1660"/>
      <c r="N33" s="85"/>
      <c r="Q33" s="26"/>
      <c r="R33" s="26"/>
    </row>
    <row r="34" spans="1:18" ht="12.75" customHeight="1">
      <c r="A34" s="1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Q34" s="373"/>
      <c r="R34" s="26"/>
    </row>
    <row r="35" ht="13.5" customHeight="1">
      <c r="A35" s="18"/>
    </row>
  </sheetData>
  <sheetProtection/>
  <mergeCells count="9">
    <mergeCell ref="B33:M33"/>
    <mergeCell ref="A16:A17"/>
    <mergeCell ref="B32:C32"/>
    <mergeCell ref="K1:M1"/>
    <mergeCell ref="D3:H3"/>
    <mergeCell ref="I3:M3"/>
    <mergeCell ref="B2:M2"/>
    <mergeCell ref="B3:B4"/>
    <mergeCell ref="C3:C4"/>
  </mergeCells>
  <printOptions/>
  <pageMargins left="0.3" right="0.21" top="0.3" bottom="0.2" header="0.16" footer="0.1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3.421875" style="0" customWidth="1"/>
    <col min="4" max="6" width="9.140625" style="0" customWidth="1"/>
    <col min="7" max="7" width="10.57421875" style="242" customWidth="1"/>
    <col min="8" max="9" width="9.140625" style="0" customWidth="1"/>
    <col min="10" max="10" width="9.140625" style="242" customWidth="1"/>
    <col min="11" max="11" width="10.57421875" style="242" customWidth="1"/>
    <col min="12" max="13" width="11.140625" style="0" customWidth="1"/>
    <col min="14" max="15" width="9.57421875" style="0" customWidth="1"/>
  </cols>
  <sheetData>
    <row r="1" spans="1:15" ht="15.75">
      <c r="A1" s="18"/>
      <c r="G1"/>
      <c r="I1" s="1509" t="s">
        <v>495</v>
      </c>
      <c r="J1" s="1509"/>
      <c r="K1" s="1509"/>
      <c r="L1" s="33"/>
      <c r="M1" s="33"/>
      <c r="N1" s="33"/>
      <c r="O1" s="33"/>
    </row>
    <row r="2" spans="1:15" ht="37.5" customHeight="1" thickBot="1">
      <c r="A2" s="18"/>
      <c r="B2" s="1477" t="s">
        <v>1</v>
      </c>
      <c r="C2" s="1477"/>
      <c r="D2" s="1477"/>
      <c r="E2" s="1477"/>
      <c r="F2" s="1477"/>
      <c r="G2" s="1477"/>
      <c r="H2" s="1477"/>
      <c r="I2" s="1477"/>
      <c r="J2" s="1477"/>
      <c r="K2" s="1477"/>
      <c r="L2" s="79"/>
      <c r="M2" s="79"/>
      <c r="N2" s="59"/>
      <c r="O2" s="59"/>
    </row>
    <row r="3" spans="1:16" ht="15.75" customHeight="1">
      <c r="A3" s="24"/>
      <c r="B3" s="1486" t="s">
        <v>218</v>
      </c>
      <c r="C3" s="1666" t="s">
        <v>157</v>
      </c>
      <c r="D3" s="1663" t="s">
        <v>41</v>
      </c>
      <c r="E3" s="1663"/>
      <c r="F3" s="1663"/>
      <c r="G3" s="1663"/>
      <c r="H3" s="1663" t="s">
        <v>43</v>
      </c>
      <c r="I3" s="1663"/>
      <c r="J3" s="1663"/>
      <c r="K3" s="1664"/>
      <c r="L3" s="46"/>
      <c r="M3" s="46"/>
      <c r="N3" s="46"/>
      <c r="O3" s="46"/>
      <c r="P3" s="61"/>
    </row>
    <row r="4" spans="1:16" ht="30.75" customHeight="1">
      <c r="A4" s="24"/>
      <c r="B4" s="1672"/>
      <c r="C4" s="1673"/>
      <c r="D4" s="1674" t="s">
        <v>244</v>
      </c>
      <c r="E4" s="1674"/>
      <c r="F4" s="1675" t="s">
        <v>42</v>
      </c>
      <c r="G4" s="1675"/>
      <c r="H4" s="1674" t="s">
        <v>244</v>
      </c>
      <c r="I4" s="1674"/>
      <c r="J4" s="1414" t="s">
        <v>42</v>
      </c>
      <c r="K4" s="1668"/>
      <c r="L4" s="113"/>
      <c r="M4" s="113"/>
      <c r="N4" s="70"/>
      <c r="O4" s="70"/>
      <c r="P4" s="61"/>
    </row>
    <row r="5" spans="1:16" ht="16.5" customHeight="1" thickBot="1">
      <c r="A5" s="18"/>
      <c r="B5" s="1665"/>
      <c r="C5" s="1667"/>
      <c r="D5" s="609">
        <v>2021</v>
      </c>
      <c r="E5" s="609">
        <v>2022</v>
      </c>
      <c r="F5" s="609">
        <v>2021</v>
      </c>
      <c r="G5" s="609">
        <v>2022</v>
      </c>
      <c r="H5" s="609">
        <v>2021</v>
      </c>
      <c r="I5" s="609">
        <v>2022</v>
      </c>
      <c r="J5" s="609">
        <v>2021</v>
      </c>
      <c r="K5" s="610">
        <v>2022</v>
      </c>
      <c r="L5" s="26"/>
      <c r="M5" s="26"/>
      <c r="N5" s="71"/>
      <c r="O5" s="72"/>
      <c r="P5" s="61"/>
    </row>
    <row r="6" spans="1:16" ht="15.75" customHeight="1">
      <c r="A6" s="18"/>
      <c r="B6" s="611">
        <v>1</v>
      </c>
      <c r="C6" s="612" t="s">
        <v>160</v>
      </c>
      <c r="D6" s="613" t="s">
        <v>221</v>
      </c>
      <c r="E6" s="614" t="s">
        <v>221</v>
      </c>
      <c r="F6" s="511" t="s">
        <v>221</v>
      </c>
      <c r="G6" s="615" t="s">
        <v>221</v>
      </c>
      <c r="H6" s="616" t="s">
        <v>221</v>
      </c>
      <c r="I6" s="511" t="s">
        <v>221</v>
      </c>
      <c r="J6" s="511" t="s">
        <v>221</v>
      </c>
      <c r="K6" s="617" t="s">
        <v>221</v>
      </c>
      <c r="L6" s="31"/>
      <c r="M6" s="243"/>
      <c r="N6" s="71"/>
      <c r="O6" s="73"/>
      <c r="P6" s="61"/>
    </row>
    <row r="7" spans="1:16" ht="15.75" customHeight="1">
      <c r="A7" s="18"/>
      <c r="B7" s="618">
        <v>2</v>
      </c>
      <c r="C7" s="619" t="s">
        <v>161</v>
      </c>
      <c r="D7" s="620">
        <v>125</v>
      </c>
      <c r="E7" s="621">
        <v>149</v>
      </c>
      <c r="F7" s="593">
        <v>1.005647</v>
      </c>
      <c r="G7" s="593">
        <v>1.2</v>
      </c>
      <c r="H7" s="622">
        <v>124</v>
      </c>
      <c r="I7" s="621">
        <v>145</v>
      </c>
      <c r="J7" s="593">
        <v>1.426726</v>
      </c>
      <c r="K7" s="623">
        <v>1.7</v>
      </c>
      <c r="L7" s="31"/>
      <c r="M7" s="31"/>
      <c r="N7" s="71"/>
      <c r="O7" s="73"/>
      <c r="P7" s="61"/>
    </row>
    <row r="8" spans="1:16" ht="15.75" customHeight="1">
      <c r="A8" s="18"/>
      <c r="B8" s="618">
        <v>3</v>
      </c>
      <c r="C8" s="619" t="s">
        <v>162</v>
      </c>
      <c r="D8" s="620">
        <v>64</v>
      </c>
      <c r="E8" s="621">
        <v>57</v>
      </c>
      <c r="F8" s="593">
        <v>0.811906</v>
      </c>
      <c r="G8" s="593">
        <v>0.7</v>
      </c>
      <c r="H8" s="622">
        <v>64</v>
      </c>
      <c r="I8" s="621">
        <v>57</v>
      </c>
      <c r="J8" s="593">
        <v>1.091241</v>
      </c>
      <c r="K8" s="623">
        <v>1</v>
      </c>
      <c r="L8" s="31"/>
      <c r="M8" s="31"/>
      <c r="N8" s="71"/>
      <c r="O8" s="73"/>
      <c r="P8" s="61"/>
    </row>
    <row r="9" spans="1:16" ht="15.75" customHeight="1">
      <c r="A9" s="18"/>
      <c r="B9" s="618">
        <v>4</v>
      </c>
      <c r="C9" s="619" t="s">
        <v>163</v>
      </c>
      <c r="D9" s="620">
        <v>196</v>
      </c>
      <c r="E9" s="621">
        <v>221</v>
      </c>
      <c r="F9" s="593">
        <v>0.762912</v>
      </c>
      <c r="G9" s="593">
        <v>0.9</v>
      </c>
      <c r="H9" s="622">
        <v>189</v>
      </c>
      <c r="I9" s="621">
        <v>214</v>
      </c>
      <c r="J9" s="593">
        <v>1.052463</v>
      </c>
      <c r="K9" s="623">
        <v>1.2</v>
      </c>
      <c r="L9" s="31"/>
      <c r="M9" s="31"/>
      <c r="N9" s="71"/>
      <c r="O9" s="73"/>
      <c r="P9" s="61"/>
    </row>
    <row r="10" spans="1:16" ht="15.75" customHeight="1">
      <c r="A10" s="18"/>
      <c r="B10" s="618">
        <v>5</v>
      </c>
      <c r="C10" s="619" t="s">
        <v>164</v>
      </c>
      <c r="D10" s="620">
        <v>108</v>
      </c>
      <c r="E10" s="621">
        <v>28</v>
      </c>
      <c r="F10" s="593">
        <v>0.687951</v>
      </c>
      <c r="G10" s="593">
        <v>0.2</v>
      </c>
      <c r="H10" s="622">
        <v>104</v>
      </c>
      <c r="I10" s="621">
        <v>28</v>
      </c>
      <c r="J10" s="593">
        <v>1.008009</v>
      </c>
      <c r="K10" s="623">
        <v>0.3</v>
      </c>
      <c r="L10" s="31"/>
      <c r="M10" s="31"/>
      <c r="N10" s="71"/>
      <c r="O10" s="73"/>
      <c r="P10" s="61"/>
    </row>
    <row r="11" spans="1:16" ht="15.75" customHeight="1">
      <c r="A11" s="18"/>
      <c r="B11" s="618">
        <v>6</v>
      </c>
      <c r="C11" s="619" t="s">
        <v>165</v>
      </c>
      <c r="D11" s="620">
        <v>81</v>
      </c>
      <c r="E11" s="621">
        <v>88</v>
      </c>
      <c r="F11" s="593">
        <v>0.840616</v>
      </c>
      <c r="G11" s="593">
        <v>0.9</v>
      </c>
      <c r="H11" s="622">
        <v>79</v>
      </c>
      <c r="I11" s="621">
        <v>83</v>
      </c>
      <c r="J11" s="593">
        <v>1.156447</v>
      </c>
      <c r="K11" s="623">
        <v>1.2</v>
      </c>
      <c r="L11" s="31"/>
      <c r="M11" s="31"/>
      <c r="N11" s="71"/>
      <c r="O11" s="73"/>
      <c r="P11" s="61"/>
    </row>
    <row r="12" spans="1:16" ht="15.75" customHeight="1">
      <c r="A12" s="18"/>
      <c r="B12" s="618">
        <v>7</v>
      </c>
      <c r="C12" s="619" t="s">
        <v>166</v>
      </c>
      <c r="D12" s="620">
        <v>108</v>
      </c>
      <c r="E12" s="621">
        <v>119</v>
      </c>
      <c r="F12" s="593">
        <v>1.128509</v>
      </c>
      <c r="G12" s="593">
        <v>1.2</v>
      </c>
      <c r="H12" s="622">
        <v>99</v>
      </c>
      <c r="I12" s="621">
        <v>111</v>
      </c>
      <c r="J12" s="593">
        <v>1.358561</v>
      </c>
      <c r="K12" s="623">
        <v>1.5</v>
      </c>
      <c r="L12" s="31"/>
      <c r="M12" s="31"/>
      <c r="N12" s="71"/>
      <c r="O12" s="73"/>
      <c r="P12" s="61"/>
    </row>
    <row r="13" spans="1:16" ht="15.75" customHeight="1">
      <c r="A13" s="18"/>
      <c r="B13" s="618">
        <v>8</v>
      </c>
      <c r="C13" s="619" t="s">
        <v>167</v>
      </c>
      <c r="D13" s="620">
        <v>156</v>
      </c>
      <c r="E13" s="621">
        <v>66</v>
      </c>
      <c r="F13" s="593">
        <v>1.130847</v>
      </c>
      <c r="G13" s="593">
        <v>0.5</v>
      </c>
      <c r="H13" s="622">
        <v>148</v>
      </c>
      <c r="I13" s="621">
        <v>62</v>
      </c>
      <c r="J13" s="593">
        <v>1.556028</v>
      </c>
      <c r="K13" s="623">
        <v>0.7</v>
      </c>
      <c r="L13" s="31"/>
      <c r="M13" s="31"/>
      <c r="N13" s="71"/>
      <c r="O13" s="73"/>
      <c r="P13" s="61"/>
    </row>
    <row r="14" spans="1:16" ht="15.75" customHeight="1">
      <c r="A14" s="18"/>
      <c r="B14" s="618">
        <v>9</v>
      </c>
      <c r="C14" s="619" t="s">
        <v>168</v>
      </c>
      <c r="D14" s="620">
        <v>74</v>
      </c>
      <c r="E14" s="621">
        <v>92</v>
      </c>
      <c r="F14" s="593">
        <v>0.681757</v>
      </c>
      <c r="G14" s="593">
        <v>0.9</v>
      </c>
      <c r="H14" s="622">
        <v>51</v>
      </c>
      <c r="I14" s="621">
        <v>88</v>
      </c>
      <c r="J14" s="593">
        <v>0.639107</v>
      </c>
      <c r="K14" s="623">
        <v>1.1</v>
      </c>
      <c r="L14" s="31"/>
      <c r="M14" s="31"/>
      <c r="N14" s="71"/>
      <c r="O14" s="73"/>
      <c r="P14" s="61"/>
    </row>
    <row r="15" spans="1:16" ht="15.75" customHeight="1">
      <c r="A15" s="57"/>
      <c r="B15" s="618">
        <v>10</v>
      </c>
      <c r="C15" s="619" t="s">
        <v>169</v>
      </c>
      <c r="D15" s="620">
        <v>120</v>
      </c>
      <c r="E15" s="621">
        <v>136</v>
      </c>
      <c r="F15" s="593">
        <v>0.844587</v>
      </c>
      <c r="G15" s="593">
        <v>1</v>
      </c>
      <c r="H15" s="622">
        <v>117</v>
      </c>
      <c r="I15" s="621">
        <v>132</v>
      </c>
      <c r="J15" s="593">
        <v>1.135471</v>
      </c>
      <c r="K15" s="623">
        <v>1.3</v>
      </c>
      <c r="L15" s="31"/>
      <c r="M15" s="31"/>
      <c r="N15" s="71"/>
      <c r="O15" s="73"/>
      <c r="P15" s="61"/>
    </row>
    <row r="16" spans="1:16" ht="15.75" customHeight="1">
      <c r="A16" s="1458"/>
      <c r="B16" s="618">
        <v>11</v>
      </c>
      <c r="C16" s="619" t="s">
        <v>170</v>
      </c>
      <c r="D16" s="620">
        <v>80</v>
      </c>
      <c r="E16" s="621">
        <v>59</v>
      </c>
      <c r="F16" s="593">
        <v>1.063932</v>
      </c>
      <c r="G16" s="593">
        <v>0.8</v>
      </c>
      <c r="H16" s="622">
        <v>74</v>
      </c>
      <c r="I16" s="621">
        <v>55</v>
      </c>
      <c r="J16" s="593">
        <v>1.424375</v>
      </c>
      <c r="K16" s="623">
        <v>1.1</v>
      </c>
      <c r="L16" s="31"/>
      <c r="M16" s="31"/>
      <c r="N16" s="71"/>
      <c r="O16" s="73"/>
      <c r="P16" s="61"/>
    </row>
    <row r="17" spans="1:16" ht="15.75" customHeight="1">
      <c r="A17" s="1458"/>
      <c r="B17" s="618">
        <v>12</v>
      </c>
      <c r="C17" s="619" t="s">
        <v>171</v>
      </c>
      <c r="D17" s="620">
        <v>49</v>
      </c>
      <c r="E17" s="621">
        <v>0</v>
      </c>
      <c r="F17" s="593">
        <v>0.862667</v>
      </c>
      <c r="G17" s="593">
        <v>0</v>
      </c>
      <c r="H17" s="622">
        <v>48</v>
      </c>
      <c r="I17" s="621">
        <v>0</v>
      </c>
      <c r="J17" s="593">
        <v>1.265759</v>
      </c>
      <c r="K17" s="623">
        <v>0</v>
      </c>
      <c r="L17" s="31"/>
      <c r="M17" s="31"/>
      <c r="N17" s="71"/>
      <c r="O17" s="73"/>
      <c r="P17" s="61"/>
    </row>
    <row r="18" spans="1:16" ht="15.75" customHeight="1">
      <c r="A18" s="18"/>
      <c r="B18" s="618">
        <v>13</v>
      </c>
      <c r="C18" s="619" t="s">
        <v>172</v>
      </c>
      <c r="D18" s="620">
        <v>234</v>
      </c>
      <c r="E18" s="621">
        <v>277</v>
      </c>
      <c r="F18" s="593">
        <v>1.170783</v>
      </c>
      <c r="G18" s="593">
        <v>1.4</v>
      </c>
      <c r="H18" s="622">
        <v>227</v>
      </c>
      <c r="I18" s="621">
        <v>268</v>
      </c>
      <c r="J18" s="593">
        <v>1.563402</v>
      </c>
      <c r="K18" s="623">
        <v>1.9</v>
      </c>
      <c r="L18" s="31"/>
      <c r="M18" s="31"/>
      <c r="N18" s="71"/>
      <c r="O18" s="73"/>
      <c r="P18" s="61"/>
    </row>
    <row r="19" spans="1:16" ht="15.75" customHeight="1">
      <c r="A19" s="18"/>
      <c r="B19" s="618">
        <v>14</v>
      </c>
      <c r="C19" s="619" t="s">
        <v>173</v>
      </c>
      <c r="D19" s="620">
        <v>67</v>
      </c>
      <c r="E19" s="621">
        <v>60</v>
      </c>
      <c r="F19" s="593">
        <v>0.739358</v>
      </c>
      <c r="G19" s="593">
        <v>0.7</v>
      </c>
      <c r="H19" s="622">
        <v>61</v>
      </c>
      <c r="I19" s="621">
        <v>56</v>
      </c>
      <c r="J19" s="593">
        <v>0.954522</v>
      </c>
      <c r="K19" s="623">
        <v>0.9</v>
      </c>
      <c r="L19" s="31"/>
      <c r="M19" s="31"/>
      <c r="N19" s="71"/>
      <c r="O19" s="73"/>
      <c r="P19" s="61"/>
    </row>
    <row r="20" spans="1:16" ht="15.75" customHeight="1">
      <c r="A20" s="18"/>
      <c r="B20" s="618">
        <v>15</v>
      </c>
      <c r="C20" s="619" t="s">
        <v>174</v>
      </c>
      <c r="D20" s="620">
        <v>173</v>
      </c>
      <c r="E20" s="621">
        <v>219</v>
      </c>
      <c r="F20" s="593">
        <v>0.916113</v>
      </c>
      <c r="G20" s="593">
        <v>1.2</v>
      </c>
      <c r="H20" s="622">
        <v>167</v>
      </c>
      <c r="I20" s="621">
        <v>212</v>
      </c>
      <c r="J20" s="593">
        <v>1.228916</v>
      </c>
      <c r="K20" s="623">
        <v>1.6</v>
      </c>
      <c r="L20" s="31"/>
      <c r="M20" s="31"/>
      <c r="N20" s="71"/>
      <c r="O20" s="73"/>
      <c r="P20" s="61"/>
    </row>
    <row r="21" spans="1:16" ht="15.75" customHeight="1">
      <c r="A21" s="18"/>
      <c r="B21" s="618">
        <v>16</v>
      </c>
      <c r="C21" s="619" t="s">
        <v>175</v>
      </c>
      <c r="D21" s="620">
        <v>97</v>
      </c>
      <c r="E21" s="621">
        <v>136</v>
      </c>
      <c r="F21" s="593">
        <v>0.854868</v>
      </c>
      <c r="G21" s="593">
        <v>1.2</v>
      </c>
      <c r="H21" s="622">
        <v>97</v>
      </c>
      <c r="I21" s="621">
        <v>132</v>
      </c>
      <c r="J21" s="593">
        <v>1.224154</v>
      </c>
      <c r="K21" s="623">
        <v>1.7</v>
      </c>
      <c r="L21" s="31"/>
      <c r="M21" s="31"/>
      <c r="N21" s="71"/>
      <c r="O21" s="73"/>
      <c r="P21" s="61"/>
    </row>
    <row r="22" spans="1:16" ht="15.75" customHeight="1">
      <c r="A22" s="18"/>
      <c r="B22" s="618">
        <v>17</v>
      </c>
      <c r="C22" s="619" t="s">
        <v>176</v>
      </c>
      <c r="D22" s="620">
        <v>43</v>
      </c>
      <c r="E22" s="621">
        <v>65</v>
      </c>
      <c r="F22" s="593">
        <v>0.492824</v>
      </c>
      <c r="G22" s="593">
        <v>0.7</v>
      </c>
      <c r="H22" s="622">
        <v>42</v>
      </c>
      <c r="I22" s="621">
        <v>62</v>
      </c>
      <c r="J22" s="593">
        <v>0.642443</v>
      </c>
      <c r="K22" s="623">
        <v>1</v>
      </c>
      <c r="L22" s="31"/>
      <c r="M22" s="31"/>
      <c r="N22" s="71"/>
      <c r="O22" s="73"/>
      <c r="P22" s="61"/>
    </row>
    <row r="23" spans="1:16" ht="15.75" customHeight="1">
      <c r="A23" s="18"/>
      <c r="B23" s="618">
        <v>18</v>
      </c>
      <c r="C23" s="619" t="s">
        <v>177</v>
      </c>
      <c r="D23" s="620">
        <v>25</v>
      </c>
      <c r="E23" s="621">
        <v>25</v>
      </c>
      <c r="F23" s="593">
        <v>0.281584</v>
      </c>
      <c r="G23" s="593">
        <v>0.3</v>
      </c>
      <c r="H23" s="622">
        <v>24</v>
      </c>
      <c r="I23" s="621">
        <v>21</v>
      </c>
      <c r="J23" s="593">
        <v>0.394288</v>
      </c>
      <c r="K23" s="623">
        <v>0.4</v>
      </c>
      <c r="L23" s="31"/>
      <c r="M23" s="31"/>
      <c r="N23" s="71"/>
      <c r="O23" s="73"/>
      <c r="P23" s="61"/>
    </row>
    <row r="24" spans="1:16" ht="15.75" customHeight="1">
      <c r="A24" s="18"/>
      <c r="B24" s="618">
        <v>19</v>
      </c>
      <c r="C24" s="619" t="s">
        <v>178</v>
      </c>
      <c r="D24" s="620">
        <v>40</v>
      </c>
      <c r="E24" s="621">
        <v>41</v>
      </c>
      <c r="F24" s="593">
        <v>0.478826</v>
      </c>
      <c r="G24" s="593">
        <v>0.5</v>
      </c>
      <c r="H24" s="622">
        <v>40</v>
      </c>
      <c r="I24" s="621">
        <v>41</v>
      </c>
      <c r="J24" s="593">
        <v>0.664157</v>
      </c>
      <c r="K24" s="623">
        <v>0.7</v>
      </c>
      <c r="L24" s="31"/>
      <c r="M24" s="31"/>
      <c r="N24" s="71"/>
      <c r="O24" s="73"/>
      <c r="P24" s="61"/>
    </row>
    <row r="25" spans="1:16" ht="15.75" customHeight="1">
      <c r="A25" s="18"/>
      <c r="B25" s="618">
        <v>20</v>
      </c>
      <c r="C25" s="619" t="s">
        <v>179</v>
      </c>
      <c r="D25" s="620">
        <v>105</v>
      </c>
      <c r="E25" s="621">
        <v>44</v>
      </c>
      <c r="F25" s="593">
        <v>0.479175</v>
      </c>
      <c r="G25" s="593">
        <v>0.2</v>
      </c>
      <c r="H25" s="622">
        <v>101</v>
      </c>
      <c r="I25" s="621">
        <v>42</v>
      </c>
      <c r="J25" s="593">
        <v>0.652673</v>
      </c>
      <c r="K25" s="623">
        <v>0.3</v>
      </c>
      <c r="L25" s="31"/>
      <c r="M25" s="31"/>
      <c r="N25" s="71"/>
      <c r="O25" s="73"/>
      <c r="P25" s="61"/>
    </row>
    <row r="26" spans="1:16" ht="15.75" customHeight="1">
      <c r="A26" s="18"/>
      <c r="B26" s="618">
        <v>21</v>
      </c>
      <c r="C26" s="619" t="s">
        <v>180</v>
      </c>
      <c r="D26" s="620">
        <v>184</v>
      </c>
      <c r="E26" s="621">
        <v>57</v>
      </c>
      <c r="F26" s="593">
        <v>2.236514</v>
      </c>
      <c r="G26" s="593">
        <v>0.7</v>
      </c>
      <c r="H26" s="622">
        <v>178</v>
      </c>
      <c r="I26" s="621">
        <v>56</v>
      </c>
      <c r="J26" s="593">
        <v>3.05463</v>
      </c>
      <c r="K26" s="623">
        <v>1</v>
      </c>
      <c r="L26" s="31"/>
      <c r="M26" s="31"/>
      <c r="N26" s="71"/>
      <c r="O26" s="73"/>
      <c r="P26" s="61"/>
    </row>
    <row r="27" spans="1:16" ht="15.75" customHeight="1">
      <c r="A27" s="18"/>
      <c r="B27" s="618">
        <v>22</v>
      </c>
      <c r="C27" s="619" t="s">
        <v>181</v>
      </c>
      <c r="D27" s="620">
        <v>50</v>
      </c>
      <c r="E27" s="621">
        <v>49</v>
      </c>
      <c r="F27" s="593">
        <v>0.495357</v>
      </c>
      <c r="G27" s="593">
        <v>0.5</v>
      </c>
      <c r="H27" s="622">
        <v>49</v>
      </c>
      <c r="I27" s="621">
        <v>48</v>
      </c>
      <c r="J27" s="593">
        <v>0.694391</v>
      </c>
      <c r="K27" s="623">
        <v>0.7</v>
      </c>
      <c r="L27" s="31"/>
      <c r="M27" s="31"/>
      <c r="N27" s="71"/>
      <c r="O27" s="73"/>
      <c r="P27" s="61"/>
    </row>
    <row r="28" spans="1:16" ht="15.75" customHeight="1">
      <c r="A28" s="18"/>
      <c r="B28" s="618">
        <v>23</v>
      </c>
      <c r="C28" s="619" t="s">
        <v>182</v>
      </c>
      <c r="D28" s="620">
        <v>77</v>
      </c>
      <c r="E28" s="621">
        <v>52</v>
      </c>
      <c r="F28" s="593">
        <v>0.784121</v>
      </c>
      <c r="G28" s="593">
        <v>0.5</v>
      </c>
      <c r="H28" s="622">
        <v>73</v>
      </c>
      <c r="I28" s="621">
        <v>44</v>
      </c>
      <c r="J28" s="593">
        <v>1.083623</v>
      </c>
      <c r="K28" s="623">
        <v>0.7</v>
      </c>
      <c r="L28" s="31"/>
      <c r="M28" s="31"/>
      <c r="N28" s="71"/>
      <c r="O28" s="73"/>
      <c r="P28" s="61"/>
    </row>
    <row r="29" spans="1:16" ht="15.75" customHeight="1">
      <c r="A29" s="18"/>
      <c r="B29" s="618">
        <v>24</v>
      </c>
      <c r="C29" s="619" t="s">
        <v>183</v>
      </c>
      <c r="D29" s="620">
        <v>5</v>
      </c>
      <c r="E29" s="621">
        <v>9</v>
      </c>
      <c r="F29" s="593">
        <v>0.070287</v>
      </c>
      <c r="G29" s="593">
        <v>0.1</v>
      </c>
      <c r="H29" s="622">
        <v>4</v>
      </c>
      <c r="I29" s="621">
        <v>7</v>
      </c>
      <c r="J29" s="593">
        <v>0.076196</v>
      </c>
      <c r="K29" s="623">
        <v>0.1</v>
      </c>
      <c r="L29" s="31"/>
      <c r="M29" s="31"/>
      <c r="N29" s="71"/>
      <c r="O29" s="73"/>
      <c r="P29" s="61"/>
    </row>
    <row r="30" spans="1:16" ht="15.75" customHeight="1">
      <c r="A30" s="18"/>
      <c r="B30" s="618">
        <v>25</v>
      </c>
      <c r="C30" s="619" t="s">
        <v>184</v>
      </c>
      <c r="D30" s="620">
        <v>66</v>
      </c>
      <c r="E30" s="621">
        <v>55</v>
      </c>
      <c r="F30" s="593">
        <v>0.811683</v>
      </c>
      <c r="G30" s="593">
        <v>0.7</v>
      </c>
      <c r="H30" s="622">
        <v>65</v>
      </c>
      <c r="I30" s="621">
        <v>51</v>
      </c>
      <c r="J30" s="593">
        <v>1.193431</v>
      </c>
      <c r="K30" s="623">
        <v>1</v>
      </c>
      <c r="L30" s="31"/>
      <c r="M30" s="31"/>
      <c r="N30" s="71"/>
      <c r="O30" s="73"/>
      <c r="P30" s="61"/>
    </row>
    <row r="31" spans="1:16" ht="15.75" customHeight="1">
      <c r="A31" s="18"/>
      <c r="B31" s="618">
        <v>26</v>
      </c>
      <c r="C31" s="619" t="s">
        <v>185</v>
      </c>
      <c r="D31" s="620">
        <v>108</v>
      </c>
      <c r="E31" s="621">
        <v>50</v>
      </c>
      <c r="F31" s="593">
        <v>0.459369</v>
      </c>
      <c r="G31" s="593">
        <v>0.2</v>
      </c>
      <c r="H31" s="622">
        <v>48</v>
      </c>
      <c r="I31" s="621">
        <v>41</v>
      </c>
      <c r="J31" s="593">
        <v>0.280022</v>
      </c>
      <c r="K31" s="623">
        <v>0.2</v>
      </c>
      <c r="L31" s="31"/>
      <c r="M31" s="31"/>
      <c r="N31" s="71"/>
      <c r="O31" s="72"/>
      <c r="P31" s="61"/>
    </row>
    <row r="32" spans="1:16" ht="15.75" customHeight="1" thickBot="1">
      <c r="A32" s="18"/>
      <c r="B32" s="624">
        <v>27</v>
      </c>
      <c r="C32" s="625" t="s">
        <v>186</v>
      </c>
      <c r="D32" s="626" t="s">
        <v>221</v>
      </c>
      <c r="E32" s="627" t="s">
        <v>221</v>
      </c>
      <c r="F32" s="521" t="s">
        <v>221</v>
      </c>
      <c r="G32" s="628" t="s">
        <v>221</v>
      </c>
      <c r="H32" s="629" t="s">
        <v>221</v>
      </c>
      <c r="I32" s="521" t="s">
        <v>221</v>
      </c>
      <c r="J32" s="521" t="s">
        <v>221</v>
      </c>
      <c r="K32" s="630" t="s">
        <v>221</v>
      </c>
      <c r="L32" s="31"/>
      <c r="M32" s="243"/>
      <c r="N32" s="74"/>
      <c r="O32" s="75"/>
      <c r="P32" s="61"/>
    </row>
    <row r="33" spans="1:14" ht="15.75" customHeight="1" thickBot="1">
      <c r="A33" s="18"/>
      <c r="B33" s="1670" t="s">
        <v>192</v>
      </c>
      <c r="C33" s="1671"/>
      <c r="D33" s="607">
        <v>2435</v>
      </c>
      <c r="E33" s="631">
        <v>2154</v>
      </c>
      <c r="F33" s="606">
        <v>0.793132</v>
      </c>
      <c r="G33" s="632">
        <v>0.7</v>
      </c>
      <c r="H33" s="607">
        <v>2273</v>
      </c>
      <c r="I33" s="458">
        <v>2056</v>
      </c>
      <c r="J33" s="606">
        <v>1.043926</v>
      </c>
      <c r="K33" s="633">
        <v>1</v>
      </c>
      <c r="L33" s="41"/>
      <c r="M33" s="32"/>
      <c r="N33" s="85"/>
    </row>
    <row r="34" spans="1:13" ht="12.75" customHeight="1">
      <c r="A34" s="18"/>
      <c r="B34" s="1669" t="s">
        <v>277</v>
      </c>
      <c r="C34" s="1669"/>
      <c r="D34" s="1669"/>
      <c r="E34" s="1669"/>
      <c r="F34" s="1669"/>
      <c r="G34" s="1669"/>
      <c r="H34" s="1669"/>
      <c r="I34" s="1669"/>
      <c r="J34" s="1669"/>
      <c r="K34" s="1669"/>
      <c r="L34" s="88"/>
      <c r="M34" s="68"/>
    </row>
    <row r="35" spans="1:11" ht="13.5" customHeight="1">
      <c r="A35" s="18"/>
      <c r="G35"/>
      <c r="J35"/>
      <c r="K35"/>
    </row>
  </sheetData>
  <sheetProtection/>
  <mergeCells count="13">
    <mergeCell ref="F4:G4"/>
    <mergeCell ref="D3:G3"/>
    <mergeCell ref="H4:I4"/>
    <mergeCell ref="A16:A17"/>
    <mergeCell ref="J4:K4"/>
    <mergeCell ref="H3:K3"/>
    <mergeCell ref="B34:K34"/>
    <mergeCell ref="B2:K2"/>
    <mergeCell ref="I1:K1"/>
    <mergeCell ref="B33:C33"/>
    <mergeCell ref="B3:B5"/>
    <mergeCell ref="C3:C5"/>
    <mergeCell ref="D4:E4"/>
  </mergeCells>
  <printOptions/>
  <pageMargins left="0.3" right="0.21" top="0.3" bottom="0.2" header="0.16" footer="0.1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O36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0.57421875" style="0" customWidth="1"/>
    <col min="4" max="11" width="10.421875" style="0" customWidth="1"/>
  </cols>
  <sheetData>
    <row r="1" ht="4.5" customHeight="1"/>
    <row r="2" spans="2:11" ht="15.75">
      <c r="B2" s="21"/>
      <c r="C2" s="21"/>
      <c r="D2" s="22"/>
      <c r="E2" s="22"/>
      <c r="F2" s="22"/>
      <c r="G2" s="22"/>
      <c r="H2" s="22"/>
      <c r="I2" s="22"/>
      <c r="J2" s="1679" t="s">
        <v>496</v>
      </c>
      <c r="K2" s="1679"/>
    </row>
    <row r="3" spans="2:11" ht="32.25" customHeight="1" thickBot="1">
      <c r="B3" s="1680" t="s">
        <v>417</v>
      </c>
      <c r="C3" s="1680"/>
      <c r="D3" s="1680"/>
      <c r="E3" s="1680"/>
      <c r="F3" s="1680"/>
      <c r="G3" s="1680"/>
      <c r="H3" s="1680"/>
      <c r="I3" s="1680"/>
      <c r="J3" s="1680"/>
      <c r="K3" s="1680"/>
    </row>
    <row r="4" spans="2:11" ht="12.75">
      <c r="B4" s="1681" t="s">
        <v>219</v>
      </c>
      <c r="C4" s="1684" t="s">
        <v>157</v>
      </c>
      <c r="D4" s="1687" t="s">
        <v>130</v>
      </c>
      <c r="E4" s="1687"/>
      <c r="F4" s="1687"/>
      <c r="G4" s="1687"/>
      <c r="H4" s="1687" t="s">
        <v>374</v>
      </c>
      <c r="I4" s="1687"/>
      <c r="J4" s="1687"/>
      <c r="K4" s="1688"/>
    </row>
    <row r="5" spans="2:15" ht="12.75">
      <c r="B5" s="1682"/>
      <c r="C5" s="1685"/>
      <c r="D5" s="1689" t="s">
        <v>244</v>
      </c>
      <c r="E5" s="1689"/>
      <c r="F5" s="1689" t="s">
        <v>297</v>
      </c>
      <c r="G5" s="1689"/>
      <c r="H5" s="1689" t="s">
        <v>244</v>
      </c>
      <c r="I5" s="1689"/>
      <c r="J5" s="1689" t="s">
        <v>297</v>
      </c>
      <c r="K5" s="1690"/>
      <c r="M5" s="26"/>
      <c r="N5" s="26"/>
      <c r="O5" s="26"/>
    </row>
    <row r="6" spans="2:15" ht="13.5" thickBot="1">
      <c r="B6" s="1683"/>
      <c r="C6" s="1686"/>
      <c r="D6" s="578">
        <v>2021</v>
      </c>
      <c r="E6" s="578">
        <v>2022</v>
      </c>
      <c r="F6" s="578">
        <v>2021</v>
      </c>
      <c r="G6" s="578">
        <v>2022</v>
      </c>
      <c r="H6" s="578">
        <v>2021</v>
      </c>
      <c r="I6" s="578">
        <v>2022</v>
      </c>
      <c r="J6" s="578">
        <v>2021</v>
      </c>
      <c r="K6" s="579">
        <v>2022</v>
      </c>
      <c r="M6" s="26"/>
      <c r="N6" s="26"/>
      <c r="O6" s="26"/>
    </row>
    <row r="7" spans="2:15" ht="14.25" customHeight="1">
      <c r="B7" s="580">
        <v>1</v>
      </c>
      <c r="C7" s="581" t="s">
        <v>160</v>
      </c>
      <c r="D7" s="582" t="s">
        <v>221</v>
      </c>
      <c r="E7" s="583" t="s">
        <v>221</v>
      </c>
      <c r="F7" s="584" t="s">
        <v>221</v>
      </c>
      <c r="G7" s="585" t="s">
        <v>221</v>
      </c>
      <c r="H7" s="582" t="s">
        <v>221</v>
      </c>
      <c r="I7" s="583" t="s">
        <v>221</v>
      </c>
      <c r="J7" s="586" t="s">
        <v>221</v>
      </c>
      <c r="K7" s="587" t="s">
        <v>221</v>
      </c>
      <c r="M7" s="376"/>
      <c r="N7" s="26"/>
      <c r="O7" s="26"/>
    </row>
    <row r="8" spans="2:15" ht="14.25" customHeight="1">
      <c r="B8" s="588">
        <v>2</v>
      </c>
      <c r="C8" s="589" t="s">
        <v>161</v>
      </c>
      <c r="D8" s="590">
        <v>13</v>
      </c>
      <c r="E8" s="591">
        <v>13</v>
      </c>
      <c r="F8" s="592">
        <v>0.47</v>
      </c>
      <c r="G8" s="593">
        <v>0.474321</v>
      </c>
      <c r="H8" s="590">
        <v>1</v>
      </c>
      <c r="I8" s="591">
        <v>2</v>
      </c>
      <c r="J8" s="594">
        <v>0.0004</v>
      </c>
      <c r="K8" s="595">
        <v>0.072972</v>
      </c>
      <c r="M8" s="376"/>
      <c r="N8" s="26"/>
      <c r="O8" s="26"/>
    </row>
    <row r="9" spans="2:15" ht="14.25" customHeight="1">
      <c r="B9" s="588">
        <v>3</v>
      </c>
      <c r="C9" s="589" t="s">
        <v>162</v>
      </c>
      <c r="D9" s="590">
        <v>17</v>
      </c>
      <c r="E9" s="591">
        <v>11</v>
      </c>
      <c r="F9" s="592">
        <v>0.72</v>
      </c>
      <c r="G9" s="593">
        <v>0.469355</v>
      </c>
      <c r="H9" s="590">
        <v>2</v>
      </c>
      <c r="I9" s="591">
        <v>0</v>
      </c>
      <c r="J9" s="594">
        <v>0.0008</v>
      </c>
      <c r="K9" s="595">
        <v>0</v>
      </c>
      <c r="M9" s="376"/>
      <c r="N9" s="26"/>
      <c r="O9" s="26"/>
    </row>
    <row r="10" spans="2:15" ht="14.25" customHeight="1">
      <c r="B10" s="588">
        <v>4</v>
      </c>
      <c r="C10" s="589" t="s">
        <v>163</v>
      </c>
      <c r="D10" s="590">
        <v>18</v>
      </c>
      <c r="E10" s="591">
        <v>13</v>
      </c>
      <c r="F10" s="592">
        <v>0.32</v>
      </c>
      <c r="G10" s="593">
        <v>0.232226</v>
      </c>
      <c r="H10" s="590">
        <v>2</v>
      </c>
      <c r="I10" s="591">
        <v>0</v>
      </c>
      <c r="J10" s="594">
        <v>0.0004</v>
      </c>
      <c r="K10" s="595">
        <v>0</v>
      </c>
      <c r="M10" s="376"/>
      <c r="N10" s="26"/>
      <c r="O10" s="26"/>
    </row>
    <row r="11" spans="2:15" ht="14.25" customHeight="1">
      <c r="B11" s="588">
        <v>5</v>
      </c>
      <c r="C11" s="589" t="s">
        <v>164</v>
      </c>
      <c r="D11" s="590">
        <v>9</v>
      </c>
      <c r="E11" s="591">
        <v>6</v>
      </c>
      <c r="F11" s="592">
        <v>0.3</v>
      </c>
      <c r="G11" s="593">
        <v>0.202982</v>
      </c>
      <c r="H11" s="590">
        <v>0</v>
      </c>
      <c r="I11" s="591">
        <v>0</v>
      </c>
      <c r="J11" s="594">
        <v>0</v>
      </c>
      <c r="K11" s="595">
        <v>0</v>
      </c>
      <c r="M11" s="376"/>
      <c r="N11" s="26"/>
      <c r="O11" s="26"/>
    </row>
    <row r="12" spans="2:15" ht="14.25" customHeight="1">
      <c r="B12" s="588">
        <v>6</v>
      </c>
      <c r="C12" s="589" t="s">
        <v>165</v>
      </c>
      <c r="D12" s="590">
        <v>16</v>
      </c>
      <c r="E12" s="591">
        <v>18</v>
      </c>
      <c r="F12" s="592">
        <v>0.69</v>
      </c>
      <c r="G12" s="593">
        <v>0.78775</v>
      </c>
      <c r="H12" s="590">
        <v>0</v>
      </c>
      <c r="I12" s="591">
        <v>3</v>
      </c>
      <c r="J12" s="594">
        <v>0</v>
      </c>
      <c r="K12" s="595">
        <v>0.131292</v>
      </c>
      <c r="M12" s="376"/>
      <c r="N12" s="26"/>
      <c r="O12" s="26"/>
    </row>
    <row r="13" spans="2:15" ht="14.25" customHeight="1">
      <c r="B13" s="588">
        <v>7</v>
      </c>
      <c r="C13" s="589" t="s">
        <v>166</v>
      </c>
      <c r="D13" s="590">
        <v>10</v>
      </c>
      <c r="E13" s="591">
        <v>10</v>
      </c>
      <c r="F13" s="592">
        <v>0.34</v>
      </c>
      <c r="G13" s="593">
        <v>0.346577</v>
      </c>
      <c r="H13" s="590">
        <v>0</v>
      </c>
      <c r="I13" s="591">
        <v>0</v>
      </c>
      <c r="J13" s="594">
        <v>0</v>
      </c>
      <c r="K13" s="595">
        <v>0</v>
      </c>
      <c r="M13" s="376"/>
      <c r="N13" s="26"/>
      <c r="O13" s="26"/>
    </row>
    <row r="14" spans="2:15" ht="14.25" customHeight="1">
      <c r="B14" s="588">
        <v>8</v>
      </c>
      <c r="C14" s="589" t="s">
        <v>167</v>
      </c>
      <c r="D14" s="590">
        <v>14</v>
      </c>
      <c r="E14" s="591">
        <v>7</v>
      </c>
      <c r="F14" s="592">
        <v>0.49</v>
      </c>
      <c r="G14" s="593">
        <v>0.249642</v>
      </c>
      <c r="H14" s="590">
        <v>1</v>
      </c>
      <c r="I14" s="591">
        <v>1</v>
      </c>
      <c r="J14" s="594">
        <v>0.0003</v>
      </c>
      <c r="K14" s="595">
        <v>0.035663</v>
      </c>
      <c r="M14" s="376"/>
      <c r="N14" s="26"/>
      <c r="O14" s="26"/>
    </row>
    <row r="15" spans="2:15" ht="14.25" customHeight="1">
      <c r="B15" s="588">
        <v>9</v>
      </c>
      <c r="C15" s="589" t="s">
        <v>168</v>
      </c>
      <c r="D15" s="590">
        <v>19</v>
      </c>
      <c r="E15" s="591">
        <v>21</v>
      </c>
      <c r="F15" s="592">
        <v>0.7</v>
      </c>
      <c r="G15" s="593">
        <v>0.778825</v>
      </c>
      <c r="H15" s="590">
        <v>3</v>
      </c>
      <c r="I15" s="591">
        <v>3</v>
      </c>
      <c r="J15" s="594">
        <v>0.0011</v>
      </c>
      <c r="K15" s="595">
        <v>0.111261</v>
      </c>
      <c r="M15" s="376"/>
      <c r="N15" s="26"/>
      <c r="O15" s="26"/>
    </row>
    <row r="16" spans="2:15" ht="14.25" customHeight="1">
      <c r="B16" s="588">
        <v>10</v>
      </c>
      <c r="C16" s="589" t="s">
        <v>169</v>
      </c>
      <c r="D16" s="590">
        <v>19</v>
      </c>
      <c r="E16" s="591">
        <v>17</v>
      </c>
      <c r="F16" s="592">
        <v>0.52</v>
      </c>
      <c r="G16" s="593">
        <v>0.459043</v>
      </c>
      <c r="H16" s="590">
        <v>0</v>
      </c>
      <c r="I16" s="591">
        <v>2</v>
      </c>
      <c r="J16" s="594">
        <v>0</v>
      </c>
      <c r="K16" s="595">
        <v>0.054005</v>
      </c>
      <c r="M16" s="376"/>
      <c r="N16" s="26"/>
      <c r="O16" s="26"/>
    </row>
    <row r="17" spans="2:15" ht="14.25" customHeight="1">
      <c r="B17" s="596">
        <v>11</v>
      </c>
      <c r="C17" s="589" t="s">
        <v>170</v>
      </c>
      <c r="D17" s="590">
        <v>23</v>
      </c>
      <c r="E17" s="591">
        <v>23</v>
      </c>
      <c r="F17" s="592">
        <v>1.42</v>
      </c>
      <c r="G17" s="593">
        <v>1.456314</v>
      </c>
      <c r="H17" s="590">
        <v>3</v>
      </c>
      <c r="I17" s="591">
        <v>5</v>
      </c>
      <c r="J17" s="594">
        <v>0.0019</v>
      </c>
      <c r="K17" s="595">
        <v>0.31659</v>
      </c>
      <c r="M17" s="376"/>
      <c r="N17" s="26"/>
      <c r="O17" s="26"/>
    </row>
    <row r="18" spans="2:15" ht="14.25" customHeight="1">
      <c r="B18" s="596">
        <v>12</v>
      </c>
      <c r="C18" s="589" t="s">
        <v>171</v>
      </c>
      <c r="D18" s="590">
        <v>4</v>
      </c>
      <c r="E18" s="591">
        <v>2</v>
      </c>
      <c r="F18" s="592">
        <v>0.4</v>
      </c>
      <c r="G18" s="593">
        <v>0.202439</v>
      </c>
      <c r="H18" s="590">
        <v>0</v>
      </c>
      <c r="I18" s="591">
        <v>0</v>
      </c>
      <c r="J18" s="594">
        <v>0</v>
      </c>
      <c r="K18" s="595">
        <v>0</v>
      </c>
      <c r="M18" s="376"/>
      <c r="N18" s="26"/>
      <c r="O18" s="26"/>
    </row>
    <row r="19" spans="2:15" ht="14.25" customHeight="1">
      <c r="B19" s="596">
        <v>13</v>
      </c>
      <c r="C19" s="589" t="s">
        <v>172</v>
      </c>
      <c r="D19" s="590">
        <v>40</v>
      </c>
      <c r="E19" s="591">
        <v>35</v>
      </c>
      <c r="F19" s="592">
        <v>0.83</v>
      </c>
      <c r="G19" s="593">
        <v>0.735947</v>
      </c>
      <c r="H19" s="590">
        <v>4</v>
      </c>
      <c r="I19" s="591">
        <v>3</v>
      </c>
      <c r="J19" s="594">
        <v>0.0008</v>
      </c>
      <c r="K19" s="595">
        <v>0.063081</v>
      </c>
      <c r="M19" s="376"/>
      <c r="N19" s="26"/>
      <c r="O19" s="26"/>
    </row>
    <row r="20" spans="2:15" ht="14.25" customHeight="1">
      <c r="B20" s="596">
        <v>14</v>
      </c>
      <c r="C20" s="589" t="s">
        <v>173</v>
      </c>
      <c r="D20" s="590">
        <v>6</v>
      </c>
      <c r="E20" s="591">
        <v>7</v>
      </c>
      <c r="F20" s="592">
        <v>0.3</v>
      </c>
      <c r="G20" s="593">
        <v>0.354831</v>
      </c>
      <c r="H20" s="590">
        <v>1</v>
      </c>
      <c r="I20" s="591">
        <v>1</v>
      </c>
      <c r="J20" s="594">
        <v>0.0005</v>
      </c>
      <c r="K20" s="595">
        <v>0.05069</v>
      </c>
      <c r="M20" s="376"/>
      <c r="N20" s="26"/>
      <c r="O20" s="26"/>
    </row>
    <row r="21" spans="2:15" ht="14.25" customHeight="1">
      <c r="B21" s="596">
        <v>15</v>
      </c>
      <c r="C21" s="589" t="s">
        <v>174</v>
      </c>
      <c r="D21" s="590">
        <v>16</v>
      </c>
      <c r="E21" s="591">
        <v>14</v>
      </c>
      <c r="F21" s="592">
        <v>0.34</v>
      </c>
      <c r="G21" s="593">
        <v>0.300276</v>
      </c>
      <c r="H21" s="590">
        <v>1</v>
      </c>
      <c r="I21" s="591">
        <v>0</v>
      </c>
      <c r="J21" s="594">
        <v>0.0002</v>
      </c>
      <c r="K21" s="595">
        <v>0</v>
      </c>
      <c r="M21" s="376"/>
      <c r="N21" s="26"/>
      <c r="O21" s="26"/>
    </row>
    <row r="22" spans="2:15" ht="14.25" customHeight="1">
      <c r="B22" s="596">
        <v>16</v>
      </c>
      <c r="C22" s="589" t="s">
        <v>175</v>
      </c>
      <c r="D22" s="590">
        <v>20</v>
      </c>
      <c r="E22" s="591">
        <v>19</v>
      </c>
      <c r="F22" s="592">
        <v>0.87</v>
      </c>
      <c r="G22" s="593">
        <v>0.8424</v>
      </c>
      <c r="H22" s="590">
        <v>3</v>
      </c>
      <c r="I22" s="591">
        <v>1</v>
      </c>
      <c r="J22" s="594">
        <v>0.0013</v>
      </c>
      <c r="K22" s="595">
        <v>0.044337</v>
      </c>
      <c r="M22" s="376"/>
      <c r="N22" s="26"/>
      <c r="O22" s="26"/>
    </row>
    <row r="23" spans="2:15" ht="14.25" customHeight="1">
      <c r="B23" s="596">
        <v>17</v>
      </c>
      <c r="C23" s="589" t="s">
        <v>176</v>
      </c>
      <c r="D23" s="590">
        <v>19</v>
      </c>
      <c r="E23" s="591">
        <v>17</v>
      </c>
      <c r="F23" s="592">
        <v>0.69</v>
      </c>
      <c r="G23" s="593">
        <v>0.623885</v>
      </c>
      <c r="H23" s="590">
        <v>2</v>
      </c>
      <c r="I23" s="591">
        <v>0</v>
      </c>
      <c r="J23" s="594">
        <v>0.0007</v>
      </c>
      <c r="K23" s="595">
        <v>0</v>
      </c>
      <c r="M23" s="376"/>
      <c r="N23" s="26"/>
      <c r="O23" s="26"/>
    </row>
    <row r="24" spans="2:15" ht="14.25" customHeight="1">
      <c r="B24" s="596">
        <v>18</v>
      </c>
      <c r="C24" s="589" t="s">
        <v>177</v>
      </c>
      <c r="D24" s="590">
        <v>32</v>
      </c>
      <c r="E24" s="591">
        <v>25</v>
      </c>
      <c r="F24" s="592">
        <v>1.96</v>
      </c>
      <c r="G24" s="593">
        <v>1.566769</v>
      </c>
      <c r="H24" s="590">
        <v>1</v>
      </c>
      <c r="I24" s="591">
        <v>0</v>
      </c>
      <c r="J24" s="594">
        <v>0.0006</v>
      </c>
      <c r="K24" s="595">
        <v>0</v>
      </c>
      <c r="M24" s="376"/>
      <c r="N24" s="26"/>
      <c r="O24" s="26"/>
    </row>
    <row r="25" spans="2:15" ht="14.25" customHeight="1">
      <c r="B25" s="596">
        <v>19</v>
      </c>
      <c r="C25" s="589" t="s">
        <v>178</v>
      </c>
      <c r="D25" s="590">
        <v>2</v>
      </c>
      <c r="E25" s="591">
        <v>1</v>
      </c>
      <c r="F25" s="592">
        <v>0.1</v>
      </c>
      <c r="G25" s="593">
        <v>0.052782</v>
      </c>
      <c r="H25" s="590">
        <v>1</v>
      </c>
      <c r="I25" s="591">
        <v>0</v>
      </c>
      <c r="J25" s="594">
        <v>0.0005</v>
      </c>
      <c r="K25" s="595">
        <v>0</v>
      </c>
      <c r="M25" s="376"/>
      <c r="N25" s="26"/>
      <c r="O25" s="26"/>
    </row>
    <row r="26" spans="2:15" ht="14.25" customHeight="1">
      <c r="B26" s="596">
        <v>20</v>
      </c>
      <c r="C26" s="589" t="s">
        <v>179</v>
      </c>
      <c r="D26" s="590">
        <v>7</v>
      </c>
      <c r="E26" s="591">
        <v>10</v>
      </c>
      <c r="F26" s="592">
        <v>0.16</v>
      </c>
      <c r="G26" s="593">
        <v>0.237423</v>
      </c>
      <c r="H26" s="590">
        <v>1</v>
      </c>
      <c r="I26" s="591">
        <v>0</v>
      </c>
      <c r="J26" s="594">
        <v>0.0002</v>
      </c>
      <c r="K26" s="595">
        <v>0</v>
      </c>
      <c r="M26" s="376"/>
      <c r="N26" s="26"/>
      <c r="O26" s="26"/>
    </row>
    <row r="27" spans="2:15" ht="14.25" customHeight="1">
      <c r="B27" s="596">
        <v>21</v>
      </c>
      <c r="C27" s="589" t="s">
        <v>180</v>
      </c>
      <c r="D27" s="590">
        <v>12</v>
      </c>
      <c r="E27" s="591">
        <v>6</v>
      </c>
      <c r="F27" s="592">
        <v>0.62</v>
      </c>
      <c r="G27" s="593">
        <v>0.317358</v>
      </c>
      <c r="H27" s="590">
        <v>2</v>
      </c>
      <c r="I27" s="591">
        <v>0</v>
      </c>
      <c r="J27" s="594">
        <v>0.001</v>
      </c>
      <c r="K27" s="595">
        <v>0</v>
      </c>
      <c r="M27" s="376"/>
      <c r="N27" s="26"/>
      <c r="O27" s="26"/>
    </row>
    <row r="28" spans="2:15" ht="14.25" customHeight="1">
      <c r="B28" s="596">
        <v>22</v>
      </c>
      <c r="C28" s="589" t="s">
        <v>181</v>
      </c>
      <c r="D28" s="590">
        <v>15</v>
      </c>
      <c r="E28" s="591">
        <v>12</v>
      </c>
      <c r="F28" s="592">
        <v>0.65</v>
      </c>
      <c r="G28" s="593">
        <v>0.527109</v>
      </c>
      <c r="H28" s="590">
        <v>0</v>
      </c>
      <c r="I28" s="591">
        <v>0</v>
      </c>
      <c r="J28" s="594">
        <v>0</v>
      </c>
      <c r="K28" s="595">
        <v>0</v>
      </c>
      <c r="M28" s="376"/>
      <c r="N28" s="26"/>
      <c r="O28" s="26"/>
    </row>
    <row r="29" spans="2:15" ht="14.25" customHeight="1">
      <c r="B29" s="596">
        <v>23</v>
      </c>
      <c r="C29" s="589" t="s">
        <v>182</v>
      </c>
      <c r="D29" s="590">
        <v>9</v>
      </c>
      <c r="E29" s="591">
        <v>9</v>
      </c>
      <c r="F29" s="592">
        <v>0.47</v>
      </c>
      <c r="G29" s="593">
        <v>0.477428</v>
      </c>
      <c r="H29" s="590">
        <v>1</v>
      </c>
      <c r="I29" s="591">
        <v>3</v>
      </c>
      <c r="J29" s="594">
        <v>0.0005</v>
      </c>
      <c r="K29" s="595">
        <v>0.159143</v>
      </c>
      <c r="M29" s="376"/>
      <c r="N29" s="26"/>
      <c r="O29" s="26"/>
    </row>
    <row r="30" spans="2:15" ht="14.25" customHeight="1">
      <c r="B30" s="596">
        <v>24</v>
      </c>
      <c r="C30" s="589" t="s">
        <v>183</v>
      </c>
      <c r="D30" s="590">
        <v>5</v>
      </c>
      <c r="E30" s="591">
        <v>3</v>
      </c>
      <c r="F30" s="592">
        <v>0.27</v>
      </c>
      <c r="G30" s="593">
        <v>0.165388</v>
      </c>
      <c r="H30" s="590">
        <v>1</v>
      </c>
      <c r="I30" s="591">
        <v>0</v>
      </c>
      <c r="J30" s="594">
        <v>0.0005</v>
      </c>
      <c r="K30" s="595">
        <v>0</v>
      </c>
      <c r="M30" s="376"/>
      <c r="N30" s="26"/>
      <c r="O30" s="26"/>
    </row>
    <row r="31" spans="2:15" ht="14.25" customHeight="1">
      <c r="B31" s="596">
        <v>25</v>
      </c>
      <c r="C31" s="589" t="s">
        <v>184</v>
      </c>
      <c r="D31" s="590">
        <v>11</v>
      </c>
      <c r="E31" s="591">
        <v>10</v>
      </c>
      <c r="F31" s="592">
        <v>0.71</v>
      </c>
      <c r="G31" s="593">
        <v>0.661293</v>
      </c>
      <c r="H31" s="590">
        <v>0</v>
      </c>
      <c r="I31" s="591">
        <v>0</v>
      </c>
      <c r="J31" s="594">
        <v>0</v>
      </c>
      <c r="K31" s="595">
        <v>0</v>
      </c>
      <c r="M31" s="376"/>
      <c r="N31" s="26"/>
      <c r="O31" s="26"/>
    </row>
    <row r="32" spans="2:15" ht="14.25" customHeight="1">
      <c r="B32" s="596">
        <v>26</v>
      </c>
      <c r="C32" s="589" t="s">
        <v>185</v>
      </c>
      <c r="D32" s="590">
        <v>30</v>
      </c>
      <c r="E32" s="591">
        <v>25</v>
      </c>
      <c r="F32" s="592">
        <v>0.53</v>
      </c>
      <c r="G32" s="593">
        <v>0.439717</v>
      </c>
      <c r="H32" s="590">
        <v>0</v>
      </c>
      <c r="I32" s="591">
        <v>1</v>
      </c>
      <c r="J32" s="594">
        <v>0</v>
      </c>
      <c r="K32" s="595">
        <v>0.017589</v>
      </c>
      <c r="M32" s="376"/>
      <c r="N32" s="26"/>
      <c r="O32" s="26"/>
    </row>
    <row r="33" spans="2:15" ht="14.25" customHeight="1" thickBot="1">
      <c r="B33" s="597">
        <v>27</v>
      </c>
      <c r="C33" s="598" t="s">
        <v>186</v>
      </c>
      <c r="D33" s="599" t="s">
        <v>221</v>
      </c>
      <c r="E33" s="600" t="s">
        <v>221</v>
      </c>
      <c r="F33" s="601" t="s">
        <v>221</v>
      </c>
      <c r="G33" s="602" t="s">
        <v>221</v>
      </c>
      <c r="H33" s="599" t="s">
        <v>221</v>
      </c>
      <c r="I33" s="600" t="s">
        <v>221</v>
      </c>
      <c r="J33" s="547" t="s">
        <v>221</v>
      </c>
      <c r="K33" s="603" t="s">
        <v>221</v>
      </c>
      <c r="M33" s="376"/>
      <c r="N33" s="26"/>
      <c r="O33" s="26"/>
    </row>
    <row r="34" spans="2:15" ht="14.25" customHeight="1" thickBot="1">
      <c r="B34" s="1676" t="s">
        <v>192</v>
      </c>
      <c r="C34" s="1677"/>
      <c r="D34" s="604">
        <v>386</v>
      </c>
      <c r="E34" s="458">
        <v>334</v>
      </c>
      <c r="F34" s="605">
        <v>0.52</v>
      </c>
      <c r="G34" s="606">
        <v>0.454513</v>
      </c>
      <c r="H34" s="604">
        <v>30</v>
      </c>
      <c r="I34" s="458">
        <v>25</v>
      </c>
      <c r="J34" s="607">
        <v>0.0004</v>
      </c>
      <c r="K34" s="608">
        <v>0.03402</v>
      </c>
      <c r="M34" s="404"/>
      <c r="N34" s="26"/>
      <c r="O34" s="26"/>
    </row>
    <row r="35" spans="2:15" ht="15">
      <c r="B35" s="1678" t="s">
        <v>293</v>
      </c>
      <c r="C35" s="1678"/>
      <c r="D35" s="1678"/>
      <c r="E35" s="1678"/>
      <c r="F35" s="1678"/>
      <c r="G35" s="1678"/>
      <c r="H35" s="1678"/>
      <c r="I35" s="1678"/>
      <c r="J35" s="1678"/>
      <c r="K35" s="1678"/>
      <c r="M35" s="26"/>
      <c r="N35" s="26"/>
      <c r="O35" s="405"/>
    </row>
    <row r="36" spans="2:15" ht="12.75">
      <c r="B36" s="88"/>
      <c r="C36" s="88"/>
      <c r="D36" s="88"/>
      <c r="E36" s="88"/>
      <c r="F36" s="88"/>
      <c r="G36" s="88"/>
      <c r="H36" s="88"/>
      <c r="I36" s="88"/>
      <c r="J36" s="88"/>
      <c r="K36" s="88"/>
      <c r="M36" s="26"/>
      <c r="N36" s="26"/>
      <c r="O36" s="26"/>
    </row>
  </sheetData>
  <sheetProtection/>
  <mergeCells count="12">
    <mergeCell ref="H5:I5"/>
    <mergeCell ref="J5:K5"/>
    <mergeCell ref="B34:C34"/>
    <mergeCell ref="B35:K35"/>
    <mergeCell ref="J2:K2"/>
    <mergeCell ref="B3:K3"/>
    <mergeCell ref="B4:B6"/>
    <mergeCell ref="C4:C6"/>
    <mergeCell ref="D4:G4"/>
    <mergeCell ref="H4:K4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zoomScalePageLayoutView="0" workbookViewId="0" topLeftCell="A1">
      <selection activeCell="G1" sqref="G1:I1"/>
    </sheetView>
  </sheetViews>
  <sheetFormatPr defaultColWidth="9.140625" defaultRowHeight="12.75"/>
  <cols>
    <col min="1" max="1" width="5.421875" style="82" customWidth="1"/>
    <col min="2" max="2" width="7.00390625" style="82" customWidth="1"/>
    <col min="3" max="3" width="18.8515625" style="82" customWidth="1"/>
    <col min="4" max="4" width="11.57421875" style="82" customWidth="1"/>
    <col min="5" max="9" width="12.421875" style="82" customWidth="1"/>
    <col min="10" max="16384" width="9.140625" style="82" customWidth="1"/>
  </cols>
  <sheetData>
    <row r="1" spans="6:9" ht="20.25" customHeight="1">
      <c r="F1" s="90"/>
      <c r="G1" s="1433" t="s">
        <v>211</v>
      </c>
      <c r="H1" s="1434"/>
      <c r="I1" s="1434"/>
    </row>
    <row r="2" spans="2:9" ht="27.75" customHeight="1" thickBot="1">
      <c r="B2" s="1694" t="s">
        <v>223</v>
      </c>
      <c r="C2" s="1694"/>
      <c r="D2" s="1694"/>
      <c r="E2" s="1694"/>
      <c r="F2" s="1694"/>
      <c r="G2" s="1694"/>
      <c r="H2" s="1694"/>
      <c r="I2" s="1694"/>
    </row>
    <row r="3" spans="2:9" ht="51.75" customHeight="1">
      <c r="B3" s="1692" t="s">
        <v>219</v>
      </c>
      <c r="C3" s="1464" t="s">
        <v>157</v>
      </c>
      <c r="D3" s="1464" t="s">
        <v>290</v>
      </c>
      <c r="E3" s="1464"/>
      <c r="F3" s="1464" t="s">
        <v>287</v>
      </c>
      <c r="G3" s="1464"/>
      <c r="H3" s="1464" t="s">
        <v>286</v>
      </c>
      <c r="I3" s="1504"/>
    </row>
    <row r="4" spans="2:9" ht="17.25" customHeight="1" thickBot="1">
      <c r="B4" s="1693"/>
      <c r="C4" s="1465"/>
      <c r="D4" s="179">
        <v>2021</v>
      </c>
      <c r="E4" s="179">
        <v>2022</v>
      </c>
      <c r="F4" s="179">
        <v>2021</v>
      </c>
      <c r="G4" s="179">
        <v>2022</v>
      </c>
      <c r="H4" s="179">
        <v>2021</v>
      </c>
      <c r="I4" s="180">
        <v>2022</v>
      </c>
    </row>
    <row r="5" spans="2:9" s="1054" customFormat="1" ht="13.5" customHeight="1">
      <c r="B5" s="650">
        <v>1</v>
      </c>
      <c r="C5" s="651" t="s">
        <v>160</v>
      </c>
      <c r="D5" s="477" t="s">
        <v>221</v>
      </c>
      <c r="E5" s="928" t="s">
        <v>221</v>
      </c>
      <c r="F5" s="477" t="s">
        <v>221</v>
      </c>
      <c r="G5" s="928" t="s">
        <v>221</v>
      </c>
      <c r="H5" s="477" t="s">
        <v>221</v>
      </c>
      <c r="I5" s="847" t="s">
        <v>221</v>
      </c>
    </row>
    <row r="6" spans="2:9" s="1054" customFormat="1" ht="13.5" customHeight="1">
      <c r="B6" s="661">
        <v>2</v>
      </c>
      <c r="C6" s="662" t="s">
        <v>161</v>
      </c>
      <c r="D6" s="485">
        <v>32</v>
      </c>
      <c r="E6" s="485">
        <v>29</v>
      </c>
      <c r="F6" s="485">
        <v>0</v>
      </c>
      <c r="G6" s="485">
        <v>1</v>
      </c>
      <c r="H6" s="485">
        <v>1</v>
      </c>
      <c r="I6" s="851">
        <v>0</v>
      </c>
    </row>
    <row r="7" spans="2:9" s="1054" customFormat="1" ht="13.5" customHeight="1">
      <c r="B7" s="661">
        <v>3</v>
      </c>
      <c r="C7" s="662" t="s">
        <v>162</v>
      </c>
      <c r="D7" s="485">
        <v>18</v>
      </c>
      <c r="E7" s="485">
        <v>18</v>
      </c>
      <c r="F7" s="485">
        <v>0</v>
      </c>
      <c r="G7" s="485">
        <v>0</v>
      </c>
      <c r="H7" s="485">
        <v>1</v>
      </c>
      <c r="I7" s="851">
        <v>1</v>
      </c>
    </row>
    <row r="8" spans="2:9" s="1054" customFormat="1" ht="13.5" customHeight="1">
      <c r="B8" s="661">
        <v>4</v>
      </c>
      <c r="C8" s="662" t="s">
        <v>163</v>
      </c>
      <c r="D8" s="485">
        <v>46</v>
      </c>
      <c r="E8" s="485">
        <v>14</v>
      </c>
      <c r="F8" s="485">
        <v>0</v>
      </c>
      <c r="G8" s="485">
        <v>0</v>
      </c>
      <c r="H8" s="485">
        <v>2</v>
      </c>
      <c r="I8" s="851">
        <v>2</v>
      </c>
    </row>
    <row r="9" spans="2:9" s="1054" customFormat="1" ht="13.5" customHeight="1">
      <c r="B9" s="661">
        <v>5</v>
      </c>
      <c r="C9" s="662" t="s">
        <v>164</v>
      </c>
      <c r="D9" s="485">
        <v>6</v>
      </c>
      <c r="E9" s="485">
        <v>6</v>
      </c>
      <c r="F9" s="485">
        <v>0</v>
      </c>
      <c r="G9" s="485">
        <v>0</v>
      </c>
      <c r="H9" s="485">
        <v>2</v>
      </c>
      <c r="I9" s="851">
        <v>2</v>
      </c>
    </row>
    <row r="10" spans="2:9" s="1054" customFormat="1" ht="13.5" customHeight="1">
      <c r="B10" s="661">
        <v>6</v>
      </c>
      <c r="C10" s="662" t="s">
        <v>165</v>
      </c>
      <c r="D10" s="485">
        <v>27</v>
      </c>
      <c r="E10" s="485">
        <v>27</v>
      </c>
      <c r="F10" s="485">
        <v>0</v>
      </c>
      <c r="G10" s="485">
        <v>0</v>
      </c>
      <c r="H10" s="485">
        <v>1</v>
      </c>
      <c r="I10" s="851">
        <v>1</v>
      </c>
    </row>
    <row r="11" spans="2:9" s="1054" customFormat="1" ht="13.5" customHeight="1">
      <c r="B11" s="661">
        <v>7</v>
      </c>
      <c r="C11" s="662" t="s">
        <v>166</v>
      </c>
      <c r="D11" s="485">
        <v>20</v>
      </c>
      <c r="E11" s="485">
        <v>13</v>
      </c>
      <c r="F11" s="485">
        <v>2</v>
      </c>
      <c r="G11" s="485">
        <v>0</v>
      </c>
      <c r="H11" s="485">
        <v>1</v>
      </c>
      <c r="I11" s="851">
        <v>1</v>
      </c>
    </row>
    <row r="12" spans="2:9" s="1054" customFormat="1" ht="13.5" customHeight="1">
      <c r="B12" s="661">
        <v>8</v>
      </c>
      <c r="C12" s="662" t="s">
        <v>167</v>
      </c>
      <c r="D12" s="485">
        <v>29</v>
      </c>
      <c r="E12" s="485">
        <v>29</v>
      </c>
      <c r="F12" s="485">
        <v>0</v>
      </c>
      <c r="G12" s="485">
        <v>0</v>
      </c>
      <c r="H12" s="485">
        <v>1</v>
      </c>
      <c r="I12" s="851">
        <v>1</v>
      </c>
    </row>
    <row r="13" spans="2:9" s="1054" customFormat="1" ht="13.5" customHeight="1">
      <c r="B13" s="661">
        <v>9</v>
      </c>
      <c r="C13" s="662" t="s">
        <v>168</v>
      </c>
      <c r="D13" s="485">
        <v>23</v>
      </c>
      <c r="E13" s="485">
        <v>7</v>
      </c>
      <c r="F13" s="485">
        <v>0</v>
      </c>
      <c r="G13" s="485">
        <v>0</v>
      </c>
      <c r="H13" s="485">
        <v>1</v>
      </c>
      <c r="I13" s="851">
        <v>1</v>
      </c>
    </row>
    <row r="14" spans="1:9" s="1054" customFormat="1" ht="13.5" customHeight="1">
      <c r="A14" s="1691"/>
      <c r="B14" s="661">
        <v>10</v>
      </c>
      <c r="C14" s="662" t="s">
        <v>169</v>
      </c>
      <c r="D14" s="485">
        <v>27</v>
      </c>
      <c r="E14" s="485">
        <v>11</v>
      </c>
      <c r="F14" s="485">
        <v>0</v>
      </c>
      <c r="G14" s="485">
        <v>0</v>
      </c>
      <c r="H14" s="485">
        <v>1</v>
      </c>
      <c r="I14" s="851">
        <v>1</v>
      </c>
    </row>
    <row r="15" spans="1:9" s="1054" customFormat="1" ht="13.5" customHeight="1">
      <c r="A15" s="1691"/>
      <c r="B15" s="661">
        <v>11</v>
      </c>
      <c r="C15" s="662" t="s">
        <v>170</v>
      </c>
      <c r="D15" s="485">
        <v>26</v>
      </c>
      <c r="E15" s="485">
        <v>6</v>
      </c>
      <c r="F15" s="485">
        <v>0</v>
      </c>
      <c r="G15" s="485">
        <v>0</v>
      </c>
      <c r="H15" s="485">
        <v>1</v>
      </c>
      <c r="I15" s="851">
        <v>1</v>
      </c>
    </row>
    <row r="16" spans="2:9" s="1054" customFormat="1" ht="13.5" customHeight="1">
      <c r="B16" s="661">
        <v>12</v>
      </c>
      <c r="C16" s="662" t="s">
        <v>171</v>
      </c>
      <c r="D16" s="485">
        <v>16</v>
      </c>
      <c r="E16" s="485">
        <v>16</v>
      </c>
      <c r="F16" s="485">
        <v>0</v>
      </c>
      <c r="G16" s="485">
        <v>0</v>
      </c>
      <c r="H16" s="485">
        <v>1</v>
      </c>
      <c r="I16" s="851">
        <v>1</v>
      </c>
    </row>
    <row r="17" spans="2:9" s="1054" customFormat="1" ht="13.5" customHeight="1">
      <c r="B17" s="661">
        <v>13</v>
      </c>
      <c r="C17" s="662" t="s">
        <v>172</v>
      </c>
      <c r="D17" s="485">
        <v>27</v>
      </c>
      <c r="E17" s="485">
        <v>25</v>
      </c>
      <c r="F17" s="485">
        <v>0</v>
      </c>
      <c r="G17" s="485">
        <v>0</v>
      </c>
      <c r="H17" s="485">
        <v>1</v>
      </c>
      <c r="I17" s="851">
        <v>1</v>
      </c>
    </row>
    <row r="18" spans="2:9" s="1054" customFormat="1" ht="13.5" customHeight="1">
      <c r="B18" s="661">
        <v>14</v>
      </c>
      <c r="C18" s="662" t="s">
        <v>173</v>
      </c>
      <c r="D18" s="485">
        <v>15</v>
      </c>
      <c r="E18" s="485">
        <v>23</v>
      </c>
      <c r="F18" s="485">
        <v>0</v>
      </c>
      <c r="G18" s="485">
        <v>0</v>
      </c>
      <c r="H18" s="485">
        <v>1</v>
      </c>
      <c r="I18" s="851">
        <v>1</v>
      </c>
    </row>
    <row r="19" spans="2:9" s="1054" customFormat="1" ht="13.5" customHeight="1">
      <c r="B19" s="661">
        <v>15</v>
      </c>
      <c r="C19" s="662" t="s">
        <v>174</v>
      </c>
      <c r="D19" s="485">
        <v>42</v>
      </c>
      <c r="E19" s="485">
        <v>2</v>
      </c>
      <c r="F19" s="485">
        <v>0</v>
      </c>
      <c r="G19" s="485">
        <v>0</v>
      </c>
      <c r="H19" s="485">
        <v>1</v>
      </c>
      <c r="I19" s="851">
        <v>1</v>
      </c>
    </row>
    <row r="20" spans="2:9" s="1054" customFormat="1" ht="13.5" customHeight="1">
      <c r="B20" s="661">
        <v>16</v>
      </c>
      <c r="C20" s="662" t="s">
        <v>175</v>
      </c>
      <c r="D20" s="485">
        <v>31</v>
      </c>
      <c r="E20" s="485">
        <v>31</v>
      </c>
      <c r="F20" s="485">
        <v>0</v>
      </c>
      <c r="G20" s="485">
        <v>0</v>
      </c>
      <c r="H20" s="485">
        <v>1</v>
      </c>
      <c r="I20" s="851">
        <v>1</v>
      </c>
    </row>
    <row r="21" spans="2:9" s="1054" customFormat="1" ht="13.5" customHeight="1">
      <c r="B21" s="661">
        <v>17</v>
      </c>
      <c r="C21" s="662" t="s">
        <v>176</v>
      </c>
      <c r="D21" s="485">
        <v>19</v>
      </c>
      <c r="E21" s="485">
        <v>19</v>
      </c>
      <c r="F21" s="485">
        <v>0</v>
      </c>
      <c r="G21" s="485">
        <v>0</v>
      </c>
      <c r="H21" s="485">
        <v>1</v>
      </c>
      <c r="I21" s="851">
        <v>1</v>
      </c>
    </row>
    <row r="22" spans="2:9" s="1054" customFormat="1" ht="13.5" customHeight="1">
      <c r="B22" s="661">
        <v>18</v>
      </c>
      <c r="C22" s="662" t="s">
        <v>177</v>
      </c>
      <c r="D22" s="485">
        <v>7</v>
      </c>
      <c r="E22" s="485">
        <v>7</v>
      </c>
      <c r="F22" s="485">
        <v>0</v>
      </c>
      <c r="G22" s="485">
        <v>0</v>
      </c>
      <c r="H22" s="485">
        <v>1</v>
      </c>
      <c r="I22" s="851">
        <v>1</v>
      </c>
    </row>
    <row r="23" spans="2:9" s="1054" customFormat="1" ht="13.5" customHeight="1">
      <c r="B23" s="661">
        <v>19</v>
      </c>
      <c r="C23" s="662" t="s">
        <v>178</v>
      </c>
      <c r="D23" s="485">
        <v>23</v>
      </c>
      <c r="E23" s="485">
        <v>5</v>
      </c>
      <c r="F23" s="485">
        <v>0</v>
      </c>
      <c r="G23" s="485">
        <v>0</v>
      </c>
      <c r="H23" s="485">
        <v>1</v>
      </c>
      <c r="I23" s="851">
        <v>1</v>
      </c>
    </row>
    <row r="24" spans="2:9" s="1054" customFormat="1" ht="13.5" customHeight="1">
      <c r="B24" s="661">
        <v>20</v>
      </c>
      <c r="C24" s="662" t="s">
        <v>179</v>
      </c>
      <c r="D24" s="485">
        <v>40</v>
      </c>
      <c r="E24" s="485">
        <v>13</v>
      </c>
      <c r="F24" s="485">
        <v>2</v>
      </c>
      <c r="G24" s="485">
        <v>0</v>
      </c>
      <c r="H24" s="485">
        <v>1</v>
      </c>
      <c r="I24" s="851">
        <v>1</v>
      </c>
    </row>
    <row r="25" spans="2:9" s="1054" customFormat="1" ht="13.5" customHeight="1">
      <c r="B25" s="661">
        <v>21</v>
      </c>
      <c r="C25" s="662" t="s">
        <v>180</v>
      </c>
      <c r="D25" s="485">
        <v>23</v>
      </c>
      <c r="E25" s="485">
        <v>23</v>
      </c>
      <c r="F25" s="485">
        <v>0</v>
      </c>
      <c r="G25" s="485">
        <v>0</v>
      </c>
      <c r="H25" s="485">
        <v>1</v>
      </c>
      <c r="I25" s="851">
        <v>1</v>
      </c>
    </row>
    <row r="26" spans="2:9" s="1054" customFormat="1" ht="13.5" customHeight="1">
      <c r="B26" s="661">
        <v>22</v>
      </c>
      <c r="C26" s="662" t="s">
        <v>181</v>
      </c>
      <c r="D26" s="485">
        <v>21</v>
      </c>
      <c r="E26" s="485">
        <v>7</v>
      </c>
      <c r="F26" s="485">
        <v>0</v>
      </c>
      <c r="G26" s="485">
        <v>0</v>
      </c>
      <c r="H26" s="485">
        <v>1</v>
      </c>
      <c r="I26" s="851">
        <v>1</v>
      </c>
    </row>
    <row r="27" spans="2:9" s="1054" customFormat="1" ht="13.5" customHeight="1">
      <c r="B27" s="661">
        <v>23</v>
      </c>
      <c r="C27" s="662" t="s">
        <v>182</v>
      </c>
      <c r="D27" s="485">
        <v>24</v>
      </c>
      <c r="E27" s="485">
        <v>5</v>
      </c>
      <c r="F27" s="485">
        <v>0</v>
      </c>
      <c r="G27" s="485">
        <v>0</v>
      </c>
      <c r="H27" s="485">
        <v>1</v>
      </c>
      <c r="I27" s="851">
        <v>1</v>
      </c>
    </row>
    <row r="28" spans="2:9" s="1054" customFormat="1" ht="13.5" customHeight="1">
      <c r="B28" s="661">
        <v>24</v>
      </c>
      <c r="C28" s="662" t="s">
        <v>183</v>
      </c>
      <c r="D28" s="485">
        <v>11</v>
      </c>
      <c r="E28" s="485">
        <v>11</v>
      </c>
      <c r="F28" s="485">
        <v>0</v>
      </c>
      <c r="G28" s="485">
        <v>0</v>
      </c>
      <c r="H28" s="485">
        <v>1</v>
      </c>
      <c r="I28" s="851">
        <v>1</v>
      </c>
    </row>
    <row r="29" spans="2:9" s="1054" customFormat="1" ht="13.5" customHeight="1">
      <c r="B29" s="661">
        <v>25</v>
      </c>
      <c r="C29" s="662" t="s">
        <v>184</v>
      </c>
      <c r="D29" s="485">
        <v>29</v>
      </c>
      <c r="E29" s="485">
        <v>29</v>
      </c>
      <c r="F29" s="485">
        <v>0</v>
      </c>
      <c r="G29" s="485">
        <v>0</v>
      </c>
      <c r="H29" s="485">
        <v>1</v>
      </c>
      <c r="I29" s="851">
        <v>1</v>
      </c>
    </row>
    <row r="30" spans="2:9" s="1054" customFormat="1" ht="13.5" customHeight="1">
      <c r="B30" s="661">
        <v>26</v>
      </c>
      <c r="C30" s="662" t="s">
        <v>185</v>
      </c>
      <c r="D30" s="485">
        <v>10</v>
      </c>
      <c r="E30" s="485">
        <v>5</v>
      </c>
      <c r="F30" s="485">
        <v>0</v>
      </c>
      <c r="G30" s="485">
        <v>0</v>
      </c>
      <c r="H30" s="485">
        <v>1</v>
      </c>
      <c r="I30" s="851">
        <v>1</v>
      </c>
    </row>
    <row r="31" spans="2:9" s="1054" customFormat="1" ht="13.5" customHeight="1" thickBot="1">
      <c r="B31" s="709">
        <v>27</v>
      </c>
      <c r="C31" s="710" t="s">
        <v>186</v>
      </c>
      <c r="D31" s="1055" t="s">
        <v>221</v>
      </c>
      <c r="E31" s="1056" t="s">
        <v>221</v>
      </c>
      <c r="F31" s="1055" t="s">
        <v>221</v>
      </c>
      <c r="G31" s="1055" t="s">
        <v>221</v>
      </c>
      <c r="H31" s="1055" t="s">
        <v>221</v>
      </c>
      <c r="I31" s="1057" t="s">
        <v>221</v>
      </c>
    </row>
    <row r="32" spans="2:13" s="1054" customFormat="1" ht="13.5" customHeight="1" thickBot="1">
      <c r="B32" s="1648" t="s">
        <v>192</v>
      </c>
      <c r="C32" s="1625"/>
      <c r="D32" s="1058">
        <f>SUM(D6:D31)</f>
        <v>592</v>
      </c>
      <c r="E32" s="1058">
        <f>SUM(E6:E31)</f>
        <v>381</v>
      </c>
      <c r="F32" s="1058">
        <f>SUM(F5:F31)</f>
        <v>4</v>
      </c>
      <c r="G32" s="1058">
        <f>SUM(G5:G31)</f>
        <v>1</v>
      </c>
      <c r="H32" s="1058">
        <f>SUM(H5:H31)</f>
        <v>27</v>
      </c>
      <c r="I32" s="1059">
        <f>SUM(I5:I31)</f>
        <v>26</v>
      </c>
      <c r="K32" s="1060"/>
      <c r="L32" s="1060"/>
      <c r="M32" s="1060"/>
    </row>
    <row r="33" spans="2:9" ht="15.75" customHeight="1">
      <c r="B33" s="1624" t="s">
        <v>298</v>
      </c>
      <c r="C33" s="1624"/>
      <c r="D33" s="1624"/>
      <c r="E33" s="1624"/>
      <c r="F33" s="1624"/>
      <c r="G33" s="1624"/>
      <c r="H33" s="1624"/>
      <c r="I33" s="1624"/>
    </row>
    <row r="34" spans="2:13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7" spans="4:9" ht="12.75">
      <c r="D37" s="94"/>
      <c r="E37" s="110"/>
      <c r="F37" s="110"/>
      <c r="G37" s="110"/>
      <c r="H37" s="94"/>
      <c r="I37" s="94"/>
    </row>
    <row r="38" spans="4:9" ht="12.75">
      <c r="D38" s="94"/>
      <c r="E38" s="110"/>
      <c r="F38" s="110"/>
      <c r="G38" s="110"/>
      <c r="H38" s="94"/>
      <c r="I38" s="94"/>
    </row>
    <row r="39" spans="4:9" ht="12.75">
      <c r="D39" s="94"/>
      <c r="E39" s="110"/>
      <c r="F39" s="110"/>
      <c r="G39" s="110"/>
      <c r="H39" s="94"/>
      <c r="I39" s="94"/>
    </row>
    <row r="40" spans="4:9" ht="12.75">
      <c r="D40" s="94"/>
      <c r="E40" s="110"/>
      <c r="F40" s="110"/>
      <c r="G40" s="110"/>
      <c r="H40" s="94"/>
      <c r="I40" s="94"/>
    </row>
    <row r="41" spans="4:9" ht="12.75">
      <c r="D41" s="94"/>
      <c r="E41" s="110"/>
      <c r="F41" s="110"/>
      <c r="G41" s="110"/>
      <c r="H41" s="94"/>
      <c r="I41" s="94"/>
    </row>
    <row r="42" spans="4:9" ht="12.75">
      <c r="D42" s="94"/>
      <c r="E42" s="110"/>
      <c r="F42" s="110"/>
      <c r="G42" s="110"/>
      <c r="H42" s="94"/>
      <c r="I42" s="94"/>
    </row>
    <row r="43" spans="4:9" ht="12.75">
      <c r="D43" s="94"/>
      <c r="E43" s="110"/>
      <c r="F43" s="110"/>
      <c r="G43" s="110"/>
      <c r="H43" s="94"/>
      <c r="I43" s="94"/>
    </row>
    <row r="44" spans="4:9" ht="12.75">
      <c r="D44" s="94"/>
      <c r="E44" s="110"/>
      <c r="F44" s="110"/>
      <c r="G44" s="110"/>
      <c r="H44" s="94"/>
      <c r="I44" s="94"/>
    </row>
    <row r="45" spans="4:9" ht="12.75">
      <c r="D45" s="94"/>
      <c r="E45" s="110"/>
      <c r="F45" s="110"/>
      <c r="G45" s="110"/>
      <c r="H45" s="94"/>
      <c r="I45" s="94"/>
    </row>
    <row r="46" spans="4:9" ht="12.75">
      <c r="D46" s="94"/>
      <c r="E46" s="110"/>
      <c r="F46" s="110"/>
      <c r="G46" s="110"/>
      <c r="H46" s="94"/>
      <c r="I46" s="94"/>
    </row>
    <row r="47" spans="4:9" ht="12.75">
      <c r="D47" s="94"/>
      <c r="E47" s="110"/>
      <c r="F47" s="110"/>
      <c r="G47" s="110"/>
      <c r="H47" s="94"/>
      <c r="I47" s="94"/>
    </row>
    <row r="48" spans="4:9" ht="12.75">
      <c r="D48" s="94"/>
      <c r="E48" s="110"/>
      <c r="F48" s="110"/>
      <c r="G48" s="110"/>
      <c r="H48" s="94"/>
      <c r="I48" s="94"/>
    </row>
    <row r="49" spans="4:9" ht="12.75">
      <c r="D49" s="94"/>
      <c r="E49" s="110"/>
      <c r="F49" s="110"/>
      <c r="G49" s="110"/>
      <c r="H49" s="94"/>
      <c r="I49" s="94"/>
    </row>
    <row r="50" spans="4:9" ht="12.75">
      <c r="D50" s="94"/>
      <c r="E50" s="110"/>
      <c r="F50" s="110"/>
      <c r="G50" s="110"/>
      <c r="H50" s="94"/>
      <c r="I50" s="94"/>
    </row>
    <row r="51" spans="4:9" ht="12.75">
      <c r="D51" s="94"/>
      <c r="E51" s="110"/>
      <c r="F51" s="110"/>
      <c r="G51" s="110"/>
      <c r="H51" s="94"/>
      <c r="I51" s="94"/>
    </row>
    <row r="52" spans="4:9" ht="12.75">
      <c r="D52" s="94"/>
      <c r="E52" s="110"/>
      <c r="F52" s="110"/>
      <c r="G52" s="110"/>
      <c r="H52" s="94"/>
      <c r="I52" s="94"/>
    </row>
    <row r="53" spans="4:9" ht="12.75">
      <c r="D53" s="94"/>
      <c r="E53" s="110"/>
      <c r="F53" s="110"/>
      <c r="G53" s="110"/>
      <c r="H53" s="94"/>
      <c r="I53" s="94"/>
    </row>
    <row r="54" spans="4:9" ht="12.75">
      <c r="D54" s="94"/>
      <c r="E54" s="110"/>
      <c r="F54" s="110"/>
      <c r="G54" s="110"/>
      <c r="H54" s="94"/>
      <c r="I54" s="94"/>
    </row>
    <row r="55" spans="4:9" ht="12.75">
      <c r="D55" s="94"/>
      <c r="E55" s="110"/>
      <c r="F55" s="110"/>
      <c r="G55" s="110"/>
      <c r="H55" s="94"/>
      <c r="I55" s="94"/>
    </row>
    <row r="56" spans="4:9" ht="12.75">
      <c r="D56" s="94"/>
      <c r="E56" s="110"/>
      <c r="F56" s="110"/>
      <c r="G56" s="110"/>
      <c r="H56" s="94"/>
      <c r="I56" s="94"/>
    </row>
    <row r="57" spans="4:9" ht="12.75">
      <c r="D57" s="94"/>
      <c r="E57" s="110"/>
      <c r="F57" s="110"/>
      <c r="G57" s="110"/>
      <c r="H57" s="94"/>
      <c r="I57" s="94"/>
    </row>
    <row r="58" spans="4:9" ht="12.75">
      <c r="D58" s="94"/>
      <c r="E58" s="110"/>
      <c r="F58" s="110"/>
      <c r="G58" s="110"/>
      <c r="H58" s="94"/>
      <c r="I58" s="94"/>
    </row>
    <row r="59" spans="4:9" ht="12.75">
      <c r="D59" s="94"/>
      <c r="E59" s="110"/>
      <c r="F59" s="110"/>
      <c r="G59" s="110"/>
      <c r="H59" s="94"/>
      <c r="I59" s="94"/>
    </row>
    <row r="60" spans="4:9" ht="12.75">
      <c r="D60" s="94"/>
      <c r="E60" s="110"/>
      <c r="F60" s="110"/>
      <c r="G60" s="110"/>
      <c r="H60" s="94"/>
      <c r="I60" s="94"/>
    </row>
    <row r="61" spans="4:9" ht="12.75">
      <c r="D61" s="94"/>
      <c r="E61" s="110"/>
      <c r="F61" s="110"/>
      <c r="G61" s="110"/>
      <c r="H61" s="94"/>
      <c r="I61" s="94"/>
    </row>
    <row r="62" spans="4:9" ht="12.75">
      <c r="D62" s="94"/>
      <c r="E62" s="110"/>
      <c r="F62" s="110"/>
      <c r="G62" s="110"/>
      <c r="H62" s="94"/>
      <c r="I62" s="94"/>
    </row>
    <row r="63" spans="4:9" ht="12.75">
      <c r="D63" s="94"/>
      <c r="E63" s="110"/>
      <c r="F63" s="110"/>
      <c r="G63" s="110"/>
      <c r="H63" s="94"/>
      <c r="I63" s="94"/>
    </row>
    <row r="64" spans="4:9" ht="12.75">
      <c r="D64" s="94"/>
      <c r="E64" s="94"/>
      <c r="F64" s="94"/>
      <c r="G64" s="94"/>
      <c r="H64" s="94"/>
      <c r="I64" s="94"/>
    </row>
    <row r="65" spans="4:9" ht="12.75">
      <c r="D65" s="94"/>
      <c r="E65" s="94"/>
      <c r="F65" s="94"/>
      <c r="G65" s="94"/>
      <c r="H65" s="94"/>
      <c r="I65" s="94"/>
    </row>
    <row r="66" spans="4:9" ht="12.75">
      <c r="D66" s="94"/>
      <c r="E66" s="94"/>
      <c r="F66" s="94"/>
      <c r="G66" s="94"/>
      <c r="H66" s="94"/>
      <c r="I66" s="94"/>
    </row>
    <row r="67" spans="4:9" ht="12.75">
      <c r="D67" s="94"/>
      <c r="E67" s="94"/>
      <c r="F67" s="94"/>
      <c r="G67" s="94"/>
      <c r="H67" s="94"/>
      <c r="I67" s="94"/>
    </row>
    <row r="68" spans="4:9" ht="12.75">
      <c r="D68" s="94"/>
      <c r="E68" s="94"/>
      <c r="F68" s="94"/>
      <c r="G68" s="94"/>
      <c r="H68" s="94"/>
      <c r="I68" s="94"/>
    </row>
    <row r="69" spans="4:9" ht="12.75">
      <c r="D69" s="94"/>
      <c r="E69" s="94"/>
      <c r="F69" s="94"/>
      <c r="G69" s="94"/>
      <c r="H69" s="94"/>
      <c r="I69" s="94"/>
    </row>
    <row r="70" spans="4:9" ht="12.75">
      <c r="D70" s="94"/>
      <c r="E70" s="94"/>
      <c r="F70" s="94"/>
      <c r="G70" s="94"/>
      <c r="H70" s="94"/>
      <c r="I70" s="94"/>
    </row>
    <row r="71" spans="4:9" ht="12.75">
      <c r="D71" s="94"/>
      <c r="E71" s="94"/>
      <c r="F71" s="94"/>
      <c r="G71" s="94"/>
      <c r="H71" s="94"/>
      <c r="I71" s="94"/>
    </row>
    <row r="72" spans="4:9" ht="12.75">
      <c r="D72" s="94"/>
      <c r="E72" s="94"/>
      <c r="F72" s="94"/>
      <c r="G72" s="94"/>
      <c r="H72" s="94"/>
      <c r="I72" s="94"/>
    </row>
    <row r="73" spans="4:9" ht="12.75">
      <c r="D73" s="94"/>
      <c r="E73" s="94"/>
      <c r="F73" s="94"/>
      <c r="G73" s="94"/>
      <c r="H73" s="94"/>
      <c r="I73" s="94"/>
    </row>
  </sheetData>
  <sheetProtection/>
  <mergeCells count="10">
    <mergeCell ref="G1:I1"/>
    <mergeCell ref="A14:A15"/>
    <mergeCell ref="B3:B4"/>
    <mergeCell ref="C3:C4"/>
    <mergeCell ref="B33:I33"/>
    <mergeCell ref="B32:C32"/>
    <mergeCell ref="B2:I2"/>
    <mergeCell ref="H3:I3"/>
    <mergeCell ref="F3:G3"/>
    <mergeCell ref="D3:E3"/>
  </mergeCells>
  <printOptions/>
  <pageMargins left="0.3937007874015748" right="0.3937007874015748" top="0.2" bottom="0.24" header="0.11811023622047245" footer="0.118110236220472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8515625" style="82" customWidth="1"/>
    <col min="2" max="2" width="5.7109375" style="82" customWidth="1"/>
    <col min="3" max="3" width="22.57421875" style="82" customWidth="1"/>
    <col min="4" max="13" width="8.140625" style="82" customWidth="1"/>
    <col min="14" max="15" width="9.28125" style="82" customWidth="1"/>
    <col min="16" max="16384" width="9.140625" style="82" customWidth="1"/>
  </cols>
  <sheetData>
    <row r="1" spans="1:15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443"/>
      <c r="L1" s="1488" t="s">
        <v>412</v>
      </c>
      <c r="M1" s="1488"/>
      <c r="N1" s="34"/>
      <c r="O1" s="34"/>
    </row>
    <row r="2" spans="1:15" ht="33" customHeight="1" thickBot="1">
      <c r="A2" s="8"/>
      <c r="B2" s="1477" t="s">
        <v>251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76"/>
      <c r="O2" s="76"/>
    </row>
    <row r="3" spans="1:15" ht="30.75" customHeight="1">
      <c r="A3" s="9"/>
      <c r="B3" s="1486" t="s">
        <v>218</v>
      </c>
      <c r="C3" s="1429" t="s">
        <v>157</v>
      </c>
      <c r="D3" s="1697" t="s">
        <v>300</v>
      </c>
      <c r="E3" s="1697"/>
      <c r="F3" s="1697"/>
      <c r="G3" s="1697"/>
      <c r="H3" s="1697"/>
      <c r="I3" s="1697" t="s">
        <v>301</v>
      </c>
      <c r="J3" s="1697"/>
      <c r="K3" s="1697"/>
      <c r="L3" s="1697"/>
      <c r="M3" s="1698"/>
      <c r="N3" s="79"/>
      <c r="O3" s="79"/>
    </row>
    <row r="4" spans="1:15" ht="18" customHeight="1" thickBot="1">
      <c r="A4" s="9"/>
      <c r="B4" s="1487"/>
      <c r="C4" s="1430"/>
      <c r="D4" s="179">
        <v>2018</v>
      </c>
      <c r="E4" s="179">
        <v>2019</v>
      </c>
      <c r="F4" s="179">
        <v>2020</v>
      </c>
      <c r="G4" s="179">
        <v>2021</v>
      </c>
      <c r="H4" s="179">
        <v>2022</v>
      </c>
      <c r="I4" s="179">
        <v>2018</v>
      </c>
      <c r="J4" s="179">
        <v>2019</v>
      </c>
      <c r="K4" s="179">
        <v>2020</v>
      </c>
      <c r="L4" s="526">
        <v>2021</v>
      </c>
      <c r="M4" s="527">
        <v>2022</v>
      </c>
      <c r="N4" s="45"/>
      <c r="O4" s="45"/>
    </row>
    <row r="5" spans="1:15" ht="15.75" customHeight="1">
      <c r="A5" s="7"/>
      <c r="B5" s="509">
        <v>1</v>
      </c>
      <c r="C5" s="510" t="s">
        <v>160</v>
      </c>
      <c r="D5" s="528" t="s">
        <v>221</v>
      </c>
      <c r="E5" s="528" t="s">
        <v>221</v>
      </c>
      <c r="F5" s="528" t="s">
        <v>221</v>
      </c>
      <c r="G5" s="534" t="s">
        <v>221</v>
      </c>
      <c r="H5" s="534" t="s">
        <v>221</v>
      </c>
      <c r="I5" s="528" t="s">
        <v>221</v>
      </c>
      <c r="J5" s="564" t="s">
        <v>221</v>
      </c>
      <c r="K5" s="565" t="s">
        <v>221</v>
      </c>
      <c r="L5" s="566" t="s">
        <v>221</v>
      </c>
      <c r="M5" s="567" t="s">
        <v>221</v>
      </c>
      <c r="N5" s="107"/>
      <c r="O5" s="122"/>
    </row>
    <row r="6" spans="1:15" ht="15.75" customHeight="1">
      <c r="A6" s="7"/>
      <c r="B6" s="513">
        <f aca="true" t="shared" si="0" ref="B6:B31">B5+1</f>
        <v>2</v>
      </c>
      <c r="C6" s="514" t="s">
        <v>161</v>
      </c>
      <c r="D6" s="536">
        <v>39.2</v>
      </c>
      <c r="E6" s="543">
        <v>36.9</v>
      </c>
      <c r="F6" s="543">
        <v>25.7</v>
      </c>
      <c r="G6" s="544">
        <v>22.6</v>
      </c>
      <c r="H6" s="544">
        <v>22.6</v>
      </c>
      <c r="I6" s="543">
        <v>25.9</v>
      </c>
      <c r="J6" s="543">
        <v>30.27</v>
      </c>
      <c r="K6" s="538">
        <v>24</v>
      </c>
      <c r="L6" s="544">
        <v>17.85</v>
      </c>
      <c r="M6" s="568">
        <v>16.52</v>
      </c>
      <c r="N6" s="107"/>
      <c r="O6" s="122"/>
    </row>
    <row r="7" spans="1:17" ht="15.75" customHeight="1">
      <c r="A7" s="7"/>
      <c r="B7" s="513">
        <f t="shared" si="0"/>
        <v>3</v>
      </c>
      <c r="C7" s="514" t="s">
        <v>162</v>
      </c>
      <c r="D7" s="536">
        <v>37.1</v>
      </c>
      <c r="E7" s="543">
        <v>35.6</v>
      </c>
      <c r="F7" s="543">
        <v>22.2</v>
      </c>
      <c r="G7" s="544">
        <v>22.7</v>
      </c>
      <c r="H7" s="544">
        <v>20.6</v>
      </c>
      <c r="I7" s="543">
        <v>12.2</v>
      </c>
      <c r="J7" s="543">
        <v>12.57</v>
      </c>
      <c r="K7" s="538">
        <v>8.1</v>
      </c>
      <c r="L7" s="544">
        <v>3.74</v>
      </c>
      <c r="M7" s="568">
        <v>2.46</v>
      </c>
      <c r="N7" s="107"/>
      <c r="O7" s="122"/>
      <c r="Q7" s="82" t="s">
        <v>98</v>
      </c>
    </row>
    <row r="8" spans="1:15" ht="15.75" customHeight="1">
      <c r="A8" s="7"/>
      <c r="B8" s="513">
        <f t="shared" si="0"/>
        <v>4</v>
      </c>
      <c r="C8" s="514" t="s">
        <v>163</v>
      </c>
      <c r="D8" s="543">
        <v>60</v>
      </c>
      <c r="E8" s="543">
        <v>42.5</v>
      </c>
      <c r="F8" s="543">
        <v>35.3</v>
      </c>
      <c r="G8" s="544">
        <v>34.1</v>
      </c>
      <c r="H8" s="544">
        <v>28.4</v>
      </c>
      <c r="I8" s="543">
        <v>79.3</v>
      </c>
      <c r="J8" s="543">
        <v>80.27</v>
      </c>
      <c r="K8" s="538">
        <v>72.6</v>
      </c>
      <c r="L8" s="544">
        <v>65.92</v>
      </c>
      <c r="M8" s="568">
        <v>42.81</v>
      </c>
      <c r="N8" s="107"/>
      <c r="O8" s="122"/>
    </row>
    <row r="9" spans="1:15" ht="15.75" customHeight="1">
      <c r="A9" s="7"/>
      <c r="B9" s="513">
        <f t="shared" si="0"/>
        <v>5</v>
      </c>
      <c r="C9" s="514" t="s">
        <v>164</v>
      </c>
      <c r="D9" s="536">
        <v>36.6</v>
      </c>
      <c r="E9" s="543">
        <v>31.4</v>
      </c>
      <c r="F9" s="543">
        <v>22.4</v>
      </c>
      <c r="G9" s="544">
        <v>26.5</v>
      </c>
      <c r="H9" s="544">
        <v>6</v>
      </c>
      <c r="I9" s="543">
        <v>44</v>
      </c>
      <c r="J9" s="543">
        <v>63.66</v>
      </c>
      <c r="K9" s="538">
        <v>58.1</v>
      </c>
      <c r="L9" s="544">
        <v>52.3</v>
      </c>
      <c r="M9" s="568">
        <v>8.12</v>
      </c>
      <c r="N9" s="107"/>
      <c r="O9" s="414"/>
    </row>
    <row r="10" spans="1:15" ht="15.75" customHeight="1">
      <c r="A10" s="7"/>
      <c r="B10" s="513">
        <f t="shared" si="0"/>
        <v>6</v>
      </c>
      <c r="C10" s="514" t="s">
        <v>165</v>
      </c>
      <c r="D10" s="536">
        <v>52.1</v>
      </c>
      <c r="E10" s="543">
        <v>47</v>
      </c>
      <c r="F10" s="543">
        <v>34.4</v>
      </c>
      <c r="G10" s="544">
        <v>29.1</v>
      </c>
      <c r="H10" s="544">
        <v>24.1</v>
      </c>
      <c r="I10" s="543">
        <v>46.2</v>
      </c>
      <c r="J10" s="543">
        <v>50.33</v>
      </c>
      <c r="K10" s="538">
        <v>36.5</v>
      </c>
      <c r="L10" s="544">
        <v>36.66</v>
      </c>
      <c r="M10" s="568">
        <v>23.52</v>
      </c>
      <c r="N10" s="107"/>
      <c r="O10" s="122"/>
    </row>
    <row r="11" spans="1:15" ht="15.75" customHeight="1">
      <c r="A11" s="7"/>
      <c r="B11" s="513">
        <f t="shared" si="0"/>
        <v>7</v>
      </c>
      <c r="C11" s="514" t="s">
        <v>166</v>
      </c>
      <c r="D11" s="543" t="s">
        <v>283</v>
      </c>
      <c r="E11" s="543">
        <v>56.6</v>
      </c>
      <c r="F11" s="543">
        <v>30.3</v>
      </c>
      <c r="G11" s="544">
        <v>24.4</v>
      </c>
      <c r="H11" s="544">
        <v>18</v>
      </c>
      <c r="I11" s="543">
        <v>35.5</v>
      </c>
      <c r="J11" s="543">
        <v>28.62</v>
      </c>
      <c r="K11" s="538">
        <v>12</v>
      </c>
      <c r="L11" s="544">
        <v>4.01</v>
      </c>
      <c r="M11" s="568">
        <v>3.75</v>
      </c>
      <c r="N11" s="107"/>
      <c r="O11" s="122"/>
    </row>
    <row r="12" spans="1:15" ht="15.75" customHeight="1">
      <c r="A12" s="7"/>
      <c r="B12" s="513">
        <f t="shared" si="0"/>
        <v>8</v>
      </c>
      <c r="C12" s="514" t="s">
        <v>167</v>
      </c>
      <c r="D12" s="536">
        <v>43.7</v>
      </c>
      <c r="E12" s="543">
        <v>42.1</v>
      </c>
      <c r="F12" s="543">
        <v>30.5</v>
      </c>
      <c r="G12" s="544">
        <v>31.1</v>
      </c>
      <c r="H12" s="544">
        <v>10.7</v>
      </c>
      <c r="I12" s="543">
        <v>54.6</v>
      </c>
      <c r="J12" s="543">
        <v>59.66</v>
      </c>
      <c r="K12" s="538">
        <v>6</v>
      </c>
      <c r="L12" s="544">
        <v>53.71</v>
      </c>
      <c r="M12" s="568">
        <v>41.6</v>
      </c>
      <c r="N12" s="107"/>
      <c r="O12" s="122"/>
    </row>
    <row r="13" spans="1:15" ht="15.75" customHeight="1">
      <c r="A13" s="7"/>
      <c r="B13" s="513">
        <f t="shared" si="0"/>
        <v>9</v>
      </c>
      <c r="C13" s="514" t="s">
        <v>168</v>
      </c>
      <c r="D13" s="536">
        <v>38.9</v>
      </c>
      <c r="E13" s="543">
        <v>34.9</v>
      </c>
      <c r="F13" s="543">
        <v>19.7</v>
      </c>
      <c r="G13" s="544">
        <v>16.9</v>
      </c>
      <c r="H13" s="544">
        <v>16.3</v>
      </c>
      <c r="I13" s="543">
        <v>21.1</v>
      </c>
      <c r="J13" s="543">
        <v>11.47</v>
      </c>
      <c r="K13" s="538">
        <v>4.7</v>
      </c>
      <c r="L13" s="544">
        <v>7.66</v>
      </c>
      <c r="M13" s="568">
        <v>9.28</v>
      </c>
      <c r="N13" s="107"/>
      <c r="O13" s="122"/>
    </row>
    <row r="14" spans="1:15" ht="15.75" customHeight="1">
      <c r="A14" s="7"/>
      <c r="B14" s="513">
        <f t="shared" si="0"/>
        <v>10</v>
      </c>
      <c r="C14" s="514" t="s">
        <v>169</v>
      </c>
      <c r="D14" s="536">
        <v>39.3</v>
      </c>
      <c r="E14" s="543">
        <v>37.4</v>
      </c>
      <c r="F14" s="543">
        <v>26.5</v>
      </c>
      <c r="G14" s="544">
        <v>23</v>
      </c>
      <c r="H14" s="544">
        <v>18.9</v>
      </c>
      <c r="I14" s="543">
        <v>24</v>
      </c>
      <c r="J14" s="543">
        <v>16.7</v>
      </c>
      <c r="K14" s="538">
        <v>9</v>
      </c>
      <c r="L14" s="544">
        <v>9.49</v>
      </c>
      <c r="M14" s="568">
        <v>4.95</v>
      </c>
      <c r="N14" s="107"/>
      <c r="O14" s="122"/>
    </row>
    <row r="15" spans="1:15" ht="15.75" customHeight="1">
      <c r="A15" s="7"/>
      <c r="B15" s="513">
        <f t="shared" si="0"/>
        <v>11</v>
      </c>
      <c r="C15" s="514" t="s">
        <v>170</v>
      </c>
      <c r="D15" s="536">
        <v>64.5</v>
      </c>
      <c r="E15" s="543">
        <v>61.6</v>
      </c>
      <c r="F15" s="543">
        <v>40.5</v>
      </c>
      <c r="G15" s="544">
        <v>40.2</v>
      </c>
      <c r="H15" s="544">
        <v>35.4</v>
      </c>
      <c r="I15" s="543">
        <v>82.1</v>
      </c>
      <c r="J15" s="543">
        <v>80.76</v>
      </c>
      <c r="K15" s="538">
        <v>73.5</v>
      </c>
      <c r="L15" s="544">
        <v>75.29</v>
      </c>
      <c r="M15" s="568">
        <v>30.24</v>
      </c>
      <c r="N15" s="107"/>
      <c r="O15" s="122"/>
    </row>
    <row r="16" spans="1:15" ht="15.75" customHeight="1">
      <c r="A16" s="1472"/>
      <c r="B16" s="513">
        <f t="shared" si="0"/>
        <v>12</v>
      </c>
      <c r="C16" s="514" t="s">
        <v>171</v>
      </c>
      <c r="D16" s="536">
        <v>60.4</v>
      </c>
      <c r="E16" s="543">
        <v>58</v>
      </c>
      <c r="F16" s="543">
        <v>49.6</v>
      </c>
      <c r="G16" s="544">
        <v>41.7</v>
      </c>
      <c r="H16" s="544">
        <v>5.2</v>
      </c>
      <c r="I16" s="543">
        <v>52.5</v>
      </c>
      <c r="J16" s="543">
        <v>62.03</v>
      </c>
      <c r="K16" s="538">
        <v>47</v>
      </c>
      <c r="L16" s="544">
        <v>41.19</v>
      </c>
      <c r="M16" s="568">
        <v>6.45</v>
      </c>
      <c r="N16" s="107"/>
      <c r="O16" s="122"/>
    </row>
    <row r="17" spans="1:15" ht="15.75" customHeight="1">
      <c r="A17" s="1472"/>
      <c r="B17" s="513">
        <f t="shared" si="0"/>
        <v>13</v>
      </c>
      <c r="C17" s="514" t="s">
        <v>172</v>
      </c>
      <c r="D17" s="536">
        <v>41.2</v>
      </c>
      <c r="E17" s="543">
        <v>38.6</v>
      </c>
      <c r="F17" s="543">
        <v>28.7</v>
      </c>
      <c r="G17" s="544">
        <v>22</v>
      </c>
      <c r="H17" s="544">
        <v>19.9</v>
      </c>
      <c r="I17" s="543">
        <v>7.9</v>
      </c>
      <c r="J17" s="543">
        <v>6.67</v>
      </c>
      <c r="K17" s="538">
        <v>4.4</v>
      </c>
      <c r="L17" s="544">
        <v>2.2</v>
      </c>
      <c r="M17" s="568">
        <v>4.46</v>
      </c>
      <c r="N17" s="107"/>
      <c r="O17" s="122"/>
    </row>
    <row r="18" spans="1:15" ht="15.75" customHeight="1">
      <c r="A18" s="7"/>
      <c r="B18" s="513">
        <f t="shared" si="0"/>
        <v>14</v>
      </c>
      <c r="C18" s="514" t="s">
        <v>173</v>
      </c>
      <c r="D18" s="536">
        <v>70.2</v>
      </c>
      <c r="E18" s="543">
        <v>66.5</v>
      </c>
      <c r="F18" s="543">
        <v>54.6</v>
      </c>
      <c r="G18" s="544">
        <v>56.2</v>
      </c>
      <c r="H18" s="544">
        <v>29</v>
      </c>
      <c r="I18" s="543">
        <v>56.4</v>
      </c>
      <c r="J18" s="543">
        <v>21.37</v>
      </c>
      <c r="K18" s="538">
        <v>12.9</v>
      </c>
      <c r="L18" s="544">
        <v>10.25</v>
      </c>
      <c r="M18" s="568">
        <v>7.96</v>
      </c>
      <c r="N18" s="107"/>
      <c r="O18" s="122"/>
    </row>
    <row r="19" spans="1:15" ht="15.75" customHeight="1">
      <c r="A19" s="7"/>
      <c r="B19" s="513">
        <f t="shared" si="0"/>
        <v>15</v>
      </c>
      <c r="C19" s="514" t="s">
        <v>174</v>
      </c>
      <c r="D19" s="536">
        <v>42.9</v>
      </c>
      <c r="E19" s="543">
        <v>41</v>
      </c>
      <c r="F19" s="543">
        <v>33.1</v>
      </c>
      <c r="G19" s="544">
        <v>30.1</v>
      </c>
      <c r="H19" s="544">
        <v>24.1</v>
      </c>
      <c r="I19" s="543">
        <v>18</v>
      </c>
      <c r="J19" s="543">
        <v>21.38</v>
      </c>
      <c r="K19" s="538">
        <v>12.5</v>
      </c>
      <c r="L19" s="544">
        <v>8.52</v>
      </c>
      <c r="M19" s="568">
        <v>5.69</v>
      </c>
      <c r="N19" s="107"/>
      <c r="O19" s="122"/>
    </row>
    <row r="20" spans="1:15" ht="15.75" customHeight="1">
      <c r="A20" s="7"/>
      <c r="B20" s="513">
        <f t="shared" si="0"/>
        <v>16</v>
      </c>
      <c r="C20" s="514" t="s">
        <v>175</v>
      </c>
      <c r="D20" s="536">
        <v>43.4</v>
      </c>
      <c r="E20" s="543">
        <v>42.1</v>
      </c>
      <c r="F20" s="543">
        <v>30.7</v>
      </c>
      <c r="G20" s="544">
        <v>28.4</v>
      </c>
      <c r="H20" s="544">
        <v>24.9</v>
      </c>
      <c r="I20" s="543">
        <v>45.2</v>
      </c>
      <c r="J20" s="543">
        <v>51.03</v>
      </c>
      <c r="K20" s="538">
        <v>50.2</v>
      </c>
      <c r="L20" s="544">
        <v>42.09</v>
      </c>
      <c r="M20" s="568">
        <v>14.06</v>
      </c>
      <c r="N20" s="107"/>
      <c r="O20" s="122"/>
    </row>
    <row r="21" spans="1:15" ht="15.75" customHeight="1">
      <c r="A21" s="7"/>
      <c r="B21" s="513">
        <f t="shared" si="0"/>
        <v>17</v>
      </c>
      <c r="C21" s="514" t="s">
        <v>176</v>
      </c>
      <c r="D21" s="536">
        <v>52.9</v>
      </c>
      <c r="E21" s="543">
        <v>31.6</v>
      </c>
      <c r="F21" s="543">
        <v>22.4</v>
      </c>
      <c r="G21" s="544">
        <v>22.4</v>
      </c>
      <c r="H21" s="544">
        <v>20.9</v>
      </c>
      <c r="I21" s="543">
        <v>16.4</v>
      </c>
      <c r="J21" s="543">
        <v>12.21</v>
      </c>
      <c r="K21" s="538">
        <v>6.2</v>
      </c>
      <c r="L21" s="544">
        <v>5.28</v>
      </c>
      <c r="M21" s="568">
        <v>7.24</v>
      </c>
      <c r="N21" s="107"/>
      <c r="O21" s="122"/>
    </row>
    <row r="22" spans="1:15" ht="15.75" customHeight="1">
      <c r="A22" s="7"/>
      <c r="B22" s="513">
        <f t="shared" si="0"/>
        <v>18</v>
      </c>
      <c r="C22" s="514" t="s">
        <v>177</v>
      </c>
      <c r="D22" s="536">
        <v>57.9</v>
      </c>
      <c r="E22" s="543">
        <v>54</v>
      </c>
      <c r="F22" s="543">
        <v>37.4</v>
      </c>
      <c r="G22" s="544">
        <v>35.9</v>
      </c>
      <c r="H22" s="544">
        <v>28</v>
      </c>
      <c r="I22" s="536">
        <v>76.7</v>
      </c>
      <c r="J22" s="543">
        <v>74.15</v>
      </c>
      <c r="K22" s="538">
        <v>74.6</v>
      </c>
      <c r="L22" s="544">
        <v>64.37</v>
      </c>
      <c r="M22" s="568">
        <v>29.98</v>
      </c>
      <c r="N22" s="107"/>
      <c r="O22" s="122"/>
    </row>
    <row r="23" spans="1:15" ht="15.75" customHeight="1">
      <c r="A23" s="7"/>
      <c r="B23" s="513">
        <f t="shared" si="0"/>
        <v>19</v>
      </c>
      <c r="C23" s="514" t="s">
        <v>178</v>
      </c>
      <c r="D23" s="543">
        <v>48</v>
      </c>
      <c r="E23" s="543">
        <v>46</v>
      </c>
      <c r="F23" s="543">
        <v>31.9</v>
      </c>
      <c r="G23" s="544">
        <v>27.4</v>
      </c>
      <c r="H23" s="544">
        <v>22.3</v>
      </c>
      <c r="I23" s="543">
        <v>8.4</v>
      </c>
      <c r="J23" s="543">
        <v>8.72</v>
      </c>
      <c r="K23" s="538">
        <v>7.8</v>
      </c>
      <c r="L23" s="544">
        <v>4.91</v>
      </c>
      <c r="M23" s="568">
        <v>4.39</v>
      </c>
      <c r="N23" s="107"/>
      <c r="O23" s="122"/>
    </row>
    <row r="24" spans="1:15" ht="15.75" customHeight="1">
      <c r="A24" s="7"/>
      <c r="B24" s="513">
        <f t="shared" si="0"/>
        <v>20</v>
      </c>
      <c r="C24" s="514" t="s">
        <v>179</v>
      </c>
      <c r="D24" s="536">
        <v>47.4</v>
      </c>
      <c r="E24" s="543">
        <v>46.2</v>
      </c>
      <c r="F24" s="543">
        <v>36.4</v>
      </c>
      <c r="G24" s="544">
        <v>36.6</v>
      </c>
      <c r="H24" s="544">
        <v>17.9</v>
      </c>
      <c r="I24" s="543">
        <v>4.5</v>
      </c>
      <c r="J24" s="543">
        <v>52.42</v>
      </c>
      <c r="K24" s="538">
        <v>54.1</v>
      </c>
      <c r="L24" s="544">
        <v>53.87</v>
      </c>
      <c r="M24" s="568">
        <v>21.98</v>
      </c>
      <c r="N24" s="107"/>
      <c r="O24" s="122"/>
    </row>
    <row r="25" spans="1:15" ht="15.75" customHeight="1">
      <c r="A25" s="7"/>
      <c r="B25" s="513">
        <f t="shared" si="0"/>
        <v>21</v>
      </c>
      <c r="C25" s="514" t="s">
        <v>180</v>
      </c>
      <c r="D25" s="536">
        <v>59.2</v>
      </c>
      <c r="E25" s="543">
        <v>57.2</v>
      </c>
      <c r="F25" s="543">
        <v>45</v>
      </c>
      <c r="G25" s="544">
        <v>40.8</v>
      </c>
      <c r="H25" s="544">
        <v>6.9</v>
      </c>
      <c r="I25" s="543">
        <v>54.4</v>
      </c>
      <c r="J25" s="543">
        <v>49.39</v>
      </c>
      <c r="K25" s="538">
        <v>44.8</v>
      </c>
      <c r="L25" s="544">
        <v>24.34</v>
      </c>
      <c r="M25" s="568">
        <v>17.98</v>
      </c>
      <c r="N25" s="107"/>
      <c r="O25" s="122"/>
    </row>
    <row r="26" spans="1:15" ht="15.75" customHeight="1">
      <c r="A26" s="7"/>
      <c r="B26" s="513">
        <f t="shared" si="0"/>
        <v>22</v>
      </c>
      <c r="C26" s="514" t="s">
        <v>181</v>
      </c>
      <c r="D26" s="543">
        <v>54</v>
      </c>
      <c r="E26" s="543">
        <v>49.6</v>
      </c>
      <c r="F26" s="543">
        <v>37.1</v>
      </c>
      <c r="G26" s="544">
        <v>34.2</v>
      </c>
      <c r="H26" s="544">
        <v>31.7</v>
      </c>
      <c r="I26" s="543">
        <v>49.2</v>
      </c>
      <c r="J26" s="543">
        <v>30.16</v>
      </c>
      <c r="K26" s="538">
        <v>20.9</v>
      </c>
      <c r="L26" s="544">
        <v>20.49</v>
      </c>
      <c r="M26" s="568">
        <v>24.37</v>
      </c>
      <c r="N26" s="107"/>
      <c r="O26" s="122"/>
    </row>
    <row r="27" spans="1:15" ht="15.75" customHeight="1">
      <c r="A27" s="7"/>
      <c r="B27" s="513">
        <f t="shared" si="0"/>
        <v>23</v>
      </c>
      <c r="C27" s="514" t="s">
        <v>182</v>
      </c>
      <c r="D27" s="536">
        <v>54.3</v>
      </c>
      <c r="E27" s="543">
        <v>50.4</v>
      </c>
      <c r="F27" s="543">
        <v>39.7</v>
      </c>
      <c r="G27" s="544">
        <v>36.6</v>
      </c>
      <c r="H27" s="544">
        <v>29</v>
      </c>
      <c r="I27" s="543">
        <v>63.5</v>
      </c>
      <c r="J27" s="543">
        <v>53.67</v>
      </c>
      <c r="K27" s="538">
        <v>51.7</v>
      </c>
      <c r="L27" s="544">
        <v>36.71</v>
      </c>
      <c r="M27" s="568">
        <v>18.62</v>
      </c>
      <c r="N27" s="107"/>
      <c r="O27" s="122"/>
    </row>
    <row r="28" spans="1:15" ht="15.75" customHeight="1">
      <c r="A28" s="7"/>
      <c r="B28" s="513">
        <f t="shared" si="0"/>
        <v>24</v>
      </c>
      <c r="C28" s="514" t="s">
        <v>183</v>
      </c>
      <c r="D28" s="536">
        <v>54.6</v>
      </c>
      <c r="E28" s="543">
        <v>48.9</v>
      </c>
      <c r="F28" s="543">
        <v>29.3</v>
      </c>
      <c r="G28" s="544">
        <v>30.8</v>
      </c>
      <c r="H28" s="544">
        <v>29</v>
      </c>
      <c r="I28" s="543">
        <v>34.1</v>
      </c>
      <c r="J28" s="543">
        <v>21.76</v>
      </c>
      <c r="K28" s="538">
        <v>13.3</v>
      </c>
      <c r="L28" s="544">
        <v>11.55</v>
      </c>
      <c r="M28" s="568">
        <v>12.23</v>
      </c>
      <c r="N28" s="107"/>
      <c r="O28" s="122"/>
    </row>
    <row r="29" spans="1:15" ht="15.75" customHeight="1">
      <c r="A29" s="7"/>
      <c r="B29" s="513">
        <f t="shared" si="0"/>
        <v>25</v>
      </c>
      <c r="C29" s="514" t="s">
        <v>184</v>
      </c>
      <c r="D29" s="536">
        <v>49.4</v>
      </c>
      <c r="E29" s="543">
        <v>48.3</v>
      </c>
      <c r="F29" s="543">
        <v>34.7</v>
      </c>
      <c r="G29" s="544">
        <v>32.1</v>
      </c>
      <c r="H29" s="544">
        <v>27.8</v>
      </c>
      <c r="I29" s="543">
        <v>52.4</v>
      </c>
      <c r="J29" s="543">
        <v>57.97</v>
      </c>
      <c r="K29" s="538">
        <v>43</v>
      </c>
      <c r="L29" s="544">
        <v>37.3</v>
      </c>
      <c r="M29" s="568">
        <v>14.38</v>
      </c>
      <c r="N29" s="107"/>
      <c r="O29" s="122"/>
    </row>
    <row r="30" spans="1:15" ht="15.75" customHeight="1">
      <c r="A30" s="7"/>
      <c r="B30" s="513">
        <f t="shared" si="0"/>
        <v>26</v>
      </c>
      <c r="C30" s="514" t="s">
        <v>185</v>
      </c>
      <c r="D30" s="536">
        <v>44.5</v>
      </c>
      <c r="E30" s="543">
        <v>36.7</v>
      </c>
      <c r="F30" s="543">
        <v>23.2</v>
      </c>
      <c r="G30" s="544">
        <v>18.3</v>
      </c>
      <c r="H30" s="544">
        <v>11.8</v>
      </c>
      <c r="I30" s="543">
        <v>31.2</v>
      </c>
      <c r="J30" s="543">
        <v>24.85</v>
      </c>
      <c r="K30" s="538">
        <v>22.6</v>
      </c>
      <c r="L30" s="544">
        <v>27.51</v>
      </c>
      <c r="M30" s="568">
        <v>19.21</v>
      </c>
      <c r="N30" s="107"/>
      <c r="O30" s="122"/>
    </row>
    <row r="31" spans="1:15" ht="15.75" customHeight="1" thickBot="1">
      <c r="A31" s="7"/>
      <c r="B31" s="519">
        <f t="shared" si="0"/>
        <v>27</v>
      </c>
      <c r="C31" s="520" t="s">
        <v>186</v>
      </c>
      <c r="D31" s="546" t="s">
        <v>221</v>
      </c>
      <c r="E31" s="546" t="s">
        <v>221</v>
      </c>
      <c r="F31" s="546" t="s">
        <v>221</v>
      </c>
      <c r="G31" s="552" t="s">
        <v>221</v>
      </c>
      <c r="H31" s="552" t="s">
        <v>221</v>
      </c>
      <c r="I31" s="546" t="s">
        <v>221</v>
      </c>
      <c r="J31" s="546" t="s">
        <v>221</v>
      </c>
      <c r="K31" s="569" t="s">
        <v>221</v>
      </c>
      <c r="L31" s="552" t="s">
        <v>221</v>
      </c>
      <c r="M31" s="570" t="s">
        <v>221</v>
      </c>
      <c r="N31" s="107"/>
      <c r="O31" s="122"/>
    </row>
    <row r="32" spans="1:15" ht="15.75" customHeight="1" thickBot="1">
      <c r="A32" s="10"/>
      <c r="B32" s="1695" t="s">
        <v>192</v>
      </c>
      <c r="C32" s="1696"/>
      <c r="D32" s="571">
        <v>44.1</v>
      </c>
      <c r="E32" s="572">
        <v>39.7</v>
      </c>
      <c r="F32" s="572">
        <v>28.8</v>
      </c>
      <c r="G32" s="572">
        <v>26.8</v>
      </c>
      <c r="H32" s="498">
        <v>18.7</v>
      </c>
      <c r="I32" s="573">
        <v>39.2</v>
      </c>
      <c r="J32" s="572">
        <v>37.03</v>
      </c>
      <c r="K32" s="574">
        <v>30.8</v>
      </c>
      <c r="L32" s="575">
        <v>27.65</v>
      </c>
      <c r="M32" s="576">
        <v>15.67</v>
      </c>
      <c r="N32" s="104"/>
      <c r="O32" s="121"/>
    </row>
    <row r="33" spans="2:14" ht="15.75" customHeight="1">
      <c r="B33" s="1624" t="s">
        <v>107</v>
      </c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11"/>
    </row>
    <row r="34" spans="2:9" ht="12.75">
      <c r="B34" s="68"/>
      <c r="C34" s="68"/>
      <c r="D34" s="68"/>
      <c r="E34" s="68"/>
      <c r="F34" s="68"/>
      <c r="G34" s="68"/>
      <c r="H34" s="68"/>
      <c r="I34" s="68"/>
    </row>
  </sheetData>
  <sheetProtection/>
  <mergeCells count="9">
    <mergeCell ref="B33:M33"/>
    <mergeCell ref="A16:A17"/>
    <mergeCell ref="B32:C32"/>
    <mergeCell ref="L1:M1"/>
    <mergeCell ref="I3:M3"/>
    <mergeCell ref="D3:H3"/>
    <mergeCell ref="B2:M2"/>
    <mergeCell ref="B3:B4"/>
    <mergeCell ref="C3:C4"/>
  </mergeCells>
  <printOptions/>
  <pageMargins left="0.25" right="0.16" top="0.33" bottom="0.23" header="0.16" footer="0.16"/>
  <pageSetup horizontalDpi="600" verticalDpi="600" orientation="landscape" paperSize="9" scale="99" r:id="rId1"/>
  <ignoredErrors>
    <ignoredError sqref="D11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W74"/>
  <sheetViews>
    <sheetView zoomScale="98" zoomScaleNormal="98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1.8515625" style="82" customWidth="1"/>
    <col min="2" max="2" width="2.00390625" style="82" customWidth="1"/>
    <col min="3" max="3" width="5.7109375" style="82" customWidth="1"/>
    <col min="4" max="4" width="20.57421875" style="82" customWidth="1"/>
    <col min="5" max="9" width="8.00390625" style="82" customWidth="1"/>
    <col min="10" max="10" width="10.140625" style="82" customWidth="1"/>
    <col min="11" max="19" width="8.00390625" style="82" customWidth="1"/>
    <col min="20" max="21" width="7.140625" style="82" customWidth="1"/>
    <col min="22" max="16384" width="9.140625" style="82" customWidth="1"/>
  </cols>
  <sheetData>
    <row r="1" spans="1:2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88"/>
      <c r="N1" s="1488"/>
      <c r="O1" s="1488"/>
      <c r="Q1" s="126"/>
      <c r="R1" s="1700" t="s">
        <v>414</v>
      </c>
      <c r="S1" s="1700"/>
      <c r="T1" s="126"/>
      <c r="U1" s="126"/>
    </row>
    <row r="2" spans="1:21" ht="16.5" customHeight="1" thickBot="1">
      <c r="A2" s="8"/>
      <c r="C2" s="1477" t="s">
        <v>369</v>
      </c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7"/>
      <c r="Q2" s="1477"/>
      <c r="R2" s="1477"/>
      <c r="S2" s="1477"/>
      <c r="T2" s="76"/>
      <c r="U2" s="76"/>
    </row>
    <row r="3" spans="1:21" ht="18.75" customHeight="1">
      <c r="A3" s="9"/>
      <c r="C3" s="1681" t="s">
        <v>218</v>
      </c>
      <c r="D3" s="1464" t="s">
        <v>157</v>
      </c>
      <c r="E3" s="1703" t="s">
        <v>159</v>
      </c>
      <c r="F3" s="1703"/>
      <c r="G3" s="1703"/>
      <c r="H3" s="1703"/>
      <c r="I3" s="1703"/>
      <c r="J3" s="1464" t="s">
        <v>69</v>
      </c>
      <c r="K3" s="1464"/>
      <c r="L3" s="1464"/>
      <c r="M3" s="1464"/>
      <c r="N3" s="1464"/>
      <c r="O3" s="1464"/>
      <c r="P3" s="1464"/>
      <c r="Q3" s="1464"/>
      <c r="R3" s="1464"/>
      <c r="S3" s="1504"/>
      <c r="T3" s="125"/>
      <c r="U3" s="125"/>
    </row>
    <row r="4" spans="1:21" ht="31.5" customHeight="1">
      <c r="A4" s="9"/>
      <c r="C4" s="1682"/>
      <c r="D4" s="1414"/>
      <c r="E4" s="1674"/>
      <c r="F4" s="1674"/>
      <c r="G4" s="1674"/>
      <c r="H4" s="1674"/>
      <c r="I4" s="1674"/>
      <c r="J4" s="1674" t="s">
        <v>199</v>
      </c>
      <c r="K4" s="1674"/>
      <c r="L4" s="1674"/>
      <c r="M4" s="1674"/>
      <c r="N4" s="1674"/>
      <c r="O4" s="1414" t="s">
        <v>200</v>
      </c>
      <c r="P4" s="1414"/>
      <c r="Q4" s="1414"/>
      <c r="R4" s="1414"/>
      <c r="S4" s="1668"/>
      <c r="T4" s="125"/>
      <c r="U4" s="125"/>
    </row>
    <row r="5" spans="1:23" ht="19.5" customHeight="1" thickBot="1">
      <c r="A5" s="7"/>
      <c r="C5" s="1683"/>
      <c r="D5" s="1465"/>
      <c r="E5" s="179">
        <v>2018</v>
      </c>
      <c r="F5" s="179">
        <v>2019</v>
      </c>
      <c r="G5" s="179">
        <v>2020</v>
      </c>
      <c r="H5" s="179">
        <v>2021</v>
      </c>
      <c r="I5" s="179">
        <v>2022</v>
      </c>
      <c r="J5" s="179">
        <v>2018</v>
      </c>
      <c r="K5" s="179">
        <v>2019</v>
      </c>
      <c r="L5" s="179">
        <v>2020</v>
      </c>
      <c r="M5" s="526">
        <v>2021</v>
      </c>
      <c r="N5" s="526">
        <v>2022</v>
      </c>
      <c r="O5" s="179">
        <v>2018</v>
      </c>
      <c r="P5" s="179">
        <v>2019</v>
      </c>
      <c r="Q5" s="179">
        <v>2020</v>
      </c>
      <c r="R5" s="421">
        <v>2021</v>
      </c>
      <c r="S5" s="527">
        <v>2022</v>
      </c>
      <c r="T5" s="80"/>
      <c r="W5" s="94"/>
    </row>
    <row r="6" spans="1:23" ht="15.75" customHeight="1">
      <c r="A6" s="7"/>
      <c r="C6" s="509">
        <v>1</v>
      </c>
      <c r="D6" s="510" t="s">
        <v>160</v>
      </c>
      <c r="E6" s="528" t="s">
        <v>221</v>
      </c>
      <c r="F6" s="529" t="s">
        <v>221</v>
      </c>
      <c r="G6" s="530" t="s">
        <v>221</v>
      </c>
      <c r="H6" s="531" t="s">
        <v>221</v>
      </c>
      <c r="I6" s="532" t="s">
        <v>221</v>
      </c>
      <c r="J6" s="533" t="s">
        <v>221</v>
      </c>
      <c r="K6" s="533" t="s">
        <v>221</v>
      </c>
      <c r="L6" s="528" t="s">
        <v>221</v>
      </c>
      <c r="M6" s="534" t="s">
        <v>221</v>
      </c>
      <c r="N6" s="534" t="s">
        <v>221</v>
      </c>
      <c r="O6" s="528" t="s">
        <v>221</v>
      </c>
      <c r="P6" s="528" t="s">
        <v>221</v>
      </c>
      <c r="Q6" s="528" t="s">
        <v>221</v>
      </c>
      <c r="R6" s="534" t="s">
        <v>221</v>
      </c>
      <c r="S6" s="535" t="s">
        <v>221</v>
      </c>
      <c r="T6" s="124"/>
      <c r="U6" s="173"/>
      <c r="W6" s="94"/>
    </row>
    <row r="7" spans="1:23" ht="15.75" customHeight="1">
      <c r="A7" s="7"/>
      <c r="C7" s="513">
        <f aca="true" t="shared" si="0" ref="C7:C32">C6+1</f>
        <v>2</v>
      </c>
      <c r="D7" s="514" t="s">
        <v>161</v>
      </c>
      <c r="E7" s="536">
        <v>44.8</v>
      </c>
      <c r="F7" s="537">
        <v>38.9</v>
      </c>
      <c r="G7" s="538">
        <v>34.146341</v>
      </c>
      <c r="H7" s="539">
        <v>21.8</v>
      </c>
      <c r="I7" s="540">
        <v>23.4</v>
      </c>
      <c r="J7" s="541">
        <v>39.2</v>
      </c>
      <c r="K7" s="542">
        <v>36</v>
      </c>
      <c r="L7" s="543">
        <v>35.6</v>
      </c>
      <c r="M7" s="544">
        <v>19.6</v>
      </c>
      <c r="N7" s="544">
        <v>23.6</v>
      </c>
      <c r="O7" s="543">
        <v>47.6</v>
      </c>
      <c r="P7" s="543">
        <v>41.9</v>
      </c>
      <c r="Q7" s="543">
        <v>47.1</v>
      </c>
      <c r="R7" s="544">
        <v>57.1</v>
      </c>
      <c r="S7" s="545">
        <v>7.7</v>
      </c>
      <c r="T7" s="124"/>
      <c r="U7" s="173"/>
      <c r="W7" s="94"/>
    </row>
    <row r="8" spans="1:23" ht="15.75" customHeight="1">
      <c r="A8" s="7"/>
      <c r="C8" s="513">
        <f t="shared" si="0"/>
        <v>3</v>
      </c>
      <c r="D8" s="514" t="s">
        <v>162</v>
      </c>
      <c r="E8" s="543">
        <v>23</v>
      </c>
      <c r="F8" s="537">
        <v>25.5</v>
      </c>
      <c r="G8" s="538">
        <v>17.195767</v>
      </c>
      <c r="H8" s="539">
        <v>13.8</v>
      </c>
      <c r="I8" s="540">
        <v>9.5</v>
      </c>
      <c r="J8" s="541">
        <v>37.1</v>
      </c>
      <c r="K8" s="542">
        <v>28.3</v>
      </c>
      <c r="L8" s="543">
        <v>19.2</v>
      </c>
      <c r="M8" s="544">
        <v>13</v>
      </c>
      <c r="N8" s="544">
        <v>9.2</v>
      </c>
      <c r="O8" s="543">
        <v>6.3</v>
      </c>
      <c r="P8" s="543">
        <v>16.7</v>
      </c>
      <c r="Q8" s="543">
        <v>7.1</v>
      </c>
      <c r="R8" s="544">
        <v>26.1</v>
      </c>
      <c r="S8" s="545">
        <v>13.3</v>
      </c>
      <c r="T8" s="124"/>
      <c r="U8" s="173"/>
      <c r="W8" s="94"/>
    </row>
    <row r="9" spans="1:23" ht="15.75" customHeight="1">
      <c r="A9" s="7"/>
      <c r="C9" s="513">
        <f t="shared" si="0"/>
        <v>4</v>
      </c>
      <c r="D9" s="514" t="s">
        <v>163</v>
      </c>
      <c r="E9" s="536">
        <v>57.6</v>
      </c>
      <c r="F9" s="537">
        <v>52.5</v>
      </c>
      <c r="G9" s="538">
        <v>46.987952</v>
      </c>
      <c r="H9" s="539">
        <v>38.4</v>
      </c>
      <c r="I9" s="540">
        <v>47.5</v>
      </c>
      <c r="J9" s="542">
        <v>60</v>
      </c>
      <c r="K9" s="542">
        <v>53.1</v>
      </c>
      <c r="L9" s="543">
        <v>49</v>
      </c>
      <c r="M9" s="544">
        <v>37.2</v>
      </c>
      <c r="N9" s="544">
        <v>47.6</v>
      </c>
      <c r="O9" s="543">
        <v>74.7</v>
      </c>
      <c r="P9" s="543">
        <v>86.6</v>
      </c>
      <c r="Q9" s="543">
        <v>64</v>
      </c>
      <c r="R9" s="544">
        <v>74.1</v>
      </c>
      <c r="S9" s="545">
        <v>39</v>
      </c>
      <c r="T9" s="124"/>
      <c r="U9" s="173"/>
      <c r="W9" s="94"/>
    </row>
    <row r="10" spans="1:23" ht="15.75" customHeight="1">
      <c r="A10" s="7"/>
      <c r="C10" s="513">
        <f t="shared" si="0"/>
        <v>5</v>
      </c>
      <c r="D10" s="514" t="s">
        <v>164</v>
      </c>
      <c r="E10" s="543">
        <v>44</v>
      </c>
      <c r="F10" s="537">
        <v>43.9</v>
      </c>
      <c r="G10" s="538">
        <v>38.443114</v>
      </c>
      <c r="H10" s="539">
        <v>36.3</v>
      </c>
      <c r="I10" s="540">
        <v>21.7</v>
      </c>
      <c r="J10" s="541">
        <v>36.6</v>
      </c>
      <c r="K10" s="542">
        <v>47.2</v>
      </c>
      <c r="L10" s="543">
        <v>40.4</v>
      </c>
      <c r="M10" s="544">
        <v>36.2</v>
      </c>
      <c r="N10" s="544">
        <v>20.9</v>
      </c>
      <c r="O10" s="543">
        <v>42.9</v>
      </c>
      <c r="P10" s="543">
        <v>30</v>
      </c>
      <c r="Q10" s="543">
        <v>36.4</v>
      </c>
      <c r="R10" s="544">
        <v>40</v>
      </c>
      <c r="S10" s="545">
        <v>100</v>
      </c>
      <c r="T10" s="124"/>
      <c r="U10" s="173"/>
      <c r="W10" s="94"/>
    </row>
    <row r="11" spans="1:23" ht="15.75" customHeight="1">
      <c r="A11" s="7"/>
      <c r="C11" s="513">
        <f t="shared" si="0"/>
        <v>6</v>
      </c>
      <c r="D11" s="514" t="s">
        <v>165</v>
      </c>
      <c r="E11" s="536">
        <v>53.6</v>
      </c>
      <c r="F11" s="537">
        <v>48.1</v>
      </c>
      <c r="G11" s="538">
        <v>38.957816</v>
      </c>
      <c r="H11" s="539">
        <v>31.3</v>
      </c>
      <c r="I11" s="540">
        <v>17.2</v>
      </c>
      <c r="J11" s="541">
        <v>52.1</v>
      </c>
      <c r="K11" s="542">
        <v>45.3</v>
      </c>
      <c r="L11" s="543">
        <v>34.3</v>
      </c>
      <c r="M11" s="544">
        <v>31.6</v>
      </c>
      <c r="N11" s="544">
        <v>17.1</v>
      </c>
      <c r="O11" s="543">
        <v>45.2</v>
      </c>
      <c r="P11" s="543">
        <v>30.8</v>
      </c>
      <c r="Q11" s="543">
        <v>40</v>
      </c>
      <c r="R11" s="544">
        <v>0</v>
      </c>
      <c r="S11" s="545">
        <v>20</v>
      </c>
      <c r="T11" s="124"/>
      <c r="U11" s="173"/>
      <c r="W11" s="94"/>
    </row>
    <row r="12" spans="1:23" ht="15.75" customHeight="1">
      <c r="A12" s="7"/>
      <c r="C12" s="513">
        <f t="shared" si="0"/>
        <v>7</v>
      </c>
      <c r="D12" s="514" t="s">
        <v>166</v>
      </c>
      <c r="E12" s="536">
        <v>47.4</v>
      </c>
      <c r="F12" s="537">
        <v>35.9</v>
      </c>
      <c r="G12" s="538">
        <v>39.59854</v>
      </c>
      <c r="H12" s="539">
        <v>10.9</v>
      </c>
      <c r="I12" s="540">
        <v>21.6</v>
      </c>
      <c r="J12" s="541">
        <v>53.5</v>
      </c>
      <c r="K12" s="542">
        <v>37.6</v>
      </c>
      <c r="L12" s="543">
        <v>40.9</v>
      </c>
      <c r="M12" s="544">
        <v>10.8</v>
      </c>
      <c r="N12" s="544">
        <v>21.6</v>
      </c>
      <c r="O12" s="543">
        <v>10.5</v>
      </c>
      <c r="P12" s="543">
        <v>0</v>
      </c>
      <c r="Q12" s="543">
        <v>0</v>
      </c>
      <c r="R12" s="544">
        <v>12</v>
      </c>
      <c r="S12" s="545">
        <v>19</v>
      </c>
      <c r="T12" s="124"/>
      <c r="U12" s="173"/>
      <c r="W12" s="94"/>
    </row>
    <row r="13" spans="1:23" ht="15.75" customHeight="1">
      <c r="A13" s="7"/>
      <c r="C13" s="513">
        <f t="shared" si="0"/>
        <v>8</v>
      </c>
      <c r="D13" s="514" t="s">
        <v>167</v>
      </c>
      <c r="E13" s="536">
        <v>38.8</v>
      </c>
      <c r="F13" s="537">
        <v>38.1</v>
      </c>
      <c r="G13" s="538">
        <v>95.51495</v>
      </c>
      <c r="H13" s="539">
        <v>42.3</v>
      </c>
      <c r="I13" s="540">
        <v>31.9</v>
      </c>
      <c r="J13" s="541">
        <v>43.7</v>
      </c>
      <c r="K13" s="542">
        <v>36.1</v>
      </c>
      <c r="L13" s="543">
        <v>66.9</v>
      </c>
      <c r="M13" s="544">
        <v>34.7</v>
      </c>
      <c r="N13" s="544">
        <v>26</v>
      </c>
      <c r="O13" s="543">
        <v>87.7</v>
      </c>
      <c r="P13" s="543">
        <v>74.1</v>
      </c>
      <c r="Q13" s="543">
        <v>70.6</v>
      </c>
      <c r="R13" s="544">
        <v>93.8</v>
      </c>
      <c r="S13" s="545">
        <v>100</v>
      </c>
      <c r="T13" s="124"/>
      <c r="U13" s="173"/>
      <c r="W13" s="94"/>
    </row>
    <row r="14" spans="1:23" ht="15.75" customHeight="1">
      <c r="A14" s="7"/>
      <c r="C14" s="513">
        <f t="shared" si="0"/>
        <v>9</v>
      </c>
      <c r="D14" s="514" t="s">
        <v>285</v>
      </c>
      <c r="E14" s="536">
        <v>61.3</v>
      </c>
      <c r="F14" s="537">
        <v>53.9</v>
      </c>
      <c r="G14" s="538">
        <v>36.170213</v>
      </c>
      <c r="H14" s="539">
        <v>20.1</v>
      </c>
      <c r="I14" s="540">
        <v>19.7</v>
      </c>
      <c r="J14" s="541">
        <v>38.9</v>
      </c>
      <c r="K14" s="542">
        <v>56.2</v>
      </c>
      <c r="L14" s="543">
        <v>37.9</v>
      </c>
      <c r="M14" s="544">
        <v>19.8</v>
      </c>
      <c r="N14" s="544">
        <v>17.8</v>
      </c>
      <c r="O14" s="543">
        <v>40</v>
      </c>
      <c r="P14" s="543">
        <v>50</v>
      </c>
      <c r="Q14" s="543">
        <v>20</v>
      </c>
      <c r="R14" s="544">
        <v>20.8</v>
      </c>
      <c r="S14" s="545">
        <v>90</v>
      </c>
      <c r="T14" s="124"/>
      <c r="U14" s="173"/>
      <c r="W14" s="94"/>
    </row>
    <row r="15" spans="1:23" ht="15.75" customHeight="1">
      <c r="A15" s="7"/>
      <c r="C15" s="513">
        <f t="shared" si="0"/>
        <v>10</v>
      </c>
      <c r="D15" s="514" t="s">
        <v>169</v>
      </c>
      <c r="E15" s="536">
        <v>26.4</v>
      </c>
      <c r="F15" s="537">
        <v>25.4</v>
      </c>
      <c r="G15" s="538">
        <v>25.651578</v>
      </c>
      <c r="H15" s="539">
        <v>14.3</v>
      </c>
      <c r="I15" s="540">
        <v>9.8</v>
      </c>
      <c r="J15" s="541">
        <v>39.3</v>
      </c>
      <c r="K15" s="542">
        <v>26.7</v>
      </c>
      <c r="L15" s="543">
        <v>26.6</v>
      </c>
      <c r="M15" s="544">
        <v>14.7</v>
      </c>
      <c r="N15" s="544">
        <v>9.7</v>
      </c>
      <c r="O15" s="543">
        <v>12</v>
      </c>
      <c r="P15" s="543">
        <v>13.3</v>
      </c>
      <c r="Q15" s="543">
        <v>20</v>
      </c>
      <c r="R15" s="544">
        <v>0</v>
      </c>
      <c r="S15" s="545">
        <v>9.5</v>
      </c>
      <c r="T15" s="124"/>
      <c r="U15" s="173"/>
      <c r="W15" s="94"/>
    </row>
    <row r="16" spans="1:23" ht="15.75" customHeight="1">
      <c r="A16" s="1472"/>
      <c r="C16" s="513">
        <f t="shared" si="0"/>
        <v>11</v>
      </c>
      <c r="D16" s="514" t="s">
        <v>170</v>
      </c>
      <c r="E16" s="536">
        <v>53.2</v>
      </c>
      <c r="F16" s="537">
        <v>47.3</v>
      </c>
      <c r="G16" s="538">
        <v>39.897698</v>
      </c>
      <c r="H16" s="539">
        <v>39.2</v>
      </c>
      <c r="I16" s="540">
        <v>52.5</v>
      </c>
      <c r="J16" s="541">
        <v>64.5</v>
      </c>
      <c r="K16" s="542">
        <v>52.1</v>
      </c>
      <c r="L16" s="543">
        <v>43</v>
      </c>
      <c r="M16" s="544">
        <v>36.4</v>
      </c>
      <c r="N16" s="544">
        <v>43</v>
      </c>
      <c r="O16" s="543">
        <v>70</v>
      </c>
      <c r="P16" s="543">
        <v>17.6</v>
      </c>
      <c r="Q16" s="543">
        <v>50</v>
      </c>
      <c r="R16" s="544">
        <v>59.4</v>
      </c>
      <c r="S16" s="545">
        <v>94.4</v>
      </c>
      <c r="T16" s="124"/>
      <c r="U16" s="173"/>
      <c r="W16" s="94"/>
    </row>
    <row r="17" spans="1:23" ht="15.75" customHeight="1">
      <c r="A17" s="1472"/>
      <c r="C17" s="513">
        <f t="shared" si="0"/>
        <v>12</v>
      </c>
      <c r="D17" s="514" t="s">
        <v>171</v>
      </c>
      <c r="E17" s="536">
        <v>57.7</v>
      </c>
      <c r="F17" s="537">
        <v>54.5</v>
      </c>
      <c r="G17" s="538">
        <v>48.780488</v>
      </c>
      <c r="H17" s="539">
        <v>43.9</v>
      </c>
      <c r="I17" s="540">
        <v>2.8</v>
      </c>
      <c r="J17" s="541">
        <v>60.4</v>
      </c>
      <c r="K17" s="542">
        <v>56.1</v>
      </c>
      <c r="L17" s="543">
        <v>50</v>
      </c>
      <c r="M17" s="544">
        <v>44.2</v>
      </c>
      <c r="N17" s="544">
        <v>2.9</v>
      </c>
      <c r="O17" s="543">
        <v>18.2</v>
      </c>
      <c r="P17" s="543">
        <v>50</v>
      </c>
      <c r="Q17" s="543">
        <v>20</v>
      </c>
      <c r="R17" s="544">
        <v>20</v>
      </c>
      <c r="S17" s="545">
        <v>0</v>
      </c>
      <c r="T17" s="124"/>
      <c r="U17" s="173"/>
      <c r="W17" s="94"/>
    </row>
    <row r="18" spans="1:23" ht="15.75" customHeight="1">
      <c r="A18" s="7"/>
      <c r="C18" s="513">
        <f t="shared" si="0"/>
        <v>13</v>
      </c>
      <c r="D18" s="514" t="s">
        <v>172</v>
      </c>
      <c r="E18" s="536">
        <v>34.1</v>
      </c>
      <c r="F18" s="537">
        <v>29.9</v>
      </c>
      <c r="G18" s="538">
        <v>30.552291</v>
      </c>
      <c r="H18" s="539">
        <v>11.6</v>
      </c>
      <c r="I18" s="540">
        <v>4.6</v>
      </c>
      <c r="J18" s="541">
        <v>41.2</v>
      </c>
      <c r="K18" s="542">
        <v>32.8</v>
      </c>
      <c r="L18" s="543">
        <v>33</v>
      </c>
      <c r="M18" s="544">
        <v>11.7</v>
      </c>
      <c r="N18" s="544">
        <v>4.6</v>
      </c>
      <c r="O18" s="543">
        <v>4.3</v>
      </c>
      <c r="P18" s="543">
        <v>7.7</v>
      </c>
      <c r="Q18" s="543">
        <v>9.1</v>
      </c>
      <c r="R18" s="544">
        <v>0</v>
      </c>
      <c r="S18" s="545">
        <v>0</v>
      </c>
      <c r="T18" s="124"/>
      <c r="U18" s="173"/>
      <c r="W18" s="94"/>
    </row>
    <row r="19" spans="1:23" ht="15.75" customHeight="1">
      <c r="A19" s="7"/>
      <c r="C19" s="513">
        <f t="shared" si="0"/>
        <v>14</v>
      </c>
      <c r="D19" s="514" t="s">
        <v>173</v>
      </c>
      <c r="E19" s="536">
        <v>45.1</v>
      </c>
      <c r="F19" s="537">
        <v>36.6</v>
      </c>
      <c r="G19" s="538">
        <v>33.485194</v>
      </c>
      <c r="H19" s="539">
        <v>26</v>
      </c>
      <c r="I19" s="540">
        <v>26.2</v>
      </c>
      <c r="J19" s="541">
        <v>70.2</v>
      </c>
      <c r="K19" s="542">
        <v>37.2</v>
      </c>
      <c r="L19" s="543">
        <v>34.3</v>
      </c>
      <c r="M19" s="544">
        <v>25.6</v>
      </c>
      <c r="N19" s="544">
        <v>26.5</v>
      </c>
      <c r="O19" s="543">
        <v>53.8</v>
      </c>
      <c r="P19" s="543">
        <v>85.7</v>
      </c>
      <c r="Q19" s="543">
        <v>36.4</v>
      </c>
      <c r="R19" s="544">
        <v>36.4</v>
      </c>
      <c r="S19" s="545">
        <v>0</v>
      </c>
      <c r="T19" s="124"/>
      <c r="U19" s="173"/>
      <c r="W19" s="94"/>
    </row>
    <row r="20" spans="1:23" ht="15.75" customHeight="1">
      <c r="A20" s="7"/>
      <c r="C20" s="513">
        <f t="shared" si="0"/>
        <v>15</v>
      </c>
      <c r="D20" s="514" t="s">
        <v>174</v>
      </c>
      <c r="E20" s="536">
        <v>34.8</v>
      </c>
      <c r="F20" s="537">
        <v>29.1</v>
      </c>
      <c r="G20" s="538">
        <v>15.626857</v>
      </c>
      <c r="H20" s="539">
        <v>8.4</v>
      </c>
      <c r="I20" s="540">
        <v>8.8</v>
      </c>
      <c r="J20" s="541">
        <v>42.9</v>
      </c>
      <c r="K20" s="542">
        <v>31.4</v>
      </c>
      <c r="L20" s="543">
        <v>16.4</v>
      </c>
      <c r="M20" s="544">
        <v>8.4</v>
      </c>
      <c r="N20" s="544">
        <v>9</v>
      </c>
      <c r="O20" s="543">
        <v>0</v>
      </c>
      <c r="P20" s="543">
        <v>1.5</v>
      </c>
      <c r="Q20" s="543">
        <v>0</v>
      </c>
      <c r="R20" s="544">
        <v>0</v>
      </c>
      <c r="S20" s="545">
        <v>0</v>
      </c>
      <c r="T20" s="124"/>
      <c r="U20" s="173"/>
      <c r="W20" s="94"/>
    </row>
    <row r="21" spans="1:23" ht="15.75" customHeight="1">
      <c r="A21" s="7"/>
      <c r="C21" s="513">
        <f t="shared" si="0"/>
        <v>16</v>
      </c>
      <c r="D21" s="514" t="s">
        <v>175</v>
      </c>
      <c r="E21" s="543">
        <v>31</v>
      </c>
      <c r="F21" s="517">
        <v>31</v>
      </c>
      <c r="G21" s="538">
        <v>22.355769</v>
      </c>
      <c r="H21" s="539">
        <v>22.3</v>
      </c>
      <c r="I21" s="540">
        <v>25.7</v>
      </c>
      <c r="J21" s="541">
        <v>43.4</v>
      </c>
      <c r="K21" s="542">
        <v>32.8</v>
      </c>
      <c r="L21" s="543">
        <v>23.5</v>
      </c>
      <c r="M21" s="544">
        <v>22.5</v>
      </c>
      <c r="N21" s="544">
        <v>26.1</v>
      </c>
      <c r="O21" s="543">
        <v>0</v>
      </c>
      <c r="P21" s="543">
        <v>0</v>
      </c>
      <c r="Q21" s="543">
        <v>0</v>
      </c>
      <c r="R21" s="544">
        <v>0</v>
      </c>
      <c r="S21" s="545">
        <v>7.7</v>
      </c>
      <c r="T21" s="124"/>
      <c r="U21" s="173"/>
      <c r="W21" s="94"/>
    </row>
    <row r="22" spans="1:23" ht="15.75" customHeight="1">
      <c r="A22" s="7"/>
      <c r="C22" s="513">
        <f t="shared" si="0"/>
        <v>17</v>
      </c>
      <c r="D22" s="514" t="s">
        <v>176</v>
      </c>
      <c r="E22" s="536">
        <v>21.8</v>
      </c>
      <c r="F22" s="537">
        <v>10.9</v>
      </c>
      <c r="G22" s="538">
        <v>7.9027356</v>
      </c>
      <c r="H22" s="539">
        <v>4.5</v>
      </c>
      <c r="I22" s="540">
        <v>6.2</v>
      </c>
      <c r="J22" s="541">
        <v>52.9</v>
      </c>
      <c r="K22" s="542">
        <v>12</v>
      </c>
      <c r="L22" s="543">
        <v>8.4</v>
      </c>
      <c r="M22" s="544">
        <v>4.7</v>
      </c>
      <c r="N22" s="544">
        <v>6.4</v>
      </c>
      <c r="O22" s="543">
        <v>33.3</v>
      </c>
      <c r="P22" s="543">
        <v>0</v>
      </c>
      <c r="Q22" s="543">
        <v>0</v>
      </c>
      <c r="R22" s="544">
        <v>0</v>
      </c>
      <c r="S22" s="545">
        <v>0</v>
      </c>
      <c r="T22" s="124"/>
      <c r="U22" s="173"/>
      <c r="W22" s="94"/>
    </row>
    <row r="23" spans="1:23" ht="15.75" customHeight="1">
      <c r="A23" s="7"/>
      <c r="C23" s="513">
        <f t="shared" si="0"/>
        <v>18</v>
      </c>
      <c r="D23" s="514" t="s">
        <v>177</v>
      </c>
      <c r="E23" s="536">
        <v>79.2</v>
      </c>
      <c r="F23" s="537">
        <v>70.9</v>
      </c>
      <c r="G23" s="538">
        <v>51.47929</v>
      </c>
      <c r="H23" s="539">
        <v>45.9</v>
      </c>
      <c r="I23" s="540">
        <v>0</v>
      </c>
      <c r="J23" s="541">
        <v>57.9</v>
      </c>
      <c r="K23" s="542">
        <v>77.2</v>
      </c>
      <c r="L23" s="543">
        <v>55.8</v>
      </c>
      <c r="M23" s="544">
        <v>45.8</v>
      </c>
      <c r="N23" s="544">
        <v>0</v>
      </c>
      <c r="O23" s="543">
        <v>50</v>
      </c>
      <c r="P23" s="543">
        <v>28.6</v>
      </c>
      <c r="Q23" s="543">
        <v>33.3</v>
      </c>
      <c r="R23" s="544">
        <v>36.4</v>
      </c>
      <c r="S23" s="545">
        <v>0</v>
      </c>
      <c r="T23" s="124"/>
      <c r="U23" s="173"/>
      <c r="W23" s="94"/>
    </row>
    <row r="24" spans="1:23" ht="15.75" customHeight="1">
      <c r="A24" s="7"/>
      <c r="C24" s="513">
        <f t="shared" si="0"/>
        <v>19</v>
      </c>
      <c r="D24" s="514" t="s">
        <v>178</v>
      </c>
      <c r="E24" s="536">
        <v>33.3</v>
      </c>
      <c r="F24" s="537">
        <v>27.3</v>
      </c>
      <c r="G24" s="538">
        <v>22.459893</v>
      </c>
      <c r="H24" s="539">
        <v>15</v>
      </c>
      <c r="I24" s="540">
        <v>22.9</v>
      </c>
      <c r="J24" s="542">
        <v>48</v>
      </c>
      <c r="K24" s="542">
        <v>25.7</v>
      </c>
      <c r="L24" s="543">
        <v>25.3</v>
      </c>
      <c r="M24" s="544">
        <v>15</v>
      </c>
      <c r="N24" s="544">
        <v>23</v>
      </c>
      <c r="O24" s="543">
        <v>75</v>
      </c>
      <c r="P24" s="543">
        <v>50</v>
      </c>
      <c r="Q24" s="543">
        <v>25</v>
      </c>
      <c r="R24" s="544">
        <v>0</v>
      </c>
      <c r="S24" s="545">
        <v>0</v>
      </c>
      <c r="T24" s="124"/>
      <c r="U24" s="173"/>
      <c r="W24" s="94"/>
    </row>
    <row r="25" spans="1:23" ht="15.75" customHeight="1">
      <c r="A25" s="7"/>
      <c r="C25" s="513">
        <f t="shared" si="0"/>
        <v>20</v>
      </c>
      <c r="D25" s="514" t="s">
        <v>179</v>
      </c>
      <c r="E25" s="536">
        <v>52.7</v>
      </c>
      <c r="F25" s="537">
        <v>49.1</v>
      </c>
      <c r="G25" s="538">
        <v>43.653251</v>
      </c>
      <c r="H25" s="539">
        <v>42.5</v>
      </c>
      <c r="I25" s="540">
        <v>26.3</v>
      </c>
      <c r="J25" s="541">
        <v>47.4</v>
      </c>
      <c r="K25" s="542">
        <v>50.6</v>
      </c>
      <c r="L25" s="543">
        <v>41.6</v>
      </c>
      <c r="M25" s="544">
        <v>38.3</v>
      </c>
      <c r="N25" s="544">
        <v>25.4</v>
      </c>
      <c r="O25" s="543">
        <v>65.7</v>
      </c>
      <c r="P25" s="543">
        <v>72.2</v>
      </c>
      <c r="Q25" s="543">
        <v>77.6</v>
      </c>
      <c r="R25" s="544">
        <v>86</v>
      </c>
      <c r="S25" s="545">
        <v>50</v>
      </c>
      <c r="T25" s="124"/>
      <c r="U25" s="173"/>
      <c r="W25" s="94"/>
    </row>
    <row r="26" spans="1:23" ht="15.75" customHeight="1">
      <c r="A26" s="7"/>
      <c r="C26" s="513">
        <f t="shared" si="0"/>
        <v>21</v>
      </c>
      <c r="D26" s="514" t="s">
        <v>180</v>
      </c>
      <c r="E26" s="543">
        <v>53</v>
      </c>
      <c r="F26" s="537">
        <v>48.3</v>
      </c>
      <c r="G26" s="538">
        <v>41.666667</v>
      </c>
      <c r="H26" s="539">
        <v>29.3</v>
      </c>
      <c r="I26" s="540">
        <v>13.2</v>
      </c>
      <c r="J26" s="541">
        <v>59.2</v>
      </c>
      <c r="K26" s="542">
        <v>49.8</v>
      </c>
      <c r="L26" s="543">
        <v>43.5</v>
      </c>
      <c r="M26" s="544">
        <v>28.8</v>
      </c>
      <c r="N26" s="544">
        <v>12.5</v>
      </c>
      <c r="O26" s="543">
        <v>45.5</v>
      </c>
      <c r="P26" s="543">
        <v>82.6</v>
      </c>
      <c r="Q26" s="543">
        <v>42.9</v>
      </c>
      <c r="R26" s="544">
        <v>50</v>
      </c>
      <c r="S26" s="545">
        <v>40</v>
      </c>
      <c r="T26" s="124"/>
      <c r="U26" s="173"/>
      <c r="W26" s="94"/>
    </row>
    <row r="27" spans="1:23" ht="15.75" customHeight="1">
      <c r="A27" s="7"/>
      <c r="C27" s="513">
        <f t="shared" si="0"/>
        <v>22</v>
      </c>
      <c r="D27" s="514" t="s">
        <v>181</v>
      </c>
      <c r="E27" s="536">
        <v>53.5</v>
      </c>
      <c r="F27" s="537">
        <v>48.2</v>
      </c>
      <c r="G27" s="538">
        <v>26.329787</v>
      </c>
      <c r="H27" s="539">
        <v>26.4</v>
      </c>
      <c r="I27" s="540">
        <v>18.6</v>
      </c>
      <c r="J27" s="542">
        <v>54</v>
      </c>
      <c r="K27" s="542">
        <v>49.3</v>
      </c>
      <c r="L27" s="543">
        <v>20.9</v>
      </c>
      <c r="M27" s="544">
        <v>26.8</v>
      </c>
      <c r="N27" s="544">
        <v>19</v>
      </c>
      <c r="O27" s="543">
        <v>12.5</v>
      </c>
      <c r="P27" s="543">
        <v>50</v>
      </c>
      <c r="Q27" s="543">
        <v>25</v>
      </c>
      <c r="R27" s="544">
        <v>0</v>
      </c>
      <c r="S27" s="545">
        <v>0</v>
      </c>
      <c r="T27" s="124"/>
      <c r="U27" s="173"/>
      <c r="W27" s="94"/>
    </row>
    <row r="28" spans="1:23" ht="15.75" customHeight="1">
      <c r="A28" s="7"/>
      <c r="C28" s="513">
        <f t="shared" si="0"/>
        <v>23</v>
      </c>
      <c r="D28" s="514" t="s">
        <v>182</v>
      </c>
      <c r="E28" s="536">
        <v>64.5</v>
      </c>
      <c r="F28" s="537">
        <v>54.5</v>
      </c>
      <c r="G28" s="538">
        <v>40.583554</v>
      </c>
      <c r="H28" s="539">
        <v>33.9</v>
      </c>
      <c r="I28" s="540">
        <v>33.3</v>
      </c>
      <c r="J28" s="541">
        <v>54.3</v>
      </c>
      <c r="K28" s="542">
        <v>59.6</v>
      </c>
      <c r="L28" s="543">
        <v>44.7</v>
      </c>
      <c r="M28" s="544">
        <v>34.9</v>
      </c>
      <c r="N28" s="544">
        <v>33.5</v>
      </c>
      <c r="O28" s="543">
        <v>4</v>
      </c>
      <c r="P28" s="543">
        <v>41.2</v>
      </c>
      <c r="Q28" s="543">
        <v>37.5</v>
      </c>
      <c r="R28" s="544">
        <v>16</v>
      </c>
      <c r="S28" s="545">
        <v>25</v>
      </c>
      <c r="T28" s="124"/>
      <c r="U28" s="173"/>
      <c r="W28" s="94"/>
    </row>
    <row r="29" spans="1:23" ht="15.75" customHeight="1">
      <c r="A29" s="7"/>
      <c r="C29" s="513">
        <f t="shared" si="0"/>
        <v>24</v>
      </c>
      <c r="D29" s="514" t="s">
        <v>183</v>
      </c>
      <c r="E29" s="536">
        <v>56.9</v>
      </c>
      <c r="F29" s="537">
        <v>38.4</v>
      </c>
      <c r="G29" s="538">
        <v>25.786164</v>
      </c>
      <c r="H29" s="539">
        <v>26.7</v>
      </c>
      <c r="I29" s="540">
        <v>21.8</v>
      </c>
      <c r="J29" s="541">
        <v>54.6</v>
      </c>
      <c r="K29" s="542">
        <v>41.8</v>
      </c>
      <c r="L29" s="543">
        <v>27.3</v>
      </c>
      <c r="M29" s="544">
        <v>26.6</v>
      </c>
      <c r="N29" s="544">
        <v>22.5</v>
      </c>
      <c r="O29" s="543">
        <v>50</v>
      </c>
      <c r="P29" s="543">
        <v>50</v>
      </c>
      <c r="Q29" s="543">
        <v>0</v>
      </c>
      <c r="R29" s="544">
        <v>33.3</v>
      </c>
      <c r="S29" s="545">
        <v>0</v>
      </c>
      <c r="T29" s="124"/>
      <c r="U29" s="173"/>
      <c r="W29" s="94"/>
    </row>
    <row r="30" spans="1:23" ht="15.75" customHeight="1">
      <c r="A30" s="7"/>
      <c r="C30" s="513">
        <f t="shared" si="0"/>
        <v>25</v>
      </c>
      <c r="D30" s="514" t="s">
        <v>184</v>
      </c>
      <c r="E30" s="536">
        <v>39.7</v>
      </c>
      <c r="F30" s="537">
        <v>41.3</v>
      </c>
      <c r="G30" s="538">
        <v>38.023952</v>
      </c>
      <c r="H30" s="539">
        <v>38.4</v>
      </c>
      <c r="I30" s="540">
        <v>54</v>
      </c>
      <c r="J30" s="541">
        <v>49.4</v>
      </c>
      <c r="K30" s="542">
        <v>40.9</v>
      </c>
      <c r="L30" s="543">
        <v>39.4</v>
      </c>
      <c r="M30" s="544">
        <v>38.6</v>
      </c>
      <c r="N30" s="544">
        <v>56.1</v>
      </c>
      <c r="O30" s="543">
        <v>71.4</v>
      </c>
      <c r="P30" s="543">
        <v>76.9</v>
      </c>
      <c r="Q30" s="543">
        <v>40</v>
      </c>
      <c r="R30" s="544">
        <v>28.6</v>
      </c>
      <c r="S30" s="545">
        <v>17.6</v>
      </c>
      <c r="T30" s="124"/>
      <c r="U30" s="173"/>
      <c r="W30" s="94"/>
    </row>
    <row r="31" spans="1:23" ht="15.75" customHeight="1">
      <c r="A31" s="7"/>
      <c r="C31" s="513">
        <f t="shared" si="0"/>
        <v>26</v>
      </c>
      <c r="D31" s="514" t="s">
        <v>185</v>
      </c>
      <c r="E31" s="536">
        <v>31.3</v>
      </c>
      <c r="F31" s="537">
        <v>28.6</v>
      </c>
      <c r="G31" s="538">
        <v>26.396648</v>
      </c>
      <c r="H31" s="539">
        <v>27.8</v>
      </c>
      <c r="I31" s="540">
        <v>27.3</v>
      </c>
      <c r="J31" s="541">
        <v>44.5</v>
      </c>
      <c r="K31" s="542">
        <v>30.9</v>
      </c>
      <c r="L31" s="543">
        <v>28.9</v>
      </c>
      <c r="M31" s="544">
        <v>27.7</v>
      </c>
      <c r="N31" s="544">
        <v>27.1</v>
      </c>
      <c r="O31" s="543">
        <v>42.1</v>
      </c>
      <c r="P31" s="543">
        <v>16.7</v>
      </c>
      <c r="Q31" s="543">
        <v>0</v>
      </c>
      <c r="R31" s="544">
        <v>50</v>
      </c>
      <c r="S31" s="545">
        <v>23.1</v>
      </c>
      <c r="T31" s="124"/>
      <c r="U31" s="173"/>
      <c r="W31" s="94"/>
    </row>
    <row r="32" spans="1:23" ht="15.75" customHeight="1" thickBot="1">
      <c r="A32" s="10"/>
      <c r="C32" s="519">
        <f t="shared" si="0"/>
        <v>27</v>
      </c>
      <c r="D32" s="520" t="s">
        <v>186</v>
      </c>
      <c r="E32" s="546" t="s">
        <v>221</v>
      </c>
      <c r="F32" s="547" t="s">
        <v>221</v>
      </c>
      <c r="G32" s="548" t="s">
        <v>221</v>
      </c>
      <c r="H32" s="549" t="s">
        <v>221</v>
      </c>
      <c r="I32" s="550" t="s">
        <v>221</v>
      </c>
      <c r="J32" s="551" t="s">
        <v>221</v>
      </c>
      <c r="K32" s="551" t="s">
        <v>221</v>
      </c>
      <c r="L32" s="546" t="s">
        <v>221</v>
      </c>
      <c r="M32" s="552" t="s">
        <v>221</v>
      </c>
      <c r="N32" s="552" t="s">
        <v>221</v>
      </c>
      <c r="O32" s="546" t="s">
        <v>221</v>
      </c>
      <c r="P32" s="546" t="s">
        <v>221</v>
      </c>
      <c r="Q32" s="546" t="s">
        <v>221</v>
      </c>
      <c r="R32" s="552" t="s">
        <v>221</v>
      </c>
      <c r="S32" s="553" t="s">
        <v>221</v>
      </c>
      <c r="T32" s="124"/>
      <c r="U32" s="173"/>
      <c r="W32" s="94"/>
    </row>
    <row r="33" spans="3:23" ht="15.75" customHeight="1" thickBot="1">
      <c r="C33" s="1701" t="s">
        <v>192</v>
      </c>
      <c r="D33" s="1702"/>
      <c r="E33" s="554">
        <v>43.9</v>
      </c>
      <c r="F33" s="555">
        <v>39.3</v>
      </c>
      <c r="G33" s="556">
        <v>35.480102</v>
      </c>
      <c r="H33" s="557">
        <v>25.4</v>
      </c>
      <c r="I33" s="558">
        <v>25</v>
      </c>
      <c r="J33" s="559" t="s">
        <v>299</v>
      </c>
      <c r="K33" s="559">
        <v>40.9</v>
      </c>
      <c r="L33" s="560">
        <v>35.2</v>
      </c>
      <c r="M33" s="561">
        <v>24.6</v>
      </c>
      <c r="N33" s="562">
        <v>24.4</v>
      </c>
      <c r="O33" s="560">
        <v>43.4</v>
      </c>
      <c r="P33" s="560">
        <v>42.9</v>
      </c>
      <c r="Q33" s="560">
        <v>41.8</v>
      </c>
      <c r="R33" s="559">
        <v>46</v>
      </c>
      <c r="S33" s="563">
        <v>40.3</v>
      </c>
      <c r="T33" s="123"/>
      <c r="U33" s="238"/>
      <c r="W33" s="94"/>
    </row>
    <row r="34" spans="3:23" ht="12.75">
      <c r="C34" s="1699" t="s">
        <v>445</v>
      </c>
      <c r="D34" s="1699"/>
      <c r="E34" s="1699"/>
      <c r="F34" s="1699"/>
      <c r="G34" s="1699"/>
      <c r="H34" s="1699"/>
      <c r="I34" s="1699"/>
      <c r="J34" s="1699"/>
      <c r="K34" s="1699"/>
      <c r="L34" s="1699"/>
      <c r="M34" s="1699"/>
      <c r="N34" s="1699"/>
      <c r="O34" s="1699"/>
      <c r="P34" s="1699"/>
      <c r="Q34" s="1699"/>
      <c r="R34" s="1699"/>
      <c r="S34" s="1699"/>
      <c r="U34" s="94"/>
      <c r="V34" s="94"/>
      <c r="W34" s="94"/>
    </row>
    <row r="35" spans="3:23" ht="12.75">
      <c r="C35" s="68"/>
      <c r="D35" s="68"/>
      <c r="E35" s="68"/>
      <c r="F35" s="68"/>
      <c r="G35" s="68"/>
      <c r="H35" s="68"/>
      <c r="I35" s="68"/>
      <c r="J35" s="68"/>
      <c r="U35" s="94"/>
      <c r="V35" s="94"/>
      <c r="W35" s="94"/>
    </row>
    <row r="36" spans="8:23" ht="12.75">
      <c r="H36" s="94"/>
      <c r="I36" s="63"/>
      <c r="J36" s="63"/>
      <c r="K36" s="95"/>
      <c r="L36" s="94"/>
      <c r="U36" s="94"/>
      <c r="V36" s="94"/>
      <c r="W36" s="94"/>
    </row>
    <row r="37" spans="8:23" ht="12.75">
      <c r="H37" s="94"/>
      <c r="I37" s="62"/>
      <c r="J37" s="62"/>
      <c r="K37" s="94"/>
      <c r="L37" s="94"/>
      <c r="M37" s="63"/>
      <c r="N37" s="177"/>
      <c r="O37" s="94"/>
      <c r="P37" s="94"/>
      <c r="Q37" s="94"/>
      <c r="U37" s="94"/>
      <c r="V37" s="94"/>
      <c r="W37" s="94"/>
    </row>
    <row r="38" spans="8:23" ht="12.75">
      <c r="H38" s="94"/>
      <c r="I38" s="62"/>
      <c r="J38" s="62"/>
      <c r="K38" s="95"/>
      <c r="L38" s="94"/>
      <c r="M38" s="62"/>
      <c r="N38" s="178"/>
      <c r="O38" s="94"/>
      <c r="P38" s="94"/>
      <c r="Q38" s="94"/>
      <c r="U38" s="94"/>
      <c r="V38" s="94"/>
      <c r="W38" s="94"/>
    </row>
    <row r="39" spans="8:23" ht="12.75">
      <c r="H39" s="94"/>
      <c r="I39" s="62"/>
      <c r="J39" s="62"/>
      <c r="K39" s="95"/>
      <c r="L39" s="94"/>
      <c r="M39" s="62"/>
      <c r="N39" s="178"/>
      <c r="O39" s="94"/>
      <c r="P39" s="94"/>
      <c r="Q39" s="94"/>
      <c r="U39" s="94"/>
      <c r="V39" s="94"/>
      <c r="W39" s="94"/>
    </row>
    <row r="40" spans="8:23" ht="12.75">
      <c r="H40" s="94"/>
      <c r="I40" s="62"/>
      <c r="J40" s="62"/>
      <c r="K40" s="95"/>
      <c r="L40" s="94"/>
      <c r="M40" s="62"/>
      <c r="N40" s="178"/>
      <c r="O40" s="94"/>
      <c r="P40" s="94"/>
      <c r="Q40" s="94"/>
      <c r="U40" s="94"/>
      <c r="V40" s="94"/>
      <c r="W40" s="94"/>
    </row>
    <row r="41" spans="8:23" ht="12.75">
      <c r="H41" s="94"/>
      <c r="I41" s="62"/>
      <c r="J41" s="62"/>
      <c r="K41" s="95"/>
      <c r="L41" s="94"/>
      <c r="M41" s="62"/>
      <c r="N41" s="177"/>
      <c r="O41" s="94"/>
      <c r="P41" s="94"/>
      <c r="Q41" s="94"/>
      <c r="U41" s="94"/>
      <c r="V41" s="94"/>
      <c r="W41" s="94"/>
    </row>
    <row r="42" spans="8:23" ht="12.75">
      <c r="H42" s="94"/>
      <c r="I42" s="62"/>
      <c r="J42" s="62"/>
      <c r="K42" s="95"/>
      <c r="L42" s="94"/>
      <c r="M42" s="62"/>
      <c r="N42" s="178"/>
      <c r="O42" s="94"/>
      <c r="P42" s="94"/>
      <c r="Q42" s="94"/>
      <c r="U42" s="94"/>
      <c r="V42" s="94"/>
      <c r="W42" s="94"/>
    </row>
    <row r="43" spans="8:23" ht="12.75">
      <c r="H43" s="94"/>
      <c r="I43" s="62"/>
      <c r="J43" s="62"/>
      <c r="K43" s="95"/>
      <c r="L43" s="94"/>
      <c r="M43" s="62"/>
      <c r="N43" s="178"/>
      <c r="O43" s="94"/>
      <c r="P43" s="94"/>
      <c r="Q43" s="94"/>
      <c r="U43" s="94"/>
      <c r="V43" s="94"/>
      <c r="W43" s="94"/>
    </row>
    <row r="44" spans="8:23" ht="12.75">
      <c r="H44" s="94"/>
      <c r="I44" s="62"/>
      <c r="J44" s="62"/>
      <c r="K44" s="95"/>
      <c r="L44" s="94"/>
      <c r="M44" s="62"/>
      <c r="N44" s="178"/>
      <c r="O44" s="94"/>
      <c r="P44" s="94"/>
      <c r="Q44" s="94"/>
      <c r="U44" s="94"/>
      <c r="V44" s="94"/>
      <c r="W44" s="94"/>
    </row>
    <row r="45" spans="8:23" ht="12.75">
      <c r="H45" s="94"/>
      <c r="I45" s="62"/>
      <c r="J45" s="62"/>
      <c r="K45" s="95"/>
      <c r="L45" s="94"/>
      <c r="M45" s="62"/>
      <c r="N45" s="178"/>
      <c r="O45" s="94"/>
      <c r="P45" s="94"/>
      <c r="Q45" s="94"/>
      <c r="U45" s="94"/>
      <c r="V45" s="94"/>
      <c r="W45" s="94"/>
    </row>
    <row r="46" spans="8:23" ht="12.75">
      <c r="H46" s="94"/>
      <c r="I46" s="62"/>
      <c r="J46" s="62"/>
      <c r="K46" s="95"/>
      <c r="L46" s="94"/>
      <c r="M46" s="62"/>
      <c r="N46" s="178"/>
      <c r="O46" s="94"/>
      <c r="P46" s="94"/>
      <c r="Q46" s="94"/>
      <c r="U46" s="94"/>
      <c r="V46" s="94"/>
      <c r="W46" s="94"/>
    </row>
    <row r="47" spans="8:23" ht="12.75">
      <c r="H47" s="94"/>
      <c r="I47" s="62"/>
      <c r="J47" s="62"/>
      <c r="K47" s="95"/>
      <c r="L47" s="94"/>
      <c r="M47" s="62"/>
      <c r="N47" s="178"/>
      <c r="O47" s="94"/>
      <c r="P47" s="94"/>
      <c r="Q47" s="94"/>
      <c r="U47" s="94"/>
      <c r="V47" s="94"/>
      <c r="W47" s="94"/>
    </row>
    <row r="48" spans="8:23" ht="12.75">
      <c r="H48" s="94"/>
      <c r="I48" s="62"/>
      <c r="J48" s="62"/>
      <c r="K48" s="95"/>
      <c r="L48" s="94"/>
      <c r="M48" s="62"/>
      <c r="N48" s="178"/>
      <c r="O48" s="94"/>
      <c r="P48" s="94"/>
      <c r="Q48" s="94"/>
      <c r="U48" s="94"/>
      <c r="V48" s="94"/>
      <c r="W48" s="94"/>
    </row>
    <row r="49" spans="8:23" ht="12.75">
      <c r="H49" s="94"/>
      <c r="I49" s="62"/>
      <c r="J49" s="62"/>
      <c r="K49" s="95"/>
      <c r="L49" s="94"/>
      <c r="M49" s="62"/>
      <c r="N49" s="178"/>
      <c r="O49" s="94"/>
      <c r="P49" s="94"/>
      <c r="Q49" s="94"/>
      <c r="U49" s="94"/>
      <c r="V49" s="94"/>
      <c r="W49" s="94"/>
    </row>
    <row r="50" spans="8:23" ht="12.75">
      <c r="H50" s="94"/>
      <c r="I50" s="62"/>
      <c r="J50" s="62"/>
      <c r="K50" s="95"/>
      <c r="L50" s="94"/>
      <c r="M50" s="62"/>
      <c r="N50" s="178"/>
      <c r="O50" s="94"/>
      <c r="P50" s="94"/>
      <c r="Q50" s="94"/>
      <c r="U50" s="94"/>
      <c r="V50" s="94"/>
      <c r="W50" s="94"/>
    </row>
    <row r="51" spans="8:23" ht="12.75">
      <c r="H51" s="94"/>
      <c r="I51" s="62"/>
      <c r="J51" s="62"/>
      <c r="K51" s="95"/>
      <c r="L51" s="94"/>
      <c r="M51" s="62"/>
      <c r="N51" s="178"/>
      <c r="O51" s="94"/>
      <c r="P51" s="94"/>
      <c r="Q51" s="94"/>
      <c r="U51" s="94"/>
      <c r="V51" s="94"/>
      <c r="W51" s="94"/>
    </row>
    <row r="52" spans="8:17" ht="12.75">
      <c r="H52" s="94"/>
      <c r="I52" s="62"/>
      <c r="J52" s="62"/>
      <c r="K52" s="95"/>
      <c r="L52" s="94"/>
      <c r="M52" s="62"/>
      <c r="N52" s="178"/>
      <c r="O52" s="94"/>
      <c r="P52" s="94"/>
      <c r="Q52" s="94"/>
    </row>
    <row r="53" spans="8:17" ht="12.75">
      <c r="H53" s="94"/>
      <c r="I53" s="62"/>
      <c r="J53" s="62"/>
      <c r="K53" s="95"/>
      <c r="L53" s="94"/>
      <c r="M53" s="62"/>
      <c r="N53" s="178"/>
      <c r="O53" s="94"/>
      <c r="P53" s="94"/>
      <c r="Q53" s="94"/>
    </row>
    <row r="54" spans="8:17" ht="12.75">
      <c r="H54" s="94"/>
      <c r="I54" s="62"/>
      <c r="J54" s="62"/>
      <c r="K54" s="95"/>
      <c r="L54" s="94"/>
      <c r="M54" s="62"/>
      <c r="N54" s="178"/>
      <c r="O54" s="94"/>
      <c r="P54" s="94"/>
      <c r="Q54" s="94"/>
    </row>
    <row r="55" spans="8:17" ht="12.75">
      <c r="H55" s="94"/>
      <c r="I55" s="62"/>
      <c r="J55" s="62"/>
      <c r="K55" s="95"/>
      <c r="L55" s="94"/>
      <c r="M55" s="62"/>
      <c r="N55" s="178"/>
      <c r="O55" s="94"/>
      <c r="P55" s="94"/>
      <c r="Q55" s="94"/>
    </row>
    <row r="56" spans="8:17" ht="12.75">
      <c r="H56" s="94"/>
      <c r="I56" s="62"/>
      <c r="J56" s="62"/>
      <c r="K56" s="95"/>
      <c r="L56" s="94"/>
      <c r="M56" s="62"/>
      <c r="N56" s="178"/>
      <c r="O56" s="94"/>
      <c r="P56" s="94"/>
      <c r="Q56" s="94"/>
    </row>
    <row r="57" spans="8:17" ht="12.75">
      <c r="H57" s="94"/>
      <c r="I57" s="62"/>
      <c r="J57" s="62"/>
      <c r="K57" s="95"/>
      <c r="L57" s="94"/>
      <c r="M57" s="62"/>
      <c r="N57" s="178"/>
      <c r="O57" s="94"/>
      <c r="P57" s="94"/>
      <c r="Q57" s="94"/>
    </row>
    <row r="58" spans="8:17" ht="12.75">
      <c r="H58" s="94"/>
      <c r="I58" s="62"/>
      <c r="J58" s="62"/>
      <c r="K58" s="95"/>
      <c r="L58" s="94"/>
      <c r="M58" s="62"/>
      <c r="N58" s="178"/>
      <c r="O58" s="94"/>
      <c r="P58" s="94"/>
      <c r="Q58" s="94"/>
    </row>
    <row r="59" spans="8:17" ht="12.75">
      <c r="H59" s="94"/>
      <c r="I59" s="62"/>
      <c r="J59" s="62"/>
      <c r="K59" s="95"/>
      <c r="L59" s="94"/>
      <c r="M59" s="62"/>
      <c r="N59" s="178"/>
      <c r="O59" s="94"/>
      <c r="P59" s="94"/>
      <c r="Q59" s="94"/>
    </row>
    <row r="60" spans="8:17" ht="12.75">
      <c r="H60" s="94"/>
      <c r="I60" s="62"/>
      <c r="J60" s="62"/>
      <c r="K60" s="95"/>
      <c r="L60" s="94"/>
      <c r="M60" s="62"/>
      <c r="N60" s="178"/>
      <c r="O60" s="94"/>
      <c r="P60" s="94"/>
      <c r="Q60" s="94"/>
    </row>
    <row r="61" spans="8:17" ht="12.75">
      <c r="H61" s="94"/>
      <c r="I61" s="62"/>
      <c r="J61" s="62"/>
      <c r="K61" s="95"/>
      <c r="L61" s="94"/>
      <c r="M61" s="62"/>
      <c r="N61" s="178"/>
      <c r="O61" s="94"/>
      <c r="P61" s="94"/>
      <c r="Q61" s="94"/>
    </row>
    <row r="62" spans="8:17" ht="12.75">
      <c r="H62" s="94"/>
      <c r="I62" s="62"/>
      <c r="J62" s="62"/>
      <c r="K62" s="95"/>
      <c r="L62" s="94"/>
      <c r="M62" s="62"/>
      <c r="N62" s="178"/>
      <c r="O62" s="94"/>
      <c r="P62" s="94"/>
      <c r="Q62" s="94"/>
    </row>
    <row r="63" spans="8:17" ht="12.75">
      <c r="H63" s="94"/>
      <c r="I63" s="62"/>
      <c r="J63" s="62"/>
      <c r="K63" s="94"/>
      <c r="L63" s="94"/>
      <c r="M63" s="62"/>
      <c r="N63" s="178"/>
      <c r="O63" s="94"/>
      <c r="P63" s="94"/>
      <c r="Q63" s="94"/>
    </row>
    <row r="64" spans="8:17" ht="12.75">
      <c r="H64" s="94"/>
      <c r="I64" s="94"/>
      <c r="J64" s="94"/>
      <c r="K64" s="94"/>
      <c r="L64" s="94"/>
      <c r="M64" s="62"/>
      <c r="N64" s="178"/>
      <c r="O64" s="94"/>
      <c r="P64" s="94"/>
      <c r="Q64" s="94"/>
    </row>
    <row r="65" spans="8:12" ht="12.75">
      <c r="H65" s="94"/>
      <c r="I65" s="94"/>
      <c r="J65" s="94"/>
      <c r="K65" s="94"/>
      <c r="L65" s="94"/>
    </row>
    <row r="66" spans="8:12" ht="12.75">
      <c r="H66" s="94"/>
      <c r="I66" s="94"/>
      <c r="J66" s="94"/>
      <c r="K66" s="94"/>
      <c r="L66" s="94"/>
    </row>
    <row r="67" spans="8:12" ht="12.75">
      <c r="H67" s="94"/>
      <c r="I67" s="94"/>
      <c r="J67" s="94"/>
      <c r="K67" s="94"/>
      <c r="L67" s="94"/>
    </row>
    <row r="68" spans="8:12" ht="12.75">
      <c r="H68" s="94"/>
      <c r="I68" s="94"/>
      <c r="J68" s="94"/>
      <c r="K68" s="94"/>
      <c r="L68" s="94"/>
    </row>
    <row r="69" spans="8:12" ht="12.75">
      <c r="H69" s="94"/>
      <c r="I69" s="94"/>
      <c r="J69" s="94"/>
      <c r="K69" s="94"/>
      <c r="L69" s="94"/>
    </row>
    <row r="70" spans="8:12" ht="12.75">
      <c r="H70" s="94"/>
      <c r="I70" s="94"/>
      <c r="J70" s="94"/>
      <c r="K70" s="94"/>
      <c r="L70" s="94"/>
    </row>
    <row r="71" spans="8:12" ht="12.75">
      <c r="H71" s="94"/>
      <c r="I71" s="94"/>
      <c r="J71" s="94"/>
      <c r="K71" s="94"/>
      <c r="L71" s="94"/>
    </row>
    <row r="72" spans="8:12" ht="12.75">
      <c r="H72" s="94"/>
      <c r="I72" s="94"/>
      <c r="J72" s="94"/>
      <c r="K72" s="94"/>
      <c r="L72" s="94"/>
    </row>
    <row r="73" spans="8:12" ht="12.75">
      <c r="H73" s="94"/>
      <c r="I73" s="94"/>
      <c r="J73" s="94"/>
      <c r="K73" s="94"/>
      <c r="L73" s="94"/>
    </row>
    <row r="74" spans="8:12" ht="12.75">
      <c r="H74" s="94"/>
      <c r="I74" s="94"/>
      <c r="J74" s="94"/>
      <c r="K74" s="94"/>
      <c r="L74" s="94"/>
    </row>
  </sheetData>
  <sheetProtection/>
  <mergeCells count="12">
    <mergeCell ref="A16:A17"/>
    <mergeCell ref="D3:D5"/>
    <mergeCell ref="E3:I4"/>
    <mergeCell ref="J3:S3"/>
    <mergeCell ref="J4:N4"/>
    <mergeCell ref="O4:S4"/>
    <mergeCell ref="C34:S34"/>
    <mergeCell ref="R1:S1"/>
    <mergeCell ref="C3:C5"/>
    <mergeCell ref="C33:D33"/>
    <mergeCell ref="M1:O1"/>
    <mergeCell ref="C2:S2"/>
  </mergeCells>
  <printOptions/>
  <pageMargins left="0.16" right="0.16" top="0.19" bottom="0.2" header="0.16" footer="0.16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4">
      <selection activeCell="G8" sqref="G8:G32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21.00390625" style="0" customWidth="1"/>
    <col min="4" max="9" width="13.421875" style="0" customWidth="1"/>
  </cols>
  <sheetData>
    <row r="1" spans="2:9" ht="15.75">
      <c r="B1" s="7"/>
      <c r="C1" s="7"/>
      <c r="D1" s="7"/>
      <c r="E1" s="7"/>
      <c r="F1" s="7"/>
      <c r="G1" s="58"/>
      <c r="H1" s="1704" t="s">
        <v>338</v>
      </c>
      <c r="I1" s="1704"/>
    </row>
    <row r="2" spans="2:9" ht="25.5" customHeight="1" thickBot="1">
      <c r="B2" s="1477" t="s">
        <v>407</v>
      </c>
      <c r="C2" s="1477"/>
      <c r="D2" s="1477"/>
      <c r="E2" s="1477"/>
      <c r="F2" s="1477"/>
      <c r="G2" s="1477"/>
      <c r="H2" s="1477"/>
      <c r="I2" s="1477"/>
    </row>
    <row r="3" spans="2:9" ht="12.75">
      <c r="B3" s="1715" t="s">
        <v>218</v>
      </c>
      <c r="C3" s="1705" t="s">
        <v>157</v>
      </c>
      <c r="D3" s="1708" t="s">
        <v>213</v>
      </c>
      <c r="E3" s="1709"/>
      <c r="F3" s="1709"/>
      <c r="G3" s="1709"/>
      <c r="H3" s="1709"/>
      <c r="I3" s="1710"/>
    </row>
    <row r="4" spans="2:9" ht="12.75">
      <c r="B4" s="1716"/>
      <c r="C4" s="1706"/>
      <c r="D4" s="1711" t="s">
        <v>214</v>
      </c>
      <c r="E4" s="1712"/>
      <c r="F4" s="1712"/>
      <c r="G4" s="1712"/>
      <c r="H4" s="1712"/>
      <c r="I4" s="1713"/>
    </row>
    <row r="5" spans="2:9" ht="12.75">
      <c r="B5" s="1716"/>
      <c r="C5" s="1706"/>
      <c r="D5" s="1674" t="s">
        <v>216</v>
      </c>
      <c r="E5" s="1712"/>
      <c r="F5" s="1674" t="s">
        <v>215</v>
      </c>
      <c r="G5" s="1712"/>
      <c r="H5" s="1714" t="s">
        <v>93</v>
      </c>
      <c r="I5" s="1713"/>
    </row>
    <row r="6" spans="2:9" ht="13.5" thickBot="1">
      <c r="B6" s="1717"/>
      <c r="C6" s="1707"/>
      <c r="D6" s="367">
        <v>2021</v>
      </c>
      <c r="E6" s="367">
        <v>2022</v>
      </c>
      <c r="F6" s="367">
        <v>2021</v>
      </c>
      <c r="G6" s="367">
        <v>2022</v>
      </c>
      <c r="H6" s="367">
        <v>2021</v>
      </c>
      <c r="I6" s="369">
        <v>2022</v>
      </c>
    </row>
    <row r="7" spans="2:9" ht="15" customHeight="1">
      <c r="B7" s="509">
        <v>1</v>
      </c>
      <c r="C7" s="510" t="s">
        <v>160</v>
      </c>
      <c r="D7" s="511" t="s">
        <v>221</v>
      </c>
      <c r="E7" s="511" t="s">
        <v>221</v>
      </c>
      <c r="F7" s="511" t="s">
        <v>221</v>
      </c>
      <c r="G7" s="511" t="s">
        <v>221</v>
      </c>
      <c r="H7" s="511" t="s">
        <v>221</v>
      </c>
      <c r="I7" s="512" t="s">
        <v>221</v>
      </c>
    </row>
    <row r="8" spans="2:9" ht="15" customHeight="1">
      <c r="B8" s="513">
        <f aca="true" t="shared" si="0" ref="B8:B33">B7+1</f>
        <v>2</v>
      </c>
      <c r="C8" s="514" t="s">
        <v>161</v>
      </c>
      <c r="D8" s="515">
        <v>12401</v>
      </c>
      <c r="E8" s="516">
        <v>11387</v>
      </c>
      <c r="F8" s="515">
        <v>9230</v>
      </c>
      <c r="G8" s="516">
        <v>9361</v>
      </c>
      <c r="H8" s="517">
        <v>74.4</v>
      </c>
      <c r="I8" s="518">
        <v>82.2</v>
      </c>
    </row>
    <row r="9" spans="2:9" ht="15" customHeight="1">
      <c r="B9" s="513">
        <f t="shared" si="0"/>
        <v>3</v>
      </c>
      <c r="C9" s="514" t="s">
        <v>162</v>
      </c>
      <c r="D9" s="515">
        <v>10448</v>
      </c>
      <c r="E9" s="516">
        <v>8600</v>
      </c>
      <c r="F9" s="515">
        <v>8946</v>
      </c>
      <c r="G9" s="516">
        <v>7796</v>
      </c>
      <c r="H9" s="517">
        <v>85.6</v>
      </c>
      <c r="I9" s="518">
        <v>90.7</v>
      </c>
    </row>
    <row r="10" spans="2:9" ht="15" customHeight="1">
      <c r="B10" s="513">
        <f t="shared" si="0"/>
        <v>4</v>
      </c>
      <c r="C10" s="514" t="s">
        <v>163</v>
      </c>
      <c r="D10" s="515">
        <v>21309</v>
      </c>
      <c r="E10" s="516">
        <v>21309</v>
      </c>
      <c r="F10" s="515">
        <v>16271</v>
      </c>
      <c r="G10" s="516">
        <v>14762</v>
      </c>
      <c r="H10" s="517">
        <v>76.4</v>
      </c>
      <c r="I10" s="518">
        <v>69.3</v>
      </c>
    </row>
    <row r="11" spans="2:9" ht="15" customHeight="1">
      <c r="B11" s="513">
        <f t="shared" si="0"/>
        <v>5</v>
      </c>
      <c r="C11" s="514" t="s">
        <v>164</v>
      </c>
      <c r="D11" s="515">
        <v>9761</v>
      </c>
      <c r="E11" s="516">
        <v>2819</v>
      </c>
      <c r="F11" s="515">
        <v>7805</v>
      </c>
      <c r="G11" s="516">
        <v>843</v>
      </c>
      <c r="H11" s="517">
        <v>80</v>
      </c>
      <c r="I11" s="518">
        <v>29.9</v>
      </c>
    </row>
    <row r="12" spans="2:9" ht="15" customHeight="1">
      <c r="B12" s="513">
        <f t="shared" si="0"/>
        <v>6</v>
      </c>
      <c r="C12" s="514" t="s">
        <v>165</v>
      </c>
      <c r="D12" s="515">
        <v>9151</v>
      </c>
      <c r="E12" s="516">
        <v>9151</v>
      </c>
      <c r="F12" s="515">
        <v>7569</v>
      </c>
      <c r="G12" s="516">
        <v>6574</v>
      </c>
      <c r="H12" s="517">
        <v>82.7</v>
      </c>
      <c r="I12" s="518">
        <v>71.8</v>
      </c>
    </row>
    <row r="13" spans="2:9" ht="15" customHeight="1">
      <c r="B13" s="513">
        <f t="shared" si="0"/>
        <v>7</v>
      </c>
      <c r="C13" s="514" t="s">
        <v>166</v>
      </c>
      <c r="D13" s="515">
        <v>12895</v>
      </c>
      <c r="E13" s="516">
        <v>11954</v>
      </c>
      <c r="F13" s="515">
        <v>9266</v>
      </c>
      <c r="G13" s="516">
        <v>7650</v>
      </c>
      <c r="H13" s="517">
        <v>71.9</v>
      </c>
      <c r="I13" s="518">
        <v>64</v>
      </c>
    </row>
    <row r="14" spans="2:9" ht="15" customHeight="1">
      <c r="B14" s="513">
        <f t="shared" si="0"/>
        <v>8</v>
      </c>
      <c r="C14" s="514" t="s">
        <v>167</v>
      </c>
      <c r="D14" s="515">
        <v>10523</v>
      </c>
      <c r="E14" s="516">
        <v>8062</v>
      </c>
      <c r="F14" s="515">
        <v>8601</v>
      </c>
      <c r="G14" s="516">
        <v>5217</v>
      </c>
      <c r="H14" s="517">
        <v>81.7</v>
      </c>
      <c r="I14" s="518">
        <v>64.7</v>
      </c>
    </row>
    <row r="15" spans="2:9" ht="15" customHeight="1">
      <c r="B15" s="513">
        <f t="shared" si="0"/>
        <v>9</v>
      </c>
      <c r="C15" s="514" t="s">
        <v>168</v>
      </c>
      <c r="D15" s="515">
        <v>11823</v>
      </c>
      <c r="E15" s="516">
        <v>10020</v>
      </c>
      <c r="F15" s="515">
        <v>9377</v>
      </c>
      <c r="G15" s="516">
        <v>7638</v>
      </c>
      <c r="H15" s="517">
        <v>79.3</v>
      </c>
      <c r="I15" s="518">
        <v>76.2</v>
      </c>
    </row>
    <row r="16" spans="2:9" ht="15" customHeight="1">
      <c r="B16" s="513">
        <f t="shared" si="0"/>
        <v>10</v>
      </c>
      <c r="C16" s="514" t="s">
        <v>169</v>
      </c>
      <c r="D16" s="515">
        <v>11433</v>
      </c>
      <c r="E16" s="516">
        <v>10537</v>
      </c>
      <c r="F16" s="515">
        <v>9569</v>
      </c>
      <c r="G16" s="516">
        <v>7673</v>
      </c>
      <c r="H16" s="517">
        <v>83.7</v>
      </c>
      <c r="I16" s="518">
        <v>72.8</v>
      </c>
    </row>
    <row r="17" spans="2:9" ht="15" customHeight="1">
      <c r="B17" s="513">
        <f t="shared" si="0"/>
        <v>11</v>
      </c>
      <c r="C17" s="514" t="s">
        <v>170</v>
      </c>
      <c r="D17" s="515">
        <v>5443</v>
      </c>
      <c r="E17" s="516">
        <v>5592</v>
      </c>
      <c r="F17" s="515">
        <v>5040</v>
      </c>
      <c r="G17" s="516">
        <v>4628</v>
      </c>
      <c r="H17" s="517">
        <v>92.6</v>
      </c>
      <c r="I17" s="518">
        <v>82.8</v>
      </c>
    </row>
    <row r="18" spans="2:9" ht="15" customHeight="1">
      <c r="B18" s="513">
        <f t="shared" si="0"/>
        <v>12</v>
      </c>
      <c r="C18" s="514" t="s">
        <v>171</v>
      </c>
      <c r="D18" s="515">
        <v>3245</v>
      </c>
      <c r="E18" s="516">
        <v>3053</v>
      </c>
      <c r="F18" s="515">
        <v>2487</v>
      </c>
      <c r="G18" s="516">
        <v>212</v>
      </c>
      <c r="H18" s="517">
        <v>76.6</v>
      </c>
      <c r="I18" s="518">
        <v>6.9</v>
      </c>
    </row>
    <row r="19" spans="2:9" ht="15" customHeight="1">
      <c r="B19" s="513">
        <f t="shared" si="0"/>
        <v>13</v>
      </c>
      <c r="C19" s="514" t="s">
        <v>172</v>
      </c>
      <c r="D19" s="515">
        <v>21129</v>
      </c>
      <c r="E19" s="516">
        <v>20738</v>
      </c>
      <c r="F19" s="515">
        <v>17631</v>
      </c>
      <c r="G19" s="516">
        <v>16056</v>
      </c>
      <c r="H19" s="517">
        <v>83.4</v>
      </c>
      <c r="I19" s="518">
        <v>77.4</v>
      </c>
    </row>
    <row r="20" spans="2:9" ht="15" customHeight="1">
      <c r="B20" s="513">
        <f t="shared" si="0"/>
        <v>14</v>
      </c>
      <c r="C20" s="514" t="s">
        <v>173</v>
      </c>
      <c r="D20" s="515">
        <v>7633</v>
      </c>
      <c r="E20" s="516">
        <v>4900</v>
      </c>
      <c r="F20" s="515">
        <v>6589</v>
      </c>
      <c r="G20" s="516">
        <v>4041</v>
      </c>
      <c r="H20" s="517">
        <v>86.3</v>
      </c>
      <c r="I20" s="518">
        <v>82.5</v>
      </c>
    </row>
    <row r="21" spans="2:9" ht="15" customHeight="1">
      <c r="B21" s="513">
        <f t="shared" si="0"/>
        <v>15</v>
      </c>
      <c r="C21" s="514" t="s">
        <v>174</v>
      </c>
      <c r="D21" s="515">
        <v>20555</v>
      </c>
      <c r="E21" s="516">
        <v>19352</v>
      </c>
      <c r="F21" s="515">
        <v>15958</v>
      </c>
      <c r="G21" s="516">
        <v>12831</v>
      </c>
      <c r="H21" s="517">
        <v>77.6</v>
      </c>
      <c r="I21" s="518">
        <v>66.3</v>
      </c>
    </row>
    <row r="22" spans="2:9" ht="15" customHeight="1">
      <c r="B22" s="513">
        <f t="shared" si="0"/>
        <v>16</v>
      </c>
      <c r="C22" s="514" t="s">
        <v>175</v>
      </c>
      <c r="D22" s="515">
        <v>8563</v>
      </c>
      <c r="E22" s="516">
        <v>8225</v>
      </c>
      <c r="F22" s="515">
        <v>7596</v>
      </c>
      <c r="G22" s="516">
        <v>7494</v>
      </c>
      <c r="H22" s="517">
        <v>88.7</v>
      </c>
      <c r="I22" s="518">
        <v>91.1</v>
      </c>
    </row>
    <row r="23" spans="2:9" ht="15" customHeight="1">
      <c r="B23" s="513">
        <f t="shared" si="0"/>
        <v>17</v>
      </c>
      <c r="C23" s="514" t="s">
        <v>176</v>
      </c>
      <c r="D23" s="515">
        <v>11802</v>
      </c>
      <c r="E23" s="516">
        <v>10100</v>
      </c>
      <c r="F23" s="515">
        <v>9703</v>
      </c>
      <c r="G23" s="516">
        <v>8437</v>
      </c>
      <c r="H23" s="517">
        <v>82.2</v>
      </c>
      <c r="I23" s="518">
        <v>83.5</v>
      </c>
    </row>
    <row r="24" spans="2:9" ht="15" customHeight="1">
      <c r="B24" s="513">
        <f t="shared" si="0"/>
        <v>18</v>
      </c>
      <c r="C24" s="514" t="s">
        <v>177</v>
      </c>
      <c r="D24" s="515">
        <v>6003</v>
      </c>
      <c r="E24" s="516">
        <v>4202</v>
      </c>
      <c r="F24" s="515">
        <v>5311</v>
      </c>
      <c r="G24" s="516">
        <v>3863</v>
      </c>
      <c r="H24" s="517">
        <v>88.5</v>
      </c>
      <c r="I24" s="518">
        <v>91.9</v>
      </c>
    </row>
    <row r="25" spans="2:9" ht="15" customHeight="1">
      <c r="B25" s="513">
        <f t="shared" si="0"/>
        <v>19</v>
      </c>
      <c r="C25" s="514" t="s">
        <v>178</v>
      </c>
      <c r="D25" s="515">
        <v>7801</v>
      </c>
      <c r="E25" s="516">
        <v>7801</v>
      </c>
      <c r="F25" s="515">
        <v>6008</v>
      </c>
      <c r="G25" s="516">
        <v>5125</v>
      </c>
      <c r="H25" s="517">
        <v>77</v>
      </c>
      <c r="I25" s="518">
        <v>65.7</v>
      </c>
    </row>
    <row r="26" spans="2:9" ht="15" customHeight="1">
      <c r="B26" s="513">
        <f t="shared" si="0"/>
        <v>20</v>
      </c>
      <c r="C26" s="514" t="s">
        <v>179</v>
      </c>
      <c r="D26" s="515">
        <v>16729</v>
      </c>
      <c r="E26" s="516">
        <v>8295</v>
      </c>
      <c r="F26" s="515">
        <v>12936</v>
      </c>
      <c r="G26" s="516">
        <v>6376</v>
      </c>
      <c r="H26" s="517">
        <v>77.3</v>
      </c>
      <c r="I26" s="518">
        <v>76.9</v>
      </c>
    </row>
    <row r="27" spans="2:9" ht="15" customHeight="1">
      <c r="B27" s="513">
        <f t="shared" si="0"/>
        <v>21</v>
      </c>
      <c r="C27" s="514" t="s">
        <v>180</v>
      </c>
      <c r="D27" s="515">
        <v>7100</v>
      </c>
      <c r="E27" s="516">
        <v>6600</v>
      </c>
      <c r="F27" s="515">
        <v>5961</v>
      </c>
      <c r="G27" s="516">
        <v>1861</v>
      </c>
      <c r="H27" s="517">
        <v>84</v>
      </c>
      <c r="I27" s="518">
        <v>28.2</v>
      </c>
    </row>
    <row r="28" spans="2:9" ht="15" customHeight="1">
      <c r="B28" s="513">
        <f t="shared" si="0"/>
        <v>22</v>
      </c>
      <c r="C28" s="514" t="s">
        <v>181</v>
      </c>
      <c r="D28" s="515">
        <v>9093</v>
      </c>
      <c r="E28" s="516">
        <v>8804</v>
      </c>
      <c r="F28" s="515">
        <v>8015</v>
      </c>
      <c r="G28" s="516">
        <v>6456</v>
      </c>
      <c r="H28" s="517">
        <v>88.1</v>
      </c>
      <c r="I28" s="518">
        <v>73.3</v>
      </c>
    </row>
    <row r="29" spans="2:9" ht="15" customHeight="1">
      <c r="B29" s="513">
        <f t="shared" si="0"/>
        <v>23</v>
      </c>
      <c r="C29" s="514" t="s">
        <v>182</v>
      </c>
      <c r="D29" s="515">
        <v>7223</v>
      </c>
      <c r="E29" s="516">
        <v>7223</v>
      </c>
      <c r="F29" s="515">
        <v>6364</v>
      </c>
      <c r="G29" s="516">
        <v>6153</v>
      </c>
      <c r="H29" s="517">
        <v>88.1</v>
      </c>
      <c r="I29" s="518">
        <v>85.2</v>
      </c>
    </row>
    <row r="30" spans="2:9" ht="15" customHeight="1">
      <c r="B30" s="513">
        <f t="shared" si="0"/>
        <v>24</v>
      </c>
      <c r="C30" s="514" t="s">
        <v>183</v>
      </c>
      <c r="D30" s="515">
        <v>8090</v>
      </c>
      <c r="E30" s="516">
        <v>6826</v>
      </c>
      <c r="F30" s="515">
        <v>6946</v>
      </c>
      <c r="G30" s="516">
        <v>6135</v>
      </c>
      <c r="H30" s="517">
        <v>85.9</v>
      </c>
      <c r="I30" s="518">
        <v>89.9</v>
      </c>
    </row>
    <row r="31" spans="2:9" ht="15" customHeight="1">
      <c r="B31" s="513">
        <f t="shared" si="0"/>
        <v>25</v>
      </c>
      <c r="C31" s="514" t="s">
        <v>184</v>
      </c>
      <c r="D31" s="515">
        <v>5925</v>
      </c>
      <c r="E31" s="516">
        <v>4479</v>
      </c>
      <c r="F31" s="515">
        <v>4746</v>
      </c>
      <c r="G31" s="516">
        <v>3866</v>
      </c>
      <c r="H31" s="517">
        <v>80.1</v>
      </c>
      <c r="I31" s="518">
        <v>86.3</v>
      </c>
    </row>
    <row r="32" spans="2:9" ht="15" customHeight="1">
      <c r="B32" s="513">
        <f t="shared" si="0"/>
        <v>26</v>
      </c>
      <c r="C32" s="514" t="s">
        <v>185</v>
      </c>
      <c r="D32" s="515">
        <v>29593</v>
      </c>
      <c r="E32" s="516">
        <v>32246</v>
      </c>
      <c r="F32" s="515">
        <v>25733</v>
      </c>
      <c r="G32" s="516">
        <v>17954</v>
      </c>
      <c r="H32" s="517">
        <v>87</v>
      </c>
      <c r="I32" s="518">
        <v>55.7</v>
      </c>
    </row>
    <row r="33" spans="2:9" ht="15" customHeight="1" thickBot="1">
      <c r="B33" s="519">
        <f t="shared" si="0"/>
        <v>27</v>
      </c>
      <c r="C33" s="520" t="s">
        <v>186</v>
      </c>
      <c r="D33" s="521" t="s">
        <v>221</v>
      </c>
      <c r="E33" s="521" t="s">
        <v>221</v>
      </c>
      <c r="F33" s="521" t="s">
        <v>221</v>
      </c>
      <c r="G33" s="521" t="s">
        <v>221</v>
      </c>
      <c r="H33" s="521" t="s">
        <v>221</v>
      </c>
      <c r="I33" s="522" t="s">
        <v>221</v>
      </c>
    </row>
    <row r="34" spans="2:9" ht="15" customHeight="1" thickBot="1">
      <c r="B34" s="1701" t="s">
        <v>192</v>
      </c>
      <c r="C34" s="1702"/>
      <c r="D34" s="523">
        <v>285671</v>
      </c>
      <c r="E34" s="523">
        <v>252275</v>
      </c>
      <c r="F34" s="523">
        <v>233658</v>
      </c>
      <c r="G34" s="523">
        <v>179002</v>
      </c>
      <c r="H34" s="524">
        <v>81.8</v>
      </c>
      <c r="I34" s="525">
        <v>71</v>
      </c>
    </row>
    <row r="35" spans="2:9" ht="12.75">
      <c r="B35" s="1660" t="s">
        <v>408</v>
      </c>
      <c r="C35" s="1660"/>
      <c r="D35" s="1660"/>
      <c r="E35" s="1660"/>
      <c r="F35" s="1660"/>
      <c r="G35" s="1660"/>
      <c r="H35" s="1660"/>
      <c r="I35" s="1660"/>
    </row>
    <row r="36" spans="2:9" ht="12.75">
      <c r="B36" s="88"/>
      <c r="C36" s="88"/>
      <c r="D36" s="88"/>
      <c r="E36" s="88"/>
      <c r="F36" s="88"/>
      <c r="G36" s="88"/>
      <c r="H36" s="88"/>
      <c r="I36" s="88"/>
    </row>
    <row r="44" spans="5:8" ht="12.75">
      <c r="E44" s="234"/>
      <c r="F44" s="234"/>
      <c r="G44" s="235"/>
      <c r="H44" s="26"/>
    </row>
    <row r="45" spans="5:8" ht="12.75">
      <c r="E45" s="234"/>
      <c r="F45" s="234"/>
      <c r="G45" s="235"/>
      <c r="H45" s="26"/>
    </row>
    <row r="46" spans="5:8" ht="12.75">
      <c r="E46" s="234"/>
      <c r="F46" s="234"/>
      <c r="G46" s="235"/>
      <c r="H46" s="26"/>
    </row>
    <row r="47" spans="5:8" ht="12.75">
      <c r="E47" s="234"/>
      <c r="F47" s="234"/>
      <c r="G47" s="235"/>
      <c r="H47" s="26"/>
    </row>
    <row r="48" spans="5:8" ht="12.75">
      <c r="E48" s="234"/>
      <c r="F48" s="234"/>
      <c r="G48" s="235"/>
      <c r="H48" s="26"/>
    </row>
    <row r="49" spans="5:8" ht="12.75">
      <c r="E49" s="234"/>
      <c r="F49" s="234"/>
      <c r="G49" s="235"/>
      <c r="H49" s="26"/>
    </row>
    <row r="50" spans="5:8" ht="12.75">
      <c r="E50" s="234"/>
      <c r="F50" s="234"/>
      <c r="G50" s="235"/>
      <c r="H50" s="26"/>
    </row>
    <row r="51" spans="5:8" ht="12.75">
      <c r="E51" s="234"/>
      <c r="F51" s="234"/>
      <c r="G51" s="235"/>
      <c r="H51" s="26"/>
    </row>
    <row r="52" spans="5:8" ht="12.75">
      <c r="E52" s="234"/>
      <c r="F52" s="234"/>
      <c r="G52" s="235"/>
      <c r="H52" s="26"/>
    </row>
    <row r="53" spans="5:8" ht="12.75">
      <c r="E53" s="234"/>
      <c r="F53" s="234"/>
      <c r="G53" s="235"/>
      <c r="H53" s="26"/>
    </row>
    <row r="54" spans="5:8" ht="12.75">
      <c r="E54" s="234"/>
      <c r="F54" s="234"/>
      <c r="G54" s="235"/>
      <c r="H54" s="26"/>
    </row>
    <row r="55" spans="5:8" ht="12.75">
      <c r="E55" s="234"/>
      <c r="F55" s="234"/>
      <c r="G55" s="235"/>
      <c r="H55" s="26"/>
    </row>
    <row r="56" spans="5:8" ht="12.75">
      <c r="E56" s="234"/>
      <c r="F56" s="234"/>
      <c r="G56" s="235"/>
      <c r="H56" s="26"/>
    </row>
    <row r="57" spans="5:8" ht="12.75">
      <c r="E57" s="234"/>
      <c r="F57" s="234"/>
      <c r="G57" s="235"/>
      <c r="H57" s="26"/>
    </row>
    <row r="58" spans="5:8" ht="12.75">
      <c r="E58" s="234"/>
      <c r="F58" s="234"/>
      <c r="G58" s="235"/>
      <c r="H58" s="26"/>
    </row>
    <row r="59" spans="5:8" ht="12.75">
      <c r="E59" s="234"/>
      <c r="F59" s="234"/>
      <c r="G59" s="235"/>
      <c r="H59" s="26"/>
    </row>
    <row r="60" spans="5:8" ht="12.75">
      <c r="E60" s="234"/>
      <c r="F60" s="234"/>
      <c r="G60" s="235"/>
      <c r="H60" s="26"/>
    </row>
    <row r="61" spans="5:8" ht="12.75">
      <c r="E61" s="234"/>
      <c r="F61" s="234"/>
      <c r="G61" s="235"/>
      <c r="H61" s="26"/>
    </row>
    <row r="62" spans="5:8" ht="12.75">
      <c r="E62" s="234"/>
      <c r="F62" s="234"/>
      <c r="G62" s="235"/>
      <c r="H62" s="26"/>
    </row>
    <row r="63" spans="5:8" ht="12.75">
      <c r="E63" s="234"/>
      <c r="F63" s="234"/>
      <c r="G63" s="235"/>
      <c r="H63" s="26"/>
    </row>
    <row r="64" spans="5:8" ht="12.75">
      <c r="E64" s="234"/>
      <c r="F64" s="234"/>
      <c r="G64" s="235"/>
      <c r="H64" s="26"/>
    </row>
    <row r="65" spans="5:8" ht="12.75">
      <c r="E65" s="234"/>
      <c r="F65" s="234"/>
      <c r="G65" s="235"/>
      <c r="H65" s="26"/>
    </row>
    <row r="66" spans="5:8" ht="12.75">
      <c r="E66" s="234"/>
      <c r="F66" s="234"/>
      <c r="G66" s="235"/>
      <c r="H66" s="26"/>
    </row>
    <row r="67" spans="5:8" ht="12.75">
      <c r="E67" s="234"/>
      <c r="F67" s="234"/>
      <c r="G67" s="235"/>
      <c r="H67" s="26"/>
    </row>
    <row r="68" spans="5:8" ht="12.75">
      <c r="E68" s="234"/>
      <c r="F68" s="234"/>
      <c r="G68" s="235"/>
      <c r="H68" s="26"/>
    </row>
    <row r="69" spans="5:8" ht="12.75">
      <c r="E69" s="236"/>
      <c r="F69" s="236"/>
      <c r="G69" s="237"/>
      <c r="H69" s="26"/>
    </row>
    <row r="70" spans="5:8" ht="12.75">
      <c r="E70" s="26"/>
      <c r="F70" s="26"/>
      <c r="G70" s="26"/>
      <c r="H70" s="26"/>
    </row>
  </sheetData>
  <sheetProtection/>
  <mergeCells count="11">
    <mergeCell ref="B34:C34"/>
    <mergeCell ref="B35:I35"/>
    <mergeCell ref="H1:I1"/>
    <mergeCell ref="B2:I2"/>
    <mergeCell ref="C3:C6"/>
    <mergeCell ref="D3:I3"/>
    <mergeCell ref="D4:I4"/>
    <mergeCell ref="D5:E5"/>
    <mergeCell ref="F5:G5"/>
    <mergeCell ref="H5:I5"/>
    <mergeCell ref="B3:B6"/>
  </mergeCells>
  <printOptions/>
  <pageMargins left="0.29" right="0.16" top="0.34" bottom="0.23" header="0.21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3.57421875" style="82" customWidth="1"/>
    <col min="2" max="2" width="6.8515625" style="82" customWidth="1"/>
    <col min="3" max="3" width="21.421875" style="82" customWidth="1"/>
    <col min="4" max="13" width="10.7109375" style="82" customWidth="1"/>
    <col min="14" max="15" width="9.421875" style="82" customWidth="1"/>
    <col min="16" max="16" width="9.57421875" style="82" bestFit="1" customWidth="1"/>
    <col min="17" max="17" width="10.8515625" style="82" customWidth="1"/>
    <col min="18" max="16384" width="9.140625" style="82" customWidth="1"/>
  </cols>
  <sheetData>
    <row r="1" spans="1:28" ht="16.5" customHeight="1">
      <c r="A1" s="14"/>
      <c r="B1" s="14"/>
      <c r="C1" s="14"/>
      <c r="D1" s="14"/>
      <c r="E1" s="14"/>
      <c r="F1" s="14"/>
      <c r="K1" s="1433" t="s">
        <v>99</v>
      </c>
      <c r="L1" s="1434"/>
      <c r="M1" s="1434"/>
      <c r="N1" s="33"/>
      <c r="O1" s="37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24.75" customHeight="1" thickBot="1">
      <c r="A2" s="15"/>
      <c r="B2" s="1441" t="s">
        <v>279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81"/>
      <c r="O2" s="81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28" ht="18.75" customHeight="1">
      <c r="A3" s="17"/>
      <c r="B3" s="1442" t="s">
        <v>218</v>
      </c>
      <c r="C3" s="1444" t="s">
        <v>157</v>
      </c>
      <c r="D3" s="1438" t="s">
        <v>246</v>
      </c>
      <c r="E3" s="1438"/>
      <c r="F3" s="1438"/>
      <c r="G3" s="1438"/>
      <c r="H3" s="1438"/>
      <c r="I3" s="1439" t="s">
        <v>73</v>
      </c>
      <c r="J3" s="1439"/>
      <c r="K3" s="1439"/>
      <c r="L3" s="1439"/>
      <c r="M3" s="1440"/>
      <c r="N3" s="130"/>
      <c r="O3" s="377"/>
      <c r="P3" s="372"/>
      <c r="Q3" s="135"/>
      <c r="R3" s="372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18.75" customHeight="1" thickBot="1">
      <c r="A4" s="17"/>
      <c r="B4" s="1443"/>
      <c r="C4" s="1445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 s="129"/>
      <c r="O4" s="342"/>
      <c r="P4" s="372"/>
      <c r="Q4" s="372"/>
      <c r="R4" s="372"/>
      <c r="S4" s="240"/>
      <c r="T4" s="135"/>
      <c r="U4" s="135"/>
      <c r="V4" s="372"/>
      <c r="W4" s="372"/>
      <c r="X4" s="240"/>
      <c r="Y4" s="135"/>
      <c r="Z4" s="372"/>
      <c r="AA4" s="135"/>
      <c r="AB4" s="135"/>
    </row>
    <row r="5" spans="1:28" ht="14.25" customHeight="1">
      <c r="A5" s="14"/>
      <c r="B5" s="970">
        <v>1</v>
      </c>
      <c r="C5" s="987" t="s">
        <v>160</v>
      </c>
      <c r="D5" s="789" t="s">
        <v>221</v>
      </c>
      <c r="E5" s="794" t="s">
        <v>221</v>
      </c>
      <c r="F5" s="794" t="s">
        <v>221</v>
      </c>
      <c r="G5" s="988" t="s">
        <v>221</v>
      </c>
      <c r="H5" s="942" t="s">
        <v>221</v>
      </c>
      <c r="I5" s="989" t="s">
        <v>221</v>
      </c>
      <c r="J5" s="528" t="s">
        <v>221</v>
      </c>
      <c r="K5" s="528" t="s">
        <v>221</v>
      </c>
      <c r="L5" s="990" t="s">
        <v>221</v>
      </c>
      <c r="M5" s="906" t="s">
        <v>221</v>
      </c>
      <c r="N5" s="117"/>
      <c r="O5" s="343"/>
      <c r="P5" s="373"/>
      <c r="Q5" s="373"/>
      <c r="R5" s="373"/>
      <c r="S5" s="240"/>
      <c r="T5" s="135"/>
      <c r="U5" s="135"/>
      <c r="V5" s="373"/>
      <c r="W5" s="373"/>
      <c r="X5" s="240"/>
      <c r="Y5" s="135"/>
      <c r="Z5" s="373"/>
      <c r="AA5" s="135"/>
      <c r="AB5" s="135"/>
    </row>
    <row r="6" spans="1:28" ht="14.25" customHeight="1">
      <c r="A6" s="14"/>
      <c r="B6" s="973">
        <f aca="true" t="shared" si="0" ref="B6:B31">B5+1</f>
        <v>2</v>
      </c>
      <c r="C6" s="991" t="s">
        <v>161</v>
      </c>
      <c r="D6" s="790">
        <v>826</v>
      </c>
      <c r="E6" s="706">
        <v>869</v>
      </c>
      <c r="F6" s="706">
        <v>521</v>
      </c>
      <c r="G6" s="992">
        <v>404</v>
      </c>
      <c r="H6" s="663">
        <v>665</v>
      </c>
      <c r="I6" s="993">
        <v>52.7</v>
      </c>
      <c r="J6" s="543">
        <v>55.9</v>
      </c>
      <c r="K6" s="543">
        <v>33.9</v>
      </c>
      <c r="L6" s="994">
        <v>26.5</v>
      </c>
      <c r="M6" s="675">
        <v>44.3</v>
      </c>
      <c r="N6" s="117"/>
      <c r="O6" s="343"/>
      <c r="P6" s="373"/>
      <c r="Q6" s="373"/>
      <c r="R6" s="373"/>
      <c r="S6" s="240"/>
      <c r="T6" s="135"/>
      <c r="U6" s="135"/>
      <c r="V6" s="373"/>
      <c r="W6" s="373"/>
      <c r="X6" s="240"/>
      <c r="Y6" s="135"/>
      <c r="Z6" s="373"/>
      <c r="AA6" s="135"/>
      <c r="AB6" s="135"/>
    </row>
    <row r="7" spans="1:28" ht="14.25" customHeight="1">
      <c r="A7" s="14"/>
      <c r="B7" s="973">
        <f t="shared" si="0"/>
        <v>3</v>
      </c>
      <c r="C7" s="991" t="s">
        <v>162</v>
      </c>
      <c r="D7" s="790">
        <v>706</v>
      </c>
      <c r="E7" s="706">
        <v>664</v>
      </c>
      <c r="F7" s="706">
        <v>499</v>
      </c>
      <c r="G7" s="992">
        <v>614</v>
      </c>
      <c r="H7" s="663">
        <v>616</v>
      </c>
      <c r="I7" s="993">
        <v>68.2</v>
      </c>
      <c r="J7" s="543">
        <v>64.3</v>
      </c>
      <c r="K7" s="543">
        <v>48.5</v>
      </c>
      <c r="L7" s="994">
        <v>59.9</v>
      </c>
      <c r="M7" s="675">
        <v>60.5</v>
      </c>
      <c r="N7" s="117"/>
      <c r="O7" s="343"/>
      <c r="P7" s="373"/>
      <c r="Q7" s="373"/>
      <c r="R7" s="373"/>
      <c r="S7" s="240"/>
      <c r="T7" s="135"/>
      <c r="U7" s="135"/>
      <c r="V7" s="373"/>
      <c r="W7" s="373"/>
      <c r="X7" s="240"/>
      <c r="Y7" s="135"/>
      <c r="Z7" s="373"/>
      <c r="AA7" s="135"/>
      <c r="AB7" s="135"/>
    </row>
    <row r="8" spans="1:28" ht="14.25" customHeight="1">
      <c r="A8" s="14"/>
      <c r="B8" s="973">
        <f t="shared" si="0"/>
        <v>4</v>
      </c>
      <c r="C8" s="991" t="s">
        <v>163</v>
      </c>
      <c r="D8" s="790">
        <v>2488</v>
      </c>
      <c r="E8" s="706">
        <v>2535</v>
      </c>
      <c r="F8" s="706">
        <v>2005</v>
      </c>
      <c r="G8" s="992">
        <v>2126</v>
      </c>
      <c r="H8" s="961">
        <v>3364</v>
      </c>
      <c r="I8" s="993">
        <v>77.1</v>
      </c>
      <c r="J8" s="543">
        <v>79.1</v>
      </c>
      <c r="K8" s="543">
        <v>63.2</v>
      </c>
      <c r="L8" s="994">
        <v>67.7</v>
      </c>
      <c r="M8" s="675">
        <v>108.8</v>
      </c>
      <c r="N8" s="117"/>
      <c r="O8" s="343"/>
      <c r="P8" s="373"/>
      <c r="Q8" s="373"/>
      <c r="R8" s="373"/>
      <c r="S8" s="240"/>
      <c r="T8" s="135"/>
      <c r="U8" s="135"/>
      <c r="V8" s="373"/>
      <c r="W8" s="373"/>
      <c r="X8" s="240"/>
      <c r="Y8" s="135"/>
      <c r="Z8" s="373"/>
      <c r="AA8" s="135"/>
      <c r="AB8" s="135"/>
    </row>
    <row r="9" spans="1:28" ht="14.25" customHeight="1">
      <c r="A9" s="14"/>
      <c r="B9" s="973">
        <f t="shared" si="0"/>
        <v>5</v>
      </c>
      <c r="C9" s="991" t="s">
        <v>164</v>
      </c>
      <c r="D9" s="790">
        <v>1382</v>
      </c>
      <c r="E9" s="706">
        <v>1274</v>
      </c>
      <c r="F9" s="706">
        <v>1065</v>
      </c>
      <c r="G9" s="992">
        <v>972</v>
      </c>
      <c r="H9" s="663">
        <v>279</v>
      </c>
      <c r="I9" s="993">
        <v>71.7</v>
      </c>
      <c r="J9" s="543">
        <v>66.9</v>
      </c>
      <c r="K9" s="543">
        <v>56.5</v>
      </c>
      <c r="L9" s="994">
        <v>51.6</v>
      </c>
      <c r="M9" s="675">
        <v>14.8</v>
      </c>
      <c r="N9" s="117"/>
      <c r="O9" s="343"/>
      <c r="P9" s="373"/>
      <c r="Q9" s="373"/>
      <c r="R9" s="373"/>
      <c r="S9" s="240"/>
      <c r="T9" s="135"/>
      <c r="U9" s="135"/>
      <c r="V9" s="373"/>
      <c r="W9" s="373"/>
      <c r="X9" s="240"/>
      <c r="Y9" s="135"/>
      <c r="Z9" s="373"/>
      <c r="AA9" s="135"/>
      <c r="AB9" s="135"/>
    </row>
    <row r="10" spans="1:28" ht="14.25" customHeight="1">
      <c r="A10" s="14"/>
      <c r="B10" s="973">
        <f t="shared" si="0"/>
        <v>6</v>
      </c>
      <c r="C10" s="991" t="s">
        <v>165</v>
      </c>
      <c r="D10" s="790">
        <v>943</v>
      </c>
      <c r="E10" s="706">
        <v>837</v>
      </c>
      <c r="F10" s="706">
        <v>537</v>
      </c>
      <c r="G10" s="992">
        <v>598</v>
      </c>
      <c r="H10" s="663">
        <v>645</v>
      </c>
      <c r="I10" s="993">
        <v>76.5</v>
      </c>
      <c r="J10" s="543">
        <v>68.6</v>
      </c>
      <c r="K10" s="543">
        <v>44.4</v>
      </c>
      <c r="L10" s="994">
        <v>50</v>
      </c>
      <c r="M10" s="675">
        <v>54.7</v>
      </c>
      <c r="N10" s="117"/>
      <c r="O10" s="343"/>
      <c r="P10" s="373"/>
      <c r="Q10" s="373"/>
      <c r="R10" s="373"/>
      <c r="S10" s="240"/>
      <c r="T10" s="135"/>
      <c r="U10" s="135"/>
      <c r="V10" s="373"/>
      <c r="W10" s="373"/>
      <c r="X10" s="240"/>
      <c r="Y10" s="135"/>
      <c r="Z10" s="373"/>
      <c r="AA10" s="135"/>
      <c r="AB10" s="135"/>
    </row>
    <row r="11" spans="1:28" ht="14.25" customHeight="1">
      <c r="A11" s="14"/>
      <c r="B11" s="973">
        <f t="shared" si="0"/>
        <v>7</v>
      </c>
      <c r="C11" s="991" t="s">
        <v>166</v>
      </c>
      <c r="D11" s="790">
        <v>849</v>
      </c>
      <c r="E11" s="706">
        <v>866</v>
      </c>
      <c r="F11" s="706">
        <v>645</v>
      </c>
      <c r="G11" s="992">
        <v>748</v>
      </c>
      <c r="H11" s="663">
        <v>927</v>
      </c>
      <c r="I11" s="993">
        <v>67.6</v>
      </c>
      <c r="J11" s="543">
        <v>69.1</v>
      </c>
      <c r="K11" s="543">
        <v>51.6</v>
      </c>
      <c r="L11" s="994">
        <v>60</v>
      </c>
      <c r="M11" s="675">
        <v>74.7</v>
      </c>
      <c r="N11" s="117"/>
      <c r="O11" s="343"/>
      <c r="P11" s="373"/>
      <c r="Q11" s="373"/>
      <c r="R11" s="373"/>
      <c r="S11" s="240"/>
      <c r="T11" s="135"/>
      <c r="U11" s="135"/>
      <c r="V11" s="373"/>
      <c r="W11" s="373"/>
      <c r="X11" s="240"/>
      <c r="Y11" s="135"/>
      <c r="Z11" s="373"/>
      <c r="AA11" s="135"/>
      <c r="AB11" s="135"/>
    </row>
    <row r="12" spans="1:28" ht="14.25" customHeight="1">
      <c r="A12" s="14"/>
      <c r="B12" s="973">
        <f t="shared" si="0"/>
        <v>8</v>
      </c>
      <c r="C12" s="991" t="s">
        <v>167</v>
      </c>
      <c r="D12" s="790">
        <v>1368</v>
      </c>
      <c r="E12" s="706">
        <v>1222</v>
      </c>
      <c r="F12" s="706">
        <v>898</v>
      </c>
      <c r="G12" s="992">
        <v>841</v>
      </c>
      <c r="H12" s="663">
        <v>549</v>
      </c>
      <c r="I12" s="993">
        <v>79.4</v>
      </c>
      <c r="J12" s="543">
        <v>71.7</v>
      </c>
      <c r="K12" s="543">
        <v>53.2</v>
      </c>
      <c r="L12" s="994">
        <v>50.5</v>
      </c>
      <c r="M12" s="675">
        <v>33.5</v>
      </c>
      <c r="N12" s="117"/>
      <c r="O12" s="343"/>
      <c r="P12" s="373"/>
      <c r="Q12" s="373"/>
      <c r="R12" s="373"/>
      <c r="S12" s="240"/>
      <c r="T12" s="135"/>
      <c r="U12" s="135"/>
      <c r="V12" s="373"/>
      <c r="W12" s="373"/>
      <c r="X12" s="240"/>
      <c r="Y12" s="135"/>
      <c r="Z12" s="373"/>
      <c r="AA12" s="135"/>
      <c r="AB12" s="135"/>
    </row>
    <row r="13" spans="1:28" ht="14.25" customHeight="1">
      <c r="A13" s="14"/>
      <c r="B13" s="973">
        <f t="shared" si="0"/>
        <v>9</v>
      </c>
      <c r="C13" s="991" t="s">
        <v>168</v>
      </c>
      <c r="D13" s="790">
        <v>777</v>
      </c>
      <c r="E13" s="706">
        <v>690</v>
      </c>
      <c r="F13" s="706">
        <v>399</v>
      </c>
      <c r="G13" s="992">
        <v>408</v>
      </c>
      <c r="H13" s="663">
        <v>487</v>
      </c>
      <c r="I13" s="993">
        <v>56.5</v>
      </c>
      <c r="J13" s="543">
        <v>50.3</v>
      </c>
      <c r="K13" s="543">
        <v>29.2</v>
      </c>
      <c r="L13" s="994">
        <v>30</v>
      </c>
      <c r="M13" s="675">
        <v>36.1</v>
      </c>
      <c r="N13" s="117"/>
      <c r="O13" s="343"/>
      <c r="P13" s="373"/>
      <c r="Q13" s="373"/>
      <c r="R13" s="373"/>
      <c r="S13" s="240"/>
      <c r="T13" s="135"/>
      <c r="U13" s="135"/>
      <c r="V13" s="373"/>
      <c r="W13" s="373"/>
      <c r="X13" s="240"/>
      <c r="Y13" s="135"/>
      <c r="Z13" s="373"/>
      <c r="AA13" s="135"/>
      <c r="AB13" s="135"/>
    </row>
    <row r="14" spans="1:28" ht="14.25" customHeight="1">
      <c r="A14" s="14"/>
      <c r="B14" s="973">
        <f t="shared" si="0"/>
        <v>10</v>
      </c>
      <c r="C14" s="991" t="s">
        <v>169</v>
      </c>
      <c r="D14" s="790">
        <v>1294</v>
      </c>
      <c r="E14" s="706">
        <v>1256</v>
      </c>
      <c r="F14" s="706">
        <v>841</v>
      </c>
      <c r="G14" s="992">
        <v>871</v>
      </c>
      <c r="H14" s="663">
        <v>791</v>
      </c>
      <c r="I14" s="993">
        <v>74</v>
      </c>
      <c r="J14" s="543">
        <v>71.3</v>
      </c>
      <c r="K14" s="543">
        <v>47.4</v>
      </c>
      <c r="L14" s="994">
        <v>48.9</v>
      </c>
      <c r="M14" s="675">
        <v>44.2</v>
      </c>
      <c r="N14" s="117"/>
      <c r="O14" s="343"/>
      <c r="P14" s="373"/>
      <c r="Q14" s="373"/>
      <c r="R14" s="373"/>
      <c r="S14" s="240"/>
      <c r="T14" s="135"/>
      <c r="U14" s="135"/>
      <c r="V14" s="373"/>
      <c r="W14" s="373"/>
      <c r="X14" s="240"/>
      <c r="Y14" s="135"/>
      <c r="Z14" s="373"/>
      <c r="AA14" s="135"/>
      <c r="AB14" s="135"/>
    </row>
    <row r="15" spans="1:28" ht="14.25" customHeight="1">
      <c r="A15" s="14"/>
      <c r="B15" s="973">
        <f t="shared" si="0"/>
        <v>11</v>
      </c>
      <c r="C15" s="991" t="s">
        <v>170</v>
      </c>
      <c r="D15" s="790">
        <v>693</v>
      </c>
      <c r="E15" s="706">
        <v>707</v>
      </c>
      <c r="F15" s="706">
        <v>514</v>
      </c>
      <c r="G15" s="992">
        <v>438</v>
      </c>
      <c r="H15" s="663">
        <v>687</v>
      </c>
      <c r="I15" s="993">
        <v>73</v>
      </c>
      <c r="J15" s="543">
        <v>75.3</v>
      </c>
      <c r="K15" s="543">
        <v>55.5</v>
      </c>
      <c r="L15" s="994">
        <v>47.9</v>
      </c>
      <c r="M15" s="675">
        <v>76.6</v>
      </c>
      <c r="N15" s="117"/>
      <c r="O15" s="343"/>
      <c r="P15" s="373"/>
      <c r="Q15" s="373"/>
      <c r="R15" s="373"/>
      <c r="S15" s="240"/>
      <c r="T15" s="135"/>
      <c r="U15" s="135"/>
      <c r="V15" s="373"/>
      <c r="W15" s="373"/>
      <c r="X15" s="240"/>
      <c r="Y15" s="135"/>
      <c r="Z15" s="373"/>
      <c r="AA15" s="135"/>
      <c r="AB15" s="135"/>
    </row>
    <row r="16" spans="1:28" ht="14.25" customHeight="1">
      <c r="A16" s="14"/>
      <c r="B16" s="973">
        <f t="shared" si="0"/>
        <v>12</v>
      </c>
      <c r="C16" s="991" t="s">
        <v>171</v>
      </c>
      <c r="D16" s="790">
        <v>492</v>
      </c>
      <c r="E16" s="706">
        <v>424</v>
      </c>
      <c r="F16" s="706">
        <v>323</v>
      </c>
      <c r="G16" s="992">
        <v>302</v>
      </c>
      <c r="H16" s="663">
        <v>45</v>
      </c>
      <c r="I16" s="993">
        <v>71</v>
      </c>
      <c r="J16" s="543">
        <v>61.9</v>
      </c>
      <c r="K16" s="543">
        <v>47.8</v>
      </c>
      <c r="L16" s="994">
        <v>45.3</v>
      </c>
      <c r="M16" s="675">
        <v>6.7</v>
      </c>
      <c r="N16" s="117"/>
      <c r="O16" s="343"/>
      <c r="P16" s="373"/>
      <c r="Q16" s="373"/>
      <c r="R16" s="373"/>
      <c r="S16" s="240"/>
      <c r="T16" s="135"/>
      <c r="U16" s="135"/>
      <c r="V16" s="373"/>
      <c r="W16" s="373"/>
      <c r="X16" s="240"/>
      <c r="Y16" s="135"/>
      <c r="Z16" s="373"/>
      <c r="AA16" s="135"/>
      <c r="AB16" s="135"/>
    </row>
    <row r="17" spans="1:28" ht="14.25" customHeight="1">
      <c r="A17" s="1435"/>
      <c r="B17" s="973">
        <f t="shared" si="0"/>
        <v>13</v>
      </c>
      <c r="C17" s="991" t="s">
        <v>172</v>
      </c>
      <c r="D17" s="790">
        <v>1651</v>
      </c>
      <c r="E17" s="706">
        <v>1621</v>
      </c>
      <c r="F17" s="706">
        <v>1098</v>
      </c>
      <c r="G17" s="992">
        <v>1240</v>
      </c>
      <c r="H17" s="961">
        <v>1379</v>
      </c>
      <c r="I17" s="993">
        <v>65.7</v>
      </c>
      <c r="J17" s="543">
        <v>64.7</v>
      </c>
      <c r="K17" s="543">
        <v>44</v>
      </c>
      <c r="L17" s="994">
        <v>50</v>
      </c>
      <c r="M17" s="675">
        <v>56.1</v>
      </c>
      <c r="N17" s="117"/>
      <c r="O17" s="343"/>
      <c r="P17" s="373"/>
      <c r="Q17" s="373"/>
      <c r="R17" s="373"/>
      <c r="S17" s="240"/>
      <c r="T17" s="135"/>
      <c r="U17" s="135"/>
      <c r="V17" s="373"/>
      <c r="W17" s="373"/>
      <c r="X17" s="240"/>
      <c r="Y17" s="135"/>
      <c r="Z17" s="373"/>
      <c r="AA17" s="135"/>
      <c r="AB17" s="135"/>
    </row>
    <row r="18" spans="1:28" ht="14.25" customHeight="1">
      <c r="A18" s="1435"/>
      <c r="B18" s="973">
        <f t="shared" si="0"/>
        <v>14</v>
      </c>
      <c r="C18" s="991" t="s">
        <v>173</v>
      </c>
      <c r="D18" s="790">
        <v>791</v>
      </c>
      <c r="E18" s="706">
        <v>770</v>
      </c>
      <c r="F18" s="706">
        <v>535</v>
      </c>
      <c r="G18" s="992">
        <v>593</v>
      </c>
      <c r="H18" s="663">
        <v>531</v>
      </c>
      <c r="I18" s="993">
        <v>69.3</v>
      </c>
      <c r="J18" s="543">
        <v>68.1</v>
      </c>
      <c r="K18" s="543">
        <v>47.8</v>
      </c>
      <c r="L18" s="994">
        <v>53.5</v>
      </c>
      <c r="M18" s="675">
        <v>48.7</v>
      </c>
      <c r="N18" s="117"/>
      <c r="O18" s="343"/>
      <c r="P18" s="373"/>
      <c r="Q18" s="373"/>
      <c r="R18" s="373"/>
      <c r="S18" s="240"/>
      <c r="T18" s="135"/>
      <c r="U18" s="135"/>
      <c r="V18" s="373"/>
      <c r="W18" s="373"/>
      <c r="X18" s="240"/>
      <c r="Y18" s="135"/>
      <c r="Z18" s="373"/>
      <c r="AA18" s="135"/>
      <c r="AB18" s="135"/>
    </row>
    <row r="19" spans="1:28" ht="14.25" customHeight="1">
      <c r="A19" s="14"/>
      <c r="B19" s="973">
        <f t="shared" si="0"/>
        <v>15</v>
      </c>
      <c r="C19" s="991" t="s">
        <v>174</v>
      </c>
      <c r="D19" s="790">
        <v>3335</v>
      </c>
      <c r="E19" s="706">
        <v>3282</v>
      </c>
      <c r="F19" s="706">
        <v>2171</v>
      </c>
      <c r="G19" s="992">
        <v>2497</v>
      </c>
      <c r="H19" s="961">
        <v>2208</v>
      </c>
      <c r="I19" s="993">
        <v>140.6</v>
      </c>
      <c r="J19" s="543">
        <v>138.5</v>
      </c>
      <c r="K19" s="543">
        <v>91.8</v>
      </c>
      <c r="L19" s="994">
        <v>105.9</v>
      </c>
      <c r="M19" s="675">
        <v>94.3</v>
      </c>
      <c r="N19" s="117"/>
      <c r="O19" s="343"/>
      <c r="P19" s="373"/>
      <c r="Q19" s="373"/>
      <c r="R19" s="373"/>
      <c r="S19" s="240"/>
      <c r="T19" s="135"/>
      <c r="U19" s="135"/>
      <c r="V19" s="373"/>
      <c r="W19" s="373"/>
      <c r="X19" s="240"/>
      <c r="Y19" s="135"/>
      <c r="Z19" s="373"/>
      <c r="AA19" s="135"/>
      <c r="AB19" s="135"/>
    </row>
    <row r="20" spans="1:28" ht="14.25" customHeight="1">
      <c r="A20" s="14"/>
      <c r="B20" s="973">
        <f t="shared" si="0"/>
        <v>16</v>
      </c>
      <c r="C20" s="991" t="s">
        <v>175</v>
      </c>
      <c r="D20" s="790">
        <v>837</v>
      </c>
      <c r="E20" s="706">
        <v>726</v>
      </c>
      <c r="F20" s="706">
        <v>504</v>
      </c>
      <c r="G20" s="992">
        <v>476</v>
      </c>
      <c r="H20" s="663">
        <v>699</v>
      </c>
      <c r="I20" s="993">
        <v>59.5</v>
      </c>
      <c r="J20" s="543">
        <v>52.1</v>
      </c>
      <c r="K20" s="543">
        <v>36.5</v>
      </c>
      <c r="L20" s="994">
        <v>34.9</v>
      </c>
      <c r="M20" s="675">
        <v>52</v>
      </c>
      <c r="N20" s="117"/>
      <c r="O20" s="343"/>
      <c r="P20" s="373"/>
      <c r="Q20" s="373"/>
      <c r="R20" s="373"/>
      <c r="S20" s="240"/>
      <c r="T20" s="135"/>
      <c r="U20" s="135"/>
      <c r="V20" s="373"/>
      <c r="W20" s="373"/>
      <c r="X20" s="240"/>
      <c r="Y20" s="135"/>
      <c r="Z20" s="373"/>
      <c r="AA20" s="135"/>
      <c r="AB20" s="135"/>
    </row>
    <row r="21" spans="1:28" ht="14.25" customHeight="1">
      <c r="A21" s="14"/>
      <c r="B21" s="973">
        <f t="shared" si="0"/>
        <v>17</v>
      </c>
      <c r="C21" s="991" t="s">
        <v>176</v>
      </c>
      <c r="D21" s="790">
        <v>635</v>
      </c>
      <c r="E21" s="706">
        <v>618</v>
      </c>
      <c r="F21" s="706">
        <v>419</v>
      </c>
      <c r="G21" s="992">
        <v>446</v>
      </c>
      <c r="H21" s="663">
        <v>538</v>
      </c>
      <c r="I21" s="993">
        <v>54.8</v>
      </c>
      <c r="J21" s="543">
        <v>53.4</v>
      </c>
      <c r="K21" s="543">
        <v>36.4</v>
      </c>
      <c r="L21" s="994">
        <v>38.9</v>
      </c>
      <c r="M21" s="675">
        <v>47.2</v>
      </c>
      <c r="N21" s="117"/>
      <c r="O21" s="343"/>
      <c r="P21" s="373"/>
      <c r="Q21" s="373"/>
      <c r="R21" s="373"/>
      <c r="S21" s="240"/>
      <c r="T21" s="135"/>
      <c r="U21" s="135"/>
      <c r="V21" s="373"/>
      <c r="W21" s="373"/>
      <c r="X21" s="240"/>
      <c r="Y21" s="135"/>
      <c r="Z21" s="373"/>
      <c r="AA21" s="135"/>
      <c r="AB21" s="135"/>
    </row>
    <row r="22" spans="1:28" ht="14.25" customHeight="1">
      <c r="A22" s="14"/>
      <c r="B22" s="973">
        <f t="shared" si="0"/>
        <v>18</v>
      </c>
      <c r="C22" s="991" t="s">
        <v>177</v>
      </c>
      <c r="D22" s="790">
        <v>761</v>
      </c>
      <c r="E22" s="706">
        <v>684</v>
      </c>
      <c r="F22" s="706">
        <v>447</v>
      </c>
      <c r="G22" s="992">
        <v>448</v>
      </c>
      <c r="H22" s="663">
        <v>445</v>
      </c>
      <c r="I22" s="993">
        <v>69.7</v>
      </c>
      <c r="J22" s="543">
        <v>63.4</v>
      </c>
      <c r="K22" s="543">
        <v>41.9</v>
      </c>
      <c r="L22" s="994">
        <v>42.6</v>
      </c>
      <c r="M22" s="675">
        <v>43.1</v>
      </c>
      <c r="N22" s="117"/>
      <c r="O22" s="343"/>
      <c r="P22" s="373"/>
      <c r="Q22" s="373"/>
      <c r="R22" s="373"/>
      <c r="S22" s="240"/>
      <c r="T22" s="135"/>
      <c r="U22" s="135"/>
      <c r="V22" s="373"/>
      <c r="W22" s="373"/>
      <c r="X22" s="240"/>
      <c r="Y22" s="135"/>
      <c r="Z22" s="373"/>
      <c r="AA22" s="135"/>
      <c r="AB22" s="135"/>
    </row>
    <row r="23" spans="1:28" ht="14.25" customHeight="1">
      <c r="A23" s="14"/>
      <c r="B23" s="973">
        <f t="shared" si="0"/>
        <v>19</v>
      </c>
      <c r="C23" s="991" t="s">
        <v>178</v>
      </c>
      <c r="D23" s="790">
        <v>447</v>
      </c>
      <c r="E23" s="706">
        <v>441</v>
      </c>
      <c r="F23" s="706">
        <v>224</v>
      </c>
      <c r="G23" s="992">
        <v>251</v>
      </c>
      <c r="H23" s="663">
        <v>335</v>
      </c>
      <c r="I23" s="993">
        <v>42.6</v>
      </c>
      <c r="J23" s="543">
        <v>42.3</v>
      </c>
      <c r="K23" s="543">
        <v>21.6</v>
      </c>
      <c r="L23" s="994">
        <v>24.4</v>
      </c>
      <c r="M23" s="675">
        <v>32.9</v>
      </c>
      <c r="N23" s="117"/>
      <c r="O23" s="343"/>
      <c r="P23" s="373"/>
      <c r="Q23" s="373"/>
      <c r="R23" s="373"/>
      <c r="S23" s="240"/>
      <c r="T23" s="135"/>
      <c r="U23" s="135"/>
      <c r="V23" s="373"/>
      <c r="W23" s="373"/>
      <c r="X23" s="240"/>
      <c r="Y23" s="135"/>
      <c r="Z23" s="373"/>
      <c r="AA23" s="135"/>
      <c r="AB23" s="135"/>
    </row>
    <row r="24" spans="1:28" ht="14.25" customHeight="1">
      <c r="A24" s="14"/>
      <c r="B24" s="973">
        <f t="shared" si="0"/>
        <v>20</v>
      </c>
      <c r="C24" s="991" t="s">
        <v>179</v>
      </c>
      <c r="D24" s="790">
        <v>1330</v>
      </c>
      <c r="E24" s="706">
        <v>1296</v>
      </c>
      <c r="F24" s="706">
        <v>930</v>
      </c>
      <c r="G24" s="992">
        <v>947</v>
      </c>
      <c r="H24" s="995">
        <v>593</v>
      </c>
      <c r="I24" s="993">
        <v>49.7</v>
      </c>
      <c r="J24" s="543">
        <v>48.7</v>
      </c>
      <c r="K24" s="543">
        <v>35.2</v>
      </c>
      <c r="L24" s="994">
        <v>36.2</v>
      </c>
      <c r="M24" s="675">
        <v>23</v>
      </c>
      <c r="N24" s="117"/>
      <c r="O24" s="343"/>
      <c r="P24" s="373"/>
      <c r="Q24" s="373"/>
      <c r="R24" s="373"/>
      <c r="S24" s="240"/>
      <c r="T24" s="135"/>
      <c r="U24" s="135"/>
      <c r="V24" s="373"/>
      <c r="W24" s="373"/>
      <c r="X24" s="240"/>
      <c r="Y24" s="135"/>
      <c r="Z24" s="373"/>
      <c r="AA24" s="135"/>
      <c r="AB24" s="135"/>
    </row>
    <row r="25" spans="1:28" ht="14.25" customHeight="1">
      <c r="A25" s="14"/>
      <c r="B25" s="973">
        <f t="shared" si="0"/>
        <v>21</v>
      </c>
      <c r="C25" s="991" t="s">
        <v>180</v>
      </c>
      <c r="D25" s="790">
        <v>872</v>
      </c>
      <c r="E25" s="706">
        <v>807</v>
      </c>
      <c r="F25" s="706">
        <v>612</v>
      </c>
      <c r="G25" s="992">
        <v>546</v>
      </c>
      <c r="H25" s="663">
        <v>287</v>
      </c>
      <c r="I25" s="993">
        <v>83.4</v>
      </c>
      <c r="J25" s="543">
        <v>77.9</v>
      </c>
      <c r="K25" s="543">
        <v>59.6</v>
      </c>
      <c r="L25" s="994">
        <v>53.8</v>
      </c>
      <c r="M25" s="675">
        <v>28.7</v>
      </c>
      <c r="N25" s="117"/>
      <c r="O25" s="343"/>
      <c r="P25" s="373"/>
      <c r="Q25" s="373"/>
      <c r="R25" s="373"/>
      <c r="S25" s="240"/>
      <c r="T25" s="135"/>
      <c r="U25" s="135"/>
      <c r="V25" s="373"/>
      <c r="W25" s="373"/>
      <c r="X25" s="240"/>
      <c r="Y25" s="135"/>
      <c r="Z25" s="373"/>
      <c r="AA25" s="135"/>
      <c r="AB25" s="135"/>
    </row>
    <row r="26" spans="1:28" ht="14.25" customHeight="1">
      <c r="A26" s="14"/>
      <c r="B26" s="973">
        <f t="shared" si="0"/>
        <v>22</v>
      </c>
      <c r="C26" s="991" t="s">
        <v>181</v>
      </c>
      <c r="D26" s="790">
        <v>778</v>
      </c>
      <c r="E26" s="706">
        <v>732</v>
      </c>
      <c r="F26" s="706">
        <v>465</v>
      </c>
      <c r="G26" s="992">
        <v>401</v>
      </c>
      <c r="H26" s="663">
        <v>425</v>
      </c>
      <c r="I26" s="993">
        <v>61.2</v>
      </c>
      <c r="J26" s="543">
        <v>58</v>
      </c>
      <c r="K26" s="543">
        <v>37.2</v>
      </c>
      <c r="L26" s="994">
        <v>32.3</v>
      </c>
      <c r="M26" s="675">
        <v>34.7</v>
      </c>
      <c r="N26" s="117"/>
      <c r="O26" s="343"/>
      <c r="P26" s="373"/>
      <c r="Q26" s="373"/>
      <c r="R26" s="373"/>
      <c r="S26" s="240"/>
      <c r="T26" s="135"/>
      <c r="U26" s="135"/>
      <c r="V26" s="373"/>
      <c r="W26" s="373"/>
      <c r="X26" s="240"/>
      <c r="Y26" s="135"/>
      <c r="Z26" s="373"/>
      <c r="AA26" s="135"/>
      <c r="AB26" s="135"/>
    </row>
    <row r="27" spans="1:28" ht="14.25" customHeight="1">
      <c r="A27" s="14"/>
      <c r="B27" s="973">
        <f t="shared" si="0"/>
        <v>23</v>
      </c>
      <c r="C27" s="991" t="s">
        <v>182</v>
      </c>
      <c r="D27" s="790">
        <v>713</v>
      </c>
      <c r="E27" s="706">
        <v>659</v>
      </c>
      <c r="F27" s="706">
        <v>484</v>
      </c>
      <c r="G27" s="992">
        <v>472</v>
      </c>
      <c r="H27" s="663">
        <v>594</v>
      </c>
      <c r="I27" s="993">
        <v>58.6</v>
      </c>
      <c r="J27" s="543">
        <v>54.8</v>
      </c>
      <c r="K27" s="543">
        <v>40.7</v>
      </c>
      <c r="L27" s="994">
        <v>40.2</v>
      </c>
      <c r="M27" s="675">
        <v>51.3</v>
      </c>
      <c r="N27" s="117"/>
      <c r="O27" s="343"/>
      <c r="P27" s="373"/>
      <c r="Q27" s="373"/>
      <c r="R27" s="373"/>
      <c r="S27" s="240"/>
      <c r="T27" s="135"/>
      <c r="U27" s="135"/>
      <c r="V27" s="373"/>
      <c r="W27" s="373"/>
      <c r="X27" s="240"/>
      <c r="Y27" s="135"/>
      <c r="Z27" s="373"/>
      <c r="AA27" s="135"/>
      <c r="AB27" s="135"/>
    </row>
    <row r="28" spans="1:28" ht="14.25" customHeight="1">
      <c r="A28" s="14"/>
      <c r="B28" s="973">
        <f t="shared" si="0"/>
        <v>24</v>
      </c>
      <c r="C28" s="991" t="s">
        <v>183</v>
      </c>
      <c r="D28" s="790">
        <v>313</v>
      </c>
      <c r="E28" s="706">
        <v>366</v>
      </c>
      <c r="F28" s="706">
        <v>205</v>
      </c>
      <c r="G28" s="992">
        <v>226</v>
      </c>
      <c r="H28" s="663">
        <v>286</v>
      </c>
      <c r="I28" s="993">
        <v>34.6</v>
      </c>
      <c r="J28" s="543">
        <v>40.6</v>
      </c>
      <c r="K28" s="543">
        <v>22.8</v>
      </c>
      <c r="L28" s="994">
        <v>25.3</v>
      </c>
      <c r="M28" s="675">
        <v>32.2</v>
      </c>
      <c r="N28" s="117"/>
      <c r="O28" s="343"/>
      <c r="P28" s="373"/>
      <c r="Q28" s="373"/>
      <c r="R28" s="373"/>
      <c r="S28" s="240"/>
      <c r="T28" s="135"/>
      <c r="U28" s="135"/>
      <c r="V28" s="373"/>
      <c r="W28" s="373"/>
      <c r="X28" s="240"/>
      <c r="Y28" s="135"/>
      <c r="Z28" s="373"/>
      <c r="AA28" s="135"/>
      <c r="AB28" s="135"/>
    </row>
    <row r="29" spans="1:28" ht="14.25" customHeight="1">
      <c r="A29" s="14"/>
      <c r="B29" s="973">
        <f t="shared" si="0"/>
        <v>25</v>
      </c>
      <c r="C29" s="991" t="s">
        <v>184</v>
      </c>
      <c r="D29" s="790">
        <v>745</v>
      </c>
      <c r="E29" s="706">
        <v>581</v>
      </c>
      <c r="F29" s="706">
        <v>432</v>
      </c>
      <c r="G29" s="992">
        <v>544</v>
      </c>
      <c r="H29" s="663">
        <v>413</v>
      </c>
      <c r="I29" s="993">
        <v>73.7</v>
      </c>
      <c r="J29" s="543">
        <v>58.3</v>
      </c>
      <c r="K29" s="543">
        <v>44</v>
      </c>
      <c r="L29" s="994">
        <v>56.2</v>
      </c>
      <c r="M29" s="675">
        <v>43.4</v>
      </c>
      <c r="N29" s="117"/>
      <c r="O29" s="343"/>
      <c r="P29" s="373"/>
      <c r="Q29" s="373"/>
      <c r="R29" s="373"/>
      <c r="S29" s="240"/>
      <c r="T29" s="135"/>
      <c r="U29" s="135"/>
      <c r="V29" s="373"/>
      <c r="W29" s="373"/>
      <c r="X29" s="240"/>
      <c r="Y29" s="135"/>
      <c r="Z29" s="373"/>
      <c r="AA29" s="135"/>
      <c r="AB29" s="135"/>
    </row>
    <row r="30" spans="1:28" ht="14.25" customHeight="1">
      <c r="A30" s="14"/>
      <c r="B30" s="973">
        <f t="shared" si="0"/>
        <v>26</v>
      </c>
      <c r="C30" s="991" t="s">
        <v>185</v>
      </c>
      <c r="D30" s="790">
        <v>1295</v>
      </c>
      <c r="E30" s="706">
        <v>1310</v>
      </c>
      <c r="F30" s="706">
        <v>820</v>
      </c>
      <c r="G30" s="992">
        <v>832</v>
      </c>
      <c r="H30" s="663">
        <v>722</v>
      </c>
      <c r="I30" s="993">
        <v>44.8</v>
      </c>
      <c r="J30" s="543">
        <v>45</v>
      </c>
      <c r="K30" s="543">
        <v>28</v>
      </c>
      <c r="L30" s="994">
        <v>28.5</v>
      </c>
      <c r="M30" s="675">
        <v>24.8</v>
      </c>
      <c r="N30" s="117"/>
      <c r="O30" s="343"/>
      <c r="P30" s="373"/>
      <c r="Q30" s="373"/>
      <c r="R30" s="373"/>
      <c r="S30" s="240"/>
      <c r="T30" s="135"/>
      <c r="U30" s="135"/>
      <c r="V30" s="373"/>
      <c r="W30" s="373"/>
      <c r="X30" s="240"/>
      <c r="Y30" s="135"/>
      <c r="Z30" s="373"/>
      <c r="AA30" s="135"/>
      <c r="AB30" s="135"/>
    </row>
    <row r="31" spans="1:28" ht="14.25" customHeight="1" thickBot="1">
      <c r="A31" s="14"/>
      <c r="B31" s="978">
        <f t="shared" si="0"/>
        <v>27</v>
      </c>
      <c r="C31" s="996" t="s">
        <v>186</v>
      </c>
      <c r="D31" s="791" t="s">
        <v>221</v>
      </c>
      <c r="E31" s="806" t="s">
        <v>221</v>
      </c>
      <c r="F31" s="806" t="s">
        <v>221</v>
      </c>
      <c r="G31" s="997" t="s">
        <v>221</v>
      </c>
      <c r="H31" s="956" t="s">
        <v>221</v>
      </c>
      <c r="I31" s="998" t="s">
        <v>221</v>
      </c>
      <c r="J31" s="546" t="s">
        <v>221</v>
      </c>
      <c r="K31" s="546" t="s">
        <v>221</v>
      </c>
      <c r="L31" s="999" t="s">
        <v>221</v>
      </c>
      <c r="M31" s="924" t="s">
        <v>221</v>
      </c>
      <c r="N31" s="117"/>
      <c r="O31" s="343"/>
      <c r="P31" s="373"/>
      <c r="Q31" s="373"/>
      <c r="R31" s="373"/>
      <c r="S31" s="240"/>
      <c r="T31" s="135"/>
      <c r="U31" s="135"/>
      <c r="V31" s="373"/>
      <c r="W31" s="373"/>
      <c r="X31" s="240"/>
      <c r="Y31" s="135"/>
      <c r="Z31" s="373"/>
      <c r="AA31" s="135"/>
      <c r="AB31" s="135"/>
    </row>
    <row r="32" spans="1:28" ht="14.25" customHeight="1" thickBot="1">
      <c r="A32" s="16"/>
      <c r="B32" s="1436" t="s">
        <v>192</v>
      </c>
      <c r="C32" s="1437"/>
      <c r="D32" s="1000" t="s">
        <v>492</v>
      </c>
      <c r="E32" s="802">
        <v>25237</v>
      </c>
      <c r="F32" s="498">
        <v>17593</v>
      </c>
      <c r="G32" s="1001">
        <v>18241</v>
      </c>
      <c r="H32" s="607">
        <v>18510</v>
      </c>
      <c r="I32" s="1002">
        <v>62.3</v>
      </c>
      <c r="J32" s="572">
        <v>60.1</v>
      </c>
      <c r="K32" s="572">
        <v>42.2</v>
      </c>
      <c r="L32" s="1003">
        <v>44</v>
      </c>
      <c r="M32" s="745">
        <v>45.1</v>
      </c>
      <c r="N32" s="115"/>
      <c r="O32" s="135"/>
      <c r="P32" s="274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2:28" ht="12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88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2:28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88"/>
      <c r="O34" s="372"/>
      <c r="P34" s="372"/>
      <c r="Q34" s="240"/>
      <c r="R34" s="135"/>
      <c r="S34" s="378"/>
      <c r="T34" s="379"/>
      <c r="U34" s="135"/>
      <c r="V34" s="135"/>
      <c r="W34" s="135"/>
      <c r="X34" s="135"/>
      <c r="Y34" s="135"/>
      <c r="Z34" s="135"/>
      <c r="AA34" s="135"/>
      <c r="AB34" s="135"/>
    </row>
    <row r="35" spans="2:28" ht="12.75" customHeight="1">
      <c r="B35" s="88"/>
      <c r="C35" s="88"/>
      <c r="D35" s="88"/>
      <c r="E35" s="88"/>
      <c r="F35" s="88"/>
      <c r="G35" s="88"/>
      <c r="H35" s="401"/>
      <c r="I35" s="88"/>
      <c r="J35" s="88"/>
      <c r="K35" s="88"/>
      <c r="L35" s="88"/>
      <c r="M35" s="88"/>
      <c r="N35" s="402"/>
      <c r="O35" s="373"/>
      <c r="P35" s="373"/>
      <c r="Q35" s="240"/>
      <c r="R35" s="135"/>
      <c r="S35" s="135"/>
      <c r="T35" s="379"/>
      <c r="U35" s="135"/>
      <c r="V35" s="135"/>
      <c r="W35" s="135"/>
      <c r="X35" s="135"/>
      <c r="Y35" s="135"/>
      <c r="Z35" s="135"/>
      <c r="AA35" s="135"/>
      <c r="AB35" s="135"/>
    </row>
    <row r="36" spans="2:28" ht="12.75" customHeight="1">
      <c r="B36" s="88"/>
      <c r="C36" s="88"/>
      <c r="D36" s="88"/>
      <c r="E36" s="88"/>
      <c r="F36" s="88"/>
      <c r="G36" s="88"/>
      <c r="H36" s="88"/>
      <c r="I36" s="88"/>
      <c r="J36" s="88"/>
      <c r="K36" s="275"/>
      <c r="L36" s="88"/>
      <c r="M36" s="88"/>
      <c r="N36" s="402"/>
      <c r="O36" s="373"/>
      <c r="P36" s="373"/>
      <c r="Q36" s="240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4:28" ht="15.75">
      <c r="D37" s="374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73"/>
      <c r="Q37" s="240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4:28" ht="14.25">
      <c r="D38" s="13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73"/>
      <c r="Q38" s="240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4:28" ht="12.75"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373"/>
      <c r="P39" s="373"/>
      <c r="Q39" s="240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4:28" ht="12.75"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373"/>
      <c r="P40" s="373"/>
      <c r="Q40" s="240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4:28" ht="12.75"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373"/>
      <c r="P41" s="373"/>
      <c r="Q41" s="240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4:28" ht="14.25">
      <c r="D42" s="13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73"/>
      <c r="Q42" s="240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4:28" ht="14.25">
      <c r="D43" s="13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73"/>
      <c r="Q43" s="240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4:28" ht="12.75"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373"/>
      <c r="P44" s="373"/>
      <c r="Q44" s="240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4:28" ht="12.75"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373"/>
      <c r="P45" s="373"/>
      <c r="Q45" s="240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4:28" ht="12.75"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373"/>
      <c r="P46" s="373"/>
      <c r="Q46" s="240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4:28" ht="12.75">
      <c r="D47" s="135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403"/>
      <c r="P47" s="373"/>
      <c r="Q47" s="240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4:28" ht="12.75">
      <c r="D48" s="135"/>
      <c r="E48" s="396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373"/>
      <c r="Q48" s="240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4:28" ht="12.75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373"/>
      <c r="P49" s="373"/>
      <c r="Q49" s="240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4:28" ht="12.75"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373"/>
      <c r="P50" s="373"/>
      <c r="Q50" s="240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4:28" ht="12.75"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373"/>
      <c r="P51" s="373"/>
      <c r="Q51" s="240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4:28" ht="12.75"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73"/>
      <c r="P52" s="373"/>
      <c r="Q52" s="240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4:28" ht="12.75"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373"/>
      <c r="P53" s="373"/>
      <c r="Q53" s="240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5:28" ht="12.75">
      <c r="O54" s="373"/>
      <c r="P54" s="373"/>
      <c r="Q54" s="240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5:28" ht="12.75">
      <c r="O55" s="373"/>
      <c r="P55" s="373"/>
      <c r="Q55" s="240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5:28" ht="12.75">
      <c r="O56" s="373"/>
      <c r="P56" s="373"/>
      <c r="Q56" s="240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5:28" ht="12.75">
      <c r="O57" s="373"/>
      <c r="P57" s="373"/>
      <c r="Q57" s="240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5:28" ht="12.75">
      <c r="O58" s="373"/>
      <c r="P58" s="373"/>
      <c r="Q58" s="240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5:28" ht="12.75">
      <c r="O59" s="373"/>
      <c r="P59" s="373"/>
      <c r="Q59" s="240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5:28" ht="12.75">
      <c r="O60" s="373"/>
      <c r="P60" s="373"/>
      <c r="Q60" s="240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5:28" ht="12.75">
      <c r="O61" s="373"/>
      <c r="P61" s="373"/>
      <c r="Q61" s="240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</row>
  </sheetData>
  <sheetProtection/>
  <mergeCells count="9">
    <mergeCell ref="K1:M1"/>
    <mergeCell ref="A17:A18"/>
    <mergeCell ref="B32:C32"/>
    <mergeCell ref="B33:M33"/>
    <mergeCell ref="D3:H3"/>
    <mergeCell ref="I3:M3"/>
    <mergeCell ref="B2:M2"/>
    <mergeCell ref="B3:B4"/>
    <mergeCell ref="C3:C4"/>
  </mergeCells>
  <printOptions/>
  <pageMargins left="0.36" right="0.15748031496062992" top="0.19" bottom="0.37" header="0.16" footer="0.4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R35" sqref="R35"/>
    </sheetView>
  </sheetViews>
  <sheetFormatPr defaultColWidth="9.140625" defaultRowHeight="12.75"/>
  <cols>
    <col min="1" max="1" width="4.140625" style="82" customWidth="1"/>
    <col min="2" max="2" width="3.7109375" style="82" customWidth="1"/>
    <col min="3" max="3" width="30.421875" style="82" customWidth="1"/>
    <col min="4" max="5" width="6.421875" style="82" customWidth="1"/>
    <col min="6" max="6" width="8.421875" style="82" customWidth="1"/>
    <col min="7" max="7" width="7.00390625" style="82" customWidth="1"/>
    <col min="8" max="8" width="7.28125" style="82" customWidth="1"/>
    <col min="9" max="9" width="6.421875" style="82" customWidth="1"/>
    <col min="10" max="10" width="7.140625" style="82" customWidth="1"/>
    <col min="11" max="12" width="6.7109375" style="82" customWidth="1"/>
    <col min="13" max="13" width="6.421875" style="82" customWidth="1"/>
    <col min="14" max="14" width="6.57421875" style="82" customWidth="1"/>
    <col min="15" max="15" width="8.57421875" style="82" customWidth="1"/>
    <col min="16" max="16" width="7.140625" style="82" customWidth="1"/>
    <col min="17" max="17" width="7.28125" style="82" customWidth="1"/>
    <col min="18" max="18" width="6.57421875" style="82" customWidth="1"/>
    <col min="19" max="19" width="7.28125" style="82" customWidth="1"/>
    <col min="20" max="20" width="6.7109375" style="82" customWidth="1"/>
    <col min="21" max="21" width="7.00390625" style="82" customWidth="1"/>
    <col min="22" max="16384" width="9.140625" style="82" customWidth="1"/>
  </cols>
  <sheetData>
    <row r="1" spans="1:21" s="94" customFormat="1" ht="12.75" customHeight="1">
      <c r="A1" s="448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725" t="s">
        <v>341</v>
      </c>
      <c r="T1" s="1726"/>
      <c r="U1" s="1727"/>
    </row>
    <row r="2" spans="2:21" ht="30.75" customHeight="1" thickBot="1">
      <c r="B2" s="1729" t="s">
        <v>411</v>
      </c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</row>
    <row r="3" spans="2:21" ht="12.75">
      <c r="B3" s="1731" t="s">
        <v>410</v>
      </c>
      <c r="C3" s="1734" t="s">
        <v>157</v>
      </c>
      <c r="D3" s="1692">
        <v>2021</v>
      </c>
      <c r="E3" s="1464"/>
      <c r="F3" s="1464"/>
      <c r="G3" s="1464"/>
      <c r="H3" s="1464"/>
      <c r="I3" s="1464"/>
      <c r="J3" s="1464"/>
      <c r="K3" s="1464"/>
      <c r="L3" s="1737"/>
      <c r="M3" s="1738">
        <v>2022</v>
      </c>
      <c r="N3" s="1439"/>
      <c r="O3" s="1439"/>
      <c r="P3" s="1439"/>
      <c r="Q3" s="1439"/>
      <c r="R3" s="1439"/>
      <c r="S3" s="1439"/>
      <c r="T3" s="1439"/>
      <c r="U3" s="1440"/>
    </row>
    <row r="4" spans="2:21" ht="43.5" customHeight="1">
      <c r="B4" s="1732"/>
      <c r="C4" s="1735"/>
      <c r="D4" s="1721" t="s">
        <v>159</v>
      </c>
      <c r="E4" s="1720" t="s">
        <v>36</v>
      </c>
      <c r="F4" s="1720"/>
      <c r="G4" s="1720" t="s">
        <v>37</v>
      </c>
      <c r="H4" s="1720"/>
      <c r="I4" s="1720" t="s">
        <v>38</v>
      </c>
      <c r="J4" s="1720"/>
      <c r="K4" s="1720" t="s">
        <v>39</v>
      </c>
      <c r="L4" s="1723"/>
      <c r="M4" s="1721" t="s">
        <v>159</v>
      </c>
      <c r="N4" s="1720" t="s">
        <v>40</v>
      </c>
      <c r="O4" s="1720"/>
      <c r="P4" s="1720" t="s">
        <v>44</v>
      </c>
      <c r="Q4" s="1720"/>
      <c r="R4" s="1720" t="s">
        <v>38</v>
      </c>
      <c r="S4" s="1720"/>
      <c r="T4" s="1720" t="s">
        <v>39</v>
      </c>
      <c r="U4" s="1739"/>
    </row>
    <row r="5" spans="2:21" ht="13.5" customHeight="1" thickBot="1">
      <c r="B5" s="1733"/>
      <c r="C5" s="1736"/>
      <c r="D5" s="1722"/>
      <c r="E5" s="143" t="s">
        <v>322</v>
      </c>
      <c r="F5" s="143" t="s">
        <v>93</v>
      </c>
      <c r="G5" s="143" t="s">
        <v>322</v>
      </c>
      <c r="H5" s="143" t="s">
        <v>93</v>
      </c>
      <c r="I5" s="143" t="s">
        <v>322</v>
      </c>
      <c r="J5" s="143" t="s">
        <v>93</v>
      </c>
      <c r="K5" s="143" t="s">
        <v>322</v>
      </c>
      <c r="L5" s="142" t="s">
        <v>93</v>
      </c>
      <c r="M5" s="1724"/>
      <c r="N5" s="141" t="s">
        <v>322</v>
      </c>
      <c r="O5" s="141" t="s">
        <v>93</v>
      </c>
      <c r="P5" s="141" t="s">
        <v>322</v>
      </c>
      <c r="Q5" s="141" t="s">
        <v>93</v>
      </c>
      <c r="R5" s="141" t="s">
        <v>322</v>
      </c>
      <c r="S5" s="141" t="s">
        <v>93</v>
      </c>
      <c r="T5" s="141" t="s">
        <v>322</v>
      </c>
      <c r="U5" s="140" t="s">
        <v>93</v>
      </c>
    </row>
    <row r="6" spans="2:21" ht="12.75">
      <c r="B6" s="475">
        <v>1</v>
      </c>
      <c r="C6" s="476" t="s">
        <v>160</v>
      </c>
      <c r="D6" s="477" t="s">
        <v>221</v>
      </c>
      <c r="E6" s="478" t="s">
        <v>221</v>
      </c>
      <c r="F6" s="479" t="s">
        <v>221</v>
      </c>
      <c r="G6" s="478" t="s">
        <v>221</v>
      </c>
      <c r="H6" s="480" t="s">
        <v>221</v>
      </c>
      <c r="I6" s="477" t="s">
        <v>221</v>
      </c>
      <c r="J6" s="480" t="s">
        <v>221</v>
      </c>
      <c r="K6" s="477" t="s">
        <v>221</v>
      </c>
      <c r="L6" s="481" t="s">
        <v>221</v>
      </c>
      <c r="M6" s="477" t="s">
        <v>221</v>
      </c>
      <c r="N6" s="478" t="s">
        <v>221</v>
      </c>
      <c r="O6" s="479" t="s">
        <v>221</v>
      </c>
      <c r="P6" s="478" t="s">
        <v>221</v>
      </c>
      <c r="Q6" s="480" t="s">
        <v>221</v>
      </c>
      <c r="R6" s="477" t="s">
        <v>221</v>
      </c>
      <c r="S6" s="480" t="s">
        <v>221</v>
      </c>
      <c r="T6" s="477" t="s">
        <v>221</v>
      </c>
      <c r="U6" s="481" t="s">
        <v>221</v>
      </c>
    </row>
    <row r="7" spans="2:21" ht="12.75">
      <c r="B7" s="482">
        <v>2</v>
      </c>
      <c r="C7" s="483" t="s">
        <v>161</v>
      </c>
      <c r="D7" s="484">
        <v>273</v>
      </c>
      <c r="E7" s="485">
        <v>161</v>
      </c>
      <c r="F7" s="486">
        <f>E7*100/D7</f>
        <v>58.97435897435897</v>
      </c>
      <c r="G7" s="485">
        <v>214</v>
      </c>
      <c r="H7" s="487">
        <f>G7/D7*100</f>
        <v>78.3882783882784</v>
      </c>
      <c r="I7" s="485">
        <v>214</v>
      </c>
      <c r="J7" s="487">
        <f>I7/G7*100</f>
        <v>100</v>
      </c>
      <c r="K7" s="485">
        <v>51</v>
      </c>
      <c r="L7" s="488">
        <f>K7/I7*100</f>
        <v>23.83177570093458</v>
      </c>
      <c r="M7" s="484">
        <v>459</v>
      </c>
      <c r="N7" s="485">
        <v>190</v>
      </c>
      <c r="O7" s="486">
        <v>41.39433551198257</v>
      </c>
      <c r="P7" s="485">
        <v>317</v>
      </c>
      <c r="Q7" s="487">
        <v>69.06318082788671</v>
      </c>
      <c r="R7" s="485">
        <v>297</v>
      </c>
      <c r="S7" s="487">
        <v>93.69085173501577</v>
      </c>
      <c r="T7" s="485">
        <v>67</v>
      </c>
      <c r="U7" s="488">
        <v>22.55892255892256</v>
      </c>
    </row>
    <row r="8" spans="2:21" ht="12.75">
      <c r="B8" s="482">
        <v>3</v>
      </c>
      <c r="C8" s="483" t="s">
        <v>162</v>
      </c>
      <c r="D8" s="484">
        <v>380</v>
      </c>
      <c r="E8" s="485">
        <v>182</v>
      </c>
      <c r="F8" s="486">
        <f aca="true" t="shared" si="0" ref="F8:F34">E8*100/D8</f>
        <v>47.89473684210526</v>
      </c>
      <c r="G8" s="485">
        <v>339</v>
      </c>
      <c r="H8" s="487">
        <f aca="true" t="shared" si="1" ref="H8:H34">G8/D8*100</f>
        <v>89.21052631578948</v>
      </c>
      <c r="I8" s="485">
        <v>339</v>
      </c>
      <c r="J8" s="487">
        <f aca="true" t="shared" si="2" ref="J8:J34">I8/G8*100</f>
        <v>100</v>
      </c>
      <c r="K8" s="485">
        <v>55</v>
      </c>
      <c r="L8" s="488">
        <f aca="true" t="shared" si="3" ref="L8:L34">K8/I8*100</f>
        <v>16.224188790560472</v>
      </c>
      <c r="M8" s="484">
        <v>426</v>
      </c>
      <c r="N8" s="485">
        <v>182</v>
      </c>
      <c r="O8" s="486">
        <v>42.72300469483568</v>
      </c>
      <c r="P8" s="485">
        <v>360</v>
      </c>
      <c r="Q8" s="487">
        <v>84.50704225352112</v>
      </c>
      <c r="R8" s="485">
        <v>360</v>
      </c>
      <c r="S8" s="487">
        <v>100</v>
      </c>
      <c r="T8" s="485">
        <v>64</v>
      </c>
      <c r="U8" s="488">
        <v>17.77777777777778</v>
      </c>
    </row>
    <row r="9" spans="2:21" ht="12.75">
      <c r="B9" s="482">
        <v>4</v>
      </c>
      <c r="C9" s="483" t="s">
        <v>163</v>
      </c>
      <c r="D9" s="484">
        <v>1626</v>
      </c>
      <c r="E9" s="485">
        <v>578</v>
      </c>
      <c r="F9" s="486">
        <f t="shared" si="0"/>
        <v>35.54735547355474</v>
      </c>
      <c r="G9" s="485">
        <v>1011</v>
      </c>
      <c r="H9" s="487">
        <f t="shared" si="1"/>
        <v>62.17712177121771</v>
      </c>
      <c r="I9" s="485">
        <v>988</v>
      </c>
      <c r="J9" s="487">
        <f t="shared" si="2"/>
        <v>97.72502472799208</v>
      </c>
      <c r="K9" s="485">
        <v>343</v>
      </c>
      <c r="L9" s="488">
        <f t="shared" si="3"/>
        <v>34.7165991902834</v>
      </c>
      <c r="M9" s="484">
        <v>2677</v>
      </c>
      <c r="N9" s="485">
        <v>803</v>
      </c>
      <c r="O9" s="486">
        <v>29.99626447515876</v>
      </c>
      <c r="P9" s="485">
        <v>1481</v>
      </c>
      <c r="Q9" s="487">
        <v>55.323122898767274</v>
      </c>
      <c r="R9" s="485">
        <v>1457</v>
      </c>
      <c r="S9" s="487">
        <v>98.37947332883186</v>
      </c>
      <c r="T9" s="485">
        <v>545</v>
      </c>
      <c r="U9" s="488">
        <v>37.40562800274537</v>
      </c>
    </row>
    <row r="10" spans="2:21" ht="12.75">
      <c r="B10" s="482">
        <v>5</v>
      </c>
      <c r="C10" s="483" t="s">
        <v>164</v>
      </c>
      <c r="D10" s="484">
        <v>679</v>
      </c>
      <c r="E10" s="485">
        <v>293</v>
      </c>
      <c r="F10" s="486">
        <f t="shared" si="0"/>
        <v>43.15169366715759</v>
      </c>
      <c r="G10" s="485">
        <v>469</v>
      </c>
      <c r="H10" s="487">
        <f t="shared" si="1"/>
        <v>69.0721649484536</v>
      </c>
      <c r="I10" s="485">
        <v>469</v>
      </c>
      <c r="J10" s="487">
        <f t="shared" si="2"/>
        <v>100</v>
      </c>
      <c r="K10" s="485">
        <v>141</v>
      </c>
      <c r="L10" s="488">
        <f t="shared" si="3"/>
        <v>30.06396588486141</v>
      </c>
      <c r="M10" s="484">
        <v>169</v>
      </c>
      <c r="N10" s="485">
        <v>86</v>
      </c>
      <c r="O10" s="486">
        <v>50.887573964497044</v>
      </c>
      <c r="P10" s="485">
        <v>142</v>
      </c>
      <c r="Q10" s="487">
        <v>84.02366863905326</v>
      </c>
      <c r="R10" s="485">
        <v>142</v>
      </c>
      <c r="S10" s="487">
        <v>100</v>
      </c>
      <c r="T10" s="485">
        <v>55</v>
      </c>
      <c r="U10" s="488">
        <v>38.732394366197184</v>
      </c>
    </row>
    <row r="11" spans="2:21" ht="12.75">
      <c r="B11" s="482">
        <v>6</v>
      </c>
      <c r="C11" s="483" t="s">
        <v>165</v>
      </c>
      <c r="D11" s="484">
        <v>410</v>
      </c>
      <c r="E11" s="485">
        <v>238</v>
      </c>
      <c r="F11" s="486">
        <f t="shared" si="0"/>
        <v>58.048780487804876</v>
      </c>
      <c r="G11" s="485">
        <v>343</v>
      </c>
      <c r="H11" s="487">
        <f t="shared" si="1"/>
        <v>83.65853658536585</v>
      </c>
      <c r="I11" s="485">
        <v>343</v>
      </c>
      <c r="J11" s="487">
        <f t="shared" si="2"/>
        <v>100</v>
      </c>
      <c r="K11" s="485">
        <v>67</v>
      </c>
      <c r="L11" s="488">
        <f t="shared" si="3"/>
        <v>19.533527696793</v>
      </c>
      <c r="M11" s="484">
        <v>453</v>
      </c>
      <c r="N11" s="485">
        <v>201</v>
      </c>
      <c r="O11" s="486">
        <v>44.370860927152314</v>
      </c>
      <c r="P11" s="485">
        <v>378</v>
      </c>
      <c r="Q11" s="487">
        <v>83.44370860927152</v>
      </c>
      <c r="R11" s="485">
        <v>378</v>
      </c>
      <c r="S11" s="487">
        <v>100</v>
      </c>
      <c r="T11" s="485">
        <v>64</v>
      </c>
      <c r="U11" s="488">
        <v>16.93121693121693</v>
      </c>
    </row>
    <row r="12" spans="2:21" ht="12.75">
      <c r="B12" s="482">
        <v>7</v>
      </c>
      <c r="C12" s="483" t="s">
        <v>166</v>
      </c>
      <c r="D12" s="484">
        <v>574</v>
      </c>
      <c r="E12" s="485">
        <v>309</v>
      </c>
      <c r="F12" s="486">
        <f t="shared" si="0"/>
        <v>53.832752613240416</v>
      </c>
      <c r="G12" s="485">
        <v>483</v>
      </c>
      <c r="H12" s="487">
        <f t="shared" si="1"/>
        <v>84.14634146341463</v>
      </c>
      <c r="I12" s="485">
        <v>483</v>
      </c>
      <c r="J12" s="487">
        <f t="shared" si="2"/>
        <v>100</v>
      </c>
      <c r="K12" s="485">
        <v>60</v>
      </c>
      <c r="L12" s="488">
        <f t="shared" si="3"/>
        <v>12.422360248447205</v>
      </c>
      <c r="M12" s="484">
        <v>696</v>
      </c>
      <c r="N12" s="485">
        <v>283</v>
      </c>
      <c r="O12" s="486">
        <v>40.660919540229884</v>
      </c>
      <c r="P12" s="485">
        <v>544</v>
      </c>
      <c r="Q12" s="487">
        <v>78.16091954022988</v>
      </c>
      <c r="R12" s="485">
        <v>544</v>
      </c>
      <c r="S12" s="487">
        <v>100</v>
      </c>
      <c r="T12" s="485">
        <v>89</v>
      </c>
      <c r="U12" s="488">
        <v>16.360294117647058</v>
      </c>
    </row>
    <row r="13" spans="2:21" ht="12.75">
      <c r="B13" s="482">
        <v>8</v>
      </c>
      <c r="C13" s="483" t="s">
        <v>167</v>
      </c>
      <c r="D13" s="484">
        <v>484</v>
      </c>
      <c r="E13" s="485">
        <v>231</v>
      </c>
      <c r="F13" s="486">
        <f t="shared" si="0"/>
        <v>47.72727272727273</v>
      </c>
      <c r="G13" s="485">
        <v>355</v>
      </c>
      <c r="H13" s="487">
        <f t="shared" si="1"/>
        <v>73.34710743801654</v>
      </c>
      <c r="I13" s="485">
        <v>355</v>
      </c>
      <c r="J13" s="487">
        <f t="shared" si="2"/>
        <v>100</v>
      </c>
      <c r="K13" s="485">
        <v>124</v>
      </c>
      <c r="L13" s="488">
        <f t="shared" si="3"/>
        <v>34.92957746478873</v>
      </c>
      <c r="M13" s="484">
        <v>337</v>
      </c>
      <c r="N13" s="485">
        <v>126</v>
      </c>
      <c r="O13" s="486">
        <v>37.388724035608305</v>
      </c>
      <c r="P13" s="485">
        <v>231</v>
      </c>
      <c r="Q13" s="487">
        <v>68.5459940652819</v>
      </c>
      <c r="R13" s="485">
        <v>231</v>
      </c>
      <c r="S13" s="487">
        <v>100</v>
      </c>
      <c r="T13" s="485">
        <v>89</v>
      </c>
      <c r="U13" s="488">
        <v>38.52813852813853</v>
      </c>
    </row>
    <row r="14" spans="2:21" ht="12.75">
      <c r="B14" s="482">
        <v>9</v>
      </c>
      <c r="C14" s="483" t="s">
        <v>168</v>
      </c>
      <c r="D14" s="484">
        <v>299</v>
      </c>
      <c r="E14" s="485">
        <v>170</v>
      </c>
      <c r="F14" s="486">
        <f t="shared" si="0"/>
        <v>56.8561872909699</v>
      </c>
      <c r="G14" s="485">
        <v>237</v>
      </c>
      <c r="H14" s="487">
        <f t="shared" si="1"/>
        <v>79.26421404682274</v>
      </c>
      <c r="I14" s="485">
        <v>237</v>
      </c>
      <c r="J14" s="487">
        <f t="shared" si="2"/>
        <v>100</v>
      </c>
      <c r="K14" s="485">
        <v>51</v>
      </c>
      <c r="L14" s="488">
        <f t="shared" si="3"/>
        <v>21.518987341772153</v>
      </c>
      <c r="M14" s="484">
        <v>352</v>
      </c>
      <c r="N14" s="485">
        <v>189</v>
      </c>
      <c r="O14" s="486">
        <v>53.69318181818182</v>
      </c>
      <c r="P14" s="485">
        <v>281</v>
      </c>
      <c r="Q14" s="487">
        <v>79.82954545454545</v>
      </c>
      <c r="R14" s="485">
        <v>281</v>
      </c>
      <c r="S14" s="487">
        <v>100</v>
      </c>
      <c r="T14" s="485">
        <v>52</v>
      </c>
      <c r="U14" s="488">
        <v>18.505338078291814</v>
      </c>
    </row>
    <row r="15" spans="2:21" ht="12.75">
      <c r="B15" s="482">
        <v>10</v>
      </c>
      <c r="C15" s="483" t="s">
        <v>169</v>
      </c>
      <c r="D15" s="484">
        <v>640</v>
      </c>
      <c r="E15" s="485">
        <v>269</v>
      </c>
      <c r="F15" s="486">
        <f t="shared" si="0"/>
        <v>42.03125</v>
      </c>
      <c r="G15" s="485">
        <v>510</v>
      </c>
      <c r="H15" s="487">
        <f t="shared" si="1"/>
        <v>79.6875</v>
      </c>
      <c r="I15" s="485">
        <v>500</v>
      </c>
      <c r="J15" s="487">
        <f t="shared" si="2"/>
        <v>98.0392156862745</v>
      </c>
      <c r="K15" s="485">
        <v>114</v>
      </c>
      <c r="L15" s="488">
        <f t="shared" si="3"/>
        <v>22.8</v>
      </c>
      <c r="M15" s="484">
        <v>576</v>
      </c>
      <c r="N15" s="485">
        <v>217</v>
      </c>
      <c r="O15" s="486">
        <v>37.673611111111114</v>
      </c>
      <c r="P15" s="485">
        <v>400</v>
      </c>
      <c r="Q15" s="487">
        <v>69.44444444444444</v>
      </c>
      <c r="R15" s="485">
        <v>344</v>
      </c>
      <c r="S15" s="487">
        <v>86</v>
      </c>
      <c r="T15" s="485">
        <v>84</v>
      </c>
      <c r="U15" s="488">
        <v>24.418604651162788</v>
      </c>
    </row>
    <row r="16" spans="2:21" ht="12.75">
      <c r="B16" s="482">
        <v>11</v>
      </c>
      <c r="C16" s="483" t="s">
        <v>170</v>
      </c>
      <c r="D16" s="484">
        <v>310</v>
      </c>
      <c r="E16" s="485">
        <v>165</v>
      </c>
      <c r="F16" s="486">
        <f t="shared" si="0"/>
        <v>53.225806451612904</v>
      </c>
      <c r="G16" s="485">
        <v>240</v>
      </c>
      <c r="H16" s="487">
        <f t="shared" si="1"/>
        <v>77.41935483870968</v>
      </c>
      <c r="I16" s="485">
        <v>240</v>
      </c>
      <c r="J16" s="487">
        <f t="shared" si="2"/>
        <v>100</v>
      </c>
      <c r="K16" s="485">
        <v>69</v>
      </c>
      <c r="L16" s="488">
        <f t="shared" si="3"/>
        <v>28.749999999999996</v>
      </c>
      <c r="M16" s="484">
        <v>498</v>
      </c>
      <c r="N16" s="485">
        <v>172</v>
      </c>
      <c r="O16" s="486">
        <v>34.53815261044177</v>
      </c>
      <c r="P16" s="485">
        <v>285</v>
      </c>
      <c r="Q16" s="487">
        <v>57.22891566265061</v>
      </c>
      <c r="R16" s="485">
        <v>285</v>
      </c>
      <c r="S16" s="487">
        <v>100</v>
      </c>
      <c r="T16" s="485">
        <v>70</v>
      </c>
      <c r="U16" s="488">
        <v>24.561403508771928</v>
      </c>
    </row>
    <row r="17" spans="2:21" ht="12.75">
      <c r="B17" s="482">
        <v>12</v>
      </c>
      <c r="C17" s="483" t="s">
        <v>171</v>
      </c>
      <c r="D17" s="484">
        <v>252</v>
      </c>
      <c r="E17" s="485">
        <v>101</v>
      </c>
      <c r="F17" s="486">
        <f t="shared" si="0"/>
        <v>40.07936507936508</v>
      </c>
      <c r="G17" s="485">
        <v>193</v>
      </c>
      <c r="H17" s="487">
        <f t="shared" si="1"/>
        <v>76.5873015873016</v>
      </c>
      <c r="I17" s="485">
        <v>193</v>
      </c>
      <c r="J17" s="487">
        <f t="shared" si="2"/>
        <v>100</v>
      </c>
      <c r="K17" s="485">
        <v>62</v>
      </c>
      <c r="L17" s="488">
        <f t="shared" si="3"/>
        <v>32.12435233160622</v>
      </c>
      <c r="M17" s="484">
        <v>35</v>
      </c>
      <c r="N17" s="485">
        <v>18</v>
      </c>
      <c r="O17" s="486">
        <v>51.42857142857143</v>
      </c>
      <c r="P17" s="485">
        <v>30</v>
      </c>
      <c r="Q17" s="487">
        <v>85.71428571428571</v>
      </c>
      <c r="R17" s="485">
        <v>30</v>
      </c>
      <c r="S17" s="487">
        <v>100</v>
      </c>
      <c r="T17" s="485">
        <v>8</v>
      </c>
      <c r="U17" s="488">
        <v>26.666666666666668</v>
      </c>
    </row>
    <row r="18" spans="2:21" ht="12.75">
      <c r="B18" s="482">
        <v>13</v>
      </c>
      <c r="C18" s="483" t="s">
        <v>172</v>
      </c>
      <c r="D18" s="484">
        <v>835</v>
      </c>
      <c r="E18" s="485">
        <v>344</v>
      </c>
      <c r="F18" s="486">
        <f t="shared" si="0"/>
        <v>41.19760479041916</v>
      </c>
      <c r="G18" s="485">
        <v>585</v>
      </c>
      <c r="H18" s="487">
        <f t="shared" si="1"/>
        <v>70.05988023952095</v>
      </c>
      <c r="I18" s="485">
        <v>574</v>
      </c>
      <c r="J18" s="487">
        <f t="shared" si="2"/>
        <v>98.11965811965811</v>
      </c>
      <c r="K18" s="485">
        <v>104</v>
      </c>
      <c r="L18" s="488">
        <f t="shared" si="3"/>
        <v>18.118466898954704</v>
      </c>
      <c r="M18" s="484">
        <v>926</v>
      </c>
      <c r="N18" s="485">
        <v>379</v>
      </c>
      <c r="O18" s="486">
        <v>40.92872570194385</v>
      </c>
      <c r="P18" s="485">
        <v>674</v>
      </c>
      <c r="Q18" s="487">
        <v>72.78617710583153</v>
      </c>
      <c r="R18" s="485">
        <v>665</v>
      </c>
      <c r="S18" s="487">
        <v>98.66468842729971</v>
      </c>
      <c r="T18" s="485">
        <v>104</v>
      </c>
      <c r="U18" s="488">
        <v>15.639097744360903</v>
      </c>
    </row>
    <row r="19" spans="1:21" ht="12.75">
      <c r="A19" s="1728"/>
      <c r="B19" s="482">
        <v>14</v>
      </c>
      <c r="C19" s="483" t="s">
        <v>173</v>
      </c>
      <c r="D19" s="484">
        <v>413</v>
      </c>
      <c r="E19" s="485">
        <v>188</v>
      </c>
      <c r="F19" s="486">
        <f t="shared" si="0"/>
        <v>45.520581113801455</v>
      </c>
      <c r="G19" s="485">
        <v>346</v>
      </c>
      <c r="H19" s="487">
        <f t="shared" si="1"/>
        <v>83.7772397094431</v>
      </c>
      <c r="I19" s="485">
        <v>345</v>
      </c>
      <c r="J19" s="487">
        <f t="shared" si="2"/>
        <v>99.71098265895954</v>
      </c>
      <c r="K19" s="485">
        <v>120</v>
      </c>
      <c r="L19" s="488">
        <f t="shared" si="3"/>
        <v>34.78260869565217</v>
      </c>
      <c r="M19" s="484">
        <v>357</v>
      </c>
      <c r="N19" s="485">
        <v>133</v>
      </c>
      <c r="O19" s="486">
        <v>37.254901960784316</v>
      </c>
      <c r="P19" s="485">
        <v>317</v>
      </c>
      <c r="Q19" s="487">
        <v>88.79551820728291</v>
      </c>
      <c r="R19" s="485">
        <v>317</v>
      </c>
      <c r="S19" s="487">
        <v>100</v>
      </c>
      <c r="T19" s="485">
        <v>101</v>
      </c>
      <c r="U19" s="488">
        <v>31.861198738170348</v>
      </c>
    </row>
    <row r="20" spans="1:21" ht="12.75">
      <c r="A20" s="1728"/>
      <c r="B20" s="482">
        <v>15</v>
      </c>
      <c r="C20" s="483" t="s">
        <v>174</v>
      </c>
      <c r="D20" s="484">
        <v>1724</v>
      </c>
      <c r="E20" s="485">
        <v>522</v>
      </c>
      <c r="F20" s="486">
        <f t="shared" si="0"/>
        <v>30.278422273781903</v>
      </c>
      <c r="G20" s="485">
        <v>820</v>
      </c>
      <c r="H20" s="487">
        <f t="shared" si="1"/>
        <v>47.56380510440835</v>
      </c>
      <c r="I20" s="485">
        <v>820</v>
      </c>
      <c r="J20" s="487">
        <f t="shared" si="2"/>
        <v>100</v>
      </c>
      <c r="K20" s="485">
        <v>244</v>
      </c>
      <c r="L20" s="488">
        <f t="shared" si="3"/>
        <v>29.756097560975608</v>
      </c>
      <c r="M20" s="484">
        <v>1442</v>
      </c>
      <c r="N20" s="485">
        <v>562</v>
      </c>
      <c r="O20" s="486">
        <v>38.97364771151179</v>
      </c>
      <c r="P20" s="485">
        <v>894</v>
      </c>
      <c r="Q20" s="487">
        <v>61.99722607489597</v>
      </c>
      <c r="R20" s="485">
        <v>894</v>
      </c>
      <c r="S20" s="487">
        <v>100</v>
      </c>
      <c r="T20" s="485">
        <v>251</v>
      </c>
      <c r="U20" s="488">
        <v>28.076062639821032</v>
      </c>
    </row>
    <row r="21" spans="2:21" ht="12.75">
      <c r="B21" s="482">
        <v>16</v>
      </c>
      <c r="C21" s="483" t="s">
        <v>175</v>
      </c>
      <c r="D21" s="484">
        <v>342</v>
      </c>
      <c r="E21" s="485">
        <v>138</v>
      </c>
      <c r="F21" s="486">
        <f t="shared" si="0"/>
        <v>40.35087719298246</v>
      </c>
      <c r="G21" s="485">
        <v>253</v>
      </c>
      <c r="H21" s="487">
        <f t="shared" si="1"/>
        <v>73.9766081871345</v>
      </c>
      <c r="I21" s="485">
        <v>241</v>
      </c>
      <c r="J21" s="487">
        <f t="shared" si="2"/>
        <v>95.25691699604744</v>
      </c>
      <c r="K21" s="485">
        <v>89</v>
      </c>
      <c r="L21" s="488">
        <f t="shared" si="3"/>
        <v>36.92946058091287</v>
      </c>
      <c r="M21" s="484">
        <v>542</v>
      </c>
      <c r="N21" s="485">
        <v>136</v>
      </c>
      <c r="O21" s="486">
        <v>25.092250922509226</v>
      </c>
      <c r="P21" s="485">
        <v>424</v>
      </c>
      <c r="Q21" s="487">
        <v>78.22878228782287</v>
      </c>
      <c r="R21" s="485">
        <v>424</v>
      </c>
      <c r="S21" s="487">
        <v>100</v>
      </c>
      <c r="T21" s="485">
        <v>121</v>
      </c>
      <c r="U21" s="488">
        <v>28.537735849056606</v>
      </c>
    </row>
    <row r="22" spans="2:21" ht="12.75">
      <c r="B22" s="482">
        <v>17</v>
      </c>
      <c r="C22" s="483" t="s">
        <v>176</v>
      </c>
      <c r="D22" s="484">
        <v>323</v>
      </c>
      <c r="E22" s="485">
        <v>140</v>
      </c>
      <c r="F22" s="486">
        <f t="shared" si="0"/>
        <v>43.343653250774</v>
      </c>
      <c r="G22" s="485">
        <v>293</v>
      </c>
      <c r="H22" s="487">
        <f t="shared" si="1"/>
        <v>90.71207430340557</v>
      </c>
      <c r="I22" s="485">
        <v>293</v>
      </c>
      <c r="J22" s="487">
        <f t="shared" si="2"/>
        <v>100</v>
      </c>
      <c r="K22" s="485">
        <v>36</v>
      </c>
      <c r="L22" s="488">
        <f t="shared" si="3"/>
        <v>12.286689419795222</v>
      </c>
      <c r="M22" s="484">
        <v>392</v>
      </c>
      <c r="N22" s="485">
        <v>112</v>
      </c>
      <c r="O22" s="486">
        <v>28.571428571428573</v>
      </c>
      <c r="P22" s="485">
        <v>360</v>
      </c>
      <c r="Q22" s="487">
        <v>91.83673469387756</v>
      </c>
      <c r="R22" s="485">
        <v>360</v>
      </c>
      <c r="S22" s="487">
        <v>100</v>
      </c>
      <c r="T22" s="485">
        <v>47</v>
      </c>
      <c r="U22" s="488">
        <v>13.055555555555557</v>
      </c>
    </row>
    <row r="23" spans="2:21" ht="12.75">
      <c r="B23" s="482">
        <v>18</v>
      </c>
      <c r="C23" s="483" t="s">
        <v>177</v>
      </c>
      <c r="D23" s="484">
        <v>292</v>
      </c>
      <c r="E23" s="485">
        <v>167</v>
      </c>
      <c r="F23" s="486">
        <f t="shared" si="0"/>
        <v>57.19178082191781</v>
      </c>
      <c r="G23" s="485">
        <v>216</v>
      </c>
      <c r="H23" s="487">
        <f t="shared" si="1"/>
        <v>73.97260273972603</v>
      </c>
      <c r="I23" s="485">
        <v>216</v>
      </c>
      <c r="J23" s="487">
        <f t="shared" si="2"/>
        <v>100</v>
      </c>
      <c r="K23" s="485">
        <v>51</v>
      </c>
      <c r="L23" s="488">
        <f t="shared" si="3"/>
        <v>23.61111111111111</v>
      </c>
      <c r="M23" s="484">
        <v>293</v>
      </c>
      <c r="N23" s="485">
        <v>138</v>
      </c>
      <c r="O23" s="486">
        <v>47.098976109215016</v>
      </c>
      <c r="P23" s="485">
        <v>197</v>
      </c>
      <c r="Q23" s="487">
        <v>67.23549488054607</v>
      </c>
      <c r="R23" s="485">
        <v>197</v>
      </c>
      <c r="S23" s="487">
        <v>100</v>
      </c>
      <c r="T23" s="485">
        <v>43</v>
      </c>
      <c r="U23" s="488">
        <v>21.82741116751269</v>
      </c>
    </row>
    <row r="24" spans="2:21" ht="12.75">
      <c r="B24" s="482">
        <v>19</v>
      </c>
      <c r="C24" s="483" t="s">
        <v>178</v>
      </c>
      <c r="D24" s="484">
        <v>158</v>
      </c>
      <c r="E24" s="485">
        <v>73</v>
      </c>
      <c r="F24" s="486">
        <f t="shared" si="0"/>
        <v>46.20253164556962</v>
      </c>
      <c r="G24" s="485">
        <v>116</v>
      </c>
      <c r="H24" s="487">
        <f t="shared" si="1"/>
        <v>73.41772151898735</v>
      </c>
      <c r="I24" s="485">
        <v>116</v>
      </c>
      <c r="J24" s="487">
        <f t="shared" si="2"/>
        <v>100</v>
      </c>
      <c r="K24" s="485">
        <v>20</v>
      </c>
      <c r="L24" s="488">
        <f t="shared" si="3"/>
        <v>17.24137931034483</v>
      </c>
      <c r="M24" s="484">
        <v>249</v>
      </c>
      <c r="N24" s="485">
        <v>94</v>
      </c>
      <c r="O24" s="486">
        <v>37.75100401606426</v>
      </c>
      <c r="P24" s="485">
        <v>189</v>
      </c>
      <c r="Q24" s="487">
        <v>75.90361445783132</v>
      </c>
      <c r="R24" s="485">
        <v>189</v>
      </c>
      <c r="S24" s="487">
        <v>100</v>
      </c>
      <c r="T24" s="485">
        <v>28</v>
      </c>
      <c r="U24" s="488">
        <v>14.814814814814813</v>
      </c>
    </row>
    <row r="25" spans="2:21" ht="12.75">
      <c r="B25" s="482">
        <v>20</v>
      </c>
      <c r="C25" s="483" t="s">
        <v>179</v>
      </c>
      <c r="D25" s="484">
        <v>576</v>
      </c>
      <c r="E25" s="485">
        <v>240</v>
      </c>
      <c r="F25" s="486">
        <f t="shared" si="0"/>
        <v>41.666666666666664</v>
      </c>
      <c r="G25" s="485">
        <v>404</v>
      </c>
      <c r="H25" s="487">
        <f t="shared" si="1"/>
        <v>70.13888888888889</v>
      </c>
      <c r="I25" s="485">
        <v>396</v>
      </c>
      <c r="J25" s="487">
        <f t="shared" si="2"/>
        <v>98.01980198019803</v>
      </c>
      <c r="K25" s="485">
        <v>135</v>
      </c>
      <c r="L25" s="488">
        <f t="shared" si="3"/>
        <v>34.090909090909086</v>
      </c>
      <c r="M25" s="484">
        <v>383</v>
      </c>
      <c r="N25" s="485">
        <v>180</v>
      </c>
      <c r="O25" s="486">
        <v>46.99738903394256</v>
      </c>
      <c r="P25" s="485">
        <v>268</v>
      </c>
      <c r="Q25" s="487">
        <v>69.9738903394256</v>
      </c>
      <c r="R25" s="485">
        <v>258</v>
      </c>
      <c r="S25" s="487">
        <v>96.26865671641791</v>
      </c>
      <c r="T25" s="485">
        <v>87</v>
      </c>
      <c r="U25" s="488">
        <v>33.72093023255814</v>
      </c>
    </row>
    <row r="26" spans="2:21" ht="12.75">
      <c r="B26" s="482">
        <v>21</v>
      </c>
      <c r="C26" s="483" t="s">
        <v>180</v>
      </c>
      <c r="D26" s="484">
        <v>324</v>
      </c>
      <c r="E26" s="485">
        <v>160</v>
      </c>
      <c r="F26" s="486">
        <f t="shared" si="0"/>
        <v>49.382716049382715</v>
      </c>
      <c r="G26" s="485">
        <v>263</v>
      </c>
      <c r="H26" s="487">
        <f t="shared" si="1"/>
        <v>81.17283950617285</v>
      </c>
      <c r="I26" s="485">
        <v>263</v>
      </c>
      <c r="J26" s="487">
        <f t="shared" si="2"/>
        <v>100</v>
      </c>
      <c r="K26" s="485">
        <v>85</v>
      </c>
      <c r="L26" s="488">
        <f t="shared" si="3"/>
        <v>32.31939163498099</v>
      </c>
      <c r="M26" s="484">
        <v>183</v>
      </c>
      <c r="N26" s="485">
        <v>108</v>
      </c>
      <c r="O26" s="486">
        <v>59.01639344262295</v>
      </c>
      <c r="P26" s="485">
        <v>153</v>
      </c>
      <c r="Q26" s="487">
        <v>83.60655737704919</v>
      </c>
      <c r="R26" s="485">
        <v>153</v>
      </c>
      <c r="S26" s="487">
        <v>100</v>
      </c>
      <c r="T26" s="485">
        <v>46</v>
      </c>
      <c r="U26" s="488">
        <v>30.065359477124183</v>
      </c>
    </row>
    <row r="27" spans="2:21" ht="12.75">
      <c r="B27" s="482">
        <v>22</v>
      </c>
      <c r="C27" s="483" t="s">
        <v>181</v>
      </c>
      <c r="D27" s="484">
        <v>266</v>
      </c>
      <c r="E27" s="485">
        <v>119</v>
      </c>
      <c r="F27" s="486">
        <f t="shared" si="0"/>
        <v>44.73684210526316</v>
      </c>
      <c r="G27" s="485">
        <v>200</v>
      </c>
      <c r="H27" s="487">
        <f t="shared" si="1"/>
        <v>75.18796992481202</v>
      </c>
      <c r="I27" s="485">
        <v>200</v>
      </c>
      <c r="J27" s="487">
        <f t="shared" si="2"/>
        <v>100</v>
      </c>
      <c r="K27" s="485">
        <v>34</v>
      </c>
      <c r="L27" s="488">
        <f t="shared" si="3"/>
        <v>17</v>
      </c>
      <c r="M27" s="484">
        <v>296</v>
      </c>
      <c r="N27" s="485">
        <v>115</v>
      </c>
      <c r="O27" s="486">
        <v>38.851351351351354</v>
      </c>
      <c r="P27" s="485">
        <v>231</v>
      </c>
      <c r="Q27" s="487">
        <v>78.04054054054053</v>
      </c>
      <c r="R27" s="485">
        <v>231</v>
      </c>
      <c r="S27" s="487">
        <v>100</v>
      </c>
      <c r="T27" s="485">
        <v>37</v>
      </c>
      <c r="U27" s="488">
        <v>16.017316017316016</v>
      </c>
    </row>
    <row r="28" spans="2:21" ht="12.75">
      <c r="B28" s="482">
        <v>23</v>
      </c>
      <c r="C28" s="483" t="s">
        <v>182</v>
      </c>
      <c r="D28" s="484">
        <v>332</v>
      </c>
      <c r="E28" s="485">
        <v>174</v>
      </c>
      <c r="F28" s="486">
        <f t="shared" si="0"/>
        <v>52.40963855421687</v>
      </c>
      <c r="G28" s="485">
        <v>264</v>
      </c>
      <c r="H28" s="487">
        <f t="shared" si="1"/>
        <v>79.51807228915662</v>
      </c>
      <c r="I28" s="485">
        <v>261</v>
      </c>
      <c r="J28" s="487">
        <f t="shared" si="2"/>
        <v>98.86363636363636</v>
      </c>
      <c r="K28" s="485">
        <v>76</v>
      </c>
      <c r="L28" s="488">
        <f t="shared" si="3"/>
        <v>29.118773946360154</v>
      </c>
      <c r="M28" s="484">
        <v>398</v>
      </c>
      <c r="N28" s="485">
        <v>203</v>
      </c>
      <c r="O28" s="486">
        <v>51.005025125628144</v>
      </c>
      <c r="P28" s="485">
        <v>302</v>
      </c>
      <c r="Q28" s="487">
        <v>75.87939698492463</v>
      </c>
      <c r="R28" s="485">
        <v>300</v>
      </c>
      <c r="S28" s="487">
        <v>99.33774834437085</v>
      </c>
      <c r="T28" s="485">
        <v>67</v>
      </c>
      <c r="U28" s="488">
        <v>22.333333333333332</v>
      </c>
    </row>
    <row r="29" spans="2:21" ht="12.75">
      <c r="B29" s="482">
        <v>24</v>
      </c>
      <c r="C29" s="483" t="s">
        <v>183</v>
      </c>
      <c r="D29" s="484">
        <v>175</v>
      </c>
      <c r="E29" s="485">
        <v>119</v>
      </c>
      <c r="F29" s="486">
        <f t="shared" si="0"/>
        <v>68</v>
      </c>
      <c r="G29" s="485">
        <v>145</v>
      </c>
      <c r="H29" s="487">
        <f t="shared" si="1"/>
        <v>82.85714285714286</v>
      </c>
      <c r="I29" s="485">
        <v>145</v>
      </c>
      <c r="J29" s="487">
        <f t="shared" si="2"/>
        <v>100</v>
      </c>
      <c r="K29" s="485">
        <v>25</v>
      </c>
      <c r="L29" s="488">
        <f t="shared" si="3"/>
        <v>17.24137931034483</v>
      </c>
      <c r="M29" s="484">
        <v>210</v>
      </c>
      <c r="N29" s="485">
        <v>148</v>
      </c>
      <c r="O29" s="486">
        <v>70.47619047619048</v>
      </c>
      <c r="P29" s="485">
        <v>188</v>
      </c>
      <c r="Q29" s="487">
        <v>89.52380952380953</v>
      </c>
      <c r="R29" s="485">
        <v>187</v>
      </c>
      <c r="S29" s="487">
        <v>99.46808510638297</v>
      </c>
      <c r="T29" s="485">
        <v>31</v>
      </c>
      <c r="U29" s="488">
        <v>16.577540106951872</v>
      </c>
    </row>
    <row r="30" spans="2:21" ht="12.75">
      <c r="B30" s="482">
        <v>25</v>
      </c>
      <c r="C30" s="483" t="s">
        <v>184</v>
      </c>
      <c r="D30" s="484">
        <v>372</v>
      </c>
      <c r="E30" s="485">
        <v>131</v>
      </c>
      <c r="F30" s="486">
        <f t="shared" si="0"/>
        <v>35.215053763440864</v>
      </c>
      <c r="G30" s="485">
        <v>267</v>
      </c>
      <c r="H30" s="487">
        <f t="shared" si="1"/>
        <v>71.7741935483871</v>
      </c>
      <c r="I30" s="485">
        <v>266</v>
      </c>
      <c r="J30" s="487">
        <f t="shared" si="2"/>
        <v>99.625468164794</v>
      </c>
      <c r="K30" s="485">
        <v>47</v>
      </c>
      <c r="L30" s="488">
        <f t="shared" si="3"/>
        <v>17.669172932330827</v>
      </c>
      <c r="M30" s="484">
        <v>279</v>
      </c>
      <c r="N30" s="485">
        <v>90</v>
      </c>
      <c r="O30" s="486">
        <v>32.25806451612903</v>
      </c>
      <c r="P30" s="485">
        <v>196</v>
      </c>
      <c r="Q30" s="487">
        <v>70.25089605734766</v>
      </c>
      <c r="R30" s="485">
        <v>196</v>
      </c>
      <c r="S30" s="487">
        <v>100</v>
      </c>
      <c r="T30" s="485">
        <v>42</v>
      </c>
      <c r="U30" s="488">
        <v>21.428571428571427</v>
      </c>
    </row>
    <row r="31" spans="2:21" ht="12.75">
      <c r="B31" s="482">
        <v>26</v>
      </c>
      <c r="C31" s="483" t="s">
        <v>185</v>
      </c>
      <c r="D31" s="484">
        <v>613</v>
      </c>
      <c r="E31" s="485">
        <v>318</v>
      </c>
      <c r="F31" s="486">
        <f t="shared" si="0"/>
        <v>51.876019575856446</v>
      </c>
      <c r="G31" s="485">
        <v>450</v>
      </c>
      <c r="H31" s="487">
        <f t="shared" si="1"/>
        <v>73.4094616639478</v>
      </c>
      <c r="I31" s="485">
        <v>447</v>
      </c>
      <c r="J31" s="487">
        <f t="shared" si="2"/>
        <v>99.33333333333333</v>
      </c>
      <c r="K31" s="485">
        <v>121</v>
      </c>
      <c r="L31" s="488">
        <f t="shared" si="3"/>
        <v>27.069351230425053</v>
      </c>
      <c r="M31" s="484">
        <v>549</v>
      </c>
      <c r="N31" s="485">
        <v>283</v>
      </c>
      <c r="O31" s="486">
        <v>51.548269581056466</v>
      </c>
      <c r="P31" s="485">
        <v>411</v>
      </c>
      <c r="Q31" s="487">
        <v>74.86338797814209</v>
      </c>
      <c r="R31" s="485">
        <v>404</v>
      </c>
      <c r="S31" s="487">
        <v>98.29683698296837</v>
      </c>
      <c r="T31" s="485">
        <v>86</v>
      </c>
      <c r="U31" s="488">
        <v>21.287128712871286</v>
      </c>
    </row>
    <row r="32" spans="2:21" ht="12.75">
      <c r="B32" s="489">
        <v>27</v>
      </c>
      <c r="C32" s="490" t="s">
        <v>186</v>
      </c>
      <c r="D32" s="484" t="s">
        <v>221</v>
      </c>
      <c r="E32" s="485" t="s">
        <v>221</v>
      </c>
      <c r="F32" s="491" t="s">
        <v>221</v>
      </c>
      <c r="G32" s="485" t="s">
        <v>221</v>
      </c>
      <c r="H32" s="492" t="s">
        <v>221</v>
      </c>
      <c r="I32" s="485" t="s">
        <v>221</v>
      </c>
      <c r="J32" s="487" t="s">
        <v>221</v>
      </c>
      <c r="K32" s="485" t="s">
        <v>221</v>
      </c>
      <c r="L32" s="488" t="s">
        <v>221</v>
      </c>
      <c r="M32" s="484" t="s">
        <v>221</v>
      </c>
      <c r="N32" s="485" t="s">
        <v>221</v>
      </c>
      <c r="O32" s="491" t="s">
        <v>221</v>
      </c>
      <c r="P32" s="485" t="s">
        <v>221</v>
      </c>
      <c r="Q32" s="492" t="s">
        <v>221</v>
      </c>
      <c r="R32" s="485" t="s">
        <v>221</v>
      </c>
      <c r="S32" s="487" t="s">
        <v>221</v>
      </c>
      <c r="T32" s="485" t="s">
        <v>221</v>
      </c>
      <c r="U32" s="488" t="s">
        <v>221</v>
      </c>
    </row>
    <row r="33" spans="2:21" ht="25.5">
      <c r="B33" s="489">
        <v>28</v>
      </c>
      <c r="C33" s="467" t="s">
        <v>485</v>
      </c>
      <c r="D33" s="484">
        <v>324</v>
      </c>
      <c r="E33" s="485">
        <v>93</v>
      </c>
      <c r="F33" s="486">
        <f t="shared" si="0"/>
        <v>28.703703703703702</v>
      </c>
      <c r="G33" s="485">
        <v>237</v>
      </c>
      <c r="H33" s="487">
        <f t="shared" si="1"/>
        <v>73.14814814814815</v>
      </c>
      <c r="I33" s="485">
        <v>237</v>
      </c>
      <c r="J33" s="487">
        <f t="shared" si="2"/>
        <v>100</v>
      </c>
      <c r="K33" s="485">
        <v>77</v>
      </c>
      <c r="L33" s="488">
        <f t="shared" si="3"/>
        <v>32.48945147679325</v>
      </c>
      <c r="M33" s="484">
        <v>237</v>
      </c>
      <c r="N33" s="485">
        <v>79</v>
      </c>
      <c r="O33" s="486">
        <v>33.333333333333336</v>
      </c>
      <c r="P33" s="485">
        <v>192</v>
      </c>
      <c r="Q33" s="487">
        <v>81.0126582278481</v>
      </c>
      <c r="R33" s="485">
        <v>192</v>
      </c>
      <c r="S33" s="487">
        <v>100</v>
      </c>
      <c r="T33" s="485">
        <v>68</v>
      </c>
      <c r="U33" s="488">
        <v>35.41666666666667</v>
      </c>
    </row>
    <row r="34" spans="2:21" ht="13.5" thickBot="1">
      <c r="B34" s="489">
        <v>29</v>
      </c>
      <c r="C34" s="493" t="s">
        <v>432</v>
      </c>
      <c r="D34" s="494">
        <v>89</v>
      </c>
      <c r="E34" s="494">
        <v>20</v>
      </c>
      <c r="F34" s="486">
        <f t="shared" si="0"/>
        <v>22.471910112359552</v>
      </c>
      <c r="G34" s="494">
        <v>59</v>
      </c>
      <c r="H34" s="495">
        <f t="shared" si="1"/>
        <v>66.29213483146067</v>
      </c>
      <c r="I34" s="494">
        <v>56</v>
      </c>
      <c r="J34" s="495">
        <f t="shared" si="2"/>
        <v>94.91525423728814</v>
      </c>
      <c r="K34" s="496">
        <v>17</v>
      </c>
      <c r="L34" s="497">
        <f t="shared" si="3"/>
        <v>30.357142857142854</v>
      </c>
      <c r="M34" s="494">
        <v>85</v>
      </c>
      <c r="N34" s="494">
        <v>26</v>
      </c>
      <c r="O34" s="486">
        <v>30.58823529411765</v>
      </c>
      <c r="P34" s="494">
        <v>56</v>
      </c>
      <c r="Q34" s="495">
        <v>65.88235294117646</v>
      </c>
      <c r="R34" s="494">
        <v>54</v>
      </c>
      <c r="S34" s="495">
        <v>96.42857142857143</v>
      </c>
      <c r="T34" s="496">
        <v>14</v>
      </c>
      <c r="U34" s="497">
        <v>25.925925925925924</v>
      </c>
    </row>
    <row r="35" spans="2:21" ht="13.5" thickBot="1">
      <c r="B35" s="1502" t="s">
        <v>409</v>
      </c>
      <c r="C35" s="1620"/>
      <c r="D35" s="499">
        <v>13085</v>
      </c>
      <c r="E35" s="499">
        <v>5643</v>
      </c>
      <c r="F35" s="500">
        <v>43.125716469239585</v>
      </c>
      <c r="G35" s="499">
        <v>9312</v>
      </c>
      <c r="H35" s="501">
        <v>70.1</v>
      </c>
      <c r="I35" s="499">
        <v>9237</v>
      </c>
      <c r="J35" s="501">
        <v>99.2</v>
      </c>
      <c r="K35" s="499">
        <v>2418</v>
      </c>
      <c r="L35" s="502">
        <v>26.17733030204612</v>
      </c>
      <c r="M35" s="503">
        <v>13499</v>
      </c>
      <c r="N35" s="504">
        <v>5253</v>
      </c>
      <c r="O35" s="505">
        <v>38.913993629157716</v>
      </c>
      <c r="P35" s="504">
        <v>9501</v>
      </c>
      <c r="Q35" s="506">
        <v>70.38299133269132</v>
      </c>
      <c r="R35" s="504">
        <v>9370</v>
      </c>
      <c r="S35" s="506">
        <v>98.62119776865593</v>
      </c>
      <c r="T35" s="504">
        <v>2360</v>
      </c>
      <c r="U35" s="507">
        <v>25.18676627534685</v>
      </c>
    </row>
    <row r="36" spans="2:21" ht="21.75" customHeight="1">
      <c r="B36" s="1718" t="s">
        <v>45</v>
      </c>
      <c r="C36" s="1718"/>
      <c r="D36" s="1718"/>
      <c r="E36" s="1718"/>
      <c r="F36" s="1718"/>
      <c r="G36" s="1718"/>
      <c r="H36" s="1718"/>
      <c r="I36" s="1718"/>
      <c r="J36" s="1718"/>
      <c r="K36" s="1718"/>
      <c r="L36" s="1718"/>
      <c r="M36" s="1718"/>
      <c r="N36" s="1718"/>
      <c r="O36" s="1718"/>
      <c r="P36" s="1718"/>
      <c r="Q36" s="1718"/>
      <c r="R36" s="1718"/>
      <c r="S36" s="1718"/>
      <c r="T36" s="1718"/>
      <c r="U36" s="1718"/>
    </row>
    <row r="37" spans="2:11" ht="12.75">
      <c r="B37" s="1719"/>
      <c r="C37" s="1719"/>
      <c r="D37" s="1719"/>
      <c r="E37" s="1719"/>
      <c r="F37" s="1719"/>
      <c r="G37" s="1719"/>
      <c r="H37" s="1719"/>
      <c r="I37" s="1719"/>
      <c r="J37" s="1719"/>
      <c r="K37" s="1719"/>
    </row>
  </sheetData>
  <sheetProtection/>
  <mergeCells count="20">
    <mergeCell ref="S1:U1"/>
    <mergeCell ref="A19:A20"/>
    <mergeCell ref="B35:C35"/>
    <mergeCell ref="B2:U2"/>
    <mergeCell ref="B3:B5"/>
    <mergeCell ref="C3:C5"/>
    <mergeCell ref="D3:L3"/>
    <mergeCell ref="M3:U3"/>
    <mergeCell ref="R4:S4"/>
    <mergeCell ref="T4:U4"/>
    <mergeCell ref="B36:U36"/>
    <mergeCell ref="B37:K37"/>
    <mergeCell ref="G4:H4"/>
    <mergeCell ref="I4:J4"/>
    <mergeCell ref="D4:D5"/>
    <mergeCell ref="E4:F4"/>
    <mergeCell ref="K4:L4"/>
    <mergeCell ref="M4:M5"/>
    <mergeCell ref="N4:O4"/>
    <mergeCell ref="P4:Q4"/>
  </mergeCells>
  <printOptions/>
  <pageMargins left="0.28" right="0.3" top="0.23" bottom="0.21" header="0.17" footer="0.16"/>
  <pageSetup horizontalDpi="600" verticalDpi="600" orientation="landscape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selection activeCell="R35" sqref="R35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25.140625" style="0" customWidth="1"/>
    <col min="4" max="5" width="6.421875" style="0" customWidth="1"/>
    <col min="6" max="6" width="8.7109375" style="0" customWidth="1"/>
    <col min="7" max="7" width="7.00390625" style="0" customWidth="1"/>
    <col min="8" max="8" width="8.8515625" style="0" customWidth="1"/>
    <col min="9" max="9" width="6.421875" style="0" customWidth="1"/>
    <col min="10" max="10" width="8.28125" style="0" customWidth="1"/>
    <col min="11" max="11" width="6.7109375" style="0" customWidth="1"/>
    <col min="12" max="12" width="9.140625" style="0" customWidth="1"/>
    <col min="13" max="13" width="6.421875" style="0" customWidth="1"/>
    <col min="14" max="14" width="6.57421875" style="0" customWidth="1"/>
    <col min="15" max="15" width="8.57421875" style="0" customWidth="1"/>
    <col min="16" max="16" width="7.140625" style="0" customWidth="1"/>
    <col min="17" max="17" width="8.7109375" style="0" customWidth="1"/>
    <col min="18" max="18" width="6.57421875" style="0" customWidth="1"/>
    <col min="19" max="19" width="8.421875" style="0" customWidth="1"/>
    <col min="20" max="20" width="6.7109375" style="0" customWidth="1"/>
    <col min="21" max="21" width="7.8515625" style="0" customWidth="1"/>
    <col min="22" max="23" width="9.57421875" style="0" bestFit="1" customWidth="1"/>
    <col min="24" max="24" width="6.421875" style="0" customWidth="1"/>
    <col min="25" max="25" width="9.57421875" style="0" bestFit="1" customWidth="1"/>
  </cols>
  <sheetData>
    <row r="1" spans="1:21" ht="12.75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1"/>
      <c r="S1" s="1750" t="s">
        <v>347</v>
      </c>
      <c r="T1" s="1751"/>
      <c r="U1" s="1752"/>
    </row>
    <row r="2" spans="2:21" ht="19.5" thickBot="1">
      <c r="B2" s="1753" t="s">
        <v>413</v>
      </c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</row>
    <row r="3" spans="2:21" ht="13.5" thickBot="1">
      <c r="B3" s="1755" t="s">
        <v>410</v>
      </c>
      <c r="C3" s="1758" t="s">
        <v>157</v>
      </c>
      <c r="D3" s="1761">
        <v>2021</v>
      </c>
      <c r="E3" s="1762"/>
      <c r="F3" s="1762"/>
      <c r="G3" s="1762"/>
      <c r="H3" s="1762"/>
      <c r="I3" s="1762"/>
      <c r="J3" s="1762"/>
      <c r="K3" s="1762"/>
      <c r="L3" s="1763"/>
      <c r="M3" s="1764">
        <v>2022</v>
      </c>
      <c r="N3" s="1765"/>
      <c r="O3" s="1765"/>
      <c r="P3" s="1765"/>
      <c r="Q3" s="1765"/>
      <c r="R3" s="1765"/>
      <c r="S3" s="1765"/>
      <c r="T3" s="1765"/>
      <c r="U3" s="1766"/>
    </row>
    <row r="4" spans="2:21" ht="47.25" customHeight="1">
      <c r="B4" s="1756"/>
      <c r="C4" s="1759"/>
      <c r="D4" s="1745" t="s">
        <v>159</v>
      </c>
      <c r="E4" s="1741" t="s">
        <v>46</v>
      </c>
      <c r="F4" s="1741"/>
      <c r="G4" s="1741" t="s">
        <v>47</v>
      </c>
      <c r="H4" s="1741"/>
      <c r="I4" s="1741" t="s">
        <v>38</v>
      </c>
      <c r="J4" s="1741"/>
      <c r="K4" s="1741" t="s">
        <v>39</v>
      </c>
      <c r="L4" s="1742"/>
      <c r="M4" s="1743" t="s">
        <v>159</v>
      </c>
      <c r="N4" s="1746" t="s">
        <v>36</v>
      </c>
      <c r="O4" s="1746"/>
      <c r="P4" s="1746" t="s">
        <v>37</v>
      </c>
      <c r="Q4" s="1746"/>
      <c r="R4" s="1746" t="s">
        <v>38</v>
      </c>
      <c r="S4" s="1746"/>
      <c r="T4" s="1746" t="s">
        <v>39</v>
      </c>
      <c r="U4" s="1747"/>
    </row>
    <row r="5" spans="2:21" ht="13.5" customHeight="1" thickBot="1">
      <c r="B5" s="1757"/>
      <c r="C5" s="1760"/>
      <c r="D5" s="1744"/>
      <c r="E5" s="157" t="s">
        <v>322</v>
      </c>
      <c r="F5" s="157" t="s">
        <v>93</v>
      </c>
      <c r="G5" s="157" t="s">
        <v>322</v>
      </c>
      <c r="H5" s="157" t="s">
        <v>93</v>
      </c>
      <c r="I5" s="157" t="s">
        <v>322</v>
      </c>
      <c r="J5" s="157" t="s">
        <v>93</v>
      </c>
      <c r="K5" s="157" t="s">
        <v>322</v>
      </c>
      <c r="L5" s="444" t="s">
        <v>93</v>
      </c>
      <c r="M5" s="1744"/>
      <c r="N5" s="157" t="s">
        <v>322</v>
      </c>
      <c r="O5" s="157" t="s">
        <v>93</v>
      </c>
      <c r="P5" s="157" t="s">
        <v>322</v>
      </c>
      <c r="Q5" s="157" t="s">
        <v>93</v>
      </c>
      <c r="R5" s="157" t="s">
        <v>322</v>
      </c>
      <c r="S5" s="157" t="s">
        <v>93</v>
      </c>
      <c r="T5" s="157" t="s">
        <v>322</v>
      </c>
      <c r="U5" s="156" t="s">
        <v>93</v>
      </c>
    </row>
    <row r="6" spans="2:21" ht="15">
      <c r="B6" s="197">
        <v>1</v>
      </c>
      <c r="C6" s="198" t="s">
        <v>160</v>
      </c>
      <c r="D6" s="153" t="s">
        <v>221</v>
      </c>
      <c r="E6" s="155" t="s">
        <v>221</v>
      </c>
      <c r="F6" s="154" t="s">
        <v>221</v>
      </c>
      <c r="G6" s="155" t="s">
        <v>221</v>
      </c>
      <c r="H6" s="154" t="s">
        <v>221</v>
      </c>
      <c r="I6" s="153" t="s">
        <v>221</v>
      </c>
      <c r="J6" s="154" t="s">
        <v>221</v>
      </c>
      <c r="K6" s="153" t="s">
        <v>221</v>
      </c>
      <c r="L6" s="152" t="s">
        <v>221</v>
      </c>
      <c r="M6" s="1112" t="s">
        <v>221</v>
      </c>
      <c r="N6" s="155" t="s">
        <v>221</v>
      </c>
      <c r="O6" s="199" t="s">
        <v>221</v>
      </c>
      <c r="P6" s="155" t="s">
        <v>221</v>
      </c>
      <c r="Q6" s="154" t="s">
        <v>221</v>
      </c>
      <c r="R6" s="153" t="s">
        <v>221</v>
      </c>
      <c r="S6" s="154" t="s">
        <v>221</v>
      </c>
      <c r="T6" s="153" t="s">
        <v>221</v>
      </c>
      <c r="U6" s="152" t="s">
        <v>221</v>
      </c>
    </row>
    <row r="7" spans="2:22" ht="15">
      <c r="B7" s="200">
        <v>2</v>
      </c>
      <c r="C7" s="201" t="s">
        <v>161</v>
      </c>
      <c r="D7" s="151">
        <v>99</v>
      </c>
      <c r="E7" s="149">
        <v>59</v>
      </c>
      <c r="F7" s="417">
        <v>59.5959595959596</v>
      </c>
      <c r="G7" s="149">
        <v>86</v>
      </c>
      <c r="H7" s="417">
        <v>86.86868686868686</v>
      </c>
      <c r="I7" s="202">
        <v>86</v>
      </c>
      <c r="J7" s="417">
        <v>100</v>
      </c>
      <c r="K7" s="149">
        <v>32</v>
      </c>
      <c r="L7" s="445">
        <v>37.2093023255814</v>
      </c>
      <c r="M7" s="468">
        <v>126</v>
      </c>
      <c r="N7" s="149">
        <v>74</v>
      </c>
      <c r="O7" s="417">
        <v>58.73015873015873</v>
      </c>
      <c r="P7" s="149">
        <v>107</v>
      </c>
      <c r="Q7" s="417">
        <v>84.92063492063492</v>
      </c>
      <c r="R7" s="202">
        <v>101</v>
      </c>
      <c r="S7" s="417">
        <v>94.39252336448598</v>
      </c>
      <c r="T7" s="149">
        <v>32</v>
      </c>
      <c r="U7" s="445">
        <v>31.683168316831683</v>
      </c>
      <c r="V7" s="144"/>
    </row>
    <row r="8" spans="2:22" ht="15">
      <c r="B8" s="200">
        <v>3</v>
      </c>
      <c r="C8" s="201" t="s">
        <v>162</v>
      </c>
      <c r="D8" s="151">
        <v>147</v>
      </c>
      <c r="E8" s="149">
        <v>102</v>
      </c>
      <c r="F8" s="417">
        <v>69.38775510204081</v>
      </c>
      <c r="G8" s="149">
        <v>143</v>
      </c>
      <c r="H8" s="417">
        <v>97.27891156462584</v>
      </c>
      <c r="I8" s="202">
        <v>136</v>
      </c>
      <c r="J8" s="417">
        <v>95.1048951048951</v>
      </c>
      <c r="K8" s="149">
        <v>56</v>
      </c>
      <c r="L8" s="445">
        <v>41.1764705882353</v>
      </c>
      <c r="M8" s="468">
        <v>135</v>
      </c>
      <c r="N8" s="149">
        <v>57</v>
      </c>
      <c r="O8" s="417">
        <v>42.22222222222222</v>
      </c>
      <c r="P8" s="149">
        <v>127</v>
      </c>
      <c r="Q8" s="417">
        <v>94.07407407407408</v>
      </c>
      <c r="R8" s="202">
        <v>127</v>
      </c>
      <c r="S8" s="417">
        <v>100</v>
      </c>
      <c r="T8" s="149">
        <v>42</v>
      </c>
      <c r="U8" s="445">
        <v>33.07086614173228</v>
      </c>
      <c r="V8" s="144"/>
    </row>
    <row r="9" spans="2:22" ht="15">
      <c r="B9" s="200">
        <v>4</v>
      </c>
      <c r="C9" s="201" t="s">
        <v>163</v>
      </c>
      <c r="D9" s="151">
        <v>496</v>
      </c>
      <c r="E9" s="149">
        <v>269</v>
      </c>
      <c r="F9" s="417">
        <v>54.233870967741936</v>
      </c>
      <c r="G9" s="149">
        <v>437</v>
      </c>
      <c r="H9" s="417">
        <v>88.10483870967742</v>
      </c>
      <c r="I9" s="202">
        <v>431</v>
      </c>
      <c r="J9" s="417">
        <v>98.62700228832952</v>
      </c>
      <c r="K9" s="149">
        <v>194</v>
      </c>
      <c r="L9" s="445">
        <v>45.011600928074245</v>
      </c>
      <c r="M9" s="468">
        <v>620</v>
      </c>
      <c r="N9" s="149">
        <v>268</v>
      </c>
      <c r="O9" s="417">
        <v>43.225806451612904</v>
      </c>
      <c r="P9" s="149">
        <v>520</v>
      </c>
      <c r="Q9" s="417">
        <v>83.87096774193549</v>
      </c>
      <c r="R9" s="202">
        <v>515</v>
      </c>
      <c r="S9" s="417">
        <v>99.03846153846153</v>
      </c>
      <c r="T9" s="149">
        <v>228</v>
      </c>
      <c r="U9" s="445">
        <v>44.271844660194176</v>
      </c>
      <c r="V9" s="144"/>
    </row>
    <row r="10" spans="2:22" ht="15">
      <c r="B10" s="200">
        <v>5</v>
      </c>
      <c r="C10" s="201" t="s">
        <v>164</v>
      </c>
      <c r="D10" s="151">
        <v>212</v>
      </c>
      <c r="E10" s="149">
        <v>127</v>
      </c>
      <c r="F10" s="417">
        <v>59.905660377358494</v>
      </c>
      <c r="G10" s="149">
        <v>186</v>
      </c>
      <c r="H10" s="417">
        <v>87.73584905660377</v>
      </c>
      <c r="I10" s="202">
        <v>186</v>
      </c>
      <c r="J10" s="417">
        <v>100</v>
      </c>
      <c r="K10" s="149">
        <v>106</v>
      </c>
      <c r="L10" s="445">
        <v>56.98924731182796</v>
      </c>
      <c r="M10" s="468">
        <v>62</v>
      </c>
      <c r="N10" s="149">
        <v>41</v>
      </c>
      <c r="O10" s="417">
        <v>66.12903225806451</v>
      </c>
      <c r="P10" s="149">
        <v>59</v>
      </c>
      <c r="Q10" s="417">
        <v>95.16129032258064</v>
      </c>
      <c r="R10" s="202">
        <v>59</v>
      </c>
      <c r="S10" s="417">
        <v>100</v>
      </c>
      <c r="T10" s="149">
        <v>25</v>
      </c>
      <c r="U10" s="445">
        <v>42.3728813559322</v>
      </c>
      <c r="V10" s="144"/>
    </row>
    <row r="11" spans="2:22" ht="15">
      <c r="B11" s="200">
        <v>6</v>
      </c>
      <c r="C11" s="201" t="s">
        <v>165</v>
      </c>
      <c r="D11" s="151">
        <v>158</v>
      </c>
      <c r="E11" s="149">
        <v>105</v>
      </c>
      <c r="F11" s="417">
        <v>66.45569620253164</v>
      </c>
      <c r="G11" s="149">
        <v>146</v>
      </c>
      <c r="H11" s="417">
        <v>92.40506329113924</v>
      </c>
      <c r="I11" s="202">
        <v>146</v>
      </c>
      <c r="J11" s="417">
        <v>100</v>
      </c>
      <c r="K11" s="149">
        <v>51</v>
      </c>
      <c r="L11" s="445">
        <v>34.93150684931507</v>
      </c>
      <c r="M11" s="468">
        <v>107</v>
      </c>
      <c r="N11" s="149">
        <v>70</v>
      </c>
      <c r="O11" s="417">
        <v>65.42056074766356</v>
      </c>
      <c r="P11" s="149">
        <v>98</v>
      </c>
      <c r="Q11" s="417">
        <v>91.58878504672897</v>
      </c>
      <c r="R11" s="202">
        <v>98</v>
      </c>
      <c r="S11" s="417">
        <v>100</v>
      </c>
      <c r="T11" s="149">
        <v>32</v>
      </c>
      <c r="U11" s="445">
        <v>32.6530612244898</v>
      </c>
      <c r="V11" s="144"/>
    </row>
    <row r="12" spans="2:22" ht="15">
      <c r="B12" s="200">
        <v>7</v>
      </c>
      <c r="C12" s="201" t="s">
        <v>166</v>
      </c>
      <c r="D12" s="151">
        <v>294</v>
      </c>
      <c r="E12" s="149">
        <v>222</v>
      </c>
      <c r="F12" s="417">
        <v>75.51020408163265</v>
      </c>
      <c r="G12" s="149">
        <v>263</v>
      </c>
      <c r="H12" s="417">
        <v>89.45578231292517</v>
      </c>
      <c r="I12" s="202">
        <v>263</v>
      </c>
      <c r="J12" s="417">
        <v>100</v>
      </c>
      <c r="K12" s="149">
        <v>53</v>
      </c>
      <c r="L12" s="445">
        <v>20.15209125475285</v>
      </c>
      <c r="M12" s="468">
        <v>259</v>
      </c>
      <c r="N12" s="149">
        <v>132</v>
      </c>
      <c r="O12" s="417">
        <v>50.965250965250966</v>
      </c>
      <c r="P12" s="149">
        <v>224</v>
      </c>
      <c r="Q12" s="417">
        <v>86.48648648648648</v>
      </c>
      <c r="R12" s="202">
        <v>223</v>
      </c>
      <c r="S12" s="417">
        <v>99.55357142857143</v>
      </c>
      <c r="T12" s="149">
        <v>53</v>
      </c>
      <c r="U12" s="445">
        <v>23.766816143497756</v>
      </c>
      <c r="V12" s="144"/>
    </row>
    <row r="13" spans="2:22" ht="15">
      <c r="B13" s="200">
        <v>8</v>
      </c>
      <c r="C13" s="201" t="s">
        <v>167</v>
      </c>
      <c r="D13" s="151">
        <v>169</v>
      </c>
      <c r="E13" s="149">
        <v>103</v>
      </c>
      <c r="F13" s="417">
        <v>60.946745562130175</v>
      </c>
      <c r="G13" s="149">
        <v>152</v>
      </c>
      <c r="H13" s="417">
        <v>89.94082840236686</v>
      </c>
      <c r="I13" s="202">
        <v>152</v>
      </c>
      <c r="J13" s="417">
        <v>100</v>
      </c>
      <c r="K13" s="149">
        <v>68</v>
      </c>
      <c r="L13" s="445">
        <v>44.73684210526316</v>
      </c>
      <c r="M13" s="468">
        <v>127</v>
      </c>
      <c r="N13" s="149">
        <v>58</v>
      </c>
      <c r="O13" s="417">
        <v>45.669291338582674</v>
      </c>
      <c r="P13" s="149">
        <v>101</v>
      </c>
      <c r="Q13" s="417">
        <v>79.5275590551181</v>
      </c>
      <c r="R13" s="202">
        <v>101</v>
      </c>
      <c r="S13" s="417">
        <v>100</v>
      </c>
      <c r="T13" s="149">
        <v>39</v>
      </c>
      <c r="U13" s="445">
        <v>38.613861386138616</v>
      </c>
      <c r="V13" s="144"/>
    </row>
    <row r="14" spans="2:22" ht="15">
      <c r="B14" s="200">
        <v>9</v>
      </c>
      <c r="C14" s="201" t="s">
        <v>168</v>
      </c>
      <c r="D14" s="151">
        <v>126</v>
      </c>
      <c r="E14" s="149">
        <v>89</v>
      </c>
      <c r="F14" s="417">
        <v>70.63492063492063</v>
      </c>
      <c r="G14" s="149">
        <v>109</v>
      </c>
      <c r="H14" s="417">
        <v>86.5079365079365</v>
      </c>
      <c r="I14" s="202">
        <v>109</v>
      </c>
      <c r="J14" s="417">
        <v>100</v>
      </c>
      <c r="K14" s="149">
        <v>30</v>
      </c>
      <c r="L14" s="445">
        <v>27.522935779816514</v>
      </c>
      <c r="M14" s="468">
        <v>95</v>
      </c>
      <c r="N14" s="149">
        <v>63</v>
      </c>
      <c r="O14" s="417">
        <v>66.3157894736842</v>
      </c>
      <c r="P14" s="149">
        <v>84</v>
      </c>
      <c r="Q14" s="417">
        <v>88.42105263157895</v>
      </c>
      <c r="R14" s="202">
        <v>84</v>
      </c>
      <c r="S14" s="417">
        <v>100</v>
      </c>
      <c r="T14" s="149">
        <v>25</v>
      </c>
      <c r="U14" s="445">
        <v>29.761904761904763</v>
      </c>
      <c r="V14" s="144"/>
    </row>
    <row r="15" spans="2:22" ht="15">
      <c r="B15" s="200">
        <v>10</v>
      </c>
      <c r="C15" s="201" t="s">
        <v>169</v>
      </c>
      <c r="D15" s="151">
        <v>177</v>
      </c>
      <c r="E15" s="149">
        <v>99</v>
      </c>
      <c r="F15" s="417">
        <v>55.932203389830505</v>
      </c>
      <c r="G15" s="149">
        <v>154</v>
      </c>
      <c r="H15" s="417">
        <v>87.00564971751412</v>
      </c>
      <c r="I15" s="202">
        <v>147</v>
      </c>
      <c r="J15" s="417">
        <v>95.45454545454545</v>
      </c>
      <c r="K15" s="149">
        <v>59</v>
      </c>
      <c r="L15" s="445">
        <v>40.136054421768705</v>
      </c>
      <c r="M15" s="468">
        <v>133</v>
      </c>
      <c r="N15" s="149">
        <v>66</v>
      </c>
      <c r="O15" s="417">
        <v>49.62406015037594</v>
      </c>
      <c r="P15" s="149">
        <v>111</v>
      </c>
      <c r="Q15" s="417">
        <v>83.45864661654136</v>
      </c>
      <c r="R15" s="202">
        <v>95</v>
      </c>
      <c r="S15" s="417">
        <v>85.58558558558559</v>
      </c>
      <c r="T15" s="149">
        <v>35</v>
      </c>
      <c r="U15" s="445">
        <v>36.8421052631579</v>
      </c>
      <c r="V15" s="144"/>
    </row>
    <row r="16" spans="2:22" ht="15">
      <c r="B16" s="200">
        <v>11</v>
      </c>
      <c r="C16" s="201" t="s">
        <v>170</v>
      </c>
      <c r="D16" s="151">
        <v>112</v>
      </c>
      <c r="E16" s="149">
        <v>67</v>
      </c>
      <c r="F16" s="417">
        <v>59.82142857142857</v>
      </c>
      <c r="G16" s="149">
        <v>96</v>
      </c>
      <c r="H16" s="417">
        <v>85.71428571428571</v>
      </c>
      <c r="I16" s="202">
        <v>96</v>
      </c>
      <c r="J16" s="417">
        <v>100</v>
      </c>
      <c r="K16" s="149">
        <v>34</v>
      </c>
      <c r="L16" s="445">
        <v>35.416666666666664</v>
      </c>
      <c r="M16" s="468">
        <v>134</v>
      </c>
      <c r="N16" s="149">
        <v>85</v>
      </c>
      <c r="O16" s="417">
        <v>63.43283582089552</v>
      </c>
      <c r="P16" s="149">
        <v>121</v>
      </c>
      <c r="Q16" s="417">
        <v>90.29850746268657</v>
      </c>
      <c r="R16" s="202">
        <v>121</v>
      </c>
      <c r="S16" s="417">
        <v>100</v>
      </c>
      <c r="T16" s="149">
        <v>45</v>
      </c>
      <c r="U16" s="445">
        <v>37.1900826446281</v>
      </c>
      <c r="V16" s="144"/>
    </row>
    <row r="17" spans="2:22" ht="15">
      <c r="B17" s="200">
        <v>12</v>
      </c>
      <c r="C17" s="201" t="s">
        <v>171</v>
      </c>
      <c r="D17" s="151">
        <v>67</v>
      </c>
      <c r="E17" s="149">
        <v>35</v>
      </c>
      <c r="F17" s="417">
        <v>52.23880597014925</v>
      </c>
      <c r="G17" s="149">
        <v>59</v>
      </c>
      <c r="H17" s="417">
        <v>88.05970149253731</v>
      </c>
      <c r="I17" s="202">
        <v>59</v>
      </c>
      <c r="J17" s="417">
        <v>100</v>
      </c>
      <c r="K17" s="149">
        <v>27</v>
      </c>
      <c r="L17" s="445">
        <v>45.76271186440678</v>
      </c>
      <c r="M17" s="468">
        <v>9</v>
      </c>
      <c r="N17" s="149">
        <v>3</v>
      </c>
      <c r="O17" s="417">
        <v>33.333333333333336</v>
      </c>
      <c r="P17" s="149">
        <v>8</v>
      </c>
      <c r="Q17" s="417">
        <v>88.88888888888889</v>
      </c>
      <c r="R17" s="202">
        <v>8</v>
      </c>
      <c r="S17" s="417">
        <v>100</v>
      </c>
      <c r="T17" s="149">
        <v>4</v>
      </c>
      <c r="U17" s="445">
        <v>50</v>
      </c>
      <c r="V17" s="144"/>
    </row>
    <row r="18" spans="2:22" ht="15">
      <c r="B18" s="200">
        <v>13</v>
      </c>
      <c r="C18" s="201" t="s">
        <v>172</v>
      </c>
      <c r="D18" s="151">
        <v>305</v>
      </c>
      <c r="E18" s="149">
        <v>142</v>
      </c>
      <c r="F18" s="417">
        <v>46.557377049180324</v>
      </c>
      <c r="G18" s="149">
        <v>235</v>
      </c>
      <c r="H18" s="417">
        <v>77.04918032786885</v>
      </c>
      <c r="I18" s="202">
        <v>229</v>
      </c>
      <c r="J18" s="417">
        <v>97.44680851063829</v>
      </c>
      <c r="K18" s="149">
        <v>83</v>
      </c>
      <c r="L18" s="445">
        <v>36.24454148471616</v>
      </c>
      <c r="M18" s="468">
        <v>354</v>
      </c>
      <c r="N18" s="149">
        <v>163</v>
      </c>
      <c r="O18" s="417">
        <v>46.045197740113</v>
      </c>
      <c r="P18" s="149">
        <v>287</v>
      </c>
      <c r="Q18" s="417">
        <v>81.07344632768361</v>
      </c>
      <c r="R18" s="202">
        <v>282</v>
      </c>
      <c r="S18" s="417">
        <v>98.25783972125436</v>
      </c>
      <c r="T18" s="149">
        <v>79</v>
      </c>
      <c r="U18" s="445">
        <v>28.01418439716312</v>
      </c>
      <c r="V18" s="144"/>
    </row>
    <row r="19" spans="1:22" ht="15">
      <c r="A19" s="1748"/>
      <c r="B19" s="200">
        <v>14</v>
      </c>
      <c r="C19" s="201" t="s">
        <v>173</v>
      </c>
      <c r="D19" s="151">
        <v>191</v>
      </c>
      <c r="E19" s="149">
        <v>99</v>
      </c>
      <c r="F19" s="417">
        <v>51.832460732984295</v>
      </c>
      <c r="G19" s="149">
        <v>151</v>
      </c>
      <c r="H19" s="417">
        <v>79.05759162303664</v>
      </c>
      <c r="I19" s="202">
        <v>151</v>
      </c>
      <c r="J19" s="417">
        <v>100</v>
      </c>
      <c r="K19" s="149">
        <v>100</v>
      </c>
      <c r="L19" s="445">
        <v>66.2251655629139</v>
      </c>
      <c r="M19" s="468">
        <v>175</v>
      </c>
      <c r="N19" s="149">
        <v>73</v>
      </c>
      <c r="O19" s="417">
        <v>41.714285714285715</v>
      </c>
      <c r="P19" s="149">
        <v>135</v>
      </c>
      <c r="Q19" s="417">
        <v>77.14285714285714</v>
      </c>
      <c r="R19" s="202">
        <v>135</v>
      </c>
      <c r="S19" s="417">
        <v>100</v>
      </c>
      <c r="T19" s="149">
        <v>73</v>
      </c>
      <c r="U19" s="445">
        <v>54.074074074074076</v>
      </c>
      <c r="V19" s="144"/>
    </row>
    <row r="20" spans="1:22" ht="15">
      <c r="A20" s="1748"/>
      <c r="B20" s="200">
        <v>15</v>
      </c>
      <c r="C20" s="201" t="s">
        <v>174</v>
      </c>
      <c r="D20" s="151">
        <v>621</v>
      </c>
      <c r="E20" s="149">
        <v>275</v>
      </c>
      <c r="F20" s="417">
        <v>44.28341384863124</v>
      </c>
      <c r="G20" s="149">
        <v>401</v>
      </c>
      <c r="H20" s="417">
        <v>64.573268921095</v>
      </c>
      <c r="I20" s="202">
        <v>401</v>
      </c>
      <c r="J20" s="417">
        <v>100</v>
      </c>
      <c r="K20" s="149">
        <v>160</v>
      </c>
      <c r="L20" s="445">
        <v>39.900249376558605</v>
      </c>
      <c r="M20" s="468">
        <v>535</v>
      </c>
      <c r="N20" s="149">
        <v>220</v>
      </c>
      <c r="O20" s="417">
        <v>41.12149532710281</v>
      </c>
      <c r="P20" s="149">
        <v>395</v>
      </c>
      <c r="Q20" s="417">
        <v>73.83177570093459</v>
      </c>
      <c r="R20" s="202">
        <v>395</v>
      </c>
      <c r="S20" s="417">
        <v>100</v>
      </c>
      <c r="T20" s="149">
        <v>135</v>
      </c>
      <c r="U20" s="445">
        <v>34.177215189873415</v>
      </c>
      <c r="V20" s="144"/>
    </row>
    <row r="21" spans="2:22" ht="15">
      <c r="B21" s="200">
        <v>16</v>
      </c>
      <c r="C21" s="201" t="s">
        <v>175</v>
      </c>
      <c r="D21" s="151">
        <v>135</v>
      </c>
      <c r="E21" s="149">
        <v>72</v>
      </c>
      <c r="F21" s="417">
        <v>53.333333333333336</v>
      </c>
      <c r="G21" s="149">
        <v>112</v>
      </c>
      <c r="H21" s="417">
        <v>82.96296296296296</v>
      </c>
      <c r="I21" s="202">
        <v>105</v>
      </c>
      <c r="J21" s="417">
        <v>93.75</v>
      </c>
      <c r="K21" s="149">
        <v>56</v>
      </c>
      <c r="L21" s="445">
        <v>53.333333333333336</v>
      </c>
      <c r="M21" s="468">
        <v>170</v>
      </c>
      <c r="N21" s="149">
        <v>81</v>
      </c>
      <c r="O21" s="417">
        <v>47.64705882352941</v>
      </c>
      <c r="P21" s="149">
        <v>145</v>
      </c>
      <c r="Q21" s="417">
        <v>85.29411764705883</v>
      </c>
      <c r="R21" s="202">
        <v>143</v>
      </c>
      <c r="S21" s="417">
        <v>98.62068965517241</v>
      </c>
      <c r="T21" s="149">
        <v>68</v>
      </c>
      <c r="U21" s="445">
        <v>47.55244755244755</v>
      </c>
      <c r="V21" s="144"/>
    </row>
    <row r="22" spans="2:22" ht="15">
      <c r="B22" s="200">
        <v>17</v>
      </c>
      <c r="C22" s="201" t="s">
        <v>176</v>
      </c>
      <c r="D22" s="151">
        <v>121</v>
      </c>
      <c r="E22" s="149">
        <v>58</v>
      </c>
      <c r="F22" s="417">
        <v>47.93388429752066</v>
      </c>
      <c r="G22" s="149">
        <v>98</v>
      </c>
      <c r="H22" s="417">
        <v>80.99173553719008</v>
      </c>
      <c r="I22" s="202">
        <v>98</v>
      </c>
      <c r="J22" s="417">
        <v>100</v>
      </c>
      <c r="K22" s="149">
        <v>29</v>
      </c>
      <c r="L22" s="445">
        <v>29.591836734693878</v>
      </c>
      <c r="M22" s="468">
        <v>108</v>
      </c>
      <c r="N22" s="149">
        <v>39</v>
      </c>
      <c r="O22" s="417">
        <v>36.111111111111114</v>
      </c>
      <c r="P22" s="149">
        <v>102</v>
      </c>
      <c r="Q22" s="417">
        <v>94.44444444444444</v>
      </c>
      <c r="R22" s="202">
        <v>101</v>
      </c>
      <c r="S22" s="417">
        <v>99.01960784313725</v>
      </c>
      <c r="T22" s="149">
        <v>23</v>
      </c>
      <c r="U22" s="445">
        <v>22.77227722772277</v>
      </c>
      <c r="V22" s="144"/>
    </row>
    <row r="23" spans="2:22" ht="15">
      <c r="B23" s="200">
        <v>18</v>
      </c>
      <c r="C23" s="201" t="s">
        <v>177</v>
      </c>
      <c r="D23" s="151">
        <v>115</v>
      </c>
      <c r="E23" s="149">
        <v>61</v>
      </c>
      <c r="F23" s="417">
        <v>53.04347826086956</v>
      </c>
      <c r="G23" s="149">
        <v>100</v>
      </c>
      <c r="H23" s="417">
        <v>86.95652173913044</v>
      </c>
      <c r="I23" s="202">
        <v>100</v>
      </c>
      <c r="J23" s="417">
        <v>100</v>
      </c>
      <c r="K23" s="149">
        <v>38</v>
      </c>
      <c r="L23" s="445">
        <v>38</v>
      </c>
      <c r="M23" s="468">
        <v>101</v>
      </c>
      <c r="N23" s="149">
        <v>63</v>
      </c>
      <c r="O23" s="417">
        <v>62.37623762376238</v>
      </c>
      <c r="P23" s="149">
        <v>85</v>
      </c>
      <c r="Q23" s="417">
        <v>84.15841584158416</v>
      </c>
      <c r="R23" s="202">
        <v>85</v>
      </c>
      <c r="S23" s="417">
        <v>100</v>
      </c>
      <c r="T23" s="149">
        <v>30</v>
      </c>
      <c r="U23" s="445">
        <v>35.294117647058826</v>
      </c>
      <c r="V23" s="144"/>
    </row>
    <row r="24" spans="2:22" ht="15">
      <c r="B24" s="200">
        <v>19</v>
      </c>
      <c r="C24" s="201" t="s">
        <v>178</v>
      </c>
      <c r="D24" s="151">
        <v>65</v>
      </c>
      <c r="E24" s="149">
        <v>33</v>
      </c>
      <c r="F24" s="417">
        <v>50.76923076923077</v>
      </c>
      <c r="G24" s="149">
        <v>50</v>
      </c>
      <c r="H24" s="417">
        <v>76.92307692307692</v>
      </c>
      <c r="I24" s="202">
        <v>50</v>
      </c>
      <c r="J24" s="417">
        <v>100</v>
      </c>
      <c r="K24" s="149">
        <v>20</v>
      </c>
      <c r="L24" s="445">
        <v>40</v>
      </c>
      <c r="M24" s="468">
        <v>61</v>
      </c>
      <c r="N24" s="149">
        <v>32</v>
      </c>
      <c r="O24" s="417">
        <v>52.459016393442624</v>
      </c>
      <c r="P24" s="149">
        <v>51</v>
      </c>
      <c r="Q24" s="417">
        <v>83.60655737704919</v>
      </c>
      <c r="R24" s="202">
        <v>51</v>
      </c>
      <c r="S24" s="417">
        <v>100</v>
      </c>
      <c r="T24" s="149">
        <v>16</v>
      </c>
      <c r="U24" s="445">
        <v>31.372549019607842</v>
      </c>
      <c r="V24" s="144"/>
    </row>
    <row r="25" spans="2:22" ht="15">
      <c r="B25" s="200">
        <v>20</v>
      </c>
      <c r="C25" s="201" t="s">
        <v>179</v>
      </c>
      <c r="D25" s="151">
        <v>213</v>
      </c>
      <c r="E25" s="149">
        <v>115</v>
      </c>
      <c r="F25" s="417">
        <v>53.990610328638496</v>
      </c>
      <c r="G25" s="149">
        <v>174</v>
      </c>
      <c r="H25" s="417">
        <v>81.69014084507042</v>
      </c>
      <c r="I25" s="202">
        <v>168</v>
      </c>
      <c r="J25" s="417">
        <v>96.55172413793103</v>
      </c>
      <c r="K25" s="149">
        <v>79</v>
      </c>
      <c r="L25" s="445">
        <v>47.023809523809526</v>
      </c>
      <c r="M25" s="468">
        <v>176</v>
      </c>
      <c r="N25" s="149">
        <v>79</v>
      </c>
      <c r="O25" s="417">
        <v>44.88636363636363</v>
      </c>
      <c r="P25" s="149">
        <v>116</v>
      </c>
      <c r="Q25" s="417">
        <v>65.9090909090909</v>
      </c>
      <c r="R25" s="202">
        <v>112</v>
      </c>
      <c r="S25" s="417">
        <v>96.55172413793103</v>
      </c>
      <c r="T25" s="149">
        <v>48</v>
      </c>
      <c r="U25" s="445">
        <v>42.857142857142854</v>
      </c>
      <c r="V25" s="144"/>
    </row>
    <row r="26" spans="2:22" ht="15">
      <c r="B26" s="200">
        <v>21</v>
      </c>
      <c r="C26" s="201" t="s">
        <v>180</v>
      </c>
      <c r="D26" s="151">
        <v>161</v>
      </c>
      <c r="E26" s="149">
        <v>80</v>
      </c>
      <c r="F26" s="417">
        <v>49.68944099378882</v>
      </c>
      <c r="G26" s="149">
        <v>132</v>
      </c>
      <c r="H26" s="417">
        <v>81.98757763975155</v>
      </c>
      <c r="I26" s="202">
        <v>132</v>
      </c>
      <c r="J26" s="417">
        <v>100</v>
      </c>
      <c r="K26" s="149">
        <v>64</v>
      </c>
      <c r="L26" s="445">
        <v>48.484848484848484</v>
      </c>
      <c r="M26" s="468">
        <v>69</v>
      </c>
      <c r="N26" s="149">
        <v>45</v>
      </c>
      <c r="O26" s="417">
        <v>65.21739130434783</v>
      </c>
      <c r="P26" s="149">
        <v>61</v>
      </c>
      <c r="Q26" s="417">
        <v>88.40579710144928</v>
      </c>
      <c r="R26" s="202">
        <v>61</v>
      </c>
      <c r="S26" s="417">
        <v>100</v>
      </c>
      <c r="T26" s="149">
        <v>27</v>
      </c>
      <c r="U26" s="445">
        <v>44.26229508196721</v>
      </c>
      <c r="V26" s="144"/>
    </row>
    <row r="27" spans="2:22" ht="15">
      <c r="B27" s="200">
        <v>22</v>
      </c>
      <c r="C27" s="201" t="s">
        <v>181</v>
      </c>
      <c r="D27" s="151">
        <v>133</v>
      </c>
      <c r="E27" s="149">
        <v>75</v>
      </c>
      <c r="F27" s="417">
        <v>56.390977443609025</v>
      </c>
      <c r="G27" s="149">
        <v>112</v>
      </c>
      <c r="H27" s="417">
        <v>84.21052631578948</v>
      </c>
      <c r="I27" s="202">
        <v>112</v>
      </c>
      <c r="J27" s="417">
        <v>100</v>
      </c>
      <c r="K27" s="149">
        <v>36</v>
      </c>
      <c r="L27" s="445">
        <v>32.142857142857146</v>
      </c>
      <c r="M27" s="468">
        <v>93</v>
      </c>
      <c r="N27" s="149">
        <v>40</v>
      </c>
      <c r="O27" s="417">
        <v>43.01075268817204</v>
      </c>
      <c r="P27" s="149">
        <v>73</v>
      </c>
      <c r="Q27" s="417">
        <v>78.49462365591398</v>
      </c>
      <c r="R27" s="202">
        <v>73</v>
      </c>
      <c r="S27" s="417">
        <v>100</v>
      </c>
      <c r="T27" s="149">
        <v>21</v>
      </c>
      <c r="U27" s="445">
        <v>28.767123287671232</v>
      </c>
      <c r="V27" s="144"/>
    </row>
    <row r="28" spans="2:22" ht="15">
      <c r="B28" s="200">
        <v>23</v>
      </c>
      <c r="C28" s="201" t="s">
        <v>182</v>
      </c>
      <c r="D28" s="151">
        <v>140</v>
      </c>
      <c r="E28" s="149">
        <v>92</v>
      </c>
      <c r="F28" s="417">
        <v>65.71428571428571</v>
      </c>
      <c r="G28" s="149">
        <v>121</v>
      </c>
      <c r="H28" s="417">
        <v>86.42857142857143</v>
      </c>
      <c r="I28" s="202">
        <v>119</v>
      </c>
      <c r="J28" s="417">
        <v>98.34710743801652</v>
      </c>
      <c r="K28" s="149">
        <v>37</v>
      </c>
      <c r="L28" s="445">
        <v>31.092436974789916</v>
      </c>
      <c r="M28" s="468">
        <v>151</v>
      </c>
      <c r="N28" s="149">
        <v>83</v>
      </c>
      <c r="O28" s="417">
        <v>54.966887417218544</v>
      </c>
      <c r="P28" s="149">
        <v>120</v>
      </c>
      <c r="Q28" s="417">
        <v>79.47019867549669</v>
      </c>
      <c r="R28" s="202">
        <v>117</v>
      </c>
      <c r="S28" s="417">
        <v>97.5</v>
      </c>
      <c r="T28" s="149">
        <v>47</v>
      </c>
      <c r="U28" s="445">
        <v>40.17094017094017</v>
      </c>
      <c r="V28" s="144"/>
    </row>
    <row r="29" spans="2:22" ht="15">
      <c r="B29" s="200">
        <v>24</v>
      </c>
      <c r="C29" s="201" t="s">
        <v>183</v>
      </c>
      <c r="D29" s="151">
        <v>65</v>
      </c>
      <c r="E29" s="149">
        <v>50</v>
      </c>
      <c r="F29" s="417">
        <v>76.92307692307692</v>
      </c>
      <c r="G29" s="149">
        <v>62</v>
      </c>
      <c r="H29" s="417">
        <v>95.38461538461539</v>
      </c>
      <c r="I29" s="202">
        <v>59</v>
      </c>
      <c r="J29" s="417">
        <v>95.16129032258064</v>
      </c>
      <c r="K29" s="149">
        <v>14</v>
      </c>
      <c r="L29" s="445">
        <v>23.728813559322035</v>
      </c>
      <c r="M29" s="468">
        <v>90</v>
      </c>
      <c r="N29" s="149">
        <v>74</v>
      </c>
      <c r="O29" s="417">
        <v>82.22222222222223</v>
      </c>
      <c r="P29" s="149">
        <v>90</v>
      </c>
      <c r="Q29" s="417">
        <v>100</v>
      </c>
      <c r="R29" s="202">
        <v>88</v>
      </c>
      <c r="S29" s="417">
        <v>97.77777777777777</v>
      </c>
      <c r="T29" s="149">
        <v>17</v>
      </c>
      <c r="U29" s="445">
        <v>19.318181818181817</v>
      </c>
      <c r="V29" s="144"/>
    </row>
    <row r="30" spans="2:22" ht="15">
      <c r="B30" s="200">
        <v>25</v>
      </c>
      <c r="C30" s="201" t="s">
        <v>184</v>
      </c>
      <c r="D30" s="151">
        <v>167</v>
      </c>
      <c r="E30" s="149">
        <v>44</v>
      </c>
      <c r="F30" s="417">
        <v>26.347305389221557</v>
      </c>
      <c r="G30" s="149">
        <v>90</v>
      </c>
      <c r="H30" s="417">
        <v>53.89221556886228</v>
      </c>
      <c r="I30" s="202">
        <v>90</v>
      </c>
      <c r="J30" s="417">
        <v>100</v>
      </c>
      <c r="K30" s="149">
        <v>27</v>
      </c>
      <c r="L30" s="445">
        <v>30</v>
      </c>
      <c r="M30" s="468">
        <v>110</v>
      </c>
      <c r="N30" s="149">
        <v>36</v>
      </c>
      <c r="O30" s="417">
        <v>32.72727272727273</v>
      </c>
      <c r="P30" s="149">
        <v>70</v>
      </c>
      <c r="Q30" s="417">
        <v>63.63636363636363</v>
      </c>
      <c r="R30" s="202">
        <v>70</v>
      </c>
      <c r="S30" s="417">
        <v>100</v>
      </c>
      <c r="T30" s="149">
        <v>24</v>
      </c>
      <c r="U30" s="445">
        <v>34.285714285714285</v>
      </c>
      <c r="V30" s="144"/>
    </row>
    <row r="31" spans="2:22" ht="15">
      <c r="B31" s="200">
        <v>26</v>
      </c>
      <c r="C31" s="201" t="s">
        <v>185</v>
      </c>
      <c r="D31" s="151">
        <v>177</v>
      </c>
      <c r="E31" s="149">
        <v>88</v>
      </c>
      <c r="F31" s="417">
        <v>49.717514124293785</v>
      </c>
      <c r="G31" s="149">
        <v>115</v>
      </c>
      <c r="H31" s="417">
        <v>64.97175141242938</v>
      </c>
      <c r="I31" s="202">
        <v>115</v>
      </c>
      <c r="J31" s="417">
        <v>100</v>
      </c>
      <c r="K31" s="149">
        <v>42</v>
      </c>
      <c r="L31" s="445">
        <v>36.52173913043478</v>
      </c>
      <c r="M31" s="468">
        <v>147</v>
      </c>
      <c r="N31" s="149">
        <v>90</v>
      </c>
      <c r="O31" s="417">
        <v>61.224489795918366</v>
      </c>
      <c r="P31" s="149">
        <v>118</v>
      </c>
      <c r="Q31" s="417">
        <v>80.27210884353741</v>
      </c>
      <c r="R31" s="202">
        <v>115</v>
      </c>
      <c r="S31" s="417">
        <v>97.45762711864407</v>
      </c>
      <c r="T31" s="149">
        <v>49</v>
      </c>
      <c r="U31" s="445">
        <v>42.608695652173914</v>
      </c>
      <c r="V31" s="144"/>
    </row>
    <row r="32" spans="2:21" ht="15">
      <c r="B32" s="203">
        <v>27</v>
      </c>
      <c r="C32" s="201" t="s">
        <v>186</v>
      </c>
      <c r="D32" s="151" t="s">
        <v>221</v>
      </c>
      <c r="E32" s="149" t="s">
        <v>221</v>
      </c>
      <c r="F32" s="150" t="s">
        <v>221</v>
      </c>
      <c r="G32" s="149" t="s">
        <v>221</v>
      </c>
      <c r="H32" s="150" t="s">
        <v>221</v>
      </c>
      <c r="I32" s="149" t="s">
        <v>221</v>
      </c>
      <c r="J32" s="150" t="s">
        <v>221</v>
      </c>
      <c r="K32" s="149" t="s">
        <v>221</v>
      </c>
      <c r="L32" s="148" t="s">
        <v>221</v>
      </c>
      <c r="M32" s="468" t="s">
        <v>221</v>
      </c>
      <c r="N32" s="149" t="s">
        <v>221</v>
      </c>
      <c r="O32" s="150" t="s">
        <v>221</v>
      </c>
      <c r="P32" s="149" t="s">
        <v>221</v>
      </c>
      <c r="Q32" s="150" t="s">
        <v>221</v>
      </c>
      <c r="R32" s="149" t="s">
        <v>221</v>
      </c>
      <c r="S32" s="150" t="s">
        <v>221</v>
      </c>
      <c r="T32" s="149" t="s">
        <v>221</v>
      </c>
      <c r="U32" s="148" t="s">
        <v>221</v>
      </c>
    </row>
    <row r="33" spans="2:21" ht="25.5" customHeight="1">
      <c r="B33" s="203">
        <v>28</v>
      </c>
      <c r="C33" s="467" t="s">
        <v>485</v>
      </c>
      <c r="D33" s="151">
        <v>293</v>
      </c>
      <c r="E33" s="149">
        <v>75</v>
      </c>
      <c r="F33" s="417">
        <v>25.59726962457338</v>
      </c>
      <c r="G33" s="149">
        <v>234</v>
      </c>
      <c r="H33" s="417">
        <v>79.86348122866895</v>
      </c>
      <c r="I33" s="149">
        <v>234</v>
      </c>
      <c r="J33" s="417">
        <v>100</v>
      </c>
      <c r="K33" s="149">
        <v>111</v>
      </c>
      <c r="L33" s="445">
        <v>47.43589743589744</v>
      </c>
      <c r="M33" s="468">
        <v>155</v>
      </c>
      <c r="N33" s="149">
        <v>66</v>
      </c>
      <c r="O33" s="417">
        <v>42.58064516129032</v>
      </c>
      <c r="P33" s="149">
        <v>140</v>
      </c>
      <c r="Q33" s="417">
        <v>90.3225806451613</v>
      </c>
      <c r="R33" s="149">
        <v>140</v>
      </c>
      <c r="S33" s="417">
        <v>100</v>
      </c>
      <c r="T33" s="149">
        <v>69</v>
      </c>
      <c r="U33" s="445">
        <v>49.285714285714285</v>
      </c>
    </row>
    <row r="34" spans="2:21" ht="15.75" thickBot="1">
      <c r="B34" s="203">
        <v>29</v>
      </c>
      <c r="C34" s="204" t="s">
        <v>432</v>
      </c>
      <c r="D34" s="147">
        <v>5</v>
      </c>
      <c r="E34" s="146">
        <v>0</v>
      </c>
      <c r="F34" s="417">
        <v>0</v>
      </c>
      <c r="G34" s="146">
        <v>3</v>
      </c>
      <c r="H34" s="418">
        <v>60</v>
      </c>
      <c r="I34" s="146">
        <v>3</v>
      </c>
      <c r="J34" s="418">
        <v>100</v>
      </c>
      <c r="K34" s="146">
        <v>1</v>
      </c>
      <c r="L34" s="446">
        <v>33.333333333333336</v>
      </c>
      <c r="M34" s="1113">
        <v>9</v>
      </c>
      <c r="N34" s="146">
        <v>4</v>
      </c>
      <c r="O34" s="417">
        <v>44.44444444444444</v>
      </c>
      <c r="P34" s="146">
        <v>6</v>
      </c>
      <c r="Q34" s="418">
        <v>66.66666666666667</v>
      </c>
      <c r="R34" s="146">
        <v>6</v>
      </c>
      <c r="S34" s="418">
        <v>100</v>
      </c>
      <c r="T34" s="146">
        <v>1</v>
      </c>
      <c r="U34" s="446">
        <v>16.666666666666668</v>
      </c>
    </row>
    <row r="35" spans="2:21" ht="15" thickBot="1">
      <c r="B35" s="1502" t="s">
        <v>409</v>
      </c>
      <c r="C35" s="1749"/>
      <c r="D35" s="474">
        <v>4964</v>
      </c>
      <c r="E35" s="469">
        <v>2636</v>
      </c>
      <c r="F35" s="419">
        <v>53.102336825141016</v>
      </c>
      <c r="G35" s="145">
        <v>4021</v>
      </c>
      <c r="H35" s="470">
        <v>81.00322320709105</v>
      </c>
      <c r="I35" s="474">
        <v>3977</v>
      </c>
      <c r="J35" s="473">
        <v>98.90574483959215</v>
      </c>
      <c r="K35" s="145">
        <v>1607</v>
      </c>
      <c r="L35" s="1114">
        <v>40.407342217752074</v>
      </c>
      <c r="M35" s="469">
        <v>4311</v>
      </c>
      <c r="N35" s="145">
        <v>2105</v>
      </c>
      <c r="O35" s="419">
        <v>48.82857805613547</v>
      </c>
      <c r="P35" s="471">
        <v>3554</v>
      </c>
      <c r="Q35" s="419">
        <v>82.44026907909998</v>
      </c>
      <c r="R35" s="472">
        <v>3506</v>
      </c>
      <c r="S35" s="419">
        <v>98.64940911648847</v>
      </c>
      <c r="T35" s="471">
        <v>1287</v>
      </c>
      <c r="U35" s="470">
        <v>36.708499714774675</v>
      </c>
    </row>
    <row r="36" spans="2:21" ht="24" customHeight="1">
      <c r="B36" s="1718" t="s">
        <v>45</v>
      </c>
      <c r="C36" s="1718"/>
      <c r="D36" s="1718"/>
      <c r="E36" s="1718"/>
      <c r="F36" s="1718"/>
      <c r="G36" s="1718"/>
      <c r="H36" s="1718"/>
      <c r="I36" s="1718"/>
      <c r="J36" s="1718"/>
      <c r="K36" s="1718"/>
      <c r="L36" s="1718"/>
      <c r="M36" s="1718"/>
      <c r="N36" s="1718"/>
      <c r="O36" s="1718"/>
      <c r="P36" s="1718"/>
      <c r="Q36" s="1718"/>
      <c r="R36" s="1718"/>
      <c r="S36" s="1718"/>
      <c r="T36" s="1718"/>
      <c r="U36" s="1718"/>
    </row>
    <row r="37" spans="2:11" ht="12.75">
      <c r="B37" s="1740"/>
      <c r="C37" s="1740"/>
      <c r="D37" s="1740"/>
      <c r="E37" s="1740"/>
      <c r="F37" s="1740"/>
      <c r="G37" s="1740"/>
      <c r="H37" s="1740"/>
      <c r="I37" s="1740"/>
      <c r="J37" s="1740"/>
      <c r="K37" s="1740"/>
    </row>
  </sheetData>
  <sheetProtection/>
  <mergeCells count="20">
    <mergeCell ref="A19:A20"/>
    <mergeCell ref="B35:C35"/>
    <mergeCell ref="S1:U1"/>
    <mergeCell ref="B2:U2"/>
    <mergeCell ref="B3:B5"/>
    <mergeCell ref="C3:C5"/>
    <mergeCell ref="D3:L3"/>
    <mergeCell ref="M3:U3"/>
    <mergeCell ref="G4:H4"/>
    <mergeCell ref="I4:J4"/>
    <mergeCell ref="B36:U36"/>
    <mergeCell ref="B37:K37"/>
    <mergeCell ref="K4:L4"/>
    <mergeCell ref="M4:M5"/>
    <mergeCell ref="D4:D5"/>
    <mergeCell ref="E4:F4"/>
    <mergeCell ref="R4:S4"/>
    <mergeCell ref="T4:U4"/>
    <mergeCell ref="N4:O4"/>
    <mergeCell ref="P4:Q4"/>
  </mergeCells>
  <printOptions/>
  <pageMargins left="0.28" right="0.3" top="0.23" bottom="0.21" header="0.17" footer="0.16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6" sqref="I6:I30"/>
    </sheetView>
  </sheetViews>
  <sheetFormatPr defaultColWidth="9.140625" defaultRowHeight="12.75"/>
  <cols>
    <col min="1" max="1" width="3.8515625" style="82" customWidth="1"/>
    <col min="2" max="2" width="5.8515625" style="82" customWidth="1"/>
    <col min="3" max="3" width="19.7109375" style="82" customWidth="1"/>
    <col min="4" max="9" width="11.00390625" style="82" customWidth="1"/>
    <col min="10" max="10" width="9.140625" style="82" customWidth="1"/>
    <col min="11" max="11" width="15.28125" style="82" customWidth="1"/>
    <col min="12" max="16384" width="9.140625" style="82" customWidth="1"/>
  </cols>
  <sheetData>
    <row r="1" spans="1:9" ht="15" customHeight="1">
      <c r="A1" s="1078"/>
      <c r="B1" s="1079"/>
      <c r="C1" s="1079"/>
      <c r="D1" s="1080"/>
      <c r="E1" s="1081"/>
      <c r="F1" s="1081"/>
      <c r="G1" s="1081"/>
      <c r="H1" s="1081"/>
      <c r="I1" s="1082" t="s">
        <v>353</v>
      </c>
    </row>
    <row r="2" spans="1:9" ht="39" customHeight="1" thickBot="1">
      <c r="A2" s="205"/>
      <c r="B2" s="1772" t="s">
        <v>48</v>
      </c>
      <c r="C2" s="1772"/>
      <c r="D2" s="1772"/>
      <c r="E2" s="1772"/>
      <c r="F2" s="1772"/>
      <c r="G2" s="1772"/>
      <c r="H2" s="1772"/>
      <c r="I2" s="1772"/>
    </row>
    <row r="3" spans="1:9" ht="15.75" customHeight="1">
      <c r="A3" s="206"/>
      <c r="B3" s="1602" t="s">
        <v>219</v>
      </c>
      <c r="C3" s="1773" t="s">
        <v>157</v>
      </c>
      <c r="D3" s="1775" t="s">
        <v>434</v>
      </c>
      <c r="E3" s="1776"/>
      <c r="F3" s="1777"/>
      <c r="G3" s="1775" t="s">
        <v>474</v>
      </c>
      <c r="H3" s="1776"/>
      <c r="I3" s="1777"/>
    </row>
    <row r="4" spans="1:9" ht="51.75" customHeight="1" thickBot="1">
      <c r="A4" s="206"/>
      <c r="B4" s="1604"/>
      <c r="C4" s="1774"/>
      <c r="D4" s="196" t="s">
        <v>339</v>
      </c>
      <c r="E4" s="207" t="s">
        <v>340</v>
      </c>
      <c r="F4" s="208" t="s">
        <v>93</v>
      </c>
      <c r="G4" s="196" t="s">
        <v>339</v>
      </c>
      <c r="H4" s="207" t="s">
        <v>340</v>
      </c>
      <c r="I4" s="208" t="s">
        <v>93</v>
      </c>
    </row>
    <row r="5" spans="1:13" ht="12.75" customHeight="1">
      <c r="A5" s="205"/>
      <c r="B5" s="475">
        <v>1</v>
      </c>
      <c r="C5" s="476" t="s">
        <v>160</v>
      </c>
      <c r="D5" s="1061" t="s">
        <v>221</v>
      </c>
      <c r="E5" s="652" t="s">
        <v>221</v>
      </c>
      <c r="F5" s="1062" t="s">
        <v>221</v>
      </c>
      <c r="G5" s="1063" t="s">
        <v>221</v>
      </c>
      <c r="H5" s="652" t="s">
        <v>221</v>
      </c>
      <c r="I5" s="1062" t="s">
        <v>221</v>
      </c>
      <c r="K5" s="209"/>
      <c r="L5" s="210"/>
      <c r="M5" s="100"/>
    </row>
    <row r="6" spans="1:13" ht="12.75" customHeight="1">
      <c r="A6" s="205"/>
      <c r="B6" s="482">
        <v>2</v>
      </c>
      <c r="C6" s="483" t="s">
        <v>161</v>
      </c>
      <c r="D6" s="1064">
        <v>2618</v>
      </c>
      <c r="E6" s="1065">
        <v>118</v>
      </c>
      <c r="F6" s="1066">
        <v>4.507257448433919</v>
      </c>
      <c r="G6" s="1064">
        <v>802</v>
      </c>
      <c r="H6" s="1065">
        <v>58</v>
      </c>
      <c r="I6" s="1066">
        <v>7.231920199501247</v>
      </c>
      <c r="K6" s="209"/>
      <c r="L6" s="210"/>
      <c r="M6" s="100"/>
    </row>
    <row r="7" spans="1:13" ht="12.75" customHeight="1">
      <c r="A7" s="205"/>
      <c r="B7" s="482">
        <v>3</v>
      </c>
      <c r="C7" s="483" t="s">
        <v>162</v>
      </c>
      <c r="D7" s="1064">
        <v>3225</v>
      </c>
      <c r="E7" s="1065">
        <v>229</v>
      </c>
      <c r="F7" s="1066">
        <v>7.10077519379845</v>
      </c>
      <c r="G7" s="1064">
        <v>0</v>
      </c>
      <c r="H7" s="1065">
        <v>0</v>
      </c>
      <c r="I7" s="1066">
        <v>0</v>
      </c>
      <c r="K7" s="209"/>
      <c r="L7" s="210"/>
      <c r="M7" s="100"/>
    </row>
    <row r="8" spans="1:13" ht="12.75" customHeight="1">
      <c r="A8" s="205"/>
      <c r="B8" s="482">
        <v>4</v>
      </c>
      <c r="C8" s="483" t="s">
        <v>163</v>
      </c>
      <c r="D8" s="1064">
        <v>6532</v>
      </c>
      <c r="E8" s="1065">
        <v>225</v>
      </c>
      <c r="F8" s="1066">
        <v>3.4445805266380893</v>
      </c>
      <c r="G8" s="1064">
        <v>3339</v>
      </c>
      <c r="H8" s="1065">
        <v>146</v>
      </c>
      <c r="I8" s="1066">
        <v>4.37256663671758</v>
      </c>
      <c r="K8" s="209"/>
      <c r="L8" s="210"/>
      <c r="M8" s="100"/>
    </row>
    <row r="9" spans="1:13" ht="12.75" customHeight="1">
      <c r="A9" s="205"/>
      <c r="B9" s="482">
        <v>5</v>
      </c>
      <c r="C9" s="483" t="s">
        <v>164</v>
      </c>
      <c r="D9" s="1064">
        <v>5548</v>
      </c>
      <c r="E9" s="1065">
        <v>139</v>
      </c>
      <c r="F9" s="1066">
        <v>2.505407354001442</v>
      </c>
      <c r="G9" s="1064">
        <v>1606</v>
      </c>
      <c r="H9" s="1065">
        <v>40</v>
      </c>
      <c r="I9" s="1066">
        <v>2.4906600249066004</v>
      </c>
      <c r="K9" s="209"/>
      <c r="L9" s="210"/>
      <c r="M9" s="100"/>
    </row>
    <row r="10" spans="1:13" ht="12.75" customHeight="1">
      <c r="A10" s="205"/>
      <c r="B10" s="482">
        <v>6</v>
      </c>
      <c r="C10" s="483" t="s">
        <v>165</v>
      </c>
      <c r="D10" s="1064">
        <v>4139</v>
      </c>
      <c r="E10" s="1065">
        <v>188</v>
      </c>
      <c r="F10" s="1066">
        <v>4.54215994201498</v>
      </c>
      <c r="G10" s="1064">
        <v>2778</v>
      </c>
      <c r="H10" s="1065">
        <v>115</v>
      </c>
      <c r="I10" s="1066">
        <v>4.139668826493881</v>
      </c>
      <c r="K10" s="209"/>
      <c r="L10" s="210"/>
      <c r="M10" s="100"/>
    </row>
    <row r="11" spans="1:13" ht="12.75" customHeight="1">
      <c r="A11" s="205"/>
      <c r="B11" s="482">
        <v>7</v>
      </c>
      <c r="C11" s="483" t="s">
        <v>166</v>
      </c>
      <c r="D11" s="1064">
        <v>1781</v>
      </c>
      <c r="E11" s="1065">
        <v>162</v>
      </c>
      <c r="F11" s="1066">
        <v>9.09601347557552</v>
      </c>
      <c r="G11" s="1064">
        <v>1343</v>
      </c>
      <c r="H11" s="1065">
        <v>89</v>
      </c>
      <c r="I11" s="1066">
        <v>6.626954579300074</v>
      </c>
      <c r="K11" s="209"/>
      <c r="L11" s="210"/>
      <c r="M11" s="100"/>
    </row>
    <row r="12" spans="1:13" ht="12.75" customHeight="1">
      <c r="A12" s="205"/>
      <c r="B12" s="482">
        <v>8</v>
      </c>
      <c r="C12" s="483" t="s">
        <v>167</v>
      </c>
      <c r="D12" s="1064">
        <v>2351</v>
      </c>
      <c r="E12" s="1065">
        <v>154</v>
      </c>
      <c r="F12" s="1066">
        <v>6.550404083368779</v>
      </c>
      <c r="G12" s="1064">
        <v>0</v>
      </c>
      <c r="H12" s="1065">
        <v>0</v>
      </c>
      <c r="I12" s="1066">
        <v>0</v>
      </c>
      <c r="K12" s="209"/>
      <c r="L12" s="210"/>
      <c r="M12" s="100"/>
    </row>
    <row r="13" spans="1:13" ht="12.75" customHeight="1">
      <c r="A13" s="205"/>
      <c r="B13" s="482">
        <v>9</v>
      </c>
      <c r="C13" s="483" t="s">
        <v>168</v>
      </c>
      <c r="D13" s="1064">
        <v>1549</v>
      </c>
      <c r="E13" s="1065">
        <v>86</v>
      </c>
      <c r="F13" s="1066">
        <v>5.551969012265978</v>
      </c>
      <c r="G13" s="1064">
        <v>1505</v>
      </c>
      <c r="H13" s="1065">
        <v>75</v>
      </c>
      <c r="I13" s="1066">
        <v>4.983388704318937</v>
      </c>
      <c r="K13" s="209"/>
      <c r="L13" s="210"/>
      <c r="M13" s="100"/>
    </row>
    <row r="14" spans="1:13" ht="12.75" customHeight="1">
      <c r="A14" s="205"/>
      <c r="B14" s="482">
        <v>10</v>
      </c>
      <c r="C14" s="483" t="s">
        <v>169</v>
      </c>
      <c r="D14" s="1064">
        <v>4250</v>
      </c>
      <c r="E14" s="1065">
        <v>318</v>
      </c>
      <c r="F14" s="1066">
        <v>7.482352941176471</v>
      </c>
      <c r="G14" s="1064">
        <v>1697</v>
      </c>
      <c r="H14" s="1065">
        <v>111</v>
      </c>
      <c r="I14" s="1066">
        <v>6.5409546258102536</v>
      </c>
      <c r="K14" s="209"/>
      <c r="L14" s="210"/>
      <c r="M14" s="100"/>
    </row>
    <row r="15" spans="1:13" ht="12.75" customHeight="1">
      <c r="A15" s="1767"/>
      <c r="B15" s="482">
        <v>11</v>
      </c>
      <c r="C15" s="483" t="s">
        <v>170</v>
      </c>
      <c r="D15" s="1064">
        <v>1838</v>
      </c>
      <c r="E15" s="1065">
        <v>111</v>
      </c>
      <c r="F15" s="1066">
        <v>6.039173014145811</v>
      </c>
      <c r="G15" s="1064">
        <v>0</v>
      </c>
      <c r="H15" s="1065">
        <v>0</v>
      </c>
      <c r="I15" s="1066">
        <v>0</v>
      </c>
      <c r="K15" s="209"/>
      <c r="L15" s="210"/>
      <c r="M15" s="100"/>
    </row>
    <row r="16" spans="1:13" ht="12.75" customHeight="1">
      <c r="A16" s="1767"/>
      <c r="B16" s="482">
        <v>12</v>
      </c>
      <c r="C16" s="483" t="s">
        <v>171</v>
      </c>
      <c r="D16" s="1064">
        <v>1010</v>
      </c>
      <c r="E16" s="1065">
        <v>28</v>
      </c>
      <c r="F16" s="1066">
        <v>2.772277227722772</v>
      </c>
      <c r="G16" s="1064">
        <v>151</v>
      </c>
      <c r="H16" s="1065">
        <v>3</v>
      </c>
      <c r="I16" s="1066">
        <v>1.9867549668874172</v>
      </c>
      <c r="K16" s="209"/>
      <c r="L16" s="210"/>
      <c r="M16" s="100"/>
    </row>
    <row r="17" spans="1:13" ht="12.75" customHeight="1">
      <c r="A17" s="205"/>
      <c r="B17" s="482">
        <v>13</v>
      </c>
      <c r="C17" s="483" t="s">
        <v>172</v>
      </c>
      <c r="D17" s="1064">
        <v>5477</v>
      </c>
      <c r="E17" s="1065">
        <v>202</v>
      </c>
      <c r="F17" s="1066">
        <v>3.688150447325178</v>
      </c>
      <c r="G17" s="1064">
        <v>7175</v>
      </c>
      <c r="H17" s="1065">
        <v>329</v>
      </c>
      <c r="I17" s="1066">
        <v>4.585365853658536</v>
      </c>
      <c r="K17" s="209"/>
      <c r="L17" s="210"/>
      <c r="M17" s="100"/>
    </row>
    <row r="18" spans="1:13" ht="12.75" customHeight="1">
      <c r="A18" s="205"/>
      <c r="B18" s="482">
        <v>14</v>
      </c>
      <c r="C18" s="483" t="s">
        <v>173</v>
      </c>
      <c r="D18" s="1064">
        <v>2503</v>
      </c>
      <c r="E18" s="1065">
        <v>63</v>
      </c>
      <c r="F18" s="1066">
        <v>2.5169796244506593</v>
      </c>
      <c r="G18" s="1064">
        <v>1943</v>
      </c>
      <c r="H18" s="1065">
        <v>40</v>
      </c>
      <c r="I18" s="1066">
        <v>2.058672156459084</v>
      </c>
      <c r="K18" s="209"/>
      <c r="L18" s="210"/>
      <c r="M18" s="100"/>
    </row>
    <row r="19" spans="1:13" ht="12.75" customHeight="1">
      <c r="A19" s="205"/>
      <c r="B19" s="482">
        <v>15</v>
      </c>
      <c r="C19" s="483" t="s">
        <v>174</v>
      </c>
      <c r="D19" s="1064">
        <v>2881</v>
      </c>
      <c r="E19" s="1065">
        <v>86</v>
      </c>
      <c r="F19" s="1066">
        <v>2.985074626865672</v>
      </c>
      <c r="G19" s="1064">
        <v>3134</v>
      </c>
      <c r="H19" s="1065">
        <v>55</v>
      </c>
      <c r="I19" s="1066">
        <v>1.7549457562220805</v>
      </c>
      <c r="K19" s="209"/>
      <c r="L19" s="210"/>
      <c r="M19" s="100"/>
    </row>
    <row r="20" spans="1:13" ht="12.75" customHeight="1">
      <c r="A20" s="205"/>
      <c r="B20" s="482">
        <v>16</v>
      </c>
      <c r="C20" s="483" t="s">
        <v>175</v>
      </c>
      <c r="D20" s="1067">
        <v>1904</v>
      </c>
      <c r="E20" s="1065">
        <v>28</v>
      </c>
      <c r="F20" s="1066">
        <v>1.4705882352941178</v>
      </c>
      <c r="G20" s="1064">
        <v>1405</v>
      </c>
      <c r="H20" s="1065">
        <v>40</v>
      </c>
      <c r="I20" s="1066">
        <v>2.8469750889679717</v>
      </c>
      <c r="K20" s="209"/>
      <c r="L20" s="210"/>
      <c r="M20" s="100"/>
    </row>
    <row r="21" spans="1:13" ht="12.75" customHeight="1">
      <c r="A21" s="205"/>
      <c r="B21" s="482">
        <v>17</v>
      </c>
      <c r="C21" s="483" t="s">
        <v>176</v>
      </c>
      <c r="D21" s="1068">
        <v>1666</v>
      </c>
      <c r="E21" s="1069">
        <v>71</v>
      </c>
      <c r="F21" s="1066">
        <v>4.261704681872749</v>
      </c>
      <c r="G21" s="1064">
        <v>877</v>
      </c>
      <c r="H21" s="1065">
        <v>48</v>
      </c>
      <c r="I21" s="1066">
        <v>5.473204104903079</v>
      </c>
      <c r="K21" s="209"/>
      <c r="L21" s="210"/>
      <c r="M21" s="100"/>
    </row>
    <row r="22" spans="1:13" ht="12.75" customHeight="1">
      <c r="A22" s="205"/>
      <c r="B22" s="482">
        <v>18</v>
      </c>
      <c r="C22" s="483" t="s">
        <v>177</v>
      </c>
      <c r="D22" s="1064">
        <v>2464</v>
      </c>
      <c r="E22" s="1065">
        <v>123</v>
      </c>
      <c r="F22" s="1066">
        <v>4.991883116883117</v>
      </c>
      <c r="G22" s="1064">
        <v>0</v>
      </c>
      <c r="H22" s="1065">
        <v>0</v>
      </c>
      <c r="I22" s="1066">
        <v>0</v>
      </c>
      <c r="K22" s="209"/>
      <c r="L22" s="210"/>
      <c r="M22" s="100"/>
    </row>
    <row r="23" spans="1:13" ht="12.75" customHeight="1">
      <c r="A23" s="205"/>
      <c r="B23" s="482">
        <v>19</v>
      </c>
      <c r="C23" s="483" t="s">
        <v>178</v>
      </c>
      <c r="D23" s="1064">
        <v>1848</v>
      </c>
      <c r="E23" s="1065">
        <v>27</v>
      </c>
      <c r="F23" s="1066">
        <v>1.4610389610389611</v>
      </c>
      <c r="G23" s="1064">
        <v>1658</v>
      </c>
      <c r="H23" s="1065">
        <v>24</v>
      </c>
      <c r="I23" s="1066">
        <v>1.4475271411338964</v>
      </c>
      <c r="K23" s="209"/>
      <c r="L23" s="210"/>
      <c r="M23" s="100"/>
    </row>
    <row r="24" spans="1:13" ht="12.75" customHeight="1">
      <c r="A24" s="205"/>
      <c r="B24" s="482">
        <v>20</v>
      </c>
      <c r="C24" s="483" t="s">
        <v>179</v>
      </c>
      <c r="D24" s="1064">
        <v>2748</v>
      </c>
      <c r="E24" s="1065">
        <v>130</v>
      </c>
      <c r="F24" s="1066">
        <v>4.730713245997089</v>
      </c>
      <c r="G24" s="1064">
        <v>1066</v>
      </c>
      <c r="H24" s="1065">
        <v>75</v>
      </c>
      <c r="I24" s="1066">
        <v>7.0356472795497185</v>
      </c>
      <c r="K24" s="209"/>
      <c r="L24" s="210"/>
      <c r="M24" s="100"/>
    </row>
    <row r="25" spans="1:13" ht="12.75" customHeight="1">
      <c r="A25" s="205"/>
      <c r="B25" s="482">
        <v>21</v>
      </c>
      <c r="C25" s="483" t="s">
        <v>180</v>
      </c>
      <c r="D25" s="1064">
        <v>1448</v>
      </c>
      <c r="E25" s="1065">
        <v>98</v>
      </c>
      <c r="F25" s="1066">
        <v>6.767955801104972</v>
      </c>
      <c r="G25" s="1064">
        <v>11</v>
      </c>
      <c r="H25" s="1065">
        <v>10</v>
      </c>
      <c r="I25" s="1066">
        <v>90.9090909090909</v>
      </c>
      <c r="K25" s="209"/>
      <c r="L25" s="210"/>
      <c r="M25" s="100"/>
    </row>
    <row r="26" spans="1:13" ht="12.75" customHeight="1">
      <c r="A26" s="205"/>
      <c r="B26" s="482">
        <v>22</v>
      </c>
      <c r="C26" s="483" t="s">
        <v>181</v>
      </c>
      <c r="D26" s="1064">
        <v>4444</v>
      </c>
      <c r="E26" s="1065">
        <v>153</v>
      </c>
      <c r="F26" s="1066">
        <v>3.442844284428443</v>
      </c>
      <c r="G26" s="1064">
        <v>4549</v>
      </c>
      <c r="H26" s="1065">
        <v>142</v>
      </c>
      <c r="I26" s="1066">
        <v>3.121565179160255</v>
      </c>
      <c r="K26" s="209"/>
      <c r="L26" s="210"/>
      <c r="M26" s="100"/>
    </row>
    <row r="27" spans="1:13" ht="12.75" customHeight="1">
      <c r="A27" s="205"/>
      <c r="B27" s="482">
        <v>23</v>
      </c>
      <c r="C27" s="483" t="s">
        <v>182</v>
      </c>
      <c r="D27" s="1064">
        <v>1841</v>
      </c>
      <c r="E27" s="1065">
        <v>89</v>
      </c>
      <c r="F27" s="1066">
        <v>4.834329168929929</v>
      </c>
      <c r="G27" s="1064">
        <v>1300</v>
      </c>
      <c r="H27" s="1065">
        <v>93</v>
      </c>
      <c r="I27" s="1066">
        <v>7.153846153846154</v>
      </c>
      <c r="K27" s="209"/>
      <c r="L27" s="210"/>
      <c r="M27" s="100"/>
    </row>
    <row r="28" spans="1:13" ht="12.75" customHeight="1">
      <c r="A28" s="205"/>
      <c r="B28" s="482">
        <v>24</v>
      </c>
      <c r="C28" s="483" t="s">
        <v>183</v>
      </c>
      <c r="D28" s="1064">
        <v>2180</v>
      </c>
      <c r="E28" s="1065">
        <v>81</v>
      </c>
      <c r="F28" s="1066">
        <v>3.7155963302752295</v>
      </c>
      <c r="G28" s="1064">
        <v>874</v>
      </c>
      <c r="H28" s="1065">
        <v>74</v>
      </c>
      <c r="I28" s="1066">
        <v>8.466819221967963</v>
      </c>
      <c r="K28" s="209"/>
      <c r="L28" s="210"/>
      <c r="M28" s="100"/>
    </row>
    <row r="29" spans="1:13" ht="12.75" customHeight="1">
      <c r="A29" s="211"/>
      <c r="B29" s="482">
        <v>25</v>
      </c>
      <c r="C29" s="483" t="s">
        <v>184</v>
      </c>
      <c r="D29" s="1064">
        <v>1155</v>
      </c>
      <c r="E29" s="1065">
        <v>63</v>
      </c>
      <c r="F29" s="1066">
        <v>5.454545454545454</v>
      </c>
      <c r="G29" s="1064">
        <v>629</v>
      </c>
      <c r="H29" s="1065">
        <v>27</v>
      </c>
      <c r="I29" s="1066">
        <v>4.292527821939586</v>
      </c>
      <c r="K29" s="209"/>
      <c r="L29" s="210"/>
      <c r="M29" s="100"/>
    </row>
    <row r="30" spans="1:13" ht="12.75" customHeight="1">
      <c r="A30" s="205"/>
      <c r="B30" s="482">
        <v>26</v>
      </c>
      <c r="C30" s="483" t="s">
        <v>185</v>
      </c>
      <c r="D30" s="1064">
        <v>4584</v>
      </c>
      <c r="E30" s="1065">
        <v>190</v>
      </c>
      <c r="F30" s="1066">
        <v>4.144851657940663</v>
      </c>
      <c r="G30" s="1064">
        <v>396</v>
      </c>
      <c r="H30" s="1065">
        <v>44</v>
      </c>
      <c r="I30" s="1070">
        <v>11.11111111111111</v>
      </c>
      <c r="K30" s="209"/>
      <c r="L30" s="210"/>
      <c r="M30" s="100"/>
    </row>
    <row r="31" spans="1:13" ht="12.75" customHeight="1" thickBot="1">
      <c r="A31" s="205"/>
      <c r="B31" s="489">
        <v>27</v>
      </c>
      <c r="C31" s="490" t="s">
        <v>186</v>
      </c>
      <c r="D31" s="1071" t="s">
        <v>221</v>
      </c>
      <c r="E31" s="1072" t="s">
        <v>221</v>
      </c>
      <c r="F31" s="1073" t="s">
        <v>221</v>
      </c>
      <c r="G31" s="1072" t="s">
        <v>221</v>
      </c>
      <c r="H31" s="1072" t="s">
        <v>221</v>
      </c>
      <c r="I31" s="1074" t="s">
        <v>221</v>
      </c>
      <c r="K31" s="209"/>
      <c r="L31" s="210"/>
      <c r="M31" s="100"/>
    </row>
    <row r="32" spans="1:9" ht="12.75" customHeight="1" thickBot="1">
      <c r="A32" s="205"/>
      <c r="B32" s="1768" t="s">
        <v>159</v>
      </c>
      <c r="C32" s="1769"/>
      <c r="D32" s="1075">
        <f>SUM(D5:D31)</f>
        <v>71984</v>
      </c>
      <c r="E32" s="1075">
        <f>SUM(E5:E31)</f>
        <v>3162</v>
      </c>
      <c r="F32" s="576">
        <f>E32*100/D32</f>
        <v>4.392642809513225</v>
      </c>
      <c r="G32" s="1075">
        <f>SUM(G5:G31)</f>
        <v>38238</v>
      </c>
      <c r="H32" s="1076">
        <f>SUM(H5:H31)</f>
        <v>1638</v>
      </c>
      <c r="I32" s="1077">
        <f>H32*100/G32</f>
        <v>4.283696846069355</v>
      </c>
    </row>
    <row r="33" spans="2:9" ht="23.25" customHeight="1">
      <c r="B33" s="1770" t="s">
        <v>318</v>
      </c>
      <c r="C33" s="1770"/>
      <c r="D33" s="1771"/>
      <c r="E33" s="1771"/>
      <c r="F33" s="1771"/>
      <c r="G33" s="1771"/>
      <c r="H33" s="1771"/>
      <c r="I33" s="1771"/>
    </row>
  </sheetData>
  <sheetProtection/>
  <protectedRanges>
    <protectedRange sqref="D6:E30 G6:H30" name="Діапазон1"/>
  </protectedRanges>
  <mergeCells count="8">
    <mergeCell ref="A15:A16"/>
    <mergeCell ref="B32:C32"/>
    <mergeCell ref="B33:I33"/>
    <mergeCell ref="B2:I2"/>
    <mergeCell ref="B3:B4"/>
    <mergeCell ref="C3:C4"/>
    <mergeCell ref="D3:F3"/>
    <mergeCell ref="G3:I3"/>
  </mergeCells>
  <printOptions/>
  <pageMargins left="0.37" right="0.31496062992125984" top="0.24" bottom="0.19" header="0" footer="0"/>
  <pageSetup horizontalDpi="600" verticalDpi="600" orientation="landscape" paperSize="9" r:id="rId1"/>
  <ignoredErrors>
    <ignoredError sqref="F32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3">
      <selection activeCell="F6" sqref="F6:F30"/>
    </sheetView>
  </sheetViews>
  <sheetFormatPr defaultColWidth="9.140625" defaultRowHeight="12.75"/>
  <cols>
    <col min="1" max="1" width="3.8515625" style="82" customWidth="1"/>
    <col min="2" max="2" width="5.8515625" style="82" customWidth="1"/>
    <col min="3" max="3" width="19.7109375" style="82" customWidth="1"/>
    <col min="4" max="9" width="10.8515625" style="82" customWidth="1"/>
    <col min="10" max="10" width="9.140625" style="82" customWidth="1"/>
    <col min="11" max="11" width="15.28125" style="82" customWidth="1"/>
    <col min="12" max="16384" width="9.140625" style="82" customWidth="1"/>
  </cols>
  <sheetData>
    <row r="1" spans="1:9" ht="15" customHeight="1">
      <c r="A1" s="464"/>
      <c r="B1" s="464"/>
      <c r="C1" s="464"/>
      <c r="D1" s="465"/>
      <c r="E1" s="465"/>
      <c r="F1" s="465"/>
      <c r="G1" s="465"/>
      <c r="H1" s="1778" t="s">
        <v>378</v>
      </c>
      <c r="I1" s="1779"/>
    </row>
    <row r="2" spans="1:9" ht="57" customHeight="1" thickBot="1">
      <c r="A2" s="205"/>
      <c r="B2" s="1584" t="s">
        <v>475</v>
      </c>
      <c r="C2" s="1584"/>
      <c r="D2" s="1584"/>
      <c r="E2" s="1584"/>
      <c r="F2" s="1584"/>
      <c r="G2" s="1584"/>
      <c r="H2" s="1584"/>
      <c r="I2" s="1584"/>
    </row>
    <row r="3" spans="1:9" ht="15.75" customHeight="1">
      <c r="A3" s="206"/>
      <c r="B3" s="1731" t="s">
        <v>219</v>
      </c>
      <c r="C3" s="1780" t="s">
        <v>157</v>
      </c>
      <c r="D3" s="1775" t="s">
        <v>434</v>
      </c>
      <c r="E3" s="1776"/>
      <c r="F3" s="1777"/>
      <c r="G3" s="1782" t="s">
        <v>474</v>
      </c>
      <c r="H3" s="1776"/>
      <c r="I3" s="1777"/>
    </row>
    <row r="4" spans="1:9" ht="37.5" customHeight="1" thickBot="1">
      <c r="A4" s="206"/>
      <c r="B4" s="1733"/>
      <c r="C4" s="1781"/>
      <c r="D4" s="196" t="s">
        <v>339</v>
      </c>
      <c r="E4" s="207" t="s">
        <v>476</v>
      </c>
      <c r="F4" s="208" t="s">
        <v>93</v>
      </c>
      <c r="G4" s="447" t="s">
        <v>339</v>
      </c>
      <c r="H4" s="207" t="s">
        <v>476</v>
      </c>
      <c r="I4" s="208" t="s">
        <v>93</v>
      </c>
    </row>
    <row r="5" spans="1:13" ht="15" customHeight="1">
      <c r="A5" s="205"/>
      <c r="B5" s="475">
        <v>1</v>
      </c>
      <c r="C5" s="476" t="s">
        <v>160</v>
      </c>
      <c r="D5" s="1061" t="s">
        <v>221</v>
      </c>
      <c r="E5" s="652" t="s">
        <v>221</v>
      </c>
      <c r="F5" s="1062" t="s">
        <v>221</v>
      </c>
      <c r="G5" s="1063" t="s">
        <v>221</v>
      </c>
      <c r="H5" s="652" t="s">
        <v>221</v>
      </c>
      <c r="I5" s="1062" t="s">
        <v>221</v>
      </c>
      <c r="K5" s="209"/>
      <c r="L5" s="210"/>
      <c r="M5" s="100"/>
    </row>
    <row r="6" spans="1:13" ht="15" customHeight="1">
      <c r="A6" s="205"/>
      <c r="B6" s="482">
        <v>2</v>
      </c>
      <c r="C6" s="483" t="s">
        <v>161</v>
      </c>
      <c r="D6" s="1064">
        <v>1682</v>
      </c>
      <c r="E6" s="1065">
        <v>142</v>
      </c>
      <c r="F6" s="1066">
        <v>8.442330558858501</v>
      </c>
      <c r="G6" s="1064">
        <v>1285</v>
      </c>
      <c r="H6" s="1065">
        <v>140</v>
      </c>
      <c r="I6" s="1066">
        <v>10.894941634241246</v>
      </c>
      <c r="K6" s="209"/>
      <c r="L6" s="210"/>
      <c r="M6" s="100"/>
    </row>
    <row r="7" spans="1:13" ht="15" customHeight="1">
      <c r="A7" s="205"/>
      <c r="B7" s="482">
        <v>3</v>
      </c>
      <c r="C7" s="483" t="s">
        <v>162</v>
      </c>
      <c r="D7" s="1064">
        <v>1027</v>
      </c>
      <c r="E7" s="1065">
        <v>115</v>
      </c>
      <c r="F7" s="1066">
        <v>11.197663096397273</v>
      </c>
      <c r="G7" s="1064">
        <v>1294</v>
      </c>
      <c r="H7" s="1065">
        <v>162</v>
      </c>
      <c r="I7" s="1066">
        <v>0</v>
      </c>
      <c r="K7" s="209"/>
      <c r="L7" s="210"/>
      <c r="M7" s="100"/>
    </row>
    <row r="8" spans="1:13" ht="15" customHeight="1">
      <c r="A8" s="205"/>
      <c r="B8" s="482">
        <v>4</v>
      </c>
      <c r="C8" s="483" t="s">
        <v>163</v>
      </c>
      <c r="D8" s="1064">
        <v>3254</v>
      </c>
      <c r="E8" s="1065">
        <v>301</v>
      </c>
      <c r="F8" s="1066">
        <v>9.250153657037492</v>
      </c>
      <c r="G8" s="1064">
        <v>3277</v>
      </c>
      <c r="H8" s="1065">
        <v>481</v>
      </c>
      <c r="I8" s="1066">
        <v>14.678059200488251</v>
      </c>
      <c r="K8" s="209"/>
      <c r="L8" s="210"/>
      <c r="M8" s="100"/>
    </row>
    <row r="9" spans="1:13" ht="15" customHeight="1">
      <c r="A9" s="205"/>
      <c r="B9" s="482">
        <v>5</v>
      </c>
      <c r="C9" s="483" t="s">
        <v>164</v>
      </c>
      <c r="D9" s="1064">
        <v>4890</v>
      </c>
      <c r="E9" s="1065">
        <v>445</v>
      </c>
      <c r="F9" s="1066">
        <v>9.100204498977504</v>
      </c>
      <c r="G9" s="1064">
        <v>1690</v>
      </c>
      <c r="H9" s="1065">
        <v>192</v>
      </c>
      <c r="I9" s="1066">
        <v>11.36094674556213</v>
      </c>
      <c r="K9" s="209"/>
      <c r="L9" s="210"/>
      <c r="M9" s="100"/>
    </row>
    <row r="10" spans="1:13" ht="15" customHeight="1">
      <c r="A10" s="205"/>
      <c r="B10" s="482">
        <v>6</v>
      </c>
      <c r="C10" s="483" t="s">
        <v>165</v>
      </c>
      <c r="D10" s="1064">
        <v>1510</v>
      </c>
      <c r="E10" s="1065">
        <v>125</v>
      </c>
      <c r="F10" s="1066">
        <v>8.278145695364238</v>
      </c>
      <c r="G10" s="1064">
        <v>2491</v>
      </c>
      <c r="H10" s="1065">
        <v>505</v>
      </c>
      <c r="I10" s="1066">
        <v>20.27298273785628</v>
      </c>
      <c r="K10" s="209"/>
      <c r="L10" s="210"/>
      <c r="M10" s="100"/>
    </row>
    <row r="11" spans="1:13" ht="15" customHeight="1">
      <c r="A11" s="205"/>
      <c r="B11" s="482">
        <v>7</v>
      </c>
      <c r="C11" s="483" t="s">
        <v>166</v>
      </c>
      <c r="D11" s="1064">
        <v>1454</v>
      </c>
      <c r="E11" s="1065">
        <v>349</v>
      </c>
      <c r="F11" s="1066">
        <v>24.002751031636866</v>
      </c>
      <c r="G11" s="1064">
        <v>1650</v>
      </c>
      <c r="H11" s="1065">
        <v>388</v>
      </c>
      <c r="I11" s="1066">
        <v>23.515151515151516</v>
      </c>
      <c r="K11" s="209"/>
      <c r="L11" s="210"/>
      <c r="M11" s="100"/>
    </row>
    <row r="12" spans="1:13" ht="15" customHeight="1">
      <c r="A12" s="205"/>
      <c r="B12" s="482">
        <v>8</v>
      </c>
      <c r="C12" s="483" t="s">
        <v>167</v>
      </c>
      <c r="D12" s="1064">
        <v>3077</v>
      </c>
      <c r="E12" s="1065">
        <v>302</v>
      </c>
      <c r="F12" s="1066">
        <v>9.814754631134221</v>
      </c>
      <c r="G12" s="1064">
        <v>1738</v>
      </c>
      <c r="H12" s="1065">
        <v>448</v>
      </c>
      <c r="I12" s="1066">
        <v>0</v>
      </c>
      <c r="K12" s="209"/>
      <c r="L12" s="210"/>
      <c r="M12" s="100"/>
    </row>
    <row r="13" spans="1:13" ht="15" customHeight="1">
      <c r="A13" s="205"/>
      <c r="B13" s="482">
        <v>9</v>
      </c>
      <c r="C13" s="483" t="s">
        <v>168</v>
      </c>
      <c r="D13" s="1064">
        <v>1003</v>
      </c>
      <c r="E13" s="1065">
        <v>142</v>
      </c>
      <c r="F13" s="1066">
        <v>14.15752741774676</v>
      </c>
      <c r="G13" s="1064">
        <v>2080</v>
      </c>
      <c r="H13" s="1065">
        <v>395</v>
      </c>
      <c r="I13" s="1066">
        <v>18.990384615384617</v>
      </c>
      <c r="K13" s="209"/>
      <c r="L13" s="210"/>
      <c r="M13" s="100"/>
    </row>
    <row r="14" spans="1:13" ht="15" customHeight="1">
      <c r="A14" s="205"/>
      <c r="B14" s="482">
        <v>10</v>
      </c>
      <c r="C14" s="483" t="s">
        <v>169</v>
      </c>
      <c r="D14" s="1064">
        <v>805</v>
      </c>
      <c r="E14" s="1065">
        <v>183</v>
      </c>
      <c r="F14" s="1066">
        <v>22.732919254658384</v>
      </c>
      <c r="G14" s="1064">
        <v>1976</v>
      </c>
      <c r="H14" s="1065">
        <v>541</v>
      </c>
      <c r="I14" s="1066">
        <v>27.37854251012146</v>
      </c>
      <c r="K14" s="209"/>
      <c r="L14" s="210"/>
      <c r="M14" s="100"/>
    </row>
    <row r="15" spans="1:13" ht="15" customHeight="1">
      <c r="A15" s="1767"/>
      <c r="B15" s="482">
        <v>11</v>
      </c>
      <c r="C15" s="483" t="s">
        <v>170</v>
      </c>
      <c r="D15" s="1064">
        <v>677</v>
      </c>
      <c r="E15" s="1065">
        <v>116</v>
      </c>
      <c r="F15" s="1066">
        <v>17.134416543574595</v>
      </c>
      <c r="G15" s="1064">
        <v>714</v>
      </c>
      <c r="H15" s="1065">
        <v>89</v>
      </c>
      <c r="I15" s="1066">
        <v>0</v>
      </c>
      <c r="K15" s="209"/>
      <c r="L15" s="210"/>
      <c r="M15" s="100"/>
    </row>
    <row r="16" spans="1:13" ht="15" customHeight="1">
      <c r="A16" s="1767"/>
      <c r="B16" s="482">
        <v>12</v>
      </c>
      <c r="C16" s="483" t="s">
        <v>171</v>
      </c>
      <c r="D16" s="1064">
        <v>2003</v>
      </c>
      <c r="E16" s="1065">
        <v>183</v>
      </c>
      <c r="F16" s="1066">
        <v>9.136295556665003</v>
      </c>
      <c r="G16" s="1064">
        <v>0</v>
      </c>
      <c r="H16" s="1065">
        <v>0</v>
      </c>
      <c r="I16" s="1066">
        <v>0</v>
      </c>
      <c r="K16" s="209"/>
      <c r="L16" s="210"/>
      <c r="M16" s="100"/>
    </row>
    <row r="17" spans="1:13" ht="15" customHeight="1">
      <c r="A17" s="205"/>
      <c r="B17" s="482">
        <v>13</v>
      </c>
      <c r="C17" s="483" t="s">
        <v>172</v>
      </c>
      <c r="D17" s="1064">
        <v>3001</v>
      </c>
      <c r="E17" s="1065">
        <v>402</v>
      </c>
      <c r="F17" s="1066">
        <v>13.395534821726091</v>
      </c>
      <c r="G17" s="1064">
        <v>2458</v>
      </c>
      <c r="H17" s="1065">
        <v>336</v>
      </c>
      <c r="I17" s="1066">
        <v>13.669650122050447</v>
      </c>
      <c r="K17" s="209"/>
      <c r="L17" s="210"/>
      <c r="M17" s="100"/>
    </row>
    <row r="18" spans="1:13" ht="15" customHeight="1">
      <c r="A18" s="205"/>
      <c r="B18" s="482">
        <v>14</v>
      </c>
      <c r="C18" s="483" t="s">
        <v>173</v>
      </c>
      <c r="D18" s="1064">
        <v>0</v>
      </c>
      <c r="E18" s="1065">
        <v>0</v>
      </c>
      <c r="F18" s="1066">
        <v>0</v>
      </c>
      <c r="G18" s="1064">
        <v>1672</v>
      </c>
      <c r="H18" s="1065">
        <v>572</v>
      </c>
      <c r="I18" s="1066">
        <v>34.21052631578947</v>
      </c>
      <c r="K18" s="209"/>
      <c r="L18" s="210"/>
      <c r="M18" s="100"/>
    </row>
    <row r="19" spans="1:13" ht="15" customHeight="1">
      <c r="A19" s="205"/>
      <c r="B19" s="482">
        <v>15</v>
      </c>
      <c r="C19" s="483" t="s">
        <v>174</v>
      </c>
      <c r="D19" s="1064">
        <v>414</v>
      </c>
      <c r="E19" s="1065">
        <v>37</v>
      </c>
      <c r="F19" s="1066">
        <v>8.93719806763285</v>
      </c>
      <c r="G19" s="1064">
        <v>293</v>
      </c>
      <c r="H19" s="1065">
        <v>45</v>
      </c>
      <c r="I19" s="1066">
        <v>15.358361774744028</v>
      </c>
      <c r="K19" s="209"/>
      <c r="L19" s="210"/>
      <c r="M19" s="100"/>
    </row>
    <row r="20" spans="1:13" ht="15" customHeight="1">
      <c r="A20" s="205"/>
      <c r="B20" s="482">
        <v>16</v>
      </c>
      <c r="C20" s="483" t="s">
        <v>175</v>
      </c>
      <c r="D20" s="1064">
        <v>2613</v>
      </c>
      <c r="E20" s="1065">
        <v>249</v>
      </c>
      <c r="F20" s="1066">
        <v>9.529276693455797</v>
      </c>
      <c r="G20" s="1064">
        <v>2825</v>
      </c>
      <c r="H20" s="1065">
        <v>173</v>
      </c>
      <c r="I20" s="1066">
        <v>6.123893805309734</v>
      </c>
      <c r="K20" s="209"/>
      <c r="L20" s="210"/>
      <c r="M20" s="100"/>
    </row>
    <row r="21" spans="1:13" ht="15" customHeight="1">
      <c r="A21" s="205"/>
      <c r="B21" s="482">
        <v>17</v>
      </c>
      <c r="C21" s="483" t="s">
        <v>176</v>
      </c>
      <c r="D21" s="1064">
        <v>844</v>
      </c>
      <c r="E21" s="1065">
        <v>65</v>
      </c>
      <c r="F21" s="1066">
        <v>7.701421800947867</v>
      </c>
      <c r="G21" s="1064">
        <v>865</v>
      </c>
      <c r="H21" s="1065">
        <v>110</v>
      </c>
      <c r="I21" s="1066">
        <v>12.716763005780347</v>
      </c>
      <c r="K21" s="209"/>
      <c r="L21" s="210"/>
      <c r="M21" s="100"/>
    </row>
    <row r="22" spans="1:13" ht="15" customHeight="1">
      <c r="A22" s="205"/>
      <c r="B22" s="482">
        <v>18</v>
      </c>
      <c r="C22" s="483" t="s">
        <v>177</v>
      </c>
      <c r="D22" s="1064">
        <v>1382</v>
      </c>
      <c r="E22" s="1065">
        <v>213</v>
      </c>
      <c r="F22" s="1066">
        <v>15.412445730824892</v>
      </c>
      <c r="G22" s="1064">
        <v>848</v>
      </c>
      <c r="H22" s="1065">
        <v>137</v>
      </c>
      <c r="I22" s="1066">
        <v>0</v>
      </c>
      <c r="K22" s="209"/>
      <c r="L22" s="210"/>
      <c r="M22" s="100"/>
    </row>
    <row r="23" spans="1:13" ht="15" customHeight="1">
      <c r="A23" s="205"/>
      <c r="B23" s="482">
        <v>19</v>
      </c>
      <c r="C23" s="483" t="s">
        <v>178</v>
      </c>
      <c r="D23" s="1064">
        <v>428</v>
      </c>
      <c r="E23" s="1065">
        <v>20</v>
      </c>
      <c r="F23" s="1066">
        <v>4.672897196261682</v>
      </c>
      <c r="G23" s="1064">
        <v>606</v>
      </c>
      <c r="H23" s="1065">
        <v>150</v>
      </c>
      <c r="I23" s="1066">
        <v>24.752475247524753</v>
      </c>
      <c r="K23" s="209"/>
      <c r="L23" s="210"/>
      <c r="M23" s="100"/>
    </row>
    <row r="24" spans="1:13" ht="15" customHeight="1">
      <c r="A24" s="205"/>
      <c r="B24" s="482">
        <v>20</v>
      </c>
      <c r="C24" s="483" t="s">
        <v>179</v>
      </c>
      <c r="D24" s="1064">
        <v>841</v>
      </c>
      <c r="E24" s="1065">
        <v>35</v>
      </c>
      <c r="F24" s="1066">
        <v>4.161712247324614</v>
      </c>
      <c r="G24" s="1064">
        <v>122</v>
      </c>
      <c r="H24" s="1065">
        <v>4</v>
      </c>
      <c r="I24" s="1066">
        <v>3.278688524590164</v>
      </c>
      <c r="K24" s="209"/>
      <c r="L24" s="210"/>
      <c r="M24" s="100"/>
    </row>
    <row r="25" spans="1:13" ht="15" customHeight="1">
      <c r="A25" s="205"/>
      <c r="B25" s="482">
        <v>21</v>
      </c>
      <c r="C25" s="483" t="s">
        <v>180</v>
      </c>
      <c r="D25" s="1064">
        <v>1397</v>
      </c>
      <c r="E25" s="1065">
        <v>120</v>
      </c>
      <c r="F25" s="1066">
        <v>8.589835361488905</v>
      </c>
      <c r="G25" s="1064">
        <v>585</v>
      </c>
      <c r="H25" s="1065">
        <v>116</v>
      </c>
      <c r="I25" s="1066">
        <v>19.82905982905983</v>
      </c>
      <c r="K25" s="209"/>
      <c r="L25" s="210"/>
      <c r="M25" s="100"/>
    </row>
    <row r="26" spans="1:13" ht="15" customHeight="1">
      <c r="A26" s="205"/>
      <c r="B26" s="482">
        <v>22</v>
      </c>
      <c r="C26" s="483" t="s">
        <v>181</v>
      </c>
      <c r="D26" s="1064">
        <v>144</v>
      </c>
      <c r="E26" s="1065">
        <v>55</v>
      </c>
      <c r="F26" s="1066">
        <v>38.19444444444444</v>
      </c>
      <c r="G26" s="1064">
        <v>293</v>
      </c>
      <c r="H26" s="1065">
        <v>164</v>
      </c>
      <c r="I26" s="1066">
        <v>55.972696245733786</v>
      </c>
      <c r="K26" s="209"/>
      <c r="L26" s="210"/>
      <c r="M26" s="100"/>
    </row>
    <row r="27" spans="1:13" ht="15" customHeight="1">
      <c r="A27" s="205"/>
      <c r="B27" s="482">
        <v>23</v>
      </c>
      <c r="C27" s="483" t="s">
        <v>182</v>
      </c>
      <c r="D27" s="1064">
        <v>836</v>
      </c>
      <c r="E27" s="1065">
        <v>204</v>
      </c>
      <c r="F27" s="1066">
        <v>24.401913875598087</v>
      </c>
      <c r="G27" s="1064">
        <v>1220</v>
      </c>
      <c r="H27" s="1065">
        <v>64</v>
      </c>
      <c r="I27" s="1066">
        <v>5.245901639344262</v>
      </c>
      <c r="K27" s="209"/>
      <c r="L27" s="210"/>
      <c r="M27" s="100"/>
    </row>
    <row r="28" spans="1:13" ht="15" customHeight="1">
      <c r="A28" s="205"/>
      <c r="B28" s="482">
        <v>24</v>
      </c>
      <c r="C28" s="483" t="s">
        <v>183</v>
      </c>
      <c r="D28" s="1064">
        <v>0</v>
      </c>
      <c r="E28" s="1065">
        <v>0</v>
      </c>
      <c r="F28" s="1066">
        <v>0</v>
      </c>
      <c r="G28" s="1064">
        <v>1124</v>
      </c>
      <c r="H28" s="1065">
        <v>52</v>
      </c>
      <c r="I28" s="1066">
        <v>4.6263345195729535</v>
      </c>
      <c r="K28" s="209"/>
      <c r="L28" s="210"/>
      <c r="M28" s="100"/>
    </row>
    <row r="29" spans="1:13" ht="15" customHeight="1">
      <c r="A29" s="211"/>
      <c r="B29" s="482">
        <v>25</v>
      </c>
      <c r="C29" s="483" t="s">
        <v>184</v>
      </c>
      <c r="D29" s="1064">
        <v>1469</v>
      </c>
      <c r="E29" s="1065">
        <v>125</v>
      </c>
      <c r="F29" s="1066">
        <v>8.509189925119129</v>
      </c>
      <c r="G29" s="1064">
        <v>830</v>
      </c>
      <c r="H29" s="1065">
        <v>164</v>
      </c>
      <c r="I29" s="1066">
        <v>19.759036144578314</v>
      </c>
      <c r="K29" s="209"/>
      <c r="L29" s="210"/>
      <c r="M29" s="100"/>
    </row>
    <row r="30" spans="1:13" ht="15" customHeight="1">
      <c r="A30" s="205"/>
      <c r="B30" s="482">
        <v>26</v>
      </c>
      <c r="C30" s="483" t="s">
        <v>185</v>
      </c>
      <c r="D30" s="1064">
        <v>851</v>
      </c>
      <c r="E30" s="1065">
        <v>27</v>
      </c>
      <c r="F30" s="1066">
        <v>3.172737955346651</v>
      </c>
      <c r="G30" s="1064">
        <v>1322</v>
      </c>
      <c r="H30" s="1065">
        <v>200</v>
      </c>
      <c r="I30" s="1066">
        <v>15.128593040847202</v>
      </c>
      <c r="K30" s="209"/>
      <c r="L30" s="210"/>
      <c r="M30" s="100"/>
    </row>
    <row r="31" spans="1:13" ht="15" customHeight="1" thickBot="1">
      <c r="A31" s="205"/>
      <c r="B31" s="489">
        <v>27</v>
      </c>
      <c r="C31" s="490" t="s">
        <v>186</v>
      </c>
      <c r="D31" s="1071" t="s">
        <v>221</v>
      </c>
      <c r="E31" s="1072" t="s">
        <v>221</v>
      </c>
      <c r="F31" s="1072" t="s">
        <v>221</v>
      </c>
      <c r="G31" s="1072" t="s">
        <v>221</v>
      </c>
      <c r="H31" s="1072" t="s">
        <v>221</v>
      </c>
      <c r="I31" s="1072" t="s">
        <v>221</v>
      </c>
      <c r="K31" s="209"/>
      <c r="L31" s="210"/>
      <c r="M31" s="100"/>
    </row>
    <row r="32" spans="1:9" ht="15" customHeight="1" thickBot="1">
      <c r="A32" s="205"/>
      <c r="B32" s="1768" t="s">
        <v>159</v>
      </c>
      <c r="C32" s="1769"/>
      <c r="D32" s="1075">
        <f>SUM(D5:D31)</f>
        <v>35602</v>
      </c>
      <c r="E32" s="1076">
        <f>SUM(E5:E31)</f>
        <v>3955</v>
      </c>
      <c r="F32" s="1083">
        <f>E32*100/D32</f>
        <v>11.108926464805348</v>
      </c>
      <c r="G32" s="1075">
        <f>SUM(G5:G31)</f>
        <v>33258</v>
      </c>
      <c r="H32" s="1075">
        <f>SUM(H5:H31)</f>
        <v>5628</v>
      </c>
      <c r="I32" s="576">
        <f>H32*100/G32</f>
        <v>16.922244272054844</v>
      </c>
    </row>
    <row r="33" spans="2:9" ht="23.25" customHeight="1">
      <c r="B33" s="1770" t="s">
        <v>318</v>
      </c>
      <c r="C33" s="1770"/>
      <c r="D33" s="1771"/>
      <c r="E33" s="1771"/>
      <c r="F33" s="1771"/>
      <c r="G33" s="1771"/>
      <c r="H33" s="1771"/>
      <c r="I33" s="1771"/>
    </row>
  </sheetData>
  <sheetProtection/>
  <protectedRanges>
    <protectedRange sqref="D6:E30 G6:H30" name="Діапазон1"/>
  </protectedRanges>
  <mergeCells count="9">
    <mergeCell ref="H1:I1"/>
    <mergeCell ref="A15:A16"/>
    <mergeCell ref="B32:C32"/>
    <mergeCell ref="B33:I33"/>
    <mergeCell ref="B2:I2"/>
    <mergeCell ref="B3:B4"/>
    <mergeCell ref="C3:C4"/>
    <mergeCell ref="D3:F3"/>
    <mergeCell ref="G3:I3"/>
  </mergeCells>
  <printOptions/>
  <pageMargins left="0.37" right="0.31496062992125984" top="0.24" bottom="0.19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5.7109375" style="82" customWidth="1"/>
    <col min="2" max="2" width="4.00390625" style="82" customWidth="1"/>
    <col min="3" max="3" width="21.57421875" style="82" customWidth="1"/>
    <col min="4" max="4" width="9.140625" style="82" customWidth="1"/>
    <col min="5" max="5" width="8.8515625" style="82" customWidth="1"/>
    <col min="6" max="6" width="12.140625" style="82" customWidth="1"/>
    <col min="7" max="7" width="10.140625" style="82" customWidth="1"/>
    <col min="8" max="8" width="14.140625" style="82" customWidth="1"/>
    <col min="9" max="9" width="9.140625" style="82" customWidth="1"/>
    <col min="10" max="10" width="11.28125" style="82" customWidth="1"/>
    <col min="11" max="11" width="12.140625" style="82" customWidth="1"/>
    <col min="12" max="12" width="10.140625" style="82" customWidth="1"/>
    <col min="13" max="13" width="14.57421875" style="82" customWidth="1"/>
    <col min="14" max="14" width="9.140625" style="82" customWidth="1"/>
    <col min="15" max="15" width="17.28125" style="82" customWidth="1"/>
    <col min="16" max="16384" width="9.140625" style="82" customWidth="1"/>
  </cols>
  <sheetData>
    <row r="1" spans="1:13" ht="15.75">
      <c r="A1" s="452"/>
      <c r="B1" s="453"/>
      <c r="C1" s="453"/>
      <c r="D1" s="453"/>
      <c r="E1" s="453"/>
      <c r="F1" s="453"/>
      <c r="G1" s="453"/>
      <c r="H1" s="453"/>
      <c r="I1" s="453"/>
      <c r="J1" s="453"/>
      <c r="K1" s="1595" t="s">
        <v>234</v>
      </c>
      <c r="L1" s="1806"/>
      <c r="M1" s="1807"/>
    </row>
    <row r="2" spans="2:13" ht="16.5" thickBot="1">
      <c r="B2" s="1729" t="s">
        <v>342</v>
      </c>
      <c r="C2" s="1729"/>
      <c r="D2" s="1584"/>
      <c r="E2" s="1584"/>
      <c r="F2" s="1584"/>
      <c r="G2" s="1584"/>
      <c r="H2" s="1584"/>
      <c r="I2" s="1584"/>
      <c r="J2" s="1584"/>
      <c r="K2" s="1584"/>
      <c r="L2" s="1584"/>
      <c r="M2" s="1584"/>
    </row>
    <row r="3" spans="2:13" ht="12.75" customHeight="1" thickBot="1">
      <c r="B3" s="1462" t="s">
        <v>218</v>
      </c>
      <c r="C3" s="1737" t="s">
        <v>157</v>
      </c>
      <c r="D3" s="1791">
        <v>2021</v>
      </c>
      <c r="E3" s="1792"/>
      <c r="F3" s="1792"/>
      <c r="G3" s="1792"/>
      <c r="H3" s="1793"/>
      <c r="I3" s="1794">
        <v>2022</v>
      </c>
      <c r="J3" s="1795"/>
      <c r="K3" s="1795"/>
      <c r="L3" s="1795"/>
      <c r="M3" s="1796"/>
    </row>
    <row r="4" spans="2:13" ht="12.75" customHeight="1">
      <c r="B4" s="1787"/>
      <c r="C4" s="1790"/>
      <c r="D4" s="1815" t="s">
        <v>343</v>
      </c>
      <c r="E4" s="1818" t="s">
        <v>206</v>
      </c>
      <c r="F4" s="1818"/>
      <c r="G4" s="1818"/>
      <c r="H4" s="1819"/>
      <c r="I4" s="1799" t="s">
        <v>343</v>
      </c>
      <c r="J4" s="1802" t="s">
        <v>206</v>
      </c>
      <c r="K4" s="1803"/>
      <c r="L4" s="1803"/>
      <c r="M4" s="1804"/>
    </row>
    <row r="5" spans="2:13" ht="27" customHeight="1">
      <c r="B5" s="1788"/>
      <c r="C5" s="1613"/>
      <c r="D5" s="1816"/>
      <c r="E5" s="1414" t="s">
        <v>344</v>
      </c>
      <c r="F5" s="1414"/>
      <c r="G5" s="1414" t="s">
        <v>345</v>
      </c>
      <c r="H5" s="1613"/>
      <c r="I5" s="1800"/>
      <c r="J5" s="1613" t="s">
        <v>344</v>
      </c>
      <c r="K5" s="1797"/>
      <c r="L5" s="1613" t="s">
        <v>345</v>
      </c>
      <c r="M5" s="1798"/>
    </row>
    <row r="6" spans="2:13" ht="12.75" customHeight="1">
      <c r="B6" s="1788"/>
      <c r="C6" s="1613"/>
      <c r="D6" s="1816"/>
      <c r="E6" s="1414" t="s">
        <v>346</v>
      </c>
      <c r="F6" s="1414" t="s">
        <v>93</v>
      </c>
      <c r="G6" s="1414" t="s">
        <v>346</v>
      </c>
      <c r="H6" s="1613" t="s">
        <v>93</v>
      </c>
      <c r="I6" s="1800"/>
      <c r="J6" s="1414" t="s">
        <v>346</v>
      </c>
      <c r="K6" s="1613" t="s">
        <v>93</v>
      </c>
      <c r="L6" s="1414" t="s">
        <v>346</v>
      </c>
      <c r="M6" s="1668" t="s">
        <v>93</v>
      </c>
    </row>
    <row r="7" spans="2:13" ht="25.5" customHeight="1" thickBot="1">
      <c r="B7" s="1789"/>
      <c r="C7" s="1785"/>
      <c r="D7" s="1817"/>
      <c r="E7" s="1465"/>
      <c r="F7" s="1465"/>
      <c r="G7" s="1465"/>
      <c r="H7" s="1786"/>
      <c r="I7" s="1801"/>
      <c r="J7" s="1415"/>
      <c r="K7" s="1785"/>
      <c r="L7" s="1415"/>
      <c r="M7" s="1805"/>
    </row>
    <row r="8" spans="2:17" ht="13.5" customHeight="1">
      <c r="B8" s="1108">
        <v>1</v>
      </c>
      <c r="C8" s="1109" t="s">
        <v>160</v>
      </c>
      <c r="D8" s="905" t="s">
        <v>221</v>
      </c>
      <c r="E8" s="477" t="s">
        <v>221</v>
      </c>
      <c r="F8" s="480" t="s">
        <v>221</v>
      </c>
      <c r="G8" s="477" t="s">
        <v>221</v>
      </c>
      <c r="H8" s="1085" t="s">
        <v>221</v>
      </c>
      <c r="I8" s="819" t="s">
        <v>221</v>
      </c>
      <c r="J8" s="477" t="s">
        <v>221</v>
      </c>
      <c r="K8" s="1086" t="s">
        <v>221</v>
      </c>
      <c r="L8" s="905" t="s">
        <v>221</v>
      </c>
      <c r="M8" s="1062" t="s">
        <v>221</v>
      </c>
      <c r="O8" s="212"/>
      <c r="P8" s="210"/>
      <c r="Q8" s="100"/>
    </row>
    <row r="9" spans="2:17" ht="13.5" customHeight="1">
      <c r="B9" s="1087">
        <v>2</v>
      </c>
      <c r="C9" s="1110" t="s">
        <v>161</v>
      </c>
      <c r="D9" s="1106">
        <v>274</v>
      </c>
      <c r="E9" s="485">
        <v>161</v>
      </c>
      <c r="F9" s="690">
        <v>58.75912408759124</v>
      </c>
      <c r="G9" s="829">
        <v>216</v>
      </c>
      <c r="H9" s="1089">
        <v>78.83211678832117</v>
      </c>
      <c r="I9" s="868">
        <v>460</v>
      </c>
      <c r="J9" s="485">
        <v>190</v>
      </c>
      <c r="K9" s="690">
        <v>41.30434782608695</v>
      </c>
      <c r="L9" s="829">
        <v>321</v>
      </c>
      <c r="M9" s="1089">
        <v>69.78260869565217</v>
      </c>
      <c r="O9" s="212"/>
      <c r="P9" s="210"/>
      <c r="Q9" s="100"/>
    </row>
    <row r="10" spans="2:17" ht="13.5" customHeight="1">
      <c r="B10" s="1087">
        <v>3</v>
      </c>
      <c r="C10" s="1110" t="s">
        <v>162</v>
      </c>
      <c r="D10" s="1106">
        <v>383</v>
      </c>
      <c r="E10" s="485">
        <v>182</v>
      </c>
      <c r="F10" s="690">
        <v>47.51958224543081</v>
      </c>
      <c r="G10" s="829">
        <v>339</v>
      </c>
      <c r="H10" s="1089">
        <v>88.51174934725849</v>
      </c>
      <c r="I10" s="868">
        <v>426</v>
      </c>
      <c r="J10" s="485">
        <v>182</v>
      </c>
      <c r="K10" s="690">
        <v>42.72300469483568</v>
      </c>
      <c r="L10" s="829">
        <v>370</v>
      </c>
      <c r="M10" s="1089">
        <v>86.85446009389672</v>
      </c>
      <c r="O10" s="212"/>
      <c r="P10" s="210"/>
      <c r="Q10" s="100"/>
    </row>
    <row r="11" spans="2:17" ht="13.5" customHeight="1">
      <c r="B11" s="1087">
        <v>4</v>
      </c>
      <c r="C11" s="1110" t="s">
        <v>163</v>
      </c>
      <c r="D11" s="1106">
        <v>1626</v>
      </c>
      <c r="E11" s="485">
        <v>578</v>
      </c>
      <c r="F11" s="690">
        <v>35.54735547355474</v>
      </c>
      <c r="G11" s="829">
        <v>1039</v>
      </c>
      <c r="H11" s="1089">
        <v>63.89913899138991</v>
      </c>
      <c r="I11" s="868">
        <v>2679</v>
      </c>
      <c r="J11" s="485">
        <v>803</v>
      </c>
      <c r="K11" s="690">
        <v>29.973870847331092</v>
      </c>
      <c r="L11" s="829">
        <v>1515</v>
      </c>
      <c r="M11" s="1089">
        <v>56.55095184770437</v>
      </c>
      <c r="O11" s="212"/>
      <c r="P11" s="210"/>
      <c r="Q11" s="100"/>
    </row>
    <row r="12" spans="2:17" ht="13.5" customHeight="1">
      <c r="B12" s="1087">
        <v>5</v>
      </c>
      <c r="C12" s="1110" t="s">
        <v>164</v>
      </c>
      <c r="D12" s="1106">
        <v>686</v>
      </c>
      <c r="E12" s="485">
        <v>293</v>
      </c>
      <c r="F12" s="690">
        <v>42.711370262390666</v>
      </c>
      <c r="G12" s="829">
        <v>470</v>
      </c>
      <c r="H12" s="1089">
        <v>68.5131195335277</v>
      </c>
      <c r="I12" s="868">
        <v>202</v>
      </c>
      <c r="J12" s="485">
        <v>86</v>
      </c>
      <c r="K12" s="690">
        <v>42.57425742574257</v>
      </c>
      <c r="L12" s="829">
        <v>145</v>
      </c>
      <c r="M12" s="1089">
        <v>71.78217821782178</v>
      </c>
      <c r="O12" s="212"/>
      <c r="P12" s="210"/>
      <c r="Q12" s="100"/>
    </row>
    <row r="13" spans="2:17" ht="13.5" customHeight="1">
      <c r="B13" s="1087">
        <v>6</v>
      </c>
      <c r="C13" s="1110" t="s">
        <v>165</v>
      </c>
      <c r="D13" s="1106">
        <v>410</v>
      </c>
      <c r="E13" s="485">
        <v>238</v>
      </c>
      <c r="F13" s="690">
        <v>58.048780487804876</v>
      </c>
      <c r="G13" s="829">
        <v>347</v>
      </c>
      <c r="H13" s="1089">
        <v>84.6341463414634</v>
      </c>
      <c r="I13" s="868">
        <v>453</v>
      </c>
      <c r="J13" s="485">
        <v>201</v>
      </c>
      <c r="K13" s="690">
        <v>44.370860927152314</v>
      </c>
      <c r="L13" s="829">
        <v>380</v>
      </c>
      <c r="M13" s="1089">
        <v>83.88520971302428</v>
      </c>
      <c r="O13" s="212"/>
      <c r="P13" s="210"/>
      <c r="Q13" s="100"/>
    </row>
    <row r="14" spans="2:17" ht="13.5" customHeight="1">
      <c r="B14" s="1087">
        <v>7</v>
      </c>
      <c r="C14" s="1110" t="s">
        <v>166</v>
      </c>
      <c r="D14" s="1106">
        <v>574</v>
      </c>
      <c r="E14" s="485">
        <v>309</v>
      </c>
      <c r="F14" s="690">
        <v>53.83275261324042</v>
      </c>
      <c r="G14" s="829">
        <v>487</v>
      </c>
      <c r="H14" s="1089">
        <v>84.8432055749129</v>
      </c>
      <c r="I14" s="868">
        <v>696</v>
      </c>
      <c r="J14" s="485">
        <v>283</v>
      </c>
      <c r="K14" s="690">
        <v>40.660919540229884</v>
      </c>
      <c r="L14" s="829">
        <v>555</v>
      </c>
      <c r="M14" s="1089">
        <v>79.74137931034483</v>
      </c>
      <c r="O14" s="212"/>
      <c r="P14" s="210"/>
      <c r="Q14" s="100"/>
    </row>
    <row r="15" spans="2:17" ht="13.5" customHeight="1">
      <c r="B15" s="1087">
        <v>8</v>
      </c>
      <c r="C15" s="1110" t="s">
        <v>167</v>
      </c>
      <c r="D15" s="1106">
        <v>484</v>
      </c>
      <c r="E15" s="485">
        <v>231</v>
      </c>
      <c r="F15" s="690">
        <v>47.72727272727273</v>
      </c>
      <c r="G15" s="829">
        <v>358</v>
      </c>
      <c r="H15" s="1089">
        <v>73.96694214876032</v>
      </c>
      <c r="I15" s="868">
        <v>337</v>
      </c>
      <c r="J15" s="485">
        <v>126</v>
      </c>
      <c r="K15" s="690">
        <v>37.388724035608305</v>
      </c>
      <c r="L15" s="829">
        <v>246</v>
      </c>
      <c r="M15" s="1089">
        <v>72.99703264094956</v>
      </c>
      <c r="O15" s="212"/>
      <c r="P15" s="210"/>
      <c r="Q15" s="100"/>
    </row>
    <row r="16" spans="2:17" ht="13.5" customHeight="1">
      <c r="B16" s="1087">
        <v>9</v>
      </c>
      <c r="C16" s="1110" t="s">
        <v>168</v>
      </c>
      <c r="D16" s="1106">
        <v>299</v>
      </c>
      <c r="E16" s="485">
        <v>170</v>
      </c>
      <c r="F16" s="690">
        <v>56.85618729096989</v>
      </c>
      <c r="G16" s="829">
        <v>240</v>
      </c>
      <c r="H16" s="1089">
        <v>80.2675585284281</v>
      </c>
      <c r="I16" s="868">
        <v>352</v>
      </c>
      <c r="J16" s="485">
        <v>189</v>
      </c>
      <c r="K16" s="690">
        <v>53.69318181818182</v>
      </c>
      <c r="L16" s="829">
        <v>281</v>
      </c>
      <c r="M16" s="1089">
        <v>79.82954545454545</v>
      </c>
      <c r="O16" s="212"/>
      <c r="P16" s="210"/>
      <c r="Q16" s="100"/>
    </row>
    <row r="17" spans="2:17" ht="13.5" customHeight="1">
      <c r="B17" s="1087">
        <v>10</v>
      </c>
      <c r="C17" s="1110" t="s">
        <v>169</v>
      </c>
      <c r="D17" s="1106">
        <v>640</v>
      </c>
      <c r="E17" s="485">
        <v>269</v>
      </c>
      <c r="F17" s="690">
        <v>42.03125</v>
      </c>
      <c r="G17" s="829">
        <v>513</v>
      </c>
      <c r="H17" s="1089">
        <v>80.15625</v>
      </c>
      <c r="I17" s="868">
        <v>576</v>
      </c>
      <c r="J17" s="485">
        <v>217</v>
      </c>
      <c r="K17" s="690">
        <v>37.67361111111111</v>
      </c>
      <c r="L17" s="829">
        <v>400</v>
      </c>
      <c r="M17" s="1089">
        <v>69.44444444444444</v>
      </c>
      <c r="O17" s="212"/>
      <c r="P17" s="210"/>
      <c r="Q17" s="100"/>
    </row>
    <row r="18" spans="2:17" ht="13.5" customHeight="1">
      <c r="B18" s="1087">
        <v>11</v>
      </c>
      <c r="C18" s="1110" t="s">
        <v>170</v>
      </c>
      <c r="D18" s="1106">
        <v>310</v>
      </c>
      <c r="E18" s="485">
        <v>165</v>
      </c>
      <c r="F18" s="690">
        <v>53.2258064516129</v>
      </c>
      <c r="G18" s="829">
        <v>243</v>
      </c>
      <c r="H18" s="1089">
        <v>78.38709677419354</v>
      </c>
      <c r="I18" s="868">
        <v>498</v>
      </c>
      <c r="J18" s="485">
        <v>173</v>
      </c>
      <c r="K18" s="690">
        <v>34.738955823293175</v>
      </c>
      <c r="L18" s="829">
        <v>289</v>
      </c>
      <c r="M18" s="1089">
        <v>58.032128514056225</v>
      </c>
      <c r="O18" s="212"/>
      <c r="P18" s="210"/>
      <c r="Q18" s="100"/>
    </row>
    <row r="19" spans="2:17" ht="13.5" customHeight="1">
      <c r="B19" s="1087">
        <v>12</v>
      </c>
      <c r="C19" s="1110" t="s">
        <v>171</v>
      </c>
      <c r="D19" s="1106">
        <v>252</v>
      </c>
      <c r="E19" s="485">
        <v>101</v>
      </c>
      <c r="F19" s="690">
        <v>40.07936507936508</v>
      </c>
      <c r="G19" s="829">
        <v>193</v>
      </c>
      <c r="H19" s="1089">
        <v>76.5873015873016</v>
      </c>
      <c r="I19" s="868">
        <v>35</v>
      </c>
      <c r="J19" s="485">
        <v>18</v>
      </c>
      <c r="K19" s="690">
        <v>51.42857142857142</v>
      </c>
      <c r="L19" s="829">
        <v>30</v>
      </c>
      <c r="M19" s="1089">
        <v>85.71428571428571</v>
      </c>
      <c r="O19" s="212"/>
      <c r="P19" s="210"/>
      <c r="Q19" s="100"/>
    </row>
    <row r="20" spans="2:17" ht="13.5" customHeight="1">
      <c r="B20" s="1087">
        <v>13</v>
      </c>
      <c r="C20" s="1110" t="s">
        <v>172</v>
      </c>
      <c r="D20" s="1106">
        <v>835</v>
      </c>
      <c r="E20" s="485">
        <v>344</v>
      </c>
      <c r="F20" s="690">
        <v>41.19760479041916</v>
      </c>
      <c r="G20" s="829">
        <v>607</v>
      </c>
      <c r="H20" s="1089">
        <v>72.69461077844312</v>
      </c>
      <c r="I20" s="868">
        <v>926</v>
      </c>
      <c r="J20" s="485">
        <v>379</v>
      </c>
      <c r="K20" s="690">
        <v>40.92872570194385</v>
      </c>
      <c r="L20" s="829">
        <v>698</v>
      </c>
      <c r="M20" s="1089">
        <v>75.377969762419</v>
      </c>
      <c r="O20" s="212"/>
      <c r="P20" s="210"/>
      <c r="Q20" s="100"/>
    </row>
    <row r="21" spans="1:17" ht="13.5" customHeight="1">
      <c r="A21" s="1728"/>
      <c r="B21" s="1087">
        <v>14</v>
      </c>
      <c r="C21" s="1110" t="s">
        <v>173</v>
      </c>
      <c r="D21" s="1106">
        <v>413</v>
      </c>
      <c r="E21" s="485">
        <v>188</v>
      </c>
      <c r="F21" s="690">
        <v>45.52058111380145</v>
      </c>
      <c r="G21" s="829">
        <v>349</v>
      </c>
      <c r="H21" s="1089">
        <v>84.50363196125909</v>
      </c>
      <c r="I21" s="868">
        <v>357</v>
      </c>
      <c r="J21" s="485">
        <v>133</v>
      </c>
      <c r="K21" s="690">
        <v>37.254901960784316</v>
      </c>
      <c r="L21" s="829">
        <v>320</v>
      </c>
      <c r="M21" s="1089">
        <v>89.6358543417367</v>
      </c>
      <c r="O21" s="212"/>
      <c r="P21" s="210"/>
      <c r="Q21" s="100"/>
    </row>
    <row r="22" spans="1:17" ht="13.5" customHeight="1">
      <c r="A22" s="1728"/>
      <c r="B22" s="1087">
        <v>15</v>
      </c>
      <c r="C22" s="1110" t="s">
        <v>174</v>
      </c>
      <c r="D22" s="1106">
        <v>1724</v>
      </c>
      <c r="E22" s="485">
        <v>522</v>
      </c>
      <c r="F22" s="690">
        <v>30.278422273781903</v>
      </c>
      <c r="G22" s="829">
        <v>835</v>
      </c>
      <c r="H22" s="1089">
        <v>48.4338747099768</v>
      </c>
      <c r="I22" s="868">
        <v>1445</v>
      </c>
      <c r="J22" s="485">
        <v>562</v>
      </c>
      <c r="K22" s="690">
        <v>38.892733564013845</v>
      </c>
      <c r="L22" s="829">
        <v>906</v>
      </c>
      <c r="M22" s="1089">
        <v>62.698961937716255</v>
      </c>
      <c r="O22" s="212"/>
      <c r="P22" s="210"/>
      <c r="Q22" s="100"/>
    </row>
    <row r="23" spans="2:17" ht="13.5" customHeight="1">
      <c r="B23" s="1087">
        <v>16</v>
      </c>
      <c r="C23" s="1110" t="s">
        <v>175</v>
      </c>
      <c r="D23" s="1106">
        <v>342</v>
      </c>
      <c r="E23" s="485">
        <v>138</v>
      </c>
      <c r="F23" s="690">
        <v>40.35087719298245</v>
      </c>
      <c r="G23" s="829">
        <v>273</v>
      </c>
      <c r="H23" s="1089">
        <v>79.82456140350878</v>
      </c>
      <c r="I23" s="868">
        <v>544</v>
      </c>
      <c r="J23" s="485">
        <v>136</v>
      </c>
      <c r="K23" s="690">
        <v>25</v>
      </c>
      <c r="L23" s="829">
        <v>424</v>
      </c>
      <c r="M23" s="1089">
        <v>77.94117647058823</v>
      </c>
      <c r="O23" s="212"/>
      <c r="P23" s="210"/>
      <c r="Q23" s="100"/>
    </row>
    <row r="24" spans="2:17" ht="13.5" customHeight="1">
      <c r="B24" s="1087">
        <v>17</v>
      </c>
      <c r="C24" s="1110" t="s">
        <v>176</v>
      </c>
      <c r="D24" s="1106">
        <v>323</v>
      </c>
      <c r="E24" s="485">
        <v>140</v>
      </c>
      <c r="F24" s="690">
        <v>43.343653250774</v>
      </c>
      <c r="G24" s="829">
        <v>295</v>
      </c>
      <c r="H24" s="1089">
        <v>91.3312693498452</v>
      </c>
      <c r="I24" s="868">
        <v>392</v>
      </c>
      <c r="J24" s="485">
        <v>112</v>
      </c>
      <c r="K24" s="690">
        <v>28.57142857142857</v>
      </c>
      <c r="L24" s="829">
        <v>360</v>
      </c>
      <c r="M24" s="1089">
        <v>91.83673469387756</v>
      </c>
      <c r="O24" s="212"/>
      <c r="P24" s="210"/>
      <c r="Q24" s="100"/>
    </row>
    <row r="25" spans="2:17" ht="13.5" customHeight="1">
      <c r="B25" s="1087">
        <v>18</v>
      </c>
      <c r="C25" s="1110" t="s">
        <v>177</v>
      </c>
      <c r="D25" s="1106">
        <v>292</v>
      </c>
      <c r="E25" s="485">
        <v>167</v>
      </c>
      <c r="F25" s="690">
        <v>57.1917808219178</v>
      </c>
      <c r="G25" s="829">
        <v>219</v>
      </c>
      <c r="H25" s="1089">
        <v>75</v>
      </c>
      <c r="I25" s="868">
        <v>293</v>
      </c>
      <c r="J25" s="485">
        <v>138</v>
      </c>
      <c r="K25" s="690">
        <v>47.098976109215016</v>
      </c>
      <c r="L25" s="829">
        <v>204</v>
      </c>
      <c r="M25" s="1089">
        <v>69.6245733788396</v>
      </c>
      <c r="O25" s="212"/>
      <c r="P25" s="210"/>
      <c r="Q25" s="100"/>
    </row>
    <row r="26" spans="2:17" ht="13.5" customHeight="1">
      <c r="B26" s="1087">
        <v>19</v>
      </c>
      <c r="C26" s="1110" t="s">
        <v>178</v>
      </c>
      <c r="D26" s="1106">
        <v>158</v>
      </c>
      <c r="E26" s="485">
        <v>73</v>
      </c>
      <c r="F26" s="690">
        <v>46.20253164556962</v>
      </c>
      <c r="G26" s="829">
        <v>116</v>
      </c>
      <c r="H26" s="1089">
        <v>73.41772151898735</v>
      </c>
      <c r="I26" s="868">
        <v>251</v>
      </c>
      <c r="J26" s="485">
        <v>94</v>
      </c>
      <c r="K26" s="690">
        <v>37.45019920318725</v>
      </c>
      <c r="L26" s="829">
        <v>190</v>
      </c>
      <c r="M26" s="1089">
        <v>75.69721115537848</v>
      </c>
      <c r="O26" s="212"/>
      <c r="P26" s="210"/>
      <c r="Q26" s="100"/>
    </row>
    <row r="27" spans="2:17" ht="13.5" customHeight="1">
      <c r="B27" s="1087">
        <v>20</v>
      </c>
      <c r="C27" s="1110" t="s">
        <v>179</v>
      </c>
      <c r="D27" s="1106">
        <v>576</v>
      </c>
      <c r="E27" s="485">
        <v>240</v>
      </c>
      <c r="F27" s="690">
        <v>41.66666666666667</v>
      </c>
      <c r="G27" s="829">
        <v>421</v>
      </c>
      <c r="H27" s="1089">
        <v>73.09027777777779</v>
      </c>
      <c r="I27" s="868">
        <v>383</v>
      </c>
      <c r="J27" s="485">
        <v>180</v>
      </c>
      <c r="K27" s="690">
        <v>46.99738903394256</v>
      </c>
      <c r="L27" s="829">
        <v>288</v>
      </c>
      <c r="M27" s="1089">
        <v>75.19582245430809</v>
      </c>
      <c r="O27" s="212"/>
      <c r="P27" s="210"/>
      <c r="Q27" s="100"/>
    </row>
    <row r="28" spans="2:17" ht="13.5" customHeight="1">
      <c r="B28" s="1087">
        <v>21</v>
      </c>
      <c r="C28" s="1110" t="s">
        <v>180</v>
      </c>
      <c r="D28" s="1106">
        <v>333</v>
      </c>
      <c r="E28" s="485">
        <v>160</v>
      </c>
      <c r="F28" s="690">
        <v>48.048048048048045</v>
      </c>
      <c r="G28" s="829">
        <v>271</v>
      </c>
      <c r="H28" s="1089">
        <v>81.38138138138137</v>
      </c>
      <c r="I28" s="868">
        <v>196</v>
      </c>
      <c r="J28" s="485">
        <v>108</v>
      </c>
      <c r="K28" s="690">
        <v>55.10204081632652</v>
      </c>
      <c r="L28" s="829">
        <v>155</v>
      </c>
      <c r="M28" s="1089">
        <v>79.08163265306123</v>
      </c>
      <c r="O28" s="212"/>
      <c r="P28" s="210"/>
      <c r="Q28" s="100"/>
    </row>
    <row r="29" spans="2:17" ht="13.5" customHeight="1">
      <c r="B29" s="1087">
        <v>22</v>
      </c>
      <c r="C29" s="1110" t="s">
        <v>181</v>
      </c>
      <c r="D29" s="1106">
        <v>283</v>
      </c>
      <c r="E29" s="485">
        <v>119</v>
      </c>
      <c r="F29" s="690">
        <v>42.04946996466431</v>
      </c>
      <c r="G29" s="829">
        <v>200</v>
      </c>
      <c r="H29" s="1089">
        <v>70.6713780918728</v>
      </c>
      <c r="I29" s="868">
        <v>308</v>
      </c>
      <c r="J29" s="485">
        <v>115</v>
      </c>
      <c r="K29" s="690">
        <v>37.33766233766234</v>
      </c>
      <c r="L29" s="829">
        <v>232</v>
      </c>
      <c r="M29" s="1089">
        <v>75.32467532467533</v>
      </c>
      <c r="O29" s="212"/>
      <c r="P29" s="210"/>
      <c r="Q29" s="100"/>
    </row>
    <row r="30" spans="2:17" ht="13.5" customHeight="1">
      <c r="B30" s="1087">
        <v>23</v>
      </c>
      <c r="C30" s="1110" t="s">
        <v>182</v>
      </c>
      <c r="D30" s="1106">
        <v>332</v>
      </c>
      <c r="E30" s="485">
        <v>174</v>
      </c>
      <c r="F30" s="690">
        <v>52.40963855421686</v>
      </c>
      <c r="G30" s="829">
        <v>267</v>
      </c>
      <c r="H30" s="1089">
        <v>80.42168674698796</v>
      </c>
      <c r="I30" s="868">
        <v>403</v>
      </c>
      <c r="J30" s="485">
        <v>203</v>
      </c>
      <c r="K30" s="690">
        <v>50.37220843672456</v>
      </c>
      <c r="L30" s="829">
        <v>305</v>
      </c>
      <c r="M30" s="1089">
        <v>75.68238213399503</v>
      </c>
      <c r="O30" s="212"/>
      <c r="P30" s="210"/>
      <c r="Q30" s="100"/>
    </row>
    <row r="31" spans="2:17" ht="13.5" customHeight="1">
      <c r="B31" s="1087">
        <v>24</v>
      </c>
      <c r="C31" s="1110" t="s">
        <v>183</v>
      </c>
      <c r="D31" s="1106">
        <v>175</v>
      </c>
      <c r="E31" s="485">
        <v>119</v>
      </c>
      <c r="F31" s="690">
        <v>68</v>
      </c>
      <c r="G31" s="829">
        <v>149</v>
      </c>
      <c r="H31" s="1089">
        <v>85.14285714285714</v>
      </c>
      <c r="I31" s="868">
        <v>214</v>
      </c>
      <c r="J31" s="485">
        <v>148</v>
      </c>
      <c r="K31" s="690">
        <v>69.1588785046729</v>
      </c>
      <c r="L31" s="829">
        <v>188</v>
      </c>
      <c r="M31" s="1089">
        <v>87.85046728971963</v>
      </c>
      <c r="O31" s="212"/>
      <c r="P31" s="210"/>
      <c r="Q31" s="100"/>
    </row>
    <row r="32" spans="2:17" ht="13.5" customHeight="1">
      <c r="B32" s="1087">
        <v>25</v>
      </c>
      <c r="C32" s="1110" t="s">
        <v>184</v>
      </c>
      <c r="D32" s="1106">
        <v>372</v>
      </c>
      <c r="E32" s="485">
        <v>131</v>
      </c>
      <c r="F32" s="690">
        <v>35.215053763440864</v>
      </c>
      <c r="G32" s="829">
        <v>271</v>
      </c>
      <c r="H32" s="1089">
        <v>72.84946236559139</v>
      </c>
      <c r="I32" s="868">
        <v>279</v>
      </c>
      <c r="J32" s="485">
        <v>90</v>
      </c>
      <c r="K32" s="690">
        <v>32.25806451612903</v>
      </c>
      <c r="L32" s="829">
        <v>200</v>
      </c>
      <c r="M32" s="1089">
        <v>71.68458781362007</v>
      </c>
      <c r="O32" s="212"/>
      <c r="P32" s="210"/>
      <c r="Q32" s="100"/>
    </row>
    <row r="33" spans="2:17" ht="13.5" customHeight="1">
      <c r="B33" s="1087">
        <v>26</v>
      </c>
      <c r="C33" s="1110" t="s">
        <v>185</v>
      </c>
      <c r="D33" s="1106">
        <v>613</v>
      </c>
      <c r="E33" s="485">
        <v>318</v>
      </c>
      <c r="F33" s="690">
        <v>51.876019575856446</v>
      </c>
      <c r="G33" s="829">
        <v>462</v>
      </c>
      <c r="H33" s="1089">
        <v>75.36704730831974</v>
      </c>
      <c r="I33" s="868">
        <v>549</v>
      </c>
      <c r="J33" s="485">
        <v>283</v>
      </c>
      <c r="K33" s="690">
        <v>51.54826958105647</v>
      </c>
      <c r="L33" s="829">
        <v>416</v>
      </c>
      <c r="M33" s="1089">
        <v>75.77413479052824</v>
      </c>
      <c r="O33" s="212"/>
      <c r="P33" s="210"/>
      <c r="Q33" s="100"/>
    </row>
    <row r="34" spans="2:17" ht="13.5" customHeight="1" thickBot="1">
      <c r="B34" s="1090">
        <v>27</v>
      </c>
      <c r="C34" s="1111" t="s">
        <v>186</v>
      </c>
      <c r="D34" s="835" t="s">
        <v>221</v>
      </c>
      <c r="E34" s="496" t="s">
        <v>221</v>
      </c>
      <c r="F34" s="677" t="s">
        <v>221</v>
      </c>
      <c r="G34" s="835" t="s">
        <v>221</v>
      </c>
      <c r="H34" s="1073" t="s">
        <v>221</v>
      </c>
      <c r="I34" s="489" t="s">
        <v>221</v>
      </c>
      <c r="J34" s="496" t="s">
        <v>221</v>
      </c>
      <c r="K34" s="677" t="s">
        <v>221</v>
      </c>
      <c r="L34" s="835" t="s">
        <v>221</v>
      </c>
      <c r="M34" s="1073" t="s">
        <v>221</v>
      </c>
      <c r="O34" s="212"/>
      <c r="P34" s="210"/>
      <c r="Q34" s="100"/>
    </row>
    <row r="35" spans="2:17" ht="13.5" customHeight="1" thickBot="1">
      <c r="B35" s="1783" t="s">
        <v>159</v>
      </c>
      <c r="C35" s="1784"/>
      <c r="D35" s="1107">
        <f>SUM(D9:D33)</f>
        <v>12709</v>
      </c>
      <c r="E35" s="1092">
        <f>SUM(E9:E34)</f>
        <v>5530</v>
      </c>
      <c r="F35" s="1093">
        <f>E35/D35*100</f>
        <v>43.51247147690613</v>
      </c>
      <c r="G35" s="1094">
        <f>SUM(G9:G34)</f>
        <v>9180</v>
      </c>
      <c r="H35" s="576">
        <f>G35/D35*100</f>
        <v>72.23227633960185</v>
      </c>
      <c r="I35" s="1091">
        <f>SUM(I9:I33)</f>
        <v>13254</v>
      </c>
      <c r="J35" s="1092">
        <f>SUM(J9:J34)</f>
        <v>5149</v>
      </c>
      <c r="K35" s="1093">
        <f>J35/I35*100</f>
        <v>38.848649464312665</v>
      </c>
      <c r="L35" s="1094">
        <f>SUM(L9:L34)</f>
        <v>9418</v>
      </c>
      <c r="M35" s="576">
        <f>L35/I35*100</f>
        <v>71.05779387354761</v>
      </c>
      <c r="O35" s="212"/>
      <c r="P35" s="213"/>
      <c r="Q35" s="100"/>
    </row>
    <row r="36" spans="2:17" ht="26.25" customHeight="1">
      <c r="B36" s="1811" t="s">
        <v>485</v>
      </c>
      <c r="C36" s="1812"/>
      <c r="D36" s="1106">
        <v>324</v>
      </c>
      <c r="E36" s="477">
        <v>93</v>
      </c>
      <c r="F36" s="1086">
        <v>28.703703703703702</v>
      </c>
      <c r="G36" s="905">
        <v>237</v>
      </c>
      <c r="H36" s="1062">
        <v>73.14814814814815</v>
      </c>
      <c r="I36" s="868">
        <v>237</v>
      </c>
      <c r="J36" s="477">
        <v>79</v>
      </c>
      <c r="K36" s="1086">
        <v>33.33333333333333</v>
      </c>
      <c r="L36" s="905">
        <v>192</v>
      </c>
      <c r="M36" s="1062">
        <v>81.0126582278481</v>
      </c>
      <c r="O36" s="212"/>
      <c r="P36" s="213"/>
      <c r="Q36" s="100"/>
    </row>
    <row r="37" spans="2:15" ht="13.5" customHeight="1" thickBot="1">
      <c r="B37" s="1813" t="s">
        <v>432</v>
      </c>
      <c r="C37" s="1814"/>
      <c r="D37" s="1106">
        <v>89</v>
      </c>
      <c r="E37" s="1055">
        <v>20</v>
      </c>
      <c r="F37" s="1095">
        <v>22.47191011235955</v>
      </c>
      <c r="G37" s="1096">
        <v>59</v>
      </c>
      <c r="H37" s="1097">
        <v>66.29213483146067</v>
      </c>
      <c r="I37" s="868">
        <v>85</v>
      </c>
      <c r="J37" s="1055">
        <v>26</v>
      </c>
      <c r="K37" s="1095">
        <v>30.58823529411765</v>
      </c>
      <c r="L37" s="1096">
        <v>58</v>
      </c>
      <c r="M37" s="1097">
        <v>68.23529411764706</v>
      </c>
      <c r="O37" s="212"/>
    </row>
    <row r="38" spans="2:15" ht="13.5" customHeight="1" thickBot="1">
      <c r="B38" s="1808" t="s">
        <v>192</v>
      </c>
      <c r="C38" s="1809"/>
      <c r="D38" s="1107">
        <f>SUM(D35:D37)</f>
        <v>13122</v>
      </c>
      <c r="E38" s="1092">
        <f>SUM(E35:E37)</f>
        <v>5643</v>
      </c>
      <c r="F38" s="1093">
        <f>E38/D38*100</f>
        <v>43.00411522633745</v>
      </c>
      <c r="G38" s="1098">
        <f>SUM(G35:G37)</f>
        <v>9476</v>
      </c>
      <c r="H38" s="576">
        <f>G38/D38*100</f>
        <v>72.21460143270842</v>
      </c>
      <c r="I38" s="1091">
        <f>SUM(I35:I37)</f>
        <v>13576</v>
      </c>
      <c r="J38" s="1092">
        <f>SUM(J35:J37)</f>
        <v>5254</v>
      </c>
      <c r="K38" s="1093">
        <f>J38/I38*100</f>
        <v>38.70064820271067</v>
      </c>
      <c r="L38" s="1098">
        <f>SUM(L35:L37)</f>
        <v>9668</v>
      </c>
      <c r="M38" s="576">
        <f>L38/I38*100</f>
        <v>71.21390689451974</v>
      </c>
      <c r="O38" s="212"/>
    </row>
    <row r="39" spans="2:13" ht="19.5" customHeight="1">
      <c r="B39" s="1810" t="s">
        <v>318</v>
      </c>
      <c r="C39" s="1810"/>
      <c r="D39" s="1810"/>
      <c r="E39" s="1810"/>
      <c r="F39" s="1810"/>
      <c r="G39" s="1810"/>
      <c r="H39" s="1810"/>
      <c r="I39" s="1810"/>
      <c r="J39" s="214"/>
      <c r="K39" s="214"/>
      <c r="L39" s="214"/>
      <c r="M39" s="214"/>
    </row>
    <row r="40" spans="2:10" ht="12.75">
      <c r="B40" s="1553"/>
      <c r="C40" s="1553"/>
      <c r="D40" s="1553"/>
      <c r="E40" s="1553"/>
      <c r="F40" s="1553"/>
      <c r="G40" s="1553"/>
      <c r="H40" s="1553"/>
      <c r="I40" s="1553"/>
      <c r="J40" s="215"/>
    </row>
    <row r="41" ht="12.75">
      <c r="D41" s="93"/>
    </row>
  </sheetData>
  <sheetProtection/>
  <mergeCells count="28">
    <mergeCell ref="K1:M1"/>
    <mergeCell ref="E5:F5"/>
    <mergeCell ref="G5:H5"/>
    <mergeCell ref="B38:C38"/>
    <mergeCell ref="B39:I40"/>
    <mergeCell ref="B36:C36"/>
    <mergeCell ref="B37:C37"/>
    <mergeCell ref="D4:D7"/>
    <mergeCell ref="E4:H4"/>
    <mergeCell ref="B2:M2"/>
    <mergeCell ref="D3:H3"/>
    <mergeCell ref="I3:M3"/>
    <mergeCell ref="J5:K5"/>
    <mergeCell ref="L5:M5"/>
    <mergeCell ref="I4:I7"/>
    <mergeCell ref="J4:M4"/>
    <mergeCell ref="L6:L7"/>
    <mergeCell ref="M6:M7"/>
    <mergeCell ref="A21:A22"/>
    <mergeCell ref="B35:C35"/>
    <mergeCell ref="J6:J7"/>
    <mergeCell ref="K6:K7"/>
    <mergeCell ref="E6:E7"/>
    <mergeCell ref="F6:F7"/>
    <mergeCell ref="G6:G7"/>
    <mergeCell ref="H6:H7"/>
    <mergeCell ref="B3:B7"/>
    <mergeCell ref="C3:C7"/>
  </mergeCells>
  <printOptions/>
  <pageMargins left="0.31" right="0.18" top="0.17" bottom="0.14" header="0.14" footer="0.11811023622047245"/>
  <pageSetup horizontalDpi="600" verticalDpi="600" orientation="landscape" paperSize="9" scale="96" r:id="rId1"/>
  <ignoredErrors>
    <ignoredError sqref="F35 H38 K35 F38 K38" 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7">
      <selection activeCell="B36" sqref="B36:C36"/>
    </sheetView>
  </sheetViews>
  <sheetFormatPr defaultColWidth="9.140625" defaultRowHeight="12.75"/>
  <cols>
    <col min="1" max="1" width="4.57421875" style="82" customWidth="1"/>
    <col min="2" max="2" width="4.00390625" style="82" customWidth="1"/>
    <col min="3" max="3" width="21.00390625" style="82" customWidth="1"/>
    <col min="4" max="13" width="11.28125" style="82" customWidth="1"/>
    <col min="14" max="16384" width="9.140625" style="82" customWidth="1"/>
  </cols>
  <sheetData>
    <row r="1" spans="1:13" ht="12.75" customHeight="1">
      <c r="A1" s="452"/>
      <c r="B1" s="453"/>
      <c r="C1" s="453"/>
      <c r="D1" s="453"/>
      <c r="E1" s="453"/>
      <c r="F1" s="452"/>
      <c r="G1" s="453"/>
      <c r="H1" s="455"/>
      <c r="I1" s="454"/>
      <c r="J1" s="454"/>
      <c r="K1" s="1595" t="s">
        <v>235</v>
      </c>
      <c r="L1" s="1596"/>
      <c r="M1" s="1596"/>
    </row>
    <row r="2" spans="2:13" ht="20.25" customHeight="1" thickBot="1">
      <c r="B2" s="1831" t="s">
        <v>348</v>
      </c>
      <c r="C2" s="1831"/>
      <c r="D2" s="1585"/>
      <c r="E2" s="1585"/>
      <c r="F2" s="1585"/>
      <c r="G2" s="1585"/>
      <c r="H2" s="1585"/>
      <c r="I2" s="1585"/>
      <c r="J2" s="1585"/>
      <c r="K2" s="1585"/>
      <c r="L2" s="1585"/>
      <c r="M2" s="1585"/>
    </row>
    <row r="3" spans="2:13" ht="12.75" customHeight="1">
      <c r="B3" s="1462" t="s">
        <v>218</v>
      </c>
      <c r="C3" s="1737" t="s">
        <v>157</v>
      </c>
      <c r="D3" s="1832">
        <v>2021</v>
      </c>
      <c r="E3" s="1833"/>
      <c r="F3" s="1833"/>
      <c r="G3" s="1833"/>
      <c r="H3" s="1834"/>
      <c r="I3" s="1835">
        <v>2022</v>
      </c>
      <c r="J3" s="1833"/>
      <c r="K3" s="1833"/>
      <c r="L3" s="1833"/>
      <c r="M3" s="1834"/>
    </row>
    <row r="4" spans="2:13" ht="12.75" customHeight="1">
      <c r="B4" s="1787"/>
      <c r="C4" s="1790"/>
      <c r="D4" s="1816" t="s">
        <v>349</v>
      </c>
      <c r="E4" s="1826" t="s">
        <v>206</v>
      </c>
      <c r="F4" s="1826"/>
      <c r="G4" s="1826"/>
      <c r="H4" s="1827"/>
      <c r="I4" s="1836" t="s">
        <v>350</v>
      </c>
      <c r="J4" s="1826" t="s">
        <v>206</v>
      </c>
      <c r="K4" s="1826"/>
      <c r="L4" s="1826"/>
      <c r="M4" s="1827"/>
    </row>
    <row r="5" spans="2:13" ht="26.25" customHeight="1">
      <c r="B5" s="1788"/>
      <c r="C5" s="1613"/>
      <c r="D5" s="1816"/>
      <c r="E5" s="1414" t="s">
        <v>344</v>
      </c>
      <c r="F5" s="1414"/>
      <c r="G5" s="1414" t="s">
        <v>351</v>
      </c>
      <c r="H5" s="1668"/>
      <c r="I5" s="1836"/>
      <c r="J5" s="1414" t="s">
        <v>344</v>
      </c>
      <c r="K5" s="1414"/>
      <c r="L5" s="1414" t="s">
        <v>351</v>
      </c>
      <c r="M5" s="1668"/>
    </row>
    <row r="6" spans="2:13" ht="16.5" customHeight="1">
      <c r="B6" s="1788"/>
      <c r="C6" s="1613"/>
      <c r="D6" s="1816"/>
      <c r="E6" s="1414" t="s">
        <v>346</v>
      </c>
      <c r="F6" s="1414" t="s">
        <v>93</v>
      </c>
      <c r="G6" s="1414" t="s">
        <v>346</v>
      </c>
      <c r="H6" s="1668" t="s">
        <v>93</v>
      </c>
      <c r="I6" s="1836"/>
      <c r="J6" s="1414" t="s">
        <v>346</v>
      </c>
      <c r="K6" s="1414" t="s">
        <v>93</v>
      </c>
      <c r="L6" s="1414" t="s">
        <v>346</v>
      </c>
      <c r="M6" s="1668" t="s">
        <v>93</v>
      </c>
    </row>
    <row r="7" spans="2:13" ht="25.5" customHeight="1" thickBot="1">
      <c r="B7" s="1789"/>
      <c r="C7" s="1785"/>
      <c r="D7" s="1817"/>
      <c r="E7" s="1465"/>
      <c r="F7" s="1465"/>
      <c r="G7" s="1465"/>
      <c r="H7" s="1828"/>
      <c r="I7" s="1837"/>
      <c r="J7" s="1465"/>
      <c r="K7" s="1465"/>
      <c r="L7" s="1465"/>
      <c r="M7" s="1828"/>
    </row>
    <row r="8" spans="2:13" ht="13.5" customHeight="1">
      <c r="B8" s="1084">
        <v>1</v>
      </c>
      <c r="C8" s="1099" t="s">
        <v>160</v>
      </c>
      <c r="D8" s="1100" t="s">
        <v>221</v>
      </c>
      <c r="E8" s="657" t="s">
        <v>221</v>
      </c>
      <c r="F8" s="1086" t="s">
        <v>221</v>
      </c>
      <c r="G8" s="657" t="s">
        <v>221</v>
      </c>
      <c r="H8" s="1062" t="s">
        <v>221</v>
      </c>
      <c r="I8" s="1100" t="s">
        <v>221</v>
      </c>
      <c r="J8" s="657" t="s">
        <v>221</v>
      </c>
      <c r="K8" s="1086" t="s">
        <v>221</v>
      </c>
      <c r="L8" s="657" t="s">
        <v>221</v>
      </c>
      <c r="M8" s="1062" t="s">
        <v>221</v>
      </c>
    </row>
    <row r="9" spans="2:17" ht="13.5" customHeight="1">
      <c r="B9" s="1087">
        <v>2</v>
      </c>
      <c r="C9" s="1088" t="s">
        <v>161</v>
      </c>
      <c r="D9" s="484">
        <v>99</v>
      </c>
      <c r="E9" s="686">
        <v>59</v>
      </c>
      <c r="F9" s="690">
        <v>59.59595959595959</v>
      </c>
      <c r="G9" s="686">
        <v>86</v>
      </c>
      <c r="H9" s="1089">
        <v>86.86868686868688</v>
      </c>
      <c r="I9" s="484">
        <v>126</v>
      </c>
      <c r="J9" s="686">
        <v>74</v>
      </c>
      <c r="K9" s="690">
        <v>58.730158730158735</v>
      </c>
      <c r="L9" s="686">
        <v>107</v>
      </c>
      <c r="M9" s="1089">
        <v>84.92063492063492</v>
      </c>
      <c r="O9" s="216"/>
      <c r="P9" s="217"/>
      <c r="Q9" s="93"/>
    </row>
    <row r="10" spans="2:17" ht="13.5" customHeight="1">
      <c r="B10" s="1087">
        <v>3</v>
      </c>
      <c r="C10" s="1088" t="s">
        <v>162</v>
      </c>
      <c r="D10" s="484">
        <v>147</v>
      </c>
      <c r="E10" s="686">
        <v>102</v>
      </c>
      <c r="F10" s="690">
        <v>69.38775510204081</v>
      </c>
      <c r="G10" s="686">
        <v>145</v>
      </c>
      <c r="H10" s="1089">
        <v>98.63945578231292</v>
      </c>
      <c r="I10" s="484">
        <v>135</v>
      </c>
      <c r="J10" s="686">
        <v>57</v>
      </c>
      <c r="K10" s="690">
        <v>42.22222222222222</v>
      </c>
      <c r="L10" s="686">
        <v>127</v>
      </c>
      <c r="M10" s="1089">
        <v>94.07407407407408</v>
      </c>
      <c r="O10" s="216"/>
      <c r="P10" s="217"/>
      <c r="Q10" s="93"/>
    </row>
    <row r="11" spans="2:17" ht="13.5" customHeight="1">
      <c r="B11" s="1087">
        <v>4</v>
      </c>
      <c r="C11" s="1088" t="s">
        <v>163</v>
      </c>
      <c r="D11" s="484">
        <v>521</v>
      </c>
      <c r="E11" s="686">
        <v>269</v>
      </c>
      <c r="F11" s="690">
        <v>51.631477927063344</v>
      </c>
      <c r="G11" s="686">
        <v>442</v>
      </c>
      <c r="H11" s="1089">
        <v>84.83685220729367</v>
      </c>
      <c r="I11" s="484">
        <v>656</v>
      </c>
      <c r="J11" s="686">
        <v>268</v>
      </c>
      <c r="K11" s="690">
        <v>40.853658536585364</v>
      </c>
      <c r="L11" s="686">
        <v>526</v>
      </c>
      <c r="M11" s="1089">
        <v>80.1829268292683</v>
      </c>
      <c r="O11" s="216"/>
      <c r="P11" s="217"/>
      <c r="Q11" s="93"/>
    </row>
    <row r="12" spans="2:17" ht="13.5" customHeight="1">
      <c r="B12" s="1087">
        <v>5</v>
      </c>
      <c r="C12" s="1088" t="s">
        <v>164</v>
      </c>
      <c r="D12" s="484">
        <v>259</v>
      </c>
      <c r="E12" s="686">
        <v>127</v>
      </c>
      <c r="F12" s="690">
        <v>49.034749034749034</v>
      </c>
      <c r="G12" s="686">
        <v>186</v>
      </c>
      <c r="H12" s="1089">
        <v>71.81467181467181</v>
      </c>
      <c r="I12" s="484">
        <v>79</v>
      </c>
      <c r="J12" s="686">
        <v>41</v>
      </c>
      <c r="K12" s="690">
        <v>51.89873417721519</v>
      </c>
      <c r="L12" s="686">
        <v>59</v>
      </c>
      <c r="M12" s="1089">
        <v>74.68354430379746</v>
      </c>
      <c r="O12" s="216"/>
      <c r="P12" s="217"/>
      <c r="Q12" s="93"/>
    </row>
    <row r="13" spans="2:17" ht="13.5" customHeight="1">
      <c r="B13" s="1087">
        <v>6</v>
      </c>
      <c r="C13" s="1088" t="s">
        <v>165</v>
      </c>
      <c r="D13" s="484">
        <v>158</v>
      </c>
      <c r="E13" s="686">
        <v>105</v>
      </c>
      <c r="F13" s="690">
        <v>66.45569620253164</v>
      </c>
      <c r="G13" s="686">
        <v>148</v>
      </c>
      <c r="H13" s="1089">
        <v>93.67088607594937</v>
      </c>
      <c r="I13" s="484">
        <v>107</v>
      </c>
      <c r="J13" s="686">
        <v>70</v>
      </c>
      <c r="K13" s="690">
        <v>65.42056074766354</v>
      </c>
      <c r="L13" s="686">
        <v>101</v>
      </c>
      <c r="M13" s="1089">
        <v>94.39252336448598</v>
      </c>
      <c r="O13" s="216"/>
      <c r="P13" s="217"/>
      <c r="Q13" s="93"/>
    </row>
    <row r="14" spans="2:17" ht="13.5" customHeight="1">
      <c r="B14" s="1087">
        <v>7</v>
      </c>
      <c r="C14" s="1088" t="s">
        <v>166</v>
      </c>
      <c r="D14" s="484">
        <v>294</v>
      </c>
      <c r="E14" s="686">
        <v>222</v>
      </c>
      <c r="F14" s="690">
        <v>75.51020408163265</v>
      </c>
      <c r="G14" s="686">
        <v>275</v>
      </c>
      <c r="H14" s="1089">
        <v>93.5374149659864</v>
      </c>
      <c r="I14" s="484">
        <v>259</v>
      </c>
      <c r="J14" s="686">
        <v>132</v>
      </c>
      <c r="K14" s="690">
        <v>50.965250965250966</v>
      </c>
      <c r="L14" s="686">
        <v>227</v>
      </c>
      <c r="M14" s="1089">
        <v>87.64478764478764</v>
      </c>
      <c r="O14" s="216"/>
      <c r="P14" s="217"/>
      <c r="Q14" s="93"/>
    </row>
    <row r="15" spans="2:17" ht="13.5" customHeight="1">
      <c r="B15" s="1087">
        <v>8</v>
      </c>
      <c r="C15" s="1088" t="s">
        <v>167</v>
      </c>
      <c r="D15" s="484">
        <v>169</v>
      </c>
      <c r="E15" s="686">
        <v>103</v>
      </c>
      <c r="F15" s="690">
        <v>60.946745562130175</v>
      </c>
      <c r="G15" s="686">
        <v>152</v>
      </c>
      <c r="H15" s="1089">
        <v>89.94082840236686</v>
      </c>
      <c r="I15" s="484">
        <v>127</v>
      </c>
      <c r="J15" s="686">
        <v>58</v>
      </c>
      <c r="K15" s="690">
        <v>45.66929133858268</v>
      </c>
      <c r="L15" s="686">
        <v>103</v>
      </c>
      <c r="M15" s="1089">
        <v>81.10236220472441</v>
      </c>
      <c r="O15" s="216"/>
      <c r="P15" s="217"/>
      <c r="Q15" s="93"/>
    </row>
    <row r="16" spans="2:17" ht="13.5" customHeight="1">
      <c r="B16" s="1087">
        <v>9</v>
      </c>
      <c r="C16" s="1088" t="s">
        <v>168</v>
      </c>
      <c r="D16" s="484">
        <v>126</v>
      </c>
      <c r="E16" s="686">
        <v>89</v>
      </c>
      <c r="F16" s="690">
        <v>70.63492063492063</v>
      </c>
      <c r="G16" s="686">
        <v>109</v>
      </c>
      <c r="H16" s="1089">
        <v>86.5079365079365</v>
      </c>
      <c r="I16" s="484">
        <v>95</v>
      </c>
      <c r="J16" s="686">
        <v>63</v>
      </c>
      <c r="K16" s="690">
        <v>66.3157894736842</v>
      </c>
      <c r="L16" s="686">
        <v>84</v>
      </c>
      <c r="M16" s="1089">
        <v>88.42105263157895</v>
      </c>
      <c r="O16" s="216"/>
      <c r="P16" s="217"/>
      <c r="Q16" s="93"/>
    </row>
    <row r="17" spans="2:17" ht="13.5" customHeight="1">
      <c r="B17" s="1087">
        <v>10</v>
      </c>
      <c r="C17" s="1088" t="s">
        <v>169</v>
      </c>
      <c r="D17" s="484">
        <v>180</v>
      </c>
      <c r="E17" s="686">
        <v>100</v>
      </c>
      <c r="F17" s="690">
        <v>55.55555555555556</v>
      </c>
      <c r="G17" s="686">
        <v>157</v>
      </c>
      <c r="H17" s="1089">
        <v>87.22222222222223</v>
      </c>
      <c r="I17" s="484">
        <v>133</v>
      </c>
      <c r="J17" s="686">
        <v>66</v>
      </c>
      <c r="K17" s="690">
        <v>49.62406015037594</v>
      </c>
      <c r="L17" s="686">
        <v>111</v>
      </c>
      <c r="M17" s="1089">
        <v>83.45864661654136</v>
      </c>
      <c r="O17" s="216"/>
      <c r="P17" s="217"/>
      <c r="Q17" s="93"/>
    </row>
    <row r="18" spans="2:17" ht="13.5" customHeight="1">
      <c r="B18" s="1087">
        <v>11</v>
      </c>
      <c r="C18" s="1088" t="s">
        <v>170</v>
      </c>
      <c r="D18" s="484">
        <v>112</v>
      </c>
      <c r="E18" s="686">
        <v>67</v>
      </c>
      <c r="F18" s="690">
        <v>59.82142857142857</v>
      </c>
      <c r="G18" s="686">
        <v>96</v>
      </c>
      <c r="H18" s="1089">
        <v>85.71428571428571</v>
      </c>
      <c r="I18" s="484">
        <v>134</v>
      </c>
      <c r="J18" s="686">
        <v>85</v>
      </c>
      <c r="K18" s="690">
        <v>63.43283582089553</v>
      </c>
      <c r="L18" s="686">
        <v>122</v>
      </c>
      <c r="M18" s="1089">
        <v>91.04477611940298</v>
      </c>
      <c r="O18" s="216"/>
      <c r="P18" s="217"/>
      <c r="Q18" s="93"/>
    </row>
    <row r="19" spans="2:17" ht="13.5" customHeight="1">
      <c r="B19" s="1087">
        <v>12</v>
      </c>
      <c r="C19" s="1088" t="s">
        <v>171</v>
      </c>
      <c r="D19" s="484">
        <v>67</v>
      </c>
      <c r="E19" s="686">
        <v>35</v>
      </c>
      <c r="F19" s="690">
        <v>52.23880597014925</v>
      </c>
      <c r="G19" s="686">
        <v>60</v>
      </c>
      <c r="H19" s="1089">
        <v>89.55223880597015</v>
      </c>
      <c r="I19" s="484">
        <v>9</v>
      </c>
      <c r="J19" s="686">
        <v>3</v>
      </c>
      <c r="K19" s="690">
        <v>33.33333333333333</v>
      </c>
      <c r="L19" s="686">
        <v>8</v>
      </c>
      <c r="M19" s="1089">
        <v>88.88888888888889</v>
      </c>
      <c r="O19" s="216"/>
      <c r="P19" s="217"/>
      <c r="Q19" s="93"/>
    </row>
    <row r="20" spans="2:17" ht="13.5" customHeight="1">
      <c r="B20" s="1087">
        <v>13</v>
      </c>
      <c r="C20" s="1088" t="s">
        <v>172</v>
      </c>
      <c r="D20" s="484">
        <v>311</v>
      </c>
      <c r="E20" s="686">
        <v>142</v>
      </c>
      <c r="F20" s="690">
        <v>45.659163987138264</v>
      </c>
      <c r="G20" s="686">
        <v>241</v>
      </c>
      <c r="H20" s="1089">
        <v>77.491961414791</v>
      </c>
      <c r="I20" s="484">
        <v>361</v>
      </c>
      <c r="J20" s="686">
        <v>163</v>
      </c>
      <c r="K20" s="690">
        <v>45.15235457063712</v>
      </c>
      <c r="L20" s="686">
        <v>297</v>
      </c>
      <c r="M20" s="1089">
        <v>82.27146814404432</v>
      </c>
      <c r="O20" s="216"/>
      <c r="P20" s="217"/>
      <c r="Q20" s="93"/>
    </row>
    <row r="21" spans="1:17" ht="13.5" customHeight="1">
      <c r="A21" s="1728"/>
      <c r="B21" s="1087">
        <v>14</v>
      </c>
      <c r="C21" s="1088" t="s">
        <v>173</v>
      </c>
      <c r="D21" s="484">
        <v>191</v>
      </c>
      <c r="E21" s="686">
        <v>99</v>
      </c>
      <c r="F21" s="690">
        <v>51.832460732984295</v>
      </c>
      <c r="G21" s="686">
        <v>154</v>
      </c>
      <c r="H21" s="1089">
        <v>80.6282722513089</v>
      </c>
      <c r="I21" s="484">
        <v>177</v>
      </c>
      <c r="J21" s="686">
        <v>73</v>
      </c>
      <c r="K21" s="690">
        <v>41.24293785310734</v>
      </c>
      <c r="L21" s="686">
        <v>135</v>
      </c>
      <c r="M21" s="1089">
        <v>76.27118644067797</v>
      </c>
      <c r="O21" s="216"/>
      <c r="P21" s="217"/>
      <c r="Q21" s="93"/>
    </row>
    <row r="22" spans="1:17" ht="13.5" customHeight="1">
      <c r="A22" s="1728"/>
      <c r="B22" s="1087">
        <v>15</v>
      </c>
      <c r="C22" s="1088" t="s">
        <v>174</v>
      </c>
      <c r="D22" s="484">
        <v>621</v>
      </c>
      <c r="E22" s="686">
        <v>275</v>
      </c>
      <c r="F22" s="690">
        <v>44.28341384863124</v>
      </c>
      <c r="G22" s="686">
        <v>406</v>
      </c>
      <c r="H22" s="1089">
        <v>65.37842190016103</v>
      </c>
      <c r="I22" s="484">
        <v>540</v>
      </c>
      <c r="J22" s="686">
        <v>220</v>
      </c>
      <c r="K22" s="690">
        <v>40.74074074074074</v>
      </c>
      <c r="L22" s="686">
        <v>399</v>
      </c>
      <c r="M22" s="1089">
        <v>73.88888888888889</v>
      </c>
      <c r="O22" s="216"/>
      <c r="P22" s="217"/>
      <c r="Q22" s="93"/>
    </row>
    <row r="23" spans="2:17" ht="13.5" customHeight="1">
      <c r="B23" s="1087">
        <v>16</v>
      </c>
      <c r="C23" s="1088" t="s">
        <v>175</v>
      </c>
      <c r="D23" s="484">
        <v>137</v>
      </c>
      <c r="E23" s="686">
        <v>72</v>
      </c>
      <c r="F23" s="690">
        <v>52.55474452554745</v>
      </c>
      <c r="G23" s="686">
        <v>120</v>
      </c>
      <c r="H23" s="1089">
        <v>87.59124087591242</v>
      </c>
      <c r="I23" s="484">
        <v>170</v>
      </c>
      <c r="J23" s="686">
        <v>64</v>
      </c>
      <c r="K23" s="690">
        <v>37.64705882352941</v>
      </c>
      <c r="L23" s="686">
        <v>147</v>
      </c>
      <c r="M23" s="1089">
        <v>86.47058823529412</v>
      </c>
      <c r="O23" s="216"/>
      <c r="P23" s="217"/>
      <c r="Q23" s="93"/>
    </row>
    <row r="24" spans="2:17" ht="13.5" customHeight="1">
      <c r="B24" s="1087">
        <v>17</v>
      </c>
      <c r="C24" s="1088" t="s">
        <v>176</v>
      </c>
      <c r="D24" s="484">
        <v>121</v>
      </c>
      <c r="E24" s="686">
        <v>58</v>
      </c>
      <c r="F24" s="690">
        <v>47.93388429752066</v>
      </c>
      <c r="G24" s="686">
        <v>100</v>
      </c>
      <c r="H24" s="1089">
        <v>82.64462809917356</v>
      </c>
      <c r="I24" s="484">
        <v>108</v>
      </c>
      <c r="J24" s="686">
        <v>39</v>
      </c>
      <c r="K24" s="690">
        <v>36.11111111111111</v>
      </c>
      <c r="L24" s="686">
        <v>102</v>
      </c>
      <c r="M24" s="1089">
        <v>94.44444444444444</v>
      </c>
      <c r="O24" s="216"/>
      <c r="P24" s="217"/>
      <c r="Q24" s="93"/>
    </row>
    <row r="25" spans="2:17" ht="13.5" customHeight="1">
      <c r="B25" s="1087">
        <v>18</v>
      </c>
      <c r="C25" s="1088" t="s">
        <v>177</v>
      </c>
      <c r="D25" s="484">
        <v>115</v>
      </c>
      <c r="E25" s="686">
        <v>61</v>
      </c>
      <c r="F25" s="690">
        <v>53.04347826086957</v>
      </c>
      <c r="G25" s="686">
        <v>102</v>
      </c>
      <c r="H25" s="1089">
        <v>88.69565217391305</v>
      </c>
      <c r="I25" s="484">
        <v>101</v>
      </c>
      <c r="J25" s="686">
        <v>63</v>
      </c>
      <c r="K25" s="690">
        <v>62.37623762376238</v>
      </c>
      <c r="L25" s="686">
        <v>85</v>
      </c>
      <c r="M25" s="1089">
        <v>84.15841584158416</v>
      </c>
      <c r="O25" s="216"/>
      <c r="P25" s="217"/>
      <c r="Q25" s="93"/>
    </row>
    <row r="26" spans="2:17" ht="13.5" customHeight="1">
      <c r="B26" s="1087">
        <v>19</v>
      </c>
      <c r="C26" s="1088" t="s">
        <v>178</v>
      </c>
      <c r="D26" s="484">
        <v>65</v>
      </c>
      <c r="E26" s="686">
        <v>33</v>
      </c>
      <c r="F26" s="690">
        <v>50.76923076923077</v>
      </c>
      <c r="G26" s="686">
        <v>50</v>
      </c>
      <c r="H26" s="1089">
        <v>76.92307692307693</v>
      </c>
      <c r="I26" s="484">
        <v>61</v>
      </c>
      <c r="J26" s="686">
        <v>32</v>
      </c>
      <c r="K26" s="690">
        <v>52.459016393442624</v>
      </c>
      <c r="L26" s="686">
        <v>51</v>
      </c>
      <c r="M26" s="1089">
        <v>83.60655737704919</v>
      </c>
      <c r="O26" s="216"/>
      <c r="P26" s="217"/>
      <c r="Q26" s="93"/>
    </row>
    <row r="27" spans="2:17" ht="13.5" customHeight="1">
      <c r="B27" s="1087">
        <v>20</v>
      </c>
      <c r="C27" s="1088" t="s">
        <v>179</v>
      </c>
      <c r="D27" s="484">
        <v>213</v>
      </c>
      <c r="E27" s="686">
        <v>115</v>
      </c>
      <c r="F27" s="690">
        <v>53.990610328638496</v>
      </c>
      <c r="G27" s="686">
        <v>183</v>
      </c>
      <c r="H27" s="1089">
        <v>85.91549295774648</v>
      </c>
      <c r="I27" s="484">
        <v>177</v>
      </c>
      <c r="J27" s="686">
        <v>79</v>
      </c>
      <c r="K27" s="690">
        <v>44.632768361581924</v>
      </c>
      <c r="L27" s="686">
        <v>125</v>
      </c>
      <c r="M27" s="1089">
        <v>70.62146892655367</v>
      </c>
      <c r="O27" s="216"/>
      <c r="P27" s="217"/>
      <c r="Q27" s="93"/>
    </row>
    <row r="28" spans="2:17" ht="13.5" customHeight="1">
      <c r="B28" s="1087">
        <v>21</v>
      </c>
      <c r="C28" s="1088" t="s">
        <v>180</v>
      </c>
      <c r="D28" s="484">
        <v>191</v>
      </c>
      <c r="E28" s="686">
        <v>80</v>
      </c>
      <c r="F28" s="690">
        <v>41.8848167539267</v>
      </c>
      <c r="G28" s="686">
        <v>133</v>
      </c>
      <c r="H28" s="1089">
        <v>69.63350785340315</v>
      </c>
      <c r="I28" s="484">
        <v>76</v>
      </c>
      <c r="J28" s="686">
        <v>47</v>
      </c>
      <c r="K28" s="690">
        <v>61.8421052631579</v>
      </c>
      <c r="L28" s="686">
        <v>61</v>
      </c>
      <c r="M28" s="1089">
        <v>80.26315789473685</v>
      </c>
      <c r="O28" s="216"/>
      <c r="P28" s="217"/>
      <c r="Q28" s="93"/>
    </row>
    <row r="29" spans="2:17" ht="13.5" customHeight="1">
      <c r="B29" s="1087">
        <v>22</v>
      </c>
      <c r="C29" s="1088" t="s">
        <v>181</v>
      </c>
      <c r="D29" s="484">
        <v>133</v>
      </c>
      <c r="E29" s="686">
        <v>75</v>
      </c>
      <c r="F29" s="690">
        <v>56.390977443609025</v>
      </c>
      <c r="G29" s="686">
        <v>113</v>
      </c>
      <c r="H29" s="1089">
        <v>84.9624060150376</v>
      </c>
      <c r="I29" s="484">
        <v>96</v>
      </c>
      <c r="J29" s="686">
        <v>40</v>
      </c>
      <c r="K29" s="690">
        <v>41.66666666666667</v>
      </c>
      <c r="L29" s="686">
        <v>73</v>
      </c>
      <c r="M29" s="1089">
        <v>76.04166666666666</v>
      </c>
      <c r="O29" s="216"/>
      <c r="P29" s="217"/>
      <c r="Q29" s="93"/>
    </row>
    <row r="30" spans="2:17" ht="13.5" customHeight="1">
      <c r="B30" s="1087">
        <v>23</v>
      </c>
      <c r="C30" s="1088" t="s">
        <v>182</v>
      </c>
      <c r="D30" s="484">
        <v>140</v>
      </c>
      <c r="E30" s="686">
        <v>92</v>
      </c>
      <c r="F30" s="690">
        <v>65.71428571428571</v>
      </c>
      <c r="G30" s="686">
        <v>125</v>
      </c>
      <c r="H30" s="1089">
        <v>89.28571428571429</v>
      </c>
      <c r="I30" s="484">
        <v>152</v>
      </c>
      <c r="J30" s="686">
        <v>83</v>
      </c>
      <c r="K30" s="690">
        <v>54.60526315789473</v>
      </c>
      <c r="L30" s="686">
        <v>127</v>
      </c>
      <c r="M30" s="1089">
        <v>83.55263157894737</v>
      </c>
      <c r="O30" s="216"/>
      <c r="P30" s="217"/>
      <c r="Q30" s="93"/>
    </row>
    <row r="31" spans="2:17" ht="13.5" customHeight="1">
      <c r="B31" s="1087">
        <v>24</v>
      </c>
      <c r="C31" s="1088" t="s">
        <v>183</v>
      </c>
      <c r="D31" s="484">
        <v>65</v>
      </c>
      <c r="E31" s="686">
        <v>50</v>
      </c>
      <c r="F31" s="690">
        <v>76.92307692307693</v>
      </c>
      <c r="G31" s="686">
        <v>63</v>
      </c>
      <c r="H31" s="1089">
        <v>96.92307692307692</v>
      </c>
      <c r="I31" s="484">
        <v>90</v>
      </c>
      <c r="J31" s="686">
        <v>74</v>
      </c>
      <c r="K31" s="690">
        <v>82.22222222222221</v>
      </c>
      <c r="L31" s="686">
        <v>90</v>
      </c>
      <c r="M31" s="1089">
        <v>100</v>
      </c>
      <c r="O31" s="216"/>
      <c r="P31" s="217"/>
      <c r="Q31" s="93"/>
    </row>
    <row r="32" spans="2:17" ht="13.5" customHeight="1">
      <c r="B32" s="1087">
        <v>25</v>
      </c>
      <c r="C32" s="1088" t="s">
        <v>184</v>
      </c>
      <c r="D32" s="484">
        <v>167</v>
      </c>
      <c r="E32" s="686">
        <v>44</v>
      </c>
      <c r="F32" s="690">
        <v>26.34730538922156</v>
      </c>
      <c r="G32" s="686">
        <v>94</v>
      </c>
      <c r="H32" s="1089">
        <v>56.287425149700596</v>
      </c>
      <c r="I32" s="484">
        <v>111</v>
      </c>
      <c r="J32" s="686">
        <v>36</v>
      </c>
      <c r="K32" s="690">
        <v>32.432432432432435</v>
      </c>
      <c r="L32" s="686">
        <v>72</v>
      </c>
      <c r="M32" s="1089">
        <v>64.86486486486487</v>
      </c>
      <c r="O32" s="216"/>
      <c r="P32" s="217"/>
      <c r="Q32" s="93"/>
    </row>
    <row r="33" spans="2:17" ht="13.5" customHeight="1">
      <c r="B33" s="1087">
        <v>26</v>
      </c>
      <c r="C33" s="1088" t="s">
        <v>185</v>
      </c>
      <c r="D33" s="484">
        <v>177</v>
      </c>
      <c r="E33" s="686">
        <v>88</v>
      </c>
      <c r="F33" s="690">
        <v>49.717514124293785</v>
      </c>
      <c r="G33" s="686">
        <v>118</v>
      </c>
      <c r="H33" s="1089">
        <v>66.66666666666666</v>
      </c>
      <c r="I33" s="484">
        <v>153</v>
      </c>
      <c r="J33" s="686">
        <v>91</v>
      </c>
      <c r="K33" s="690">
        <v>59.47712418300654</v>
      </c>
      <c r="L33" s="686">
        <v>123</v>
      </c>
      <c r="M33" s="1089">
        <v>80.3921568627451</v>
      </c>
      <c r="O33" s="216"/>
      <c r="P33" s="217"/>
      <c r="Q33" s="93"/>
    </row>
    <row r="34" spans="2:17" ht="13.5" customHeight="1" thickBot="1">
      <c r="B34" s="1090">
        <v>27</v>
      </c>
      <c r="C34" s="1101" t="s">
        <v>186</v>
      </c>
      <c r="D34" s="1102" t="s">
        <v>221</v>
      </c>
      <c r="E34" s="678" t="s">
        <v>221</v>
      </c>
      <c r="F34" s="677" t="s">
        <v>221</v>
      </c>
      <c r="G34" s="678" t="s">
        <v>221</v>
      </c>
      <c r="H34" s="1073" t="s">
        <v>221</v>
      </c>
      <c r="I34" s="1102" t="s">
        <v>221</v>
      </c>
      <c r="J34" s="678" t="s">
        <v>221</v>
      </c>
      <c r="K34" s="677" t="s">
        <v>221</v>
      </c>
      <c r="L34" s="678" t="s">
        <v>221</v>
      </c>
      <c r="M34" s="1073" t="s">
        <v>221</v>
      </c>
      <c r="O34" s="217"/>
      <c r="P34" s="217"/>
      <c r="Q34" s="93"/>
    </row>
    <row r="35" spans="2:17" ht="13.5" customHeight="1" thickBot="1">
      <c r="B35" s="1820" t="s">
        <v>159</v>
      </c>
      <c r="C35" s="1821"/>
      <c r="D35" s="743">
        <f>SUM(D9:D34)</f>
        <v>4779</v>
      </c>
      <c r="E35" s="498">
        <f>SUM(E9:E34)</f>
        <v>2562</v>
      </c>
      <c r="F35" s="1093">
        <f>E35/D35*100</f>
        <v>53.60954174513497</v>
      </c>
      <c r="G35" s="498">
        <f>SUM(G9:G34)</f>
        <v>3858</v>
      </c>
      <c r="H35" s="576">
        <f>G35/D35*100</f>
        <v>80.72818581293157</v>
      </c>
      <c r="I35" s="743">
        <f>SUM(I9:I34)</f>
        <v>4233</v>
      </c>
      <c r="J35" s="498">
        <f>SUM(J9:J34)</f>
        <v>2021</v>
      </c>
      <c r="K35" s="1093">
        <f>J35/I35*100</f>
        <v>47.74391684384597</v>
      </c>
      <c r="L35" s="498">
        <f>SUM(L9:L34)</f>
        <v>3462</v>
      </c>
      <c r="M35" s="576">
        <f>L35/I35*100</f>
        <v>81.7859673990078</v>
      </c>
      <c r="O35" s="216"/>
      <c r="P35" s="217"/>
      <c r="Q35" s="93"/>
    </row>
    <row r="36" spans="2:17" s="1393" customFormat="1" ht="23.25" customHeight="1">
      <c r="B36" s="1822" t="s">
        <v>485</v>
      </c>
      <c r="C36" s="1823"/>
      <c r="D36" s="1103">
        <v>293</v>
      </c>
      <c r="E36" s="671">
        <v>75</v>
      </c>
      <c r="F36" s="669">
        <v>25.597269624573375</v>
      </c>
      <c r="G36" s="671">
        <v>234</v>
      </c>
      <c r="H36" s="1104">
        <v>79.86348122866895</v>
      </c>
      <c r="I36" s="1103">
        <v>155</v>
      </c>
      <c r="J36" s="671">
        <v>66</v>
      </c>
      <c r="K36" s="669">
        <v>42.58064516129032</v>
      </c>
      <c r="L36" s="671">
        <v>142</v>
      </c>
      <c r="M36" s="1104">
        <v>91.61290322580645</v>
      </c>
      <c r="O36" s="1394"/>
      <c r="P36" s="1395"/>
      <c r="Q36" s="1396"/>
    </row>
    <row r="37" spans="2:17" ht="13.5" customHeight="1" thickBot="1">
      <c r="B37" s="1824" t="s">
        <v>432</v>
      </c>
      <c r="C37" s="1825"/>
      <c r="D37" s="1105">
        <v>5</v>
      </c>
      <c r="E37" s="692">
        <v>0</v>
      </c>
      <c r="F37" s="677">
        <v>0</v>
      </c>
      <c r="G37" s="692">
        <v>3</v>
      </c>
      <c r="H37" s="1073">
        <v>60</v>
      </c>
      <c r="I37" s="1105">
        <v>9</v>
      </c>
      <c r="J37" s="692">
        <v>5</v>
      </c>
      <c r="K37" s="677">
        <v>55.55555555555556</v>
      </c>
      <c r="L37" s="692">
        <v>6</v>
      </c>
      <c r="M37" s="1073">
        <v>66.66666666666666</v>
      </c>
      <c r="O37" s="218"/>
      <c r="P37" s="218"/>
      <c r="Q37" s="93"/>
    </row>
    <row r="38" spans="2:13" ht="13.5" customHeight="1" thickBot="1">
      <c r="B38" s="1829" t="s">
        <v>192</v>
      </c>
      <c r="C38" s="1830"/>
      <c r="D38" s="743">
        <f>SUM(D35:D37)</f>
        <v>5077</v>
      </c>
      <c r="E38" s="498">
        <f>SUM(E35:E37)</f>
        <v>2637</v>
      </c>
      <c r="F38" s="1093">
        <f>E38/D38*100</f>
        <v>51.94012211936183</v>
      </c>
      <c r="G38" s="498">
        <f>SUM(G35:G37)</f>
        <v>4095</v>
      </c>
      <c r="H38" s="576">
        <f>G38/D38*100</f>
        <v>80.65786882016938</v>
      </c>
      <c r="I38" s="743">
        <f>SUM(I35:I37)</f>
        <v>4397</v>
      </c>
      <c r="J38" s="498">
        <f>SUM(J35:J37)</f>
        <v>2092</v>
      </c>
      <c r="K38" s="1093">
        <f>J38/I38*100</f>
        <v>47.57789401864908</v>
      </c>
      <c r="L38" s="498">
        <f>SUM(L35:L37)</f>
        <v>3610</v>
      </c>
      <c r="M38" s="576">
        <f>L38/I38*100</f>
        <v>82.10143279508756</v>
      </c>
    </row>
    <row r="39" spans="2:13" ht="23.25" customHeight="1">
      <c r="B39" s="1553" t="s">
        <v>352</v>
      </c>
      <c r="C39" s="1553"/>
      <c r="D39" s="1553"/>
      <c r="E39" s="1553"/>
      <c r="F39" s="1553"/>
      <c r="G39" s="1553"/>
      <c r="H39" s="1553"/>
      <c r="I39" s="1553"/>
      <c r="J39" s="1553"/>
      <c r="K39" s="215"/>
      <c r="L39" s="215"/>
      <c r="M39" s="215"/>
    </row>
    <row r="40" spans="2:8" ht="12.75">
      <c r="B40" s="1719"/>
      <c r="C40" s="1719"/>
      <c r="D40" s="1719"/>
      <c r="E40" s="1719"/>
      <c r="F40" s="1719"/>
      <c r="G40" s="1719"/>
      <c r="H40" s="1719"/>
    </row>
  </sheetData>
  <sheetProtection/>
  <mergeCells count="29">
    <mergeCell ref="K1:M1"/>
    <mergeCell ref="L5:M5"/>
    <mergeCell ref="B2:M2"/>
    <mergeCell ref="B3:B7"/>
    <mergeCell ref="C3:C7"/>
    <mergeCell ref="D3:H3"/>
    <mergeCell ref="I3:M3"/>
    <mergeCell ref="D4:D7"/>
    <mergeCell ref="E4:H4"/>
    <mergeCell ref="I4:I7"/>
    <mergeCell ref="E5:F5"/>
    <mergeCell ref="G5:H5"/>
    <mergeCell ref="J5:K5"/>
    <mergeCell ref="B38:C38"/>
    <mergeCell ref="B39:J39"/>
    <mergeCell ref="E6:E7"/>
    <mergeCell ref="F6:F7"/>
    <mergeCell ref="G6:G7"/>
    <mergeCell ref="H6:H7"/>
    <mergeCell ref="A21:A22"/>
    <mergeCell ref="B35:C35"/>
    <mergeCell ref="B36:C36"/>
    <mergeCell ref="B37:C37"/>
    <mergeCell ref="J4:M4"/>
    <mergeCell ref="B40:H40"/>
    <mergeCell ref="L6:L7"/>
    <mergeCell ref="M6:M7"/>
    <mergeCell ref="J6:J7"/>
    <mergeCell ref="K6:K7"/>
  </mergeCells>
  <printOptions/>
  <pageMargins left="0.31496062992125984" right="0.31496062992125984" top="0.15" bottom="0.03" header="0.11811023622047245" footer="0.11811023622047245"/>
  <pageSetup horizontalDpi="600" verticalDpi="600" orientation="landscape" paperSize="9" scale="98" r:id="rId1"/>
  <ignoredErrors>
    <ignoredError sqref="F35 F38 H35:H38 K35:K38" 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10">
      <selection activeCell="B2" sqref="B2:O2"/>
    </sheetView>
  </sheetViews>
  <sheetFormatPr defaultColWidth="9.140625" defaultRowHeight="12.75"/>
  <cols>
    <col min="1" max="1" width="3.421875" style="0" customWidth="1"/>
    <col min="2" max="2" width="6.28125" style="0" customWidth="1"/>
    <col min="3" max="3" width="19.8515625" style="0" customWidth="1"/>
    <col min="4" max="4" width="10.140625" style="0" customWidth="1"/>
    <col min="5" max="5" width="11.8515625" style="0" customWidth="1"/>
    <col min="6" max="6" width="8.00390625" style="0" customWidth="1"/>
    <col min="7" max="7" width="10.28125" style="28" customWidth="1"/>
    <col min="8" max="8" width="11.8515625" style="28" customWidth="1"/>
    <col min="9" max="9" width="8.00390625" style="0" customWidth="1"/>
    <col min="10" max="10" width="10.28125" style="0" customWidth="1"/>
    <col min="11" max="11" width="12.140625" style="0" customWidth="1"/>
    <col min="12" max="12" width="8.00390625" style="0" customWidth="1"/>
    <col min="13" max="13" width="10.28125" style="28" customWidth="1"/>
    <col min="14" max="14" width="12.00390625" style="28" customWidth="1"/>
    <col min="15" max="15" width="8.00390625" style="0" customWidth="1"/>
  </cols>
  <sheetData>
    <row r="1" spans="11:15" ht="14.25" customHeight="1">
      <c r="K1" s="33"/>
      <c r="L1" s="33"/>
      <c r="M1" s="1509" t="s">
        <v>236</v>
      </c>
      <c r="N1" s="1510"/>
      <c r="O1" s="1510"/>
    </row>
    <row r="2" spans="2:15" ht="16.5" customHeight="1">
      <c r="B2" s="1846" t="s">
        <v>271</v>
      </c>
      <c r="C2" s="1846"/>
      <c r="D2" s="1846"/>
      <c r="E2" s="1846"/>
      <c r="F2" s="1846"/>
      <c r="G2" s="1846"/>
      <c r="H2" s="1846"/>
      <c r="I2" s="1846"/>
      <c r="J2" s="1846"/>
      <c r="K2" s="1846"/>
      <c r="L2" s="1846"/>
      <c r="M2" s="1846"/>
      <c r="N2" s="1846"/>
      <c r="O2" s="1846"/>
    </row>
    <row r="3" spans="2:15" ht="3" customHeight="1" thickBot="1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2:15" ht="27" customHeight="1">
      <c r="B4" s="1462" t="s">
        <v>218</v>
      </c>
      <c r="C4" s="1621" t="s">
        <v>157</v>
      </c>
      <c r="D4" s="1843" t="s">
        <v>202</v>
      </c>
      <c r="E4" s="1843"/>
      <c r="F4" s="1843"/>
      <c r="G4" s="1843"/>
      <c r="H4" s="1843"/>
      <c r="I4" s="1843"/>
      <c r="J4" s="1843" t="s">
        <v>201</v>
      </c>
      <c r="K4" s="1843"/>
      <c r="L4" s="1843"/>
      <c r="M4" s="1843"/>
      <c r="N4" s="1843"/>
      <c r="O4" s="1844"/>
    </row>
    <row r="5" spans="2:15" ht="12.75" customHeight="1">
      <c r="B5" s="1788"/>
      <c r="C5" s="1848"/>
      <c r="D5" s="1845">
        <v>2021</v>
      </c>
      <c r="E5" s="1845"/>
      <c r="F5" s="1845"/>
      <c r="G5" s="1839">
        <v>2022</v>
      </c>
      <c r="H5" s="1839"/>
      <c r="I5" s="1840"/>
      <c r="J5" s="1839">
        <v>2021</v>
      </c>
      <c r="K5" s="1839"/>
      <c r="L5" s="1839"/>
      <c r="M5" s="1841">
        <v>2022</v>
      </c>
      <c r="N5" s="1839"/>
      <c r="O5" s="1842"/>
    </row>
    <row r="6" spans="1:15" ht="50.25" customHeight="1" thickBot="1">
      <c r="A6" s="25"/>
      <c r="B6" s="1789"/>
      <c r="C6" s="1849"/>
      <c r="D6" s="363" t="s">
        <v>67</v>
      </c>
      <c r="E6" s="363" t="s">
        <v>66</v>
      </c>
      <c r="F6" s="364" t="s">
        <v>93</v>
      </c>
      <c r="G6" s="365" t="s">
        <v>67</v>
      </c>
      <c r="H6" s="365" t="s">
        <v>66</v>
      </c>
      <c r="I6" s="366" t="s">
        <v>93</v>
      </c>
      <c r="J6" s="365" t="s">
        <v>67</v>
      </c>
      <c r="K6" s="365" t="s">
        <v>66</v>
      </c>
      <c r="L6" s="367" t="s">
        <v>93</v>
      </c>
      <c r="M6" s="368" t="s">
        <v>67</v>
      </c>
      <c r="N6" s="365" t="s">
        <v>66</v>
      </c>
      <c r="O6" s="369" t="s">
        <v>93</v>
      </c>
    </row>
    <row r="7" spans="2:15" ht="15.75" customHeight="1">
      <c r="B7" s="1115">
        <v>1</v>
      </c>
      <c r="C7" s="1116" t="s">
        <v>160</v>
      </c>
      <c r="D7" s="1117" t="s">
        <v>221</v>
      </c>
      <c r="E7" s="583" t="s">
        <v>221</v>
      </c>
      <c r="F7" s="534" t="s">
        <v>221</v>
      </c>
      <c r="G7" s="583" t="s">
        <v>221</v>
      </c>
      <c r="H7" s="583" t="s">
        <v>221</v>
      </c>
      <c r="I7" s="534" t="s">
        <v>221</v>
      </c>
      <c r="J7" s="534" t="s">
        <v>221</v>
      </c>
      <c r="K7" s="534" t="s">
        <v>221</v>
      </c>
      <c r="L7" s="534" t="s">
        <v>221</v>
      </c>
      <c r="M7" s="583" t="s">
        <v>221</v>
      </c>
      <c r="N7" s="583" t="s">
        <v>221</v>
      </c>
      <c r="O7" s="535" t="s">
        <v>221</v>
      </c>
    </row>
    <row r="8" spans="2:15" ht="15.75" customHeight="1">
      <c r="B8" s="618">
        <f aca="true" t="shared" si="0" ref="B8:B33">B7+1</f>
        <v>2</v>
      </c>
      <c r="C8" s="1118" t="s">
        <v>161</v>
      </c>
      <c r="D8" s="1119">
        <v>592</v>
      </c>
      <c r="E8" s="591">
        <v>479</v>
      </c>
      <c r="F8" s="544">
        <v>80.9</v>
      </c>
      <c r="G8" s="591">
        <v>681</v>
      </c>
      <c r="H8" s="591">
        <v>486</v>
      </c>
      <c r="I8" s="544">
        <v>71.4</v>
      </c>
      <c r="J8" s="591">
        <v>318</v>
      </c>
      <c r="K8" s="591">
        <v>240</v>
      </c>
      <c r="L8" s="544">
        <v>75.5</v>
      </c>
      <c r="M8" s="591">
        <v>479</v>
      </c>
      <c r="N8" s="591">
        <v>305</v>
      </c>
      <c r="O8" s="545">
        <v>63.7</v>
      </c>
    </row>
    <row r="9" spans="2:15" ht="15.75" customHeight="1">
      <c r="B9" s="618">
        <f t="shared" si="0"/>
        <v>3</v>
      </c>
      <c r="C9" s="1118" t="s">
        <v>162</v>
      </c>
      <c r="D9" s="1119">
        <v>612</v>
      </c>
      <c r="E9" s="591">
        <v>318</v>
      </c>
      <c r="F9" s="544">
        <v>52</v>
      </c>
      <c r="G9" s="591">
        <v>462</v>
      </c>
      <c r="H9" s="591">
        <v>281</v>
      </c>
      <c r="I9" s="544">
        <v>60.8</v>
      </c>
      <c r="J9" s="591">
        <v>424</v>
      </c>
      <c r="K9" s="591">
        <v>197</v>
      </c>
      <c r="L9" s="544">
        <v>46.5</v>
      </c>
      <c r="M9" s="591">
        <v>308</v>
      </c>
      <c r="N9" s="591">
        <v>157</v>
      </c>
      <c r="O9" s="545">
        <v>51</v>
      </c>
    </row>
    <row r="10" spans="2:15" ht="15.75" customHeight="1">
      <c r="B10" s="618">
        <f t="shared" si="0"/>
        <v>4</v>
      </c>
      <c r="C10" s="1118" t="s">
        <v>163</v>
      </c>
      <c r="D10" s="1119">
        <v>2738</v>
      </c>
      <c r="E10" s="591">
        <v>2193</v>
      </c>
      <c r="F10" s="544">
        <v>80.1</v>
      </c>
      <c r="G10" s="591">
        <v>2212</v>
      </c>
      <c r="H10" s="591">
        <v>1446</v>
      </c>
      <c r="I10" s="544">
        <v>65.4</v>
      </c>
      <c r="J10" s="591">
        <v>1218</v>
      </c>
      <c r="K10" s="591">
        <v>1004</v>
      </c>
      <c r="L10" s="544">
        <v>82.4</v>
      </c>
      <c r="M10" s="591">
        <v>1462</v>
      </c>
      <c r="N10" s="591">
        <v>1007</v>
      </c>
      <c r="O10" s="545">
        <v>68.9</v>
      </c>
    </row>
    <row r="11" spans="2:15" ht="15.75" customHeight="1">
      <c r="B11" s="618">
        <f t="shared" si="0"/>
        <v>5</v>
      </c>
      <c r="C11" s="1118" t="s">
        <v>164</v>
      </c>
      <c r="D11" s="1119">
        <v>992</v>
      </c>
      <c r="E11" s="591">
        <v>435</v>
      </c>
      <c r="F11" s="544">
        <v>43.9</v>
      </c>
      <c r="G11" s="591">
        <v>441</v>
      </c>
      <c r="H11" s="591">
        <v>322</v>
      </c>
      <c r="I11" s="544">
        <v>73</v>
      </c>
      <c r="J11" s="591">
        <v>658</v>
      </c>
      <c r="K11" s="591">
        <v>240</v>
      </c>
      <c r="L11" s="544">
        <v>36.5</v>
      </c>
      <c r="M11" s="591">
        <v>354</v>
      </c>
      <c r="N11" s="591">
        <v>262</v>
      </c>
      <c r="O11" s="545">
        <v>74</v>
      </c>
    </row>
    <row r="12" spans="2:15" ht="15.75" customHeight="1">
      <c r="B12" s="618">
        <f t="shared" si="0"/>
        <v>6</v>
      </c>
      <c r="C12" s="1118" t="s">
        <v>165</v>
      </c>
      <c r="D12" s="1119">
        <v>712</v>
      </c>
      <c r="E12" s="591">
        <v>640</v>
      </c>
      <c r="F12" s="544">
        <v>89.9</v>
      </c>
      <c r="G12" s="591">
        <v>521</v>
      </c>
      <c r="H12" s="591">
        <v>435</v>
      </c>
      <c r="I12" s="544">
        <v>83.5</v>
      </c>
      <c r="J12" s="591">
        <v>487</v>
      </c>
      <c r="K12" s="591">
        <v>435</v>
      </c>
      <c r="L12" s="544">
        <v>89.3</v>
      </c>
      <c r="M12" s="591">
        <v>360</v>
      </c>
      <c r="N12" s="591">
        <v>288</v>
      </c>
      <c r="O12" s="545">
        <v>80</v>
      </c>
    </row>
    <row r="13" spans="2:15" ht="15.75" customHeight="1">
      <c r="B13" s="618">
        <f t="shared" si="0"/>
        <v>7</v>
      </c>
      <c r="C13" s="1118" t="s">
        <v>166</v>
      </c>
      <c r="D13" s="1119">
        <v>1534</v>
      </c>
      <c r="E13" s="591">
        <v>1336</v>
      </c>
      <c r="F13" s="544">
        <v>87.1</v>
      </c>
      <c r="G13" s="591">
        <v>1501</v>
      </c>
      <c r="H13" s="591">
        <v>1374</v>
      </c>
      <c r="I13" s="544">
        <v>91.5</v>
      </c>
      <c r="J13" s="591">
        <v>922</v>
      </c>
      <c r="K13" s="591">
        <v>749</v>
      </c>
      <c r="L13" s="544">
        <v>81.2</v>
      </c>
      <c r="M13" s="591">
        <v>983</v>
      </c>
      <c r="N13" s="591">
        <v>884</v>
      </c>
      <c r="O13" s="545">
        <v>89.9</v>
      </c>
    </row>
    <row r="14" spans="2:15" ht="15.75" customHeight="1">
      <c r="B14" s="618">
        <f t="shared" si="0"/>
        <v>8</v>
      </c>
      <c r="C14" s="1118" t="s">
        <v>167</v>
      </c>
      <c r="D14" s="1119">
        <v>513</v>
      </c>
      <c r="E14" s="591">
        <v>312</v>
      </c>
      <c r="F14" s="544">
        <v>60.8</v>
      </c>
      <c r="G14" s="591">
        <v>196</v>
      </c>
      <c r="H14" s="591">
        <v>190</v>
      </c>
      <c r="I14" s="544">
        <v>96.9</v>
      </c>
      <c r="J14" s="591">
        <v>328</v>
      </c>
      <c r="K14" s="591">
        <v>217</v>
      </c>
      <c r="L14" s="544">
        <v>66.2</v>
      </c>
      <c r="M14" s="591">
        <v>175</v>
      </c>
      <c r="N14" s="591">
        <v>169</v>
      </c>
      <c r="O14" s="545">
        <v>96.6</v>
      </c>
    </row>
    <row r="15" spans="2:15" ht="15.75" customHeight="1">
      <c r="B15" s="618">
        <f t="shared" si="0"/>
        <v>9</v>
      </c>
      <c r="C15" s="1118" t="s">
        <v>168</v>
      </c>
      <c r="D15" s="1119">
        <v>411</v>
      </c>
      <c r="E15" s="591">
        <v>369</v>
      </c>
      <c r="F15" s="544">
        <v>89.8</v>
      </c>
      <c r="G15" s="591">
        <v>401</v>
      </c>
      <c r="H15" s="591">
        <v>365</v>
      </c>
      <c r="I15" s="544">
        <v>91</v>
      </c>
      <c r="J15" s="591">
        <v>263</v>
      </c>
      <c r="K15" s="591">
        <v>229</v>
      </c>
      <c r="L15" s="544">
        <v>87.1</v>
      </c>
      <c r="M15" s="591">
        <v>256</v>
      </c>
      <c r="N15" s="591">
        <v>241</v>
      </c>
      <c r="O15" s="545">
        <v>94.1</v>
      </c>
    </row>
    <row r="16" spans="2:15" ht="15.75" customHeight="1">
      <c r="B16" s="618">
        <f t="shared" si="0"/>
        <v>10</v>
      </c>
      <c r="C16" s="1118" t="s">
        <v>169</v>
      </c>
      <c r="D16" s="1119">
        <v>1431</v>
      </c>
      <c r="E16" s="591">
        <v>1006</v>
      </c>
      <c r="F16" s="544">
        <v>70.3</v>
      </c>
      <c r="G16" s="591">
        <v>1007</v>
      </c>
      <c r="H16" s="591">
        <v>621</v>
      </c>
      <c r="I16" s="544">
        <v>61.7</v>
      </c>
      <c r="J16" s="591">
        <v>909</v>
      </c>
      <c r="K16" s="591">
        <v>650</v>
      </c>
      <c r="L16" s="544">
        <v>71.5</v>
      </c>
      <c r="M16" s="591">
        <v>701</v>
      </c>
      <c r="N16" s="591">
        <v>422</v>
      </c>
      <c r="O16" s="545">
        <v>60.2</v>
      </c>
    </row>
    <row r="17" spans="2:15" ht="15.75" customHeight="1">
      <c r="B17" s="618">
        <f t="shared" si="0"/>
        <v>11</v>
      </c>
      <c r="C17" s="1118" t="s">
        <v>170</v>
      </c>
      <c r="D17" s="1119">
        <v>246</v>
      </c>
      <c r="E17" s="591">
        <v>183</v>
      </c>
      <c r="F17" s="544">
        <v>74.4</v>
      </c>
      <c r="G17" s="591">
        <v>728</v>
      </c>
      <c r="H17" s="591">
        <v>235</v>
      </c>
      <c r="I17" s="544">
        <v>32.3</v>
      </c>
      <c r="J17" s="591">
        <v>153</v>
      </c>
      <c r="K17" s="591">
        <v>107</v>
      </c>
      <c r="L17" s="544">
        <v>69.9</v>
      </c>
      <c r="M17" s="591">
        <v>4</v>
      </c>
      <c r="N17" s="591">
        <v>2</v>
      </c>
      <c r="O17" s="545">
        <v>50</v>
      </c>
    </row>
    <row r="18" spans="1:15" ht="15.75" customHeight="1">
      <c r="A18" s="1847"/>
      <c r="B18" s="618">
        <f t="shared" si="0"/>
        <v>12</v>
      </c>
      <c r="C18" s="1118" t="s">
        <v>171</v>
      </c>
      <c r="D18" s="1119">
        <v>290</v>
      </c>
      <c r="E18" s="591">
        <v>258</v>
      </c>
      <c r="F18" s="544">
        <v>89</v>
      </c>
      <c r="G18" s="591">
        <v>196</v>
      </c>
      <c r="H18" s="591">
        <v>139</v>
      </c>
      <c r="I18" s="544">
        <v>70.9</v>
      </c>
      <c r="J18" s="591">
        <v>192</v>
      </c>
      <c r="K18" s="591">
        <v>167</v>
      </c>
      <c r="L18" s="544">
        <v>87</v>
      </c>
      <c r="M18" s="591">
        <v>135</v>
      </c>
      <c r="N18" s="591">
        <v>82</v>
      </c>
      <c r="O18" s="545">
        <v>60.7</v>
      </c>
    </row>
    <row r="19" spans="1:15" ht="15.75" customHeight="1">
      <c r="A19" s="1847"/>
      <c r="B19" s="618">
        <f t="shared" si="0"/>
        <v>13</v>
      </c>
      <c r="C19" s="1118" t="s">
        <v>172</v>
      </c>
      <c r="D19" s="1119">
        <v>1536</v>
      </c>
      <c r="E19" s="591">
        <v>634</v>
      </c>
      <c r="F19" s="544">
        <v>41.3</v>
      </c>
      <c r="G19" s="591">
        <v>1141</v>
      </c>
      <c r="H19" s="591">
        <v>569</v>
      </c>
      <c r="I19" s="544">
        <v>49.9</v>
      </c>
      <c r="J19" s="591">
        <v>1301</v>
      </c>
      <c r="K19" s="591">
        <v>519</v>
      </c>
      <c r="L19" s="544">
        <v>39.9</v>
      </c>
      <c r="M19" s="591">
        <v>954</v>
      </c>
      <c r="N19" s="591">
        <v>478</v>
      </c>
      <c r="O19" s="545">
        <v>50.1</v>
      </c>
    </row>
    <row r="20" spans="2:15" ht="15.75" customHeight="1">
      <c r="B20" s="618">
        <f t="shared" si="0"/>
        <v>14</v>
      </c>
      <c r="C20" s="1118" t="s">
        <v>173</v>
      </c>
      <c r="D20" s="1119">
        <v>449</v>
      </c>
      <c r="E20" s="591">
        <v>434</v>
      </c>
      <c r="F20" s="544">
        <v>96.7</v>
      </c>
      <c r="G20" s="591">
        <v>269</v>
      </c>
      <c r="H20" s="591">
        <v>214</v>
      </c>
      <c r="I20" s="544">
        <v>79.6</v>
      </c>
      <c r="J20" s="591">
        <v>297</v>
      </c>
      <c r="K20" s="591">
        <v>283</v>
      </c>
      <c r="L20" s="544">
        <v>95.3</v>
      </c>
      <c r="M20" s="591">
        <v>142</v>
      </c>
      <c r="N20" s="591">
        <v>101</v>
      </c>
      <c r="O20" s="545">
        <v>71.1</v>
      </c>
    </row>
    <row r="21" spans="2:15" ht="15.75" customHeight="1">
      <c r="B21" s="618">
        <f t="shared" si="0"/>
        <v>15</v>
      </c>
      <c r="C21" s="1118" t="s">
        <v>174</v>
      </c>
      <c r="D21" s="1119">
        <v>2116</v>
      </c>
      <c r="E21" s="591">
        <v>1341</v>
      </c>
      <c r="F21" s="544">
        <v>63.4</v>
      </c>
      <c r="G21" s="591">
        <v>2543</v>
      </c>
      <c r="H21" s="591">
        <v>1600</v>
      </c>
      <c r="I21" s="544">
        <v>62.9</v>
      </c>
      <c r="J21" s="591">
        <v>1193</v>
      </c>
      <c r="K21" s="591">
        <v>784</v>
      </c>
      <c r="L21" s="544">
        <v>65.7</v>
      </c>
      <c r="M21" s="591">
        <v>1810</v>
      </c>
      <c r="N21" s="591">
        <v>1091</v>
      </c>
      <c r="O21" s="545">
        <v>60.3</v>
      </c>
    </row>
    <row r="22" spans="2:15" ht="15.75" customHeight="1">
      <c r="B22" s="618">
        <f t="shared" si="0"/>
        <v>16</v>
      </c>
      <c r="C22" s="1118" t="s">
        <v>175</v>
      </c>
      <c r="D22" s="1119">
        <v>334</v>
      </c>
      <c r="E22" s="591">
        <v>284</v>
      </c>
      <c r="F22" s="544">
        <v>85</v>
      </c>
      <c r="G22" s="591">
        <v>157</v>
      </c>
      <c r="H22" s="591">
        <v>92</v>
      </c>
      <c r="I22" s="544">
        <v>58.6</v>
      </c>
      <c r="J22" s="591">
        <v>199</v>
      </c>
      <c r="K22" s="591">
        <v>169</v>
      </c>
      <c r="L22" s="544">
        <v>84.9</v>
      </c>
      <c r="M22" s="591">
        <v>80</v>
      </c>
      <c r="N22" s="591">
        <v>25</v>
      </c>
      <c r="O22" s="545">
        <v>31.3</v>
      </c>
    </row>
    <row r="23" spans="2:15" ht="15.75" customHeight="1">
      <c r="B23" s="618">
        <f t="shared" si="0"/>
        <v>17</v>
      </c>
      <c r="C23" s="1118" t="s">
        <v>176</v>
      </c>
      <c r="D23" s="1119">
        <v>567</v>
      </c>
      <c r="E23" s="591">
        <v>497</v>
      </c>
      <c r="F23" s="544">
        <v>87.7</v>
      </c>
      <c r="G23" s="591">
        <v>579</v>
      </c>
      <c r="H23" s="591">
        <v>267</v>
      </c>
      <c r="I23" s="544">
        <v>46.1</v>
      </c>
      <c r="J23" s="591">
        <v>361</v>
      </c>
      <c r="K23" s="591">
        <v>301</v>
      </c>
      <c r="L23" s="544">
        <v>83.4</v>
      </c>
      <c r="M23" s="591">
        <v>440</v>
      </c>
      <c r="N23" s="591">
        <v>175</v>
      </c>
      <c r="O23" s="545">
        <v>39.8</v>
      </c>
    </row>
    <row r="24" spans="2:15" ht="15.75" customHeight="1">
      <c r="B24" s="618">
        <f t="shared" si="0"/>
        <v>18</v>
      </c>
      <c r="C24" s="1118" t="s">
        <v>177</v>
      </c>
      <c r="D24" s="1119">
        <v>48</v>
      </c>
      <c r="E24" s="591">
        <v>43</v>
      </c>
      <c r="F24" s="544">
        <v>89.6</v>
      </c>
      <c r="G24" s="591">
        <v>193</v>
      </c>
      <c r="H24" s="591">
        <v>169</v>
      </c>
      <c r="I24" s="544">
        <v>87.6</v>
      </c>
      <c r="J24" s="591">
        <v>41</v>
      </c>
      <c r="K24" s="591">
        <v>36</v>
      </c>
      <c r="L24" s="544">
        <v>87.8</v>
      </c>
      <c r="M24" s="591">
        <v>158</v>
      </c>
      <c r="N24" s="591">
        <v>134</v>
      </c>
      <c r="O24" s="545">
        <v>84.8</v>
      </c>
    </row>
    <row r="25" spans="2:15" ht="15.75" customHeight="1">
      <c r="B25" s="618">
        <f t="shared" si="0"/>
        <v>19</v>
      </c>
      <c r="C25" s="1118" t="s">
        <v>178</v>
      </c>
      <c r="D25" s="1119">
        <v>635</v>
      </c>
      <c r="E25" s="591">
        <v>351</v>
      </c>
      <c r="F25" s="544">
        <v>55.3</v>
      </c>
      <c r="G25" s="591">
        <v>525</v>
      </c>
      <c r="H25" s="591">
        <v>438</v>
      </c>
      <c r="I25" s="544">
        <v>83.4</v>
      </c>
      <c r="J25" s="591">
        <v>430</v>
      </c>
      <c r="K25" s="591">
        <v>257</v>
      </c>
      <c r="L25" s="544">
        <v>59.8</v>
      </c>
      <c r="M25" s="591">
        <v>361</v>
      </c>
      <c r="N25" s="591">
        <v>308</v>
      </c>
      <c r="O25" s="545">
        <v>85.3</v>
      </c>
    </row>
    <row r="26" spans="2:15" ht="15.75" customHeight="1">
      <c r="B26" s="618">
        <f t="shared" si="0"/>
        <v>20</v>
      </c>
      <c r="C26" s="1118" t="s">
        <v>179</v>
      </c>
      <c r="D26" s="1119">
        <v>1332</v>
      </c>
      <c r="E26" s="591">
        <v>1211</v>
      </c>
      <c r="F26" s="544">
        <v>90.9</v>
      </c>
      <c r="G26" s="591">
        <v>683</v>
      </c>
      <c r="H26" s="591">
        <v>608</v>
      </c>
      <c r="I26" s="544">
        <v>89</v>
      </c>
      <c r="J26" s="591">
        <v>403</v>
      </c>
      <c r="K26" s="591">
        <v>338</v>
      </c>
      <c r="L26" s="544">
        <v>83.9</v>
      </c>
      <c r="M26" s="591">
        <v>270</v>
      </c>
      <c r="N26" s="591">
        <v>220</v>
      </c>
      <c r="O26" s="545">
        <v>81.5</v>
      </c>
    </row>
    <row r="27" spans="2:15" ht="15.75" customHeight="1">
      <c r="B27" s="618">
        <f t="shared" si="0"/>
        <v>21</v>
      </c>
      <c r="C27" s="1118" t="s">
        <v>180</v>
      </c>
      <c r="D27" s="1119">
        <v>277</v>
      </c>
      <c r="E27" s="591">
        <v>219</v>
      </c>
      <c r="F27" s="544">
        <v>79.1</v>
      </c>
      <c r="G27" s="591">
        <v>0</v>
      </c>
      <c r="H27" s="591">
        <v>0</v>
      </c>
      <c r="I27" s="544">
        <v>0</v>
      </c>
      <c r="J27" s="591">
        <v>129</v>
      </c>
      <c r="K27" s="591">
        <v>87</v>
      </c>
      <c r="L27" s="544">
        <v>67.4</v>
      </c>
      <c r="M27" s="591">
        <v>0</v>
      </c>
      <c r="N27" s="591">
        <v>0</v>
      </c>
      <c r="O27" s="545">
        <v>0</v>
      </c>
    </row>
    <row r="28" spans="2:15" ht="15.75" customHeight="1">
      <c r="B28" s="618">
        <f t="shared" si="0"/>
        <v>22</v>
      </c>
      <c r="C28" s="1118" t="s">
        <v>181</v>
      </c>
      <c r="D28" s="1119">
        <v>1380</v>
      </c>
      <c r="E28" s="591">
        <v>1193</v>
      </c>
      <c r="F28" s="544">
        <v>86.4</v>
      </c>
      <c r="G28" s="591">
        <v>2337</v>
      </c>
      <c r="H28" s="591">
        <v>1062</v>
      </c>
      <c r="I28" s="544">
        <v>45.4</v>
      </c>
      <c r="J28" s="591">
        <v>1042</v>
      </c>
      <c r="K28" s="591">
        <v>954</v>
      </c>
      <c r="L28" s="544">
        <v>91.6</v>
      </c>
      <c r="M28" s="591">
        <v>1802</v>
      </c>
      <c r="N28" s="591">
        <v>664</v>
      </c>
      <c r="O28" s="545">
        <v>36.8</v>
      </c>
    </row>
    <row r="29" spans="2:15" ht="15.75" customHeight="1">
      <c r="B29" s="618">
        <f t="shared" si="0"/>
        <v>23</v>
      </c>
      <c r="C29" s="1118" t="s">
        <v>182</v>
      </c>
      <c r="D29" s="1119">
        <v>554</v>
      </c>
      <c r="E29" s="591">
        <v>509</v>
      </c>
      <c r="F29" s="544">
        <v>91.9</v>
      </c>
      <c r="G29" s="591">
        <v>690</v>
      </c>
      <c r="H29" s="591">
        <v>343</v>
      </c>
      <c r="I29" s="544">
        <v>49.7</v>
      </c>
      <c r="J29" s="591">
        <v>336</v>
      </c>
      <c r="K29" s="591">
        <v>337</v>
      </c>
      <c r="L29" s="544">
        <v>100.3</v>
      </c>
      <c r="M29" s="591">
        <v>533</v>
      </c>
      <c r="N29" s="591">
        <v>207</v>
      </c>
      <c r="O29" s="545">
        <v>38.8</v>
      </c>
    </row>
    <row r="30" spans="2:15" ht="15.75" customHeight="1">
      <c r="B30" s="618">
        <f t="shared" si="0"/>
        <v>24</v>
      </c>
      <c r="C30" s="1118" t="s">
        <v>183</v>
      </c>
      <c r="D30" s="1119">
        <v>210</v>
      </c>
      <c r="E30" s="591">
        <v>182</v>
      </c>
      <c r="F30" s="544">
        <v>86.7</v>
      </c>
      <c r="G30" s="591">
        <v>256</v>
      </c>
      <c r="H30" s="591">
        <v>219</v>
      </c>
      <c r="I30" s="544">
        <v>85.5</v>
      </c>
      <c r="J30" s="591">
        <v>169</v>
      </c>
      <c r="K30" s="591">
        <v>150</v>
      </c>
      <c r="L30" s="544">
        <v>88.8</v>
      </c>
      <c r="M30" s="591">
        <v>196</v>
      </c>
      <c r="N30" s="591">
        <v>168</v>
      </c>
      <c r="O30" s="545">
        <v>85.7</v>
      </c>
    </row>
    <row r="31" spans="2:15" ht="15.75" customHeight="1">
      <c r="B31" s="618">
        <f t="shared" si="0"/>
        <v>25</v>
      </c>
      <c r="C31" s="1118" t="s">
        <v>184</v>
      </c>
      <c r="D31" s="1119">
        <v>582</v>
      </c>
      <c r="E31" s="591">
        <v>458</v>
      </c>
      <c r="F31" s="544">
        <v>78.7</v>
      </c>
      <c r="G31" s="591">
        <v>389</v>
      </c>
      <c r="H31" s="591">
        <v>318</v>
      </c>
      <c r="I31" s="544">
        <v>81.7</v>
      </c>
      <c r="J31" s="591">
        <v>392</v>
      </c>
      <c r="K31" s="591">
        <v>288</v>
      </c>
      <c r="L31" s="544">
        <v>73.5</v>
      </c>
      <c r="M31" s="591">
        <v>213</v>
      </c>
      <c r="N31" s="591">
        <v>155</v>
      </c>
      <c r="O31" s="545">
        <v>72.8</v>
      </c>
    </row>
    <row r="32" spans="2:15" ht="15.75" customHeight="1">
      <c r="B32" s="618">
        <f t="shared" si="0"/>
        <v>26</v>
      </c>
      <c r="C32" s="1118" t="s">
        <v>185</v>
      </c>
      <c r="D32" s="1119">
        <v>283</v>
      </c>
      <c r="E32" s="591">
        <v>222</v>
      </c>
      <c r="F32" s="544">
        <v>78.4</v>
      </c>
      <c r="G32" s="591">
        <v>407</v>
      </c>
      <c r="H32" s="591">
        <v>310</v>
      </c>
      <c r="I32" s="544">
        <v>76.2</v>
      </c>
      <c r="J32" s="591">
        <v>124</v>
      </c>
      <c r="K32" s="591">
        <v>81</v>
      </c>
      <c r="L32" s="544">
        <v>65.3</v>
      </c>
      <c r="M32" s="591">
        <v>210</v>
      </c>
      <c r="N32" s="591">
        <v>139</v>
      </c>
      <c r="O32" s="545">
        <v>66.2</v>
      </c>
    </row>
    <row r="33" spans="2:15" ht="15.75" customHeight="1" thickBot="1">
      <c r="B33" s="795">
        <f t="shared" si="0"/>
        <v>27</v>
      </c>
      <c r="C33" s="1120" t="s">
        <v>186</v>
      </c>
      <c r="D33" s="1121" t="s">
        <v>221</v>
      </c>
      <c r="E33" s="600" t="s">
        <v>221</v>
      </c>
      <c r="F33" s="552" t="s">
        <v>221</v>
      </c>
      <c r="G33" s="600" t="s">
        <v>221</v>
      </c>
      <c r="H33" s="600" t="s">
        <v>221</v>
      </c>
      <c r="I33" s="552" t="s">
        <v>221</v>
      </c>
      <c r="J33" s="600" t="s">
        <v>221</v>
      </c>
      <c r="K33" s="600" t="s">
        <v>221</v>
      </c>
      <c r="L33" s="552" t="s">
        <v>221</v>
      </c>
      <c r="M33" s="600" t="s">
        <v>221</v>
      </c>
      <c r="N33" s="600" t="s">
        <v>221</v>
      </c>
      <c r="O33" s="553" t="s">
        <v>221</v>
      </c>
    </row>
    <row r="34" spans="2:15" ht="15.75" customHeight="1" thickBot="1">
      <c r="B34" s="1670" t="s">
        <v>192</v>
      </c>
      <c r="C34" s="1671"/>
      <c r="D34" s="1011">
        <v>20374</v>
      </c>
      <c r="E34" s="1011">
        <v>15107</v>
      </c>
      <c r="F34" s="575">
        <v>74.1</v>
      </c>
      <c r="G34" s="1011">
        <v>18515</v>
      </c>
      <c r="H34" s="1011">
        <v>12103</v>
      </c>
      <c r="I34" s="575">
        <v>65.4</v>
      </c>
      <c r="J34" s="1011">
        <v>12289</v>
      </c>
      <c r="K34" s="1011">
        <v>8819</v>
      </c>
      <c r="L34" s="575">
        <v>71.8</v>
      </c>
      <c r="M34" s="1011">
        <v>12386</v>
      </c>
      <c r="N34" s="1011">
        <v>7684</v>
      </c>
      <c r="O34" s="804">
        <v>62</v>
      </c>
    </row>
    <row r="35" spans="2:15" ht="12.75" customHeight="1">
      <c r="B35" s="1838" t="s">
        <v>108</v>
      </c>
      <c r="C35" s="1838"/>
      <c r="D35" s="1838"/>
      <c r="E35" s="1838"/>
      <c r="F35" s="1838"/>
      <c r="G35" s="1838"/>
      <c r="H35" s="1838"/>
      <c r="I35" s="1838"/>
      <c r="J35" s="1838"/>
      <c r="K35" s="1838"/>
      <c r="L35" s="1838"/>
      <c r="M35" s="1838"/>
      <c r="N35" s="1838"/>
      <c r="O35" s="1838"/>
    </row>
    <row r="36" spans="2:15" ht="12.7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389"/>
      <c r="M36" s="390"/>
      <c r="N36" s="390"/>
      <c r="O36" s="389"/>
    </row>
  </sheetData>
  <sheetProtection/>
  <mergeCells count="13">
    <mergeCell ref="A18:A19"/>
    <mergeCell ref="B34:C34"/>
    <mergeCell ref="B4:B6"/>
    <mergeCell ref="C4:C6"/>
    <mergeCell ref="M1:O1"/>
    <mergeCell ref="B35:O35"/>
    <mergeCell ref="G5:I5"/>
    <mergeCell ref="M5:O5"/>
    <mergeCell ref="J4:O4"/>
    <mergeCell ref="J5:L5"/>
    <mergeCell ref="D4:I4"/>
    <mergeCell ref="D5:F5"/>
    <mergeCell ref="B2:O2"/>
  </mergeCells>
  <printOptions/>
  <pageMargins left="0.3" right="0.16" top="0.2" bottom="0.19" header="0.17" footer="0.1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83"/>
  <sheetViews>
    <sheetView zoomScaleSheetLayoutView="100" zoomScalePageLayoutView="0" workbookViewId="0" topLeftCell="A10">
      <selection activeCell="B2" sqref="B2:O2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18.8515625" style="0" customWidth="1"/>
    <col min="4" max="5" width="10.421875" style="28" customWidth="1"/>
    <col min="7" max="8" width="10.421875" style="28" customWidth="1"/>
    <col min="9" max="9" width="8.8515625" style="0" customWidth="1"/>
    <col min="10" max="11" width="10.421875" style="28" customWidth="1"/>
    <col min="13" max="14" width="10.421875" style="28" customWidth="1"/>
  </cols>
  <sheetData>
    <row r="1" spans="11:15" ht="14.25" customHeight="1">
      <c r="K1" s="33"/>
      <c r="L1" s="33"/>
      <c r="M1" s="1509" t="s">
        <v>225</v>
      </c>
      <c r="N1" s="1510"/>
      <c r="O1" s="1510"/>
    </row>
    <row r="2" spans="2:15" ht="17.25" customHeight="1" thickBot="1">
      <c r="B2" s="1846" t="s">
        <v>270</v>
      </c>
      <c r="C2" s="1846"/>
      <c r="D2" s="1846"/>
      <c r="E2" s="1846"/>
      <c r="F2" s="1846"/>
      <c r="G2" s="1846"/>
      <c r="H2" s="1846"/>
      <c r="I2" s="1846"/>
      <c r="J2" s="1846"/>
      <c r="K2" s="1846"/>
      <c r="L2" s="1846"/>
      <c r="M2" s="1846"/>
      <c r="N2" s="1846"/>
      <c r="O2" s="1846"/>
    </row>
    <row r="3" spans="2:15" ht="27" customHeight="1">
      <c r="B3" s="1427" t="s">
        <v>218</v>
      </c>
      <c r="C3" s="1479" t="s">
        <v>157</v>
      </c>
      <c r="D3" s="1855" t="s">
        <v>203</v>
      </c>
      <c r="E3" s="1855"/>
      <c r="F3" s="1855"/>
      <c r="G3" s="1855"/>
      <c r="H3" s="1855"/>
      <c r="I3" s="1855"/>
      <c r="J3" s="1855" t="s">
        <v>204</v>
      </c>
      <c r="K3" s="1855"/>
      <c r="L3" s="1855"/>
      <c r="M3" s="1855"/>
      <c r="N3" s="1855"/>
      <c r="O3" s="1856"/>
    </row>
    <row r="4" spans="2:15" ht="13.5" customHeight="1">
      <c r="B4" s="1530"/>
      <c r="C4" s="1853"/>
      <c r="D4" s="1839">
        <v>2021</v>
      </c>
      <c r="E4" s="1839"/>
      <c r="F4" s="1839"/>
      <c r="G4" s="1839">
        <v>2022</v>
      </c>
      <c r="H4" s="1839"/>
      <c r="I4" s="1839"/>
      <c r="J4" s="1839">
        <v>2021</v>
      </c>
      <c r="K4" s="1839"/>
      <c r="L4" s="1839"/>
      <c r="M4" s="1841">
        <v>2022</v>
      </c>
      <c r="N4" s="1839"/>
      <c r="O4" s="1842"/>
    </row>
    <row r="5" spans="2:15" ht="52.5" customHeight="1" thickBot="1">
      <c r="B5" s="1852"/>
      <c r="C5" s="1854"/>
      <c r="D5" s="365" t="s">
        <v>67</v>
      </c>
      <c r="E5" s="365" t="s">
        <v>66</v>
      </c>
      <c r="F5" s="367" t="s">
        <v>93</v>
      </c>
      <c r="G5" s="365" t="s">
        <v>67</v>
      </c>
      <c r="H5" s="365" t="s">
        <v>66</v>
      </c>
      <c r="I5" s="367" t="s">
        <v>93</v>
      </c>
      <c r="J5" s="365" t="s">
        <v>67</v>
      </c>
      <c r="K5" s="365" t="s">
        <v>66</v>
      </c>
      <c r="L5" s="367" t="s">
        <v>93</v>
      </c>
      <c r="M5" s="368" t="s">
        <v>67</v>
      </c>
      <c r="N5" s="365" t="s">
        <v>66</v>
      </c>
      <c r="O5" s="369" t="s">
        <v>93</v>
      </c>
    </row>
    <row r="6" spans="2:15" ht="15.75" customHeight="1">
      <c r="B6" s="787">
        <v>1</v>
      </c>
      <c r="C6" s="788" t="s">
        <v>160</v>
      </c>
      <c r="D6" s="534" t="s">
        <v>221</v>
      </c>
      <c r="E6" s="534" t="s">
        <v>221</v>
      </c>
      <c r="F6" s="534" t="s">
        <v>221</v>
      </c>
      <c r="G6" s="583" t="s">
        <v>221</v>
      </c>
      <c r="H6" s="583" t="s">
        <v>221</v>
      </c>
      <c r="I6" s="534" t="s">
        <v>221</v>
      </c>
      <c r="J6" s="534" t="s">
        <v>221</v>
      </c>
      <c r="K6" s="534" t="s">
        <v>221</v>
      </c>
      <c r="L6" s="534" t="s">
        <v>221</v>
      </c>
      <c r="M6" s="583" t="s">
        <v>221</v>
      </c>
      <c r="N6" s="583" t="s">
        <v>221</v>
      </c>
      <c r="O6" s="535" t="s">
        <v>221</v>
      </c>
    </row>
    <row r="7" spans="2:15" ht="15.75" customHeight="1">
      <c r="B7" s="618">
        <f aca="true" t="shared" si="0" ref="B7:B32">B6+1</f>
        <v>2</v>
      </c>
      <c r="C7" s="619" t="s">
        <v>161</v>
      </c>
      <c r="D7" s="591">
        <v>132</v>
      </c>
      <c r="E7" s="591">
        <v>109</v>
      </c>
      <c r="F7" s="544">
        <v>82.6</v>
      </c>
      <c r="G7" s="591">
        <v>156</v>
      </c>
      <c r="H7" s="591">
        <v>142</v>
      </c>
      <c r="I7" s="544">
        <v>91</v>
      </c>
      <c r="J7" s="591">
        <v>80</v>
      </c>
      <c r="K7" s="591">
        <v>78</v>
      </c>
      <c r="L7" s="544">
        <v>97.5</v>
      </c>
      <c r="M7" s="591">
        <v>19</v>
      </c>
      <c r="N7" s="591">
        <v>17</v>
      </c>
      <c r="O7" s="545">
        <v>89.5</v>
      </c>
    </row>
    <row r="8" spans="2:15" ht="15.75" customHeight="1">
      <c r="B8" s="618">
        <f t="shared" si="0"/>
        <v>3</v>
      </c>
      <c r="C8" s="619" t="s">
        <v>162</v>
      </c>
      <c r="D8" s="591">
        <v>146</v>
      </c>
      <c r="E8" s="591">
        <v>105</v>
      </c>
      <c r="F8" s="544">
        <v>71.9</v>
      </c>
      <c r="G8" s="591">
        <v>109</v>
      </c>
      <c r="H8" s="591">
        <v>88</v>
      </c>
      <c r="I8" s="544">
        <v>80.7</v>
      </c>
      <c r="J8" s="591">
        <v>37</v>
      </c>
      <c r="K8" s="591">
        <v>15</v>
      </c>
      <c r="L8" s="544">
        <v>40.5</v>
      </c>
      <c r="M8" s="591">
        <v>37</v>
      </c>
      <c r="N8" s="591">
        <v>31</v>
      </c>
      <c r="O8" s="545">
        <v>83.8</v>
      </c>
    </row>
    <row r="9" spans="2:15" ht="15.75" customHeight="1">
      <c r="B9" s="618">
        <f t="shared" si="0"/>
        <v>4</v>
      </c>
      <c r="C9" s="619" t="s">
        <v>163</v>
      </c>
      <c r="D9" s="591">
        <v>529</v>
      </c>
      <c r="E9" s="591">
        <v>443</v>
      </c>
      <c r="F9" s="544">
        <v>83.7</v>
      </c>
      <c r="G9" s="591">
        <v>493</v>
      </c>
      <c r="H9" s="591">
        <v>241</v>
      </c>
      <c r="I9" s="544">
        <v>48.9</v>
      </c>
      <c r="J9" s="591">
        <v>155</v>
      </c>
      <c r="K9" s="591">
        <v>115</v>
      </c>
      <c r="L9" s="544">
        <v>74.2</v>
      </c>
      <c r="M9" s="591">
        <v>102</v>
      </c>
      <c r="N9" s="591">
        <v>53</v>
      </c>
      <c r="O9" s="545">
        <v>52</v>
      </c>
    </row>
    <row r="10" spans="2:15" ht="15.75" customHeight="1">
      <c r="B10" s="618">
        <f t="shared" si="0"/>
        <v>5</v>
      </c>
      <c r="C10" s="619" t="s">
        <v>164</v>
      </c>
      <c r="D10" s="591">
        <v>190</v>
      </c>
      <c r="E10" s="591">
        <v>125</v>
      </c>
      <c r="F10" s="544">
        <v>65.8</v>
      </c>
      <c r="G10" s="591">
        <v>58</v>
      </c>
      <c r="H10" s="591">
        <v>45</v>
      </c>
      <c r="I10" s="544">
        <v>77.6</v>
      </c>
      <c r="J10" s="591">
        <v>77</v>
      </c>
      <c r="K10" s="591">
        <v>18</v>
      </c>
      <c r="L10" s="544">
        <v>23.4</v>
      </c>
      <c r="M10" s="591">
        <v>10</v>
      </c>
      <c r="N10" s="591">
        <v>5</v>
      </c>
      <c r="O10" s="545">
        <v>50</v>
      </c>
    </row>
    <row r="11" spans="2:15" ht="15.75" customHeight="1">
      <c r="B11" s="618">
        <f t="shared" si="0"/>
        <v>6</v>
      </c>
      <c r="C11" s="619" t="s">
        <v>165</v>
      </c>
      <c r="D11" s="591">
        <v>149</v>
      </c>
      <c r="E11" s="591">
        <v>132</v>
      </c>
      <c r="F11" s="544">
        <v>88.6</v>
      </c>
      <c r="G11" s="591">
        <v>110</v>
      </c>
      <c r="H11" s="591">
        <v>101</v>
      </c>
      <c r="I11" s="544">
        <v>91.8</v>
      </c>
      <c r="J11" s="591">
        <v>25</v>
      </c>
      <c r="K11" s="591">
        <v>22</v>
      </c>
      <c r="L11" s="544">
        <v>88</v>
      </c>
      <c r="M11" s="591">
        <v>27</v>
      </c>
      <c r="N11" s="591">
        <v>27</v>
      </c>
      <c r="O11" s="545">
        <v>100</v>
      </c>
    </row>
    <row r="12" spans="2:15" ht="15.75" customHeight="1">
      <c r="B12" s="618">
        <f t="shared" si="0"/>
        <v>7</v>
      </c>
      <c r="C12" s="619" t="s">
        <v>166</v>
      </c>
      <c r="D12" s="591">
        <v>427</v>
      </c>
      <c r="E12" s="591">
        <v>411</v>
      </c>
      <c r="F12" s="544">
        <v>96.3</v>
      </c>
      <c r="G12" s="591">
        <v>367</v>
      </c>
      <c r="H12" s="591">
        <v>353</v>
      </c>
      <c r="I12" s="544">
        <v>96.2</v>
      </c>
      <c r="J12" s="591">
        <v>89</v>
      </c>
      <c r="K12" s="591">
        <v>85</v>
      </c>
      <c r="L12" s="544">
        <v>95.5</v>
      </c>
      <c r="M12" s="591">
        <v>65</v>
      </c>
      <c r="N12" s="591">
        <v>63</v>
      </c>
      <c r="O12" s="545">
        <v>96.9</v>
      </c>
    </row>
    <row r="13" spans="2:15" ht="15.75" customHeight="1">
      <c r="B13" s="618">
        <f t="shared" si="0"/>
        <v>8</v>
      </c>
      <c r="C13" s="619" t="s">
        <v>167</v>
      </c>
      <c r="D13" s="591">
        <v>132</v>
      </c>
      <c r="E13" s="591">
        <v>71</v>
      </c>
      <c r="F13" s="544">
        <v>53.8</v>
      </c>
      <c r="G13" s="591">
        <v>11</v>
      </c>
      <c r="H13" s="591">
        <v>11</v>
      </c>
      <c r="I13" s="544">
        <v>100</v>
      </c>
      <c r="J13" s="591">
        <v>13</v>
      </c>
      <c r="K13" s="591">
        <v>7</v>
      </c>
      <c r="L13" s="544">
        <v>53.8</v>
      </c>
      <c r="M13" s="591">
        <v>4</v>
      </c>
      <c r="N13" s="591">
        <v>4</v>
      </c>
      <c r="O13" s="545">
        <v>100</v>
      </c>
    </row>
    <row r="14" spans="2:15" ht="15.75" customHeight="1">
      <c r="B14" s="618">
        <f t="shared" si="0"/>
        <v>9</v>
      </c>
      <c r="C14" s="619" t="s">
        <v>168</v>
      </c>
      <c r="D14" s="591">
        <v>87</v>
      </c>
      <c r="E14" s="591">
        <v>85</v>
      </c>
      <c r="F14" s="544">
        <v>97.7</v>
      </c>
      <c r="G14" s="591">
        <v>88</v>
      </c>
      <c r="H14" s="591">
        <v>73</v>
      </c>
      <c r="I14" s="544">
        <v>83</v>
      </c>
      <c r="J14" s="591">
        <v>37</v>
      </c>
      <c r="K14" s="591">
        <v>36</v>
      </c>
      <c r="L14" s="544">
        <v>97.3</v>
      </c>
      <c r="M14" s="591">
        <v>17</v>
      </c>
      <c r="N14" s="591">
        <v>16</v>
      </c>
      <c r="O14" s="545">
        <v>94.1</v>
      </c>
    </row>
    <row r="15" spans="2:15" ht="15.75" customHeight="1">
      <c r="B15" s="618">
        <f t="shared" si="0"/>
        <v>10</v>
      </c>
      <c r="C15" s="619" t="s">
        <v>169</v>
      </c>
      <c r="D15" s="591">
        <v>294</v>
      </c>
      <c r="E15" s="591">
        <v>235</v>
      </c>
      <c r="F15" s="544">
        <v>79.9</v>
      </c>
      <c r="G15" s="591">
        <v>206</v>
      </c>
      <c r="H15" s="591">
        <v>141</v>
      </c>
      <c r="I15" s="544">
        <v>68.4</v>
      </c>
      <c r="J15" s="591">
        <v>60</v>
      </c>
      <c r="K15" s="591">
        <v>36</v>
      </c>
      <c r="L15" s="544">
        <v>60</v>
      </c>
      <c r="M15" s="591">
        <v>26</v>
      </c>
      <c r="N15" s="591">
        <v>14</v>
      </c>
      <c r="O15" s="545">
        <v>53.8</v>
      </c>
    </row>
    <row r="16" spans="2:15" ht="15.75" customHeight="1">
      <c r="B16" s="618">
        <f t="shared" si="0"/>
        <v>11</v>
      </c>
      <c r="C16" s="619" t="s">
        <v>170</v>
      </c>
      <c r="D16" s="591">
        <v>78</v>
      </c>
      <c r="E16" s="591">
        <v>63</v>
      </c>
      <c r="F16" s="544">
        <v>80.8</v>
      </c>
      <c r="G16" s="591">
        <v>616</v>
      </c>
      <c r="H16" s="591">
        <v>207</v>
      </c>
      <c r="I16" s="544">
        <v>33.6</v>
      </c>
      <c r="J16" s="591">
        <v>7</v>
      </c>
      <c r="K16" s="591">
        <v>6</v>
      </c>
      <c r="L16" s="544">
        <v>85.7</v>
      </c>
      <c r="M16" s="591">
        <v>10</v>
      </c>
      <c r="N16" s="591">
        <v>3</v>
      </c>
      <c r="O16" s="545">
        <v>30</v>
      </c>
    </row>
    <row r="17" spans="1:15" ht="15.75" customHeight="1">
      <c r="A17" s="1847"/>
      <c r="B17" s="618">
        <f t="shared" si="0"/>
        <v>12</v>
      </c>
      <c r="C17" s="619" t="s">
        <v>171</v>
      </c>
      <c r="D17" s="591">
        <v>66</v>
      </c>
      <c r="E17" s="591">
        <v>61</v>
      </c>
      <c r="F17" s="544">
        <v>92.4</v>
      </c>
      <c r="G17" s="591">
        <v>24</v>
      </c>
      <c r="H17" s="591">
        <v>21</v>
      </c>
      <c r="I17" s="544">
        <v>87.5</v>
      </c>
      <c r="J17" s="591">
        <v>13</v>
      </c>
      <c r="K17" s="591">
        <v>12</v>
      </c>
      <c r="L17" s="544">
        <v>92.3</v>
      </c>
      <c r="M17" s="591">
        <v>15</v>
      </c>
      <c r="N17" s="591">
        <v>15</v>
      </c>
      <c r="O17" s="545">
        <v>100</v>
      </c>
    </row>
    <row r="18" spans="1:15" ht="15.75" customHeight="1">
      <c r="A18" s="1847"/>
      <c r="B18" s="618">
        <f t="shared" si="0"/>
        <v>13</v>
      </c>
      <c r="C18" s="619" t="s">
        <v>172</v>
      </c>
      <c r="D18" s="591">
        <v>169</v>
      </c>
      <c r="E18" s="591">
        <v>90</v>
      </c>
      <c r="F18" s="544">
        <v>53.3</v>
      </c>
      <c r="G18" s="591">
        <v>150</v>
      </c>
      <c r="H18" s="591">
        <v>67</v>
      </c>
      <c r="I18" s="544">
        <v>44.7</v>
      </c>
      <c r="J18" s="591">
        <v>51</v>
      </c>
      <c r="K18" s="591">
        <v>16</v>
      </c>
      <c r="L18" s="544">
        <v>31.4</v>
      </c>
      <c r="M18" s="591">
        <v>25</v>
      </c>
      <c r="N18" s="591">
        <v>14</v>
      </c>
      <c r="O18" s="545">
        <v>56</v>
      </c>
    </row>
    <row r="19" spans="2:15" ht="15.75" customHeight="1">
      <c r="B19" s="618">
        <f t="shared" si="0"/>
        <v>14</v>
      </c>
      <c r="C19" s="619" t="s">
        <v>173</v>
      </c>
      <c r="D19" s="591">
        <v>117</v>
      </c>
      <c r="E19" s="591">
        <v>116</v>
      </c>
      <c r="F19" s="544">
        <v>99.1</v>
      </c>
      <c r="G19" s="591">
        <v>82</v>
      </c>
      <c r="H19" s="591">
        <v>75</v>
      </c>
      <c r="I19" s="544">
        <v>91.5</v>
      </c>
      <c r="J19" s="591">
        <v>20</v>
      </c>
      <c r="K19" s="591">
        <v>20</v>
      </c>
      <c r="L19" s="544">
        <v>100</v>
      </c>
      <c r="M19" s="591">
        <v>10</v>
      </c>
      <c r="N19" s="591">
        <v>10</v>
      </c>
      <c r="O19" s="545">
        <v>100</v>
      </c>
    </row>
    <row r="20" spans="2:15" ht="15.75" customHeight="1">
      <c r="B20" s="618">
        <f t="shared" si="0"/>
        <v>15</v>
      </c>
      <c r="C20" s="619" t="s">
        <v>174</v>
      </c>
      <c r="D20" s="591">
        <v>281</v>
      </c>
      <c r="E20" s="591">
        <v>156</v>
      </c>
      <c r="F20" s="544">
        <v>55.5</v>
      </c>
      <c r="G20" s="591">
        <v>345</v>
      </c>
      <c r="H20" s="591">
        <v>241</v>
      </c>
      <c r="I20" s="544">
        <v>69.9</v>
      </c>
      <c r="J20" s="591">
        <v>167</v>
      </c>
      <c r="K20" s="591">
        <v>109</v>
      </c>
      <c r="L20" s="544">
        <v>65.3</v>
      </c>
      <c r="M20" s="591">
        <v>79</v>
      </c>
      <c r="N20" s="591">
        <v>44</v>
      </c>
      <c r="O20" s="545">
        <v>55.7</v>
      </c>
    </row>
    <row r="21" spans="2:15" ht="15.75" customHeight="1">
      <c r="B21" s="618">
        <f t="shared" si="0"/>
        <v>16</v>
      </c>
      <c r="C21" s="619" t="s">
        <v>175</v>
      </c>
      <c r="D21" s="591">
        <v>87</v>
      </c>
      <c r="E21" s="591">
        <v>70</v>
      </c>
      <c r="F21" s="544">
        <v>80.5</v>
      </c>
      <c r="G21" s="591">
        <v>61</v>
      </c>
      <c r="H21" s="591">
        <v>55</v>
      </c>
      <c r="I21" s="544">
        <v>90.2</v>
      </c>
      <c r="J21" s="591">
        <v>19</v>
      </c>
      <c r="K21" s="591">
        <v>18</v>
      </c>
      <c r="L21" s="544">
        <v>94.7</v>
      </c>
      <c r="M21" s="591">
        <v>7</v>
      </c>
      <c r="N21" s="591">
        <v>5</v>
      </c>
      <c r="O21" s="545">
        <v>71.4</v>
      </c>
    </row>
    <row r="22" spans="2:15" ht="15.75" customHeight="1">
      <c r="B22" s="618">
        <f t="shared" si="0"/>
        <v>17</v>
      </c>
      <c r="C22" s="619" t="s">
        <v>176</v>
      </c>
      <c r="D22" s="591">
        <v>146</v>
      </c>
      <c r="E22" s="591">
        <v>136</v>
      </c>
      <c r="F22" s="544">
        <v>93.2</v>
      </c>
      <c r="G22" s="591">
        <v>111</v>
      </c>
      <c r="H22" s="591">
        <v>77</v>
      </c>
      <c r="I22" s="544">
        <v>69.4</v>
      </c>
      <c r="J22" s="591">
        <v>23</v>
      </c>
      <c r="K22" s="591">
        <v>23</v>
      </c>
      <c r="L22" s="544">
        <v>100</v>
      </c>
      <c r="M22" s="591">
        <v>14</v>
      </c>
      <c r="N22" s="591">
        <v>7</v>
      </c>
      <c r="O22" s="545">
        <v>50</v>
      </c>
    </row>
    <row r="23" spans="2:15" ht="15.75" customHeight="1">
      <c r="B23" s="618">
        <f t="shared" si="0"/>
        <v>18</v>
      </c>
      <c r="C23" s="619" t="s">
        <v>177</v>
      </c>
      <c r="D23" s="591">
        <v>5</v>
      </c>
      <c r="E23" s="591">
        <v>5</v>
      </c>
      <c r="F23" s="544">
        <v>100</v>
      </c>
      <c r="G23" s="591">
        <v>21</v>
      </c>
      <c r="H23" s="591">
        <v>21</v>
      </c>
      <c r="I23" s="544">
        <v>100</v>
      </c>
      <c r="J23" s="591">
        <v>1</v>
      </c>
      <c r="K23" s="591">
        <v>1</v>
      </c>
      <c r="L23" s="544">
        <v>100</v>
      </c>
      <c r="M23" s="591">
        <v>6</v>
      </c>
      <c r="N23" s="591">
        <v>6</v>
      </c>
      <c r="O23" s="545">
        <v>100</v>
      </c>
    </row>
    <row r="24" spans="2:17" ht="15.75" customHeight="1">
      <c r="B24" s="618">
        <f t="shared" si="0"/>
        <v>19</v>
      </c>
      <c r="C24" s="619" t="s">
        <v>178</v>
      </c>
      <c r="D24" s="591">
        <v>118</v>
      </c>
      <c r="E24" s="591">
        <v>54</v>
      </c>
      <c r="F24" s="544">
        <v>45.8</v>
      </c>
      <c r="G24" s="591">
        <v>83</v>
      </c>
      <c r="H24" s="591">
        <v>70</v>
      </c>
      <c r="I24" s="544">
        <v>84.3</v>
      </c>
      <c r="J24" s="591">
        <v>25</v>
      </c>
      <c r="K24" s="591">
        <v>10</v>
      </c>
      <c r="L24" s="544">
        <v>40</v>
      </c>
      <c r="M24" s="591">
        <v>23</v>
      </c>
      <c r="N24" s="591">
        <v>23</v>
      </c>
      <c r="O24" s="545">
        <v>100</v>
      </c>
      <c r="Q24" t="s">
        <v>98</v>
      </c>
    </row>
    <row r="25" spans="2:15" ht="15.75" customHeight="1">
      <c r="B25" s="618">
        <f t="shared" si="0"/>
        <v>20</v>
      </c>
      <c r="C25" s="619" t="s">
        <v>179</v>
      </c>
      <c r="D25" s="591">
        <v>312</v>
      </c>
      <c r="E25" s="591">
        <v>301</v>
      </c>
      <c r="F25" s="544">
        <v>96.5</v>
      </c>
      <c r="G25" s="591">
        <v>203</v>
      </c>
      <c r="H25" s="591">
        <v>184</v>
      </c>
      <c r="I25" s="544">
        <v>90.6</v>
      </c>
      <c r="J25" s="591">
        <v>63</v>
      </c>
      <c r="K25" s="591">
        <v>59</v>
      </c>
      <c r="L25" s="544">
        <v>93.7</v>
      </c>
      <c r="M25" s="591">
        <v>21</v>
      </c>
      <c r="N25" s="591">
        <v>20</v>
      </c>
      <c r="O25" s="545">
        <v>95.2</v>
      </c>
    </row>
    <row r="26" spans="2:15" ht="15.75" customHeight="1">
      <c r="B26" s="618">
        <f t="shared" si="0"/>
        <v>21</v>
      </c>
      <c r="C26" s="619" t="s">
        <v>180</v>
      </c>
      <c r="D26" s="591">
        <v>81</v>
      </c>
      <c r="E26" s="591">
        <v>72</v>
      </c>
      <c r="F26" s="544">
        <v>88.9</v>
      </c>
      <c r="G26" s="591">
        <v>0</v>
      </c>
      <c r="H26" s="591">
        <v>0</v>
      </c>
      <c r="I26" s="544">
        <v>0</v>
      </c>
      <c r="J26" s="591">
        <v>16</v>
      </c>
      <c r="K26" s="591">
        <v>12</v>
      </c>
      <c r="L26" s="544">
        <v>75</v>
      </c>
      <c r="M26" s="591">
        <v>0</v>
      </c>
      <c r="N26" s="591">
        <v>0</v>
      </c>
      <c r="O26" s="545">
        <v>0</v>
      </c>
    </row>
    <row r="27" spans="2:15" ht="15.75" customHeight="1">
      <c r="B27" s="618">
        <f t="shared" si="0"/>
        <v>22</v>
      </c>
      <c r="C27" s="619" t="s">
        <v>181</v>
      </c>
      <c r="D27" s="591">
        <v>208</v>
      </c>
      <c r="E27" s="591">
        <v>167</v>
      </c>
      <c r="F27" s="544">
        <v>80.3</v>
      </c>
      <c r="G27" s="591">
        <v>152</v>
      </c>
      <c r="H27" s="591">
        <v>134</v>
      </c>
      <c r="I27" s="544">
        <v>88.2</v>
      </c>
      <c r="J27" s="591">
        <v>73</v>
      </c>
      <c r="K27" s="591">
        <v>26</v>
      </c>
      <c r="L27" s="544">
        <v>35.6</v>
      </c>
      <c r="M27" s="591">
        <v>48</v>
      </c>
      <c r="N27" s="591">
        <v>32</v>
      </c>
      <c r="O27" s="545">
        <v>66.7</v>
      </c>
    </row>
    <row r="28" spans="2:15" ht="15.75" customHeight="1">
      <c r="B28" s="618">
        <f t="shared" si="0"/>
        <v>23</v>
      </c>
      <c r="C28" s="619" t="s">
        <v>182</v>
      </c>
      <c r="D28" s="591">
        <v>135</v>
      </c>
      <c r="E28" s="591">
        <v>121</v>
      </c>
      <c r="F28" s="544">
        <v>89.6</v>
      </c>
      <c r="G28" s="591">
        <v>125</v>
      </c>
      <c r="H28" s="591">
        <v>111</v>
      </c>
      <c r="I28" s="544">
        <v>88.8</v>
      </c>
      <c r="J28" s="591">
        <v>15</v>
      </c>
      <c r="K28" s="591">
        <v>10</v>
      </c>
      <c r="L28" s="544">
        <v>66.7</v>
      </c>
      <c r="M28" s="591">
        <v>32</v>
      </c>
      <c r="N28" s="591">
        <v>25</v>
      </c>
      <c r="O28" s="545">
        <v>78.1</v>
      </c>
    </row>
    <row r="29" spans="2:15" ht="15.75" customHeight="1">
      <c r="B29" s="618">
        <f t="shared" si="0"/>
        <v>24</v>
      </c>
      <c r="C29" s="619" t="s">
        <v>183</v>
      </c>
      <c r="D29" s="591">
        <v>35</v>
      </c>
      <c r="E29" s="591">
        <v>27</v>
      </c>
      <c r="F29" s="544">
        <v>77.1</v>
      </c>
      <c r="G29" s="591">
        <v>49</v>
      </c>
      <c r="H29" s="591">
        <v>40</v>
      </c>
      <c r="I29" s="544">
        <v>81.6</v>
      </c>
      <c r="J29" s="591">
        <v>6</v>
      </c>
      <c r="K29" s="591">
        <v>5</v>
      </c>
      <c r="L29" s="544">
        <v>83.3</v>
      </c>
      <c r="M29" s="591">
        <v>10</v>
      </c>
      <c r="N29" s="591">
        <v>10</v>
      </c>
      <c r="O29" s="545">
        <v>100</v>
      </c>
    </row>
    <row r="30" spans="2:15" ht="15.75" customHeight="1">
      <c r="B30" s="618">
        <f t="shared" si="0"/>
        <v>25</v>
      </c>
      <c r="C30" s="619" t="s">
        <v>184</v>
      </c>
      <c r="D30" s="591">
        <v>84</v>
      </c>
      <c r="E30" s="591">
        <v>78</v>
      </c>
      <c r="F30" s="544">
        <v>92.9</v>
      </c>
      <c r="G30" s="591">
        <v>65</v>
      </c>
      <c r="H30" s="591">
        <v>63</v>
      </c>
      <c r="I30" s="544">
        <v>96.9</v>
      </c>
      <c r="J30" s="591">
        <v>16</v>
      </c>
      <c r="K30" s="591">
        <v>14</v>
      </c>
      <c r="L30" s="544">
        <v>87.5</v>
      </c>
      <c r="M30" s="591">
        <v>33</v>
      </c>
      <c r="N30" s="591">
        <v>31</v>
      </c>
      <c r="O30" s="545">
        <v>93.9</v>
      </c>
    </row>
    <row r="31" spans="2:15" ht="15.75" customHeight="1">
      <c r="B31" s="618">
        <f t="shared" si="0"/>
        <v>26</v>
      </c>
      <c r="C31" s="619" t="s">
        <v>185</v>
      </c>
      <c r="D31" s="591">
        <v>141</v>
      </c>
      <c r="E31" s="591">
        <v>124</v>
      </c>
      <c r="F31" s="544">
        <v>87.9</v>
      </c>
      <c r="G31" s="591">
        <v>173</v>
      </c>
      <c r="H31" s="591">
        <v>147</v>
      </c>
      <c r="I31" s="544">
        <v>85</v>
      </c>
      <c r="J31" s="591">
        <v>16</v>
      </c>
      <c r="K31" s="591">
        <v>15</v>
      </c>
      <c r="L31" s="544">
        <v>93.8</v>
      </c>
      <c r="M31" s="591">
        <v>16</v>
      </c>
      <c r="N31" s="591">
        <v>16</v>
      </c>
      <c r="O31" s="545">
        <v>100</v>
      </c>
    </row>
    <row r="32" spans="2:15" ht="15.75" customHeight="1" thickBot="1">
      <c r="B32" s="624">
        <f t="shared" si="0"/>
        <v>27</v>
      </c>
      <c r="C32" s="625" t="s">
        <v>186</v>
      </c>
      <c r="D32" s="600" t="s">
        <v>221</v>
      </c>
      <c r="E32" s="600" t="s">
        <v>221</v>
      </c>
      <c r="F32" s="552" t="s">
        <v>221</v>
      </c>
      <c r="G32" s="600" t="s">
        <v>221</v>
      </c>
      <c r="H32" s="600" t="s">
        <v>221</v>
      </c>
      <c r="I32" s="552" t="s">
        <v>221</v>
      </c>
      <c r="J32" s="600" t="s">
        <v>221</v>
      </c>
      <c r="K32" s="600" t="s">
        <v>221</v>
      </c>
      <c r="L32" s="552" t="s">
        <v>221</v>
      </c>
      <c r="M32" s="600" t="s">
        <v>221</v>
      </c>
      <c r="N32" s="600" t="s">
        <v>221</v>
      </c>
      <c r="O32" s="553" t="s">
        <v>221</v>
      </c>
    </row>
    <row r="33" spans="2:15" ht="15.75" customHeight="1" thickBot="1">
      <c r="B33" s="1850" t="s">
        <v>192</v>
      </c>
      <c r="C33" s="1851"/>
      <c r="D33" s="808">
        <v>4149</v>
      </c>
      <c r="E33" s="808">
        <v>3357</v>
      </c>
      <c r="F33" s="562">
        <v>80.9</v>
      </c>
      <c r="G33" s="808">
        <v>3858</v>
      </c>
      <c r="H33" s="808">
        <v>2708</v>
      </c>
      <c r="I33" s="562">
        <v>70.2</v>
      </c>
      <c r="J33" s="808">
        <v>1104</v>
      </c>
      <c r="K33" s="808">
        <v>768</v>
      </c>
      <c r="L33" s="562">
        <v>69.6</v>
      </c>
      <c r="M33" s="808">
        <v>656</v>
      </c>
      <c r="N33" s="808">
        <v>491</v>
      </c>
      <c r="O33" s="563">
        <v>74.8</v>
      </c>
    </row>
    <row r="34" spans="2:15" ht="11.25" customHeight="1">
      <c r="B34" s="1838" t="s">
        <v>108</v>
      </c>
      <c r="C34" s="1838"/>
      <c r="D34" s="1838"/>
      <c r="E34" s="1838"/>
      <c r="F34" s="1838"/>
      <c r="G34" s="1838"/>
      <c r="H34" s="1838"/>
      <c r="I34" s="1838"/>
      <c r="J34" s="1838"/>
      <c r="K34" s="1838"/>
      <c r="L34" s="1838"/>
      <c r="M34" s="1838"/>
      <c r="N34" s="1838"/>
      <c r="O34" s="1838"/>
    </row>
    <row r="35" spans="2:11" ht="9.7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6:8" ht="12.75">
      <c r="F36" s="172"/>
      <c r="G36" s="172"/>
      <c r="H36" s="172"/>
    </row>
    <row r="37" spans="6:8" ht="12.75">
      <c r="F37" s="26"/>
      <c r="G37" s="174"/>
      <c r="H37" s="174"/>
    </row>
    <row r="38" spans="6:8" ht="12.75">
      <c r="F38" s="26"/>
      <c r="G38" s="174"/>
      <c r="H38" s="174"/>
    </row>
    <row r="39" spans="6:8" ht="12.75">
      <c r="F39" s="26"/>
      <c r="G39" s="174"/>
      <c r="H39" s="174"/>
    </row>
    <row r="40" spans="6:8" ht="12.75">
      <c r="F40" s="26"/>
      <c r="G40" s="174"/>
      <c r="H40" s="174"/>
    </row>
    <row r="41" spans="6:8" ht="12.75">
      <c r="F41" s="26"/>
      <c r="G41" s="174"/>
      <c r="H41" s="174"/>
    </row>
    <row r="42" spans="6:8" ht="12.75">
      <c r="F42" s="26"/>
      <c r="G42" s="174"/>
      <c r="H42" s="174"/>
    </row>
    <row r="43" spans="6:8" ht="12.75">
      <c r="F43" s="26"/>
      <c r="G43" s="174"/>
      <c r="H43" s="174"/>
    </row>
    <row r="44" spans="6:8" ht="12.75">
      <c r="F44" s="26"/>
      <c r="G44" s="174"/>
      <c r="H44" s="174"/>
    </row>
    <row r="45" spans="6:8" ht="12.75">
      <c r="F45" s="26"/>
      <c r="G45" s="174"/>
      <c r="H45" s="174"/>
    </row>
    <row r="46" spans="6:8" ht="12.75">
      <c r="F46" s="26"/>
      <c r="G46" s="174"/>
      <c r="H46" s="174"/>
    </row>
    <row r="47" spans="6:8" ht="12.75">
      <c r="F47" s="26"/>
      <c r="G47" s="174"/>
      <c r="H47" s="174"/>
    </row>
    <row r="48" spans="6:8" ht="12.75">
      <c r="F48" s="26"/>
      <c r="G48" s="174"/>
      <c r="H48" s="174"/>
    </row>
    <row r="49" spans="6:8" ht="12.75">
      <c r="F49" s="26"/>
      <c r="G49" s="174"/>
      <c r="H49" s="174"/>
    </row>
    <row r="50" spans="6:8" ht="12.75">
      <c r="F50" s="26"/>
      <c r="G50" s="174"/>
      <c r="H50" s="174"/>
    </row>
    <row r="51" spans="6:8" ht="12.75">
      <c r="F51" s="26"/>
      <c r="G51" s="174"/>
      <c r="H51" s="174"/>
    </row>
    <row r="52" spans="6:8" ht="12.75">
      <c r="F52" s="26"/>
      <c r="G52" s="174"/>
      <c r="H52" s="174"/>
    </row>
    <row r="53" spans="6:8" ht="12.75">
      <c r="F53" s="26"/>
      <c r="G53" s="174"/>
      <c r="H53" s="174"/>
    </row>
    <row r="54" spans="6:8" ht="12.75">
      <c r="F54" s="26"/>
      <c r="G54" s="174"/>
      <c r="H54" s="174"/>
    </row>
    <row r="55" spans="6:8" ht="12.75">
      <c r="F55" s="26"/>
      <c r="G55" s="174"/>
      <c r="H55" s="174"/>
    </row>
    <row r="56" spans="6:8" ht="12.75">
      <c r="F56" s="26"/>
      <c r="G56" s="174"/>
      <c r="H56" s="174"/>
    </row>
    <row r="57" spans="6:8" ht="12.75">
      <c r="F57" s="26"/>
      <c r="G57" s="174"/>
      <c r="H57" s="174"/>
    </row>
    <row r="58" spans="6:8" ht="12.75">
      <c r="F58" s="26"/>
      <c r="G58" s="174"/>
      <c r="H58" s="174"/>
    </row>
    <row r="59" spans="6:8" ht="12.75">
      <c r="F59" s="26"/>
      <c r="G59" s="174"/>
      <c r="H59" s="174"/>
    </row>
    <row r="60" spans="6:8" ht="12.75">
      <c r="F60" s="26"/>
      <c r="G60" s="174"/>
      <c r="H60" s="174"/>
    </row>
    <row r="61" spans="6:8" ht="12.75">
      <c r="F61" s="26"/>
      <c r="G61" s="174"/>
      <c r="H61" s="174"/>
    </row>
    <row r="62" spans="6:8" ht="12.75">
      <c r="F62" s="26"/>
      <c r="G62" s="174"/>
      <c r="H62" s="174"/>
    </row>
    <row r="63" spans="6:8" ht="12.75">
      <c r="F63" s="26"/>
      <c r="G63" s="174"/>
      <c r="H63" s="174"/>
    </row>
    <row r="64" spans="6:8" ht="12.75">
      <c r="F64" s="26"/>
      <c r="G64" s="174"/>
      <c r="H64" s="174"/>
    </row>
    <row r="65" spans="6:8" ht="12.75">
      <c r="F65" s="172"/>
      <c r="G65" s="172"/>
      <c r="H65" s="172"/>
    </row>
    <row r="66" spans="6:8" ht="12.75">
      <c r="F66" s="26"/>
      <c r="G66" s="174"/>
      <c r="H66" s="174"/>
    </row>
    <row r="67" spans="6:8" ht="12.75">
      <c r="F67" s="26"/>
      <c r="G67" s="174"/>
      <c r="H67" s="174"/>
    </row>
    <row r="68" spans="6:8" ht="12.75">
      <c r="F68" s="26"/>
      <c r="G68" s="174"/>
      <c r="H68" s="174"/>
    </row>
    <row r="69" spans="6:8" ht="12.75">
      <c r="F69" s="26"/>
      <c r="G69" s="174"/>
      <c r="H69" s="174"/>
    </row>
    <row r="70" spans="6:8" ht="12.75">
      <c r="F70" s="26"/>
      <c r="G70" s="174"/>
      <c r="H70" s="174"/>
    </row>
    <row r="71" spans="6:8" ht="12.75">
      <c r="F71" s="26"/>
      <c r="G71" s="174"/>
      <c r="H71" s="174"/>
    </row>
    <row r="72" spans="6:8" ht="12.75">
      <c r="F72" s="26"/>
      <c r="G72" s="174"/>
      <c r="H72" s="174"/>
    </row>
    <row r="73" spans="6:8" ht="12.75">
      <c r="F73" s="26"/>
      <c r="G73" s="174"/>
      <c r="H73" s="174"/>
    </row>
    <row r="74" spans="6:8" ht="12.75">
      <c r="F74" s="26"/>
      <c r="G74" s="174"/>
      <c r="H74" s="174"/>
    </row>
    <row r="75" spans="6:8" ht="12.75">
      <c r="F75" s="26"/>
      <c r="G75" s="174"/>
      <c r="H75" s="174"/>
    </row>
    <row r="76" spans="6:8" ht="12.75">
      <c r="F76" s="26"/>
      <c r="G76" s="174"/>
      <c r="H76" s="174"/>
    </row>
    <row r="77" spans="6:8" ht="12.75">
      <c r="F77" s="26"/>
      <c r="G77" s="174"/>
      <c r="H77" s="174"/>
    </row>
    <row r="78" spans="6:8" ht="12.75">
      <c r="F78" s="26"/>
      <c r="G78" s="174"/>
      <c r="H78" s="174"/>
    </row>
    <row r="79" spans="6:8" ht="12.75">
      <c r="F79" s="26"/>
      <c r="G79" s="174"/>
      <c r="H79" s="174"/>
    </row>
    <row r="80" spans="6:8" ht="12.75">
      <c r="F80" s="26"/>
      <c r="G80" s="174"/>
      <c r="H80" s="174"/>
    </row>
    <row r="81" spans="6:8" ht="12.75">
      <c r="F81" s="26"/>
      <c r="G81" s="174"/>
      <c r="H81" s="174"/>
    </row>
    <row r="82" spans="6:8" ht="12.75">
      <c r="F82" s="26"/>
      <c r="G82" s="174"/>
      <c r="H82" s="174"/>
    </row>
    <row r="83" spans="6:8" ht="12.75">
      <c r="F83" s="26"/>
      <c r="G83" s="174"/>
      <c r="H83" s="174"/>
    </row>
    <row r="84" spans="6:8" ht="12.75">
      <c r="F84" s="26"/>
      <c r="G84" s="174"/>
      <c r="H84" s="174"/>
    </row>
    <row r="85" spans="6:8" ht="12.75">
      <c r="F85" s="26"/>
      <c r="G85" s="174"/>
      <c r="H85" s="174"/>
    </row>
    <row r="86" spans="6:8" ht="12.75">
      <c r="F86" s="26"/>
      <c r="G86" s="174"/>
      <c r="H86" s="174"/>
    </row>
    <row r="87" spans="6:8" ht="12.75">
      <c r="F87" s="26"/>
      <c r="G87" s="174"/>
      <c r="H87" s="174"/>
    </row>
    <row r="88" spans="6:8" ht="12.75">
      <c r="F88" s="26"/>
      <c r="G88" s="174"/>
      <c r="H88" s="174"/>
    </row>
    <row r="89" spans="6:8" ht="12.75">
      <c r="F89" s="26"/>
      <c r="G89" s="174"/>
      <c r="H89" s="174"/>
    </row>
    <row r="90" spans="6:8" ht="12.75">
      <c r="F90" s="26"/>
      <c r="G90" s="174"/>
      <c r="H90" s="174"/>
    </row>
    <row r="91" spans="6:8" ht="12.75">
      <c r="F91" s="26"/>
      <c r="G91" s="174"/>
      <c r="H91" s="174"/>
    </row>
    <row r="92" spans="6:8" ht="12.75">
      <c r="F92" s="26"/>
      <c r="G92" s="174"/>
      <c r="H92" s="174"/>
    </row>
    <row r="93" spans="6:8" ht="12.75">
      <c r="F93" s="26"/>
      <c r="G93" s="174"/>
      <c r="H93" s="174"/>
    </row>
    <row r="94" spans="6:8" ht="12.75">
      <c r="F94" s="172"/>
      <c r="G94" s="172"/>
      <c r="H94" s="172"/>
    </row>
    <row r="95" spans="6:8" ht="12.75">
      <c r="F95" s="172"/>
      <c r="G95" s="172"/>
      <c r="H95" s="172"/>
    </row>
    <row r="96" spans="6:8" ht="12.75">
      <c r="F96" s="173"/>
      <c r="G96" s="173"/>
      <c r="H96" s="173"/>
    </row>
    <row r="97" spans="6:8" ht="12.75">
      <c r="F97" s="173"/>
      <c r="G97" s="173"/>
      <c r="H97" s="173"/>
    </row>
    <row r="98" spans="6:8" ht="12.75">
      <c r="F98" s="173"/>
      <c r="G98" s="173"/>
      <c r="H98" s="173"/>
    </row>
    <row r="99" spans="6:8" ht="12.75">
      <c r="F99" s="173"/>
      <c r="G99" s="173"/>
      <c r="H99" s="173"/>
    </row>
    <row r="100" spans="6:8" ht="12.75">
      <c r="F100" s="173"/>
      <c r="G100" s="173"/>
      <c r="H100" s="173"/>
    </row>
    <row r="101" spans="6:8" ht="12.75">
      <c r="F101" s="173"/>
      <c r="G101" s="173"/>
      <c r="H101" s="173"/>
    </row>
    <row r="102" spans="6:8" ht="12.75">
      <c r="F102" s="173"/>
      <c r="G102" s="173"/>
      <c r="H102" s="173"/>
    </row>
    <row r="103" spans="6:8" ht="12.75">
      <c r="F103" s="173"/>
      <c r="G103" s="173"/>
      <c r="H103" s="173"/>
    </row>
    <row r="104" spans="6:8" ht="12.75">
      <c r="F104" s="173"/>
      <c r="G104" s="173"/>
      <c r="H104" s="173"/>
    </row>
    <row r="105" spans="6:8" ht="12.75">
      <c r="F105" s="173"/>
      <c r="G105" s="173"/>
      <c r="H105" s="173"/>
    </row>
    <row r="106" spans="6:8" ht="12.75">
      <c r="F106" s="173"/>
      <c r="G106" s="173"/>
      <c r="H106" s="173"/>
    </row>
    <row r="107" spans="6:8" ht="12.75">
      <c r="F107" s="173"/>
      <c r="G107" s="173"/>
      <c r="H107" s="173"/>
    </row>
    <row r="108" spans="6:8" ht="12.75">
      <c r="F108" s="173"/>
      <c r="G108" s="173"/>
      <c r="H108" s="173"/>
    </row>
    <row r="109" spans="6:8" ht="12.75">
      <c r="F109" s="173"/>
      <c r="G109" s="173"/>
      <c r="H109" s="173"/>
    </row>
    <row r="110" spans="6:8" ht="12.75">
      <c r="F110" s="173"/>
      <c r="G110" s="173"/>
      <c r="H110" s="173"/>
    </row>
    <row r="111" spans="6:8" ht="12.75">
      <c r="F111" s="173"/>
      <c r="G111" s="173"/>
      <c r="H111" s="173"/>
    </row>
    <row r="112" spans="6:8" ht="12.75">
      <c r="F112" s="173"/>
      <c r="G112" s="173"/>
      <c r="H112" s="173"/>
    </row>
    <row r="113" spans="6:8" ht="12.75">
      <c r="F113" s="173"/>
      <c r="G113" s="173"/>
      <c r="H113" s="173"/>
    </row>
    <row r="114" spans="6:8" ht="12.75">
      <c r="F114" s="173"/>
      <c r="G114" s="173"/>
      <c r="H114" s="173"/>
    </row>
    <row r="115" spans="6:8" ht="12.75">
      <c r="F115" s="173"/>
      <c r="G115" s="173"/>
      <c r="H115" s="173"/>
    </row>
    <row r="116" spans="6:8" ht="12.75">
      <c r="F116" s="173"/>
      <c r="G116" s="173"/>
      <c r="H116" s="173"/>
    </row>
    <row r="117" spans="6:8" ht="12.75">
      <c r="F117" s="173"/>
      <c r="G117" s="173"/>
      <c r="H117" s="173"/>
    </row>
    <row r="118" spans="6:8" ht="12.75">
      <c r="F118" s="173"/>
      <c r="G118" s="173"/>
      <c r="H118" s="173"/>
    </row>
    <row r="119" spans="6:8" ht="12.75">
      <c r="F119" s="173"/>
      <c r="G119" s="173"/>
      <c r="H119" s="173"/>
    </row>
    <row r="120" spans="6:8" ht="12.75">
      <c r="F120" s="173"/>
      <c r="G120" s="173"/>
      <c r="H120" s="173"/>
    </row>
    <row r="121" spans="6:8" ht="12.75">
      <c r="F121" s="173"/>
      <c r="G121" s="173"/>
      <c r="H121" s="173"/>
    </row>
    <row r="122" spans="6:8" ht="12.75">
      <c r="F122" s="173"/>
      <c r="G122" s="173"/>
      <c r="H122" s="173"/>
    </row>
    <row r="123" spans="6:8" ht="12.75">
      <c r="F123" s="172"/>
      <c r="G123" s="172"/>
      <c r="H123" s="172"/>
    </row>
    <row r="124" spans="6:8" ht="12.75">
      <c r="F124" s="172"/>
      <c r="G124" s="172"/>
      <c r="H124" s="172"/>
    </row>
    <row r="125" spans="6:8" ht="12.75">
      <c r="F125" s="173"/>
      <c r="G125" s="173"/>
      <c r="H125" s="173"/>
    </row>
    <row r="126" spans="6:8" ht="12.75">
      <c r="F126" s="173"/>
      <c r="G126" s="173"/>
      <c r="H126" s="173"/>
    </row>
    <row r="127" spans="6:8" ht="12.75">
      <c r="F127" s="173"/>
      <c r="G127" s="173"/>
      <c r="H127" s="173"/>
    </row>
    <row r="128" spans="6:8" ht="12.75">
      <c r="F128" s="173"/>
      <c r="G128" s="173"/>
      <c r="H128" s="173"/>
    </row>
    <row r="129" spans="6:8" ht="12.75">
      <c r="F129" s="173"/>
      <c r="G129" s="173"/>
      <c r="H129" s="173"/>
    </row>
    <row r="130" spans="6:8" ht="12.75">
      <c r="F130" s="173"/>
      <c r="G130" s="173"/>
      <c r="H130" s="173"/>
    </row>
    <row r="131" spans="6:8" ht="12.75">
      <c r="F131" s="173"/>
      <c r="G131" s="173"/>
      <c r="H131" s="173"/>
    </row>
    <row r="132" spans="6:8" ht="12.75">
      <c r="F132" s="173"/>
      <c r="G132" s="173"/>
      <c r="H132" s="173"/>
    </row>
    <row r="133" spans="6:8" ht="12.75">
      <c r="F133" s="173"/>
      <c r="G133" s="173"/>
      <c r="H133" s="173"/>
    </row>
    <row r="134" spans="6:8" ht="12.75">
      <c r="F134" s="173"/>
      <c r="G134" s="173"/>
      <c r="H134" s="173"/>
    </row>
    <row r="135" spans="6:8" ht="12.75">
      <c r="F135" s="173"/>
      <c r="G135" s="173"/>
      <c r="H135" s="173"/>
    </row>
    <row r="136" spans="6:8" ht="12.75">
      <c r="F136" s="173"/>
      <c r="G136" s="173"/>
      <c r="H136" s="173"/>
    </row>
    <row r="137" spans="6:8" ht="12.75">
      <c r="F137" s="173"/>
      <c r="G137" s="173"/>
      <c r="H137" s="173"/>
    </row>
    <row r="138" spans="6:8" ht="12.75">
      <c r="F138" s="173"/>
      <c r="G138" s="173"/>
      <c r="H138" s="173"/>
    </row>
    <row r="139" spans="6:8" ht="12.75">
      <c r="F139" s="173"/>
      <c r="G139" s="173"/>
      <c r="H139" s="173"/>
    </row>
    <row r="140" spans="6:8" ht="12.75">
      <c r="F140" s="173"/>
      <c r="G140" s="173"/>
      <c r="H140" s="173"/>
    </row>
    <row r="141" spans="6:8" ht="12.75">
      <c r="F141" s="173"/>
      <c r="G141" s="173"/>
      <c r="H141" s="173"/>
    </row>
    <row r="142" spans="6:8" ht="12.75">
      <c r="F142" s="173"/>
      <c r="G142" s="173"/>
      <c r="H142" s="173"/>
    </row>
    <row r="143" spans="6:8" ht="12.75">
      <c r="F143" s="173"/>
      <c r="G143" s="173"/>
      <c r="H143" s="173"/>
    </row>
    <row r="144" spans="6:8" ht="12.75">
      <c r="F144" s="173"/>
      <c r="G144" s="173"/>
      <c r="H144" s="173"/>
    </row>
    <row r="145" spans="6:8" ht="12.75">
      <c r="F145" s="173"/>
      <c r="G145" s="173"/>
      <c r="H145" s="173"/>
    </row>
    <row r="146" spans="6:8" ht="12.75">
      <c r="F146" s="173"/>
      <c r="G146" s="173"/>
      <c r="H146" s="173"/>
    </row>
    <row r="147" spans="6:8" ht="12.75">
      <c r="F147" s="173"/>
      <c r="G147" s="173"/>
      <c r="H147" s="173"/>
    </row>
    <row r="148" spans="6:8" ht="12.75">
      <c r="F148" s="173"/>
      <c r="G148" s="173"/>
      <c r="H148" s="173"/>
    </row>
    <row r="149" spans="6:8" ht="12.75">
      <c r="F149" s="173"/>
      <c r="G149" s="173"/>
      <c r="H149" s="173"/>
    </row>
    <row r="150" spans="6:8" ht="12.75">
      <c r="F150" s="173"/>
      <c r="G150" s="173"/>
      <c r="H150" s="173"/>
    </row>
    <row r="151" spans="6:8" ht="12.75">
      <c r="F151" s="173"/>
      <c r="G151" s="173"/>
      <c r="H151" s="173"/>
    </row>
    <row r="152" spans="6:8" ht="12.75">
      <c r="F152" s="26"/>
      <c r="G152" s="174"/>
      <c r="H152" s="174"/>
    </row>
    <row r="153" spans="6:8" ht="12.75">
      <c r="F153" s="26"/>
      <c r="G153" s="174"/>
      <c r="H153" s="174"/>
    </row>
    <row r="154" spans="6:8" ht="12.75">
      <c r="F154" s="26"/>
      <c r="G154" s="174"/>
      <c r="H154" s="174"/>
    </row>
    <row r="155" spans="6:8" ht="12.75">
      <c r="F155" s="26"/>
      <c r="G155" s="174"/>
      <c r="H155" s="174"/>
    </row>
    <row r="156" spans="6:8" ht="12.75">
      <c r="F156" s="26"/>
      <c r="G156" s="174"/>
      <c r="H156" s="174"/>
    </row>
    <row r="157" spans="6:8" ht="12.75">
      <c r="F157" s="26"/>
      <c r="G157" s="174"/>
      <c r="H157" s="174"/>
    </row>
    <row r="158" spans="6:8" ht="12.75">
      <c r="F158" s="26"/>
      <c r="G158" s="174"/>
      <c r="H158" s="174"/>
    </row>
    <row r="159" spans="6:8" ht="12.75">
      <c r="F159" s="26"/>
      <c r="G159" s="174"/>
      <c r="H159" s="174"/>
    </row>
    <row r="160" spans="6:8" ht="12.75">
      <c r="F160" s="26"/>
      <c r="G160" s="174"/>
      <c r="H160" s="174"/>
    </row>
    <row r="161" spans="6:8" ht="12.75">
      <c r="F161" s="26"/>
      <c r="G161" s="174"/>
      <c r="H161" s="174"/>
    </row>
    <row r="162" spans="6:8" ht="12.75">
      <c r="F162" s="26"/>
      <c r="G162" s="174"/>
      <c r="H162" s="174"/>
    </row>
    <row r="163" spans="6:8" ht="12.75">
      <c r="F163" s="26"/>
      <c r="G163" s="174"/>
      <c r="H163" s="174"/>
    </row>
    <row r="164" spans="6:8" ht="12.75">
      <c r="F164" s="26"/>
      <c r="G164" s="174"/>
      <c r="H164" s="174"/>
    </row>
    <row r="165" spans="6:8" ht="12.75">
      <c r="F165" s="26"/>
      <c r="G165" s="174"/>
      <c r="H165" s="174"/>
    </row>
    <row r="166" spans="6:8" ht="12.75">
      <c r="F166" s="26"/>
      <c r="G166" s="174"/>
      <c r="H166" s="174"/>
    </row>
    <row r="167" spans="6:8" ht="12.75">
      <c r="F167" s="26"/>
      <c r="G167" s="174"/>
      <c r="H167" s="174"/>
    </row>
    <row r="168" spans="6:8" ht="12.75">
      <c r="F168" s="26"/>
      <c r="G168" s="174"/>
      <c r="H168" s="174"/>
    </row>
    <row r="169" spans="6:8" ht="12.75">
      <c r="F169" s="26"/>
      <c r="G169" s="174"/>
      <c r="H169" s="174"/>
    </row>
    <row r="170" spans="6:8" ht="12.75">
      <c r="F170" s="26"/>
      <c r="G170" s="174"/>
      <c r="H170" s="174"/>
    </row>
    <row r="171" spans="6:8" ht="12.75">
      <c r="F171" s="26"/>
      <c r="G171" s="174"/>
      <c r="H171" s="174"/>
    </row>
    <row r="172" spans="6:8" ht="12.75">
      <c r="F172" s="26"/>
      <c r="G172" s="174"/>
      <c r="H172" s="174"/>
    </row>
    <row r="173" spans="6:8" ht="12.75">
      <c r="F173" s="26"/>
      <c r="G173" s="174"/>
      <c r="H173" s="174"/>
    </row>
    <row r="174" spans="6:8" ht="12.75">
      <c r="F174" s="26"/>
      <c r="G174" s="174"/>
      <c r="H174" s="174"/>
    </row>
    <row r="175" spans="6:8" ht="12.75">
      <c r="F175" s="26"/>
      <c r="G175" s="174"/>
      <c r="H175" s="174"/>
    </row>
    <row r="176" spans="6:8" ht="12.75">
      <c r="F176" s="26"/>
      <c r="G176" s="174"/>
      <c r="H176" s="174"/>
    </row>
    <row r="177" spans="6:8" ht="12.75">
      <c r="F177" s="26"/>
      <c r="G177" s="174"/>
      <c r="H177" s="174"/>
    </row>
    <row r="178" spans="6:8" ht="12.75">
      <c r="F178" s="26"/>
      <c r="G178" s="174"/>
      <c r="H178" s="174"/>
    </row>
    <row r="179" spans="6:8" ht="12.75">
      <c r="F179" s="26"/>
      <c r="G179" s="174"/>
      <c r="H179" s="174"/>
    </row>
    <row r="180" spans="6:8" ht="12.75">
      <c r="F180" s="26"/>
      <c r="G180" s="174"/>
      <c r="H180" s="174"/>
    </row>
    <row r="181" spans="6:8" ht="12.75">
      <c r="F181" s="26"/>
      <c r="G181" s="174"/>
      <c r="H181" s="174"/>
    </row>
    <row r="182" spans="6:8" ht="12.75">
      <c r="F182" s="26"/>
      <c r="G182" s="174"/>
      <c r="H182" s="174"/>
    </row>
    <row r="183" spans="6:8" ht="12.75">
      <c r="F183" s="26"/>
      <c r="G183" s="174"/>
      <c r="H183" s="174"/>
    </row>
    <row r="184" spans="6:8" ht="12.75">
      <c r="F184" s="26"/>
      <c r="G184" s="174"/>
      <c r="H184" s="174"/>
    </row>
    <row r="185" spans="6:8" ht="12.75">
      <c r="F185" s="26"/>
      <c r="G185" s="174"/>
      <c r="H185" s="174"/>
    </row>
    <row r="186" spans="6:8" ht="12.75">
      <c r="F186" s="26"/>
      <c r="G186" s="174"/>
      <c r="H186" s="174"/>
    </row>
    <row r="187" spans="6:8" ht="12.75">
      <c r="F187" s="26"/>
      <c r="G187" s="174"/>
      <c r="H187" s="174"/>
    </row>
    <row r="188" spans="6:8" ht="12.75">
      <c r="F188" s="26"/>
      <c r="G188" s="174"/>
      <c r="H188" s="174"/>
    </row>
    <row r="189" spans="6:8" ht="12.75">
      <c r="F189" s="26"/>
      <c r="G189" s="174"/>
      <c r="H189" s="174"/>
    </row>
    <row r="190" spans="6:8" ht="12.75">
      <c r="F190" s="26"/>
      <c r="G190" s="174"/>
      <c r="H190" s="174"/>
    </row>
    <row r="191" spans="6:8" ht="12.75">
      <c r="F191" s="26"/>
      <c r="G191" s="174"/>
      <c r="H191" s="174"/>
    </row>
    <row r="192" spans="6:8" ht="12.75">
      <c r="F192" s="26"/>
      <c r="G192" s="174"/>
      <c r="H192" s="174"/>
    </row>
    <row r="193" spans="6:8" ht="12.75">
      <c r="F193" s="26"/>
      <c r="G193" s="174"/>
      <c r="H193" s="174"/>
    </row>
    <row r="194" spans="6:8" ht="12.75">
      <c r="F194" s="26"/>
      <c r="G194" s="174"/>
      <c r="H194" s="174"/>
    </row>
    <row r="195" spans="6:8" ht="12.75">
      <c r="F195" s="26"/>
      <c r="G195" s="174"/>
      <c r="H195" s="174"/>
    </row>
    <row r="196" spans="6:8" ht="12.75">
      <c r="F196" s="26"/>
      <c r="G196" s="174"/>
      <c r="H196" s="174"/>
    </row>
    <row r="197" spans="6:8" ht="12.75">
      <c r="F197" s="26"/>
      <c r="G197" s="174"/>
      <c r="H197" s="174"/>
    </row>
    <row r="198" spans="6:8" ht="12.75">
      <c r="F198" s="26"/>
      <c r="G198" s="174"/>
      <c r="H198" s="174"/>
    </row>
    <row r="199" spans="6:8" ht="12.75">
      <c r="F199" s="26"/>
      <c r="G199" s="174"/>
      <c r="H199" s="174"/>
    </row>
    <row r="200" spans="6:8" ht="12.75">
      <c r="F200" s="26"/>
      <c r="G200" s="174"/>
      <c r="H200" s="174"/>
    </row>
    <row r="201" spans="6:8" ht="12.75">
      <c r="F201" s="26"/>
      <c r="G201" s="174"/>
      <c r="H201" s="174"/>
    </row>
    <row r="202" spans="6:8" ht="12.75">
      <c r="F202" s="26"/>
      <c r="G202" s="174"/>
      <c r="H202" s="174"/>
    </row>
    <row r="203" spans="6:8" ht="12.75">
      <c r="F203" s="26"/>
      <c r="G203" s="174"/>
      <c r="H203" s="174"/>
    </row>
    <row r="204" spans="6:8" ht="12.75">
      <c r="F204" s="26"/>
      <c r="G204" s="174"/>
      <c r="H204" s="174"/>
    </row>
    <row r="205" spans="6:8" ht="12.75">
      <c r="F205" s="26"/>
      <c r="G205" s="174"/>
      <c r="H205" s="174"/>
    </row>
    <row r="206" spans="6:8" ht="12.75">
      <c r="F206" s="26"/>
      <c r="G206" s="174"/>
      <c r="H206" s="174"/>
    </row>
    <row r="207" spans="6:8" ht="12.75">
      <c r="F207" s="26"/>
      <c r="G207" s="174"/>
      <c r="H207" s="174"/>
    </row>
    <row r="208" spans="6:8" ht="12.75">
      <c r="F208" s="26"/>
      <c r="G208" s="174"/>
      <c r="H208" s="174"/>
    </row>
    <row r="209" spans="6:8" ht="12.75">
      <c r="F209" s="26"/>
      <c r="G209" s="174"/>
      <c r="H209" s="174"/>
    </row>
    <row r="210" spans="6:8" ht="12.75">
      <c r="F210" s="26"/>
      <c r="G210" s="174"/>
      <c r="H210" s="174"/>
    </row>
    <row r="211" spans="6:8" ht="12.75">
      <c r="F211" s="26"/>
      <c r="G211" s="174"/>
      <c r="H211" s="174"/>
    </row>
    <row r="212" spans="6:8" ht="12.75">
      <c r="F212" s="26"/>
      <c r="G212" s="174"/>
      <c r="H212" s="174"/>
    </row>
    <row r="213" spans="6:8" ht="12.75">
      <c r="F213" s="26"/>
      <c r="G213" s="174"/>
      <c r="H213" s="174"/>
    </row>
    <row r="214" spans="6:8" ht="12.75">
      <c r="F214" s="26"/>
      <c r="G214" s="174"/>
      <c r="H214" s="174"/>
    </row>
    <row r="215" spans="6:8" ht="12.75">
      <c r="F215" s="26"/>
      <c r="G215" s="174"/>
      <c r="H215" s="174"/>
    </row>
    <row r="216" spans="6:8" ht="12.75">
      <c r="F216" s="26"/>
      <c r="G216" s="174"/>
      <c r="H216" s="174"/>
    </row>
    <row r="217" spans="6:8" ht="12.75">
      <c r="F217" s="26"/>
      <c r="G217" s="174"/>
      <c r="H217" s="174"/>
    </row>
    <row r="218" spans="6:8" ht="12.75">
      <c r="F218" s="26"/>
      <c r="G218" s="174"/>
      <c r="H218" s="174"/>
    </row>
    <row r="219" spans="6:8" ht="12.75">
      <c r="F219" s="26"/>
      <c r="G219" s="174"/>
      <c r="H219" s="174"/>
    </row>
    <row r="220" spans="6:8" ht="12.75">
      <c r="F220" s="26"/>
      <c r="G220" s="174"/>
      <c r="H220" s="174"/>
    </row>
    <row r="221" spans="6:8" ht="12.75">
      <c r="F221" s="26"/>
      <c r="G221" s="174"/>
      <c r="H221" s="174"/>
    </row>
    <row r="222" spans="6:8" ht="12.75">
      <c r="F222" s="26"/>
      <c r="G222" s="174"/>
      <c r="H222" s="174"/>
    </row>
    <row r="223" spans="6:8" ht="12.75">
      <c r="F223" s="26"/>
      <c r="G223" s="174"/>
      <c r="H223" s="174"/>
    </row>
    <row r="224" spans="6:8" ht="12.75">
      <c r="F224" s="26"/>
      <c r="G224" s="174"/>
      <c r="H224" s="174"/>
    </row>
    <row r="225" spans="6:8" ht="12.75">
      <c r="F225" s="26"/>
      <c r="G225" s="174"/>
      <c r="H225" s="174"/>
    </row>
    <row r="226" spans="6:8" ht="12.75">
      <c r="F226" s="26"/>
      <c r="G226" s="174"/>
      <c r="H226" s="174"/>
    </row>
    <row r="227" spans="6:8" ht="12.75">
      <c r="F227" s="26"/>
      <c r="G227" s="174"/>
      <c r="H227" s="174"/>
    </row>
    <row r="228" spans="6:8" ht="12.75">
      <c r="F228" s="26"/>
      <c r="G228" s="174"/>
      <c r="H228" s="174"/>
    </row>
    <row r="229" spans="6:8" ht="12.75">
      <c r="F229" s="26"/>
      <c r="G229" s="174"/>
      <c r="H229" s="174"/>
    </row>
    <row r="230" spans="6:8" ht="12.75">
      <c r="F230" s="26"/>
      <c r="G230" s="174"/>
      <c r="H230" s="174"/>
    </row>
    <row r="231" spans="6:8" ht="12.75">
      <c r="F231" s="26"/>
      <c r="G231" s="174"/>
      <c r="H231" s="174"/>
    </row>
    <row r="232" spans="6:8" ht="12.75">
      <c r="F232" s="26"/>
      <c r="G232" s="174"/>
      <c r="H232" s="174"/>
    </row>
    <row r="233" spans="6:8" ht="12.75">
      <c r="F233" s="26"/>
      <c r="G233" s="174"/>
      <c r="H233" s="174"/>
    </row>
    <row r="234" spans="6:8" ht="12.75">
      <c r="F234" s="26"/>
      <c r="G234" s="174"/>
      <c r="H234" s="174"/>
    </row>
    <row r="235" spans="6:8" ht="12.75">
      <c r="F235" s="26"/>
      <c r="G235" s="174"/>
      <c r="H235" s="174"/>
    </row>
    <row r="236" spans="6:8" ht="12.75">
      <c r="F236" s="26"/>
      <c r="G236" s="174"/>
      <c r="H236" s="174"/>
    </row>
    <row r="237" spans="6:8" ht="12.75">
      <c r="F237" s="26"/>
      <c r="G237" s="174"/>
      <c r="H237" s="174"/>
    </row>
    <row r="238" spans="6:8" ht="12.75">
      <c r="F238" s="26"/>
      <c r="G238" s="174"/>
      <c r="H238" s="174"/>
    </row>
    <row r="239" spans="6:8" ht="12.75">
      <c r="F239" s="26"/>
      <c r="G239" s="174"/>
      <c r="H239" s="174"/>
    </row>
    <row r="240" spans="6:8" ht="12.75">
      <c r="F240" s="26"/>
      <c r="G240" s="174"/>
      <c r="H240" s="174"/>
    </row>
    <row r="241" spans="6:8" ht="12.75">
      <c r="F241" s="26"/>
      <c r="G241" s="174"/>
      <c r="H241" s="174"/>
    </row>
    <row r="242" spans="6:8" ht="12.75">
      <c r="F242" s="26"/>
      <c r="G242" s="174"/>
      <c r="H242" s="174"/>
    </row>
    <row r="243" spans="6:8" ht="12.75">
      <c r="F243" s="26"/>
      <c r="G243" s="174"/>
      <c r="H243" s="174"/>
    </row>
    <row r="244" spans="6:8" ht="12.75">
      <c r="F244" s="26"/>
      <c r="G244" s="174"/>
      <c r="H244" s="174"/>
    </row>
    <row r="245" spans="6:8" ht="12.75">
      <c r="F245" s="26"/>
      <c r="G245" s="174"/>
      <c r="H245" s="174"/>
    </row>
    <row r="246" spans="6:8" ht="12.75">
      <c r="F246" s="26"/>
      <c r="G246" s="174"/>
      <c r="H246" s="174"/>
    </row>
    <row r="247" spans="6:8" ht="12.75">
      <c r="F247" s="26"/>
      <c r="G247" s="174"/>
      <c r="H247" s="174"/>
    </row>
    <row r="248" spans="6:8" ht="12.75">
      <c r="F248" s="26"/>
      <c r="G248" s="174"/>
      <c r="H248" s="174"/>
    </row>
    <row r="249" spans="6:8" ht="12.75">
      <c r="F249" s="26"/>
      <c r="G249" s="174"/>
      <c r="H249" s="174"/>
    </row>
    <row r="250" spans="6:8" ht="12.75">
      <c r="F250" s="26"/>
      <c r="G250" s="174"/>
      <c r="H250" s="174"/>
    </row>
    <row r="251" spans="6:8" ht="12.75">
      <c r="F251" s="26"/>
      <c r="G251" s="174"/>
      <c r="H251" s="174"/>
    </row>
    <row r="252" spans="6:8" ht="12.75">
      <c r="F252" s="26"/>
      <c r="G252" s="174"/>
      <c r="H252" s="174"/>
    </row>
    <row r="253" spans="6:8" ht="12.75">
      <c r="F253" s="26"/>
      <c r="G253" s="174"/>
      <c r="H253" s="174"/>
    </row>
    <row r="254" spans="6:8" ht="12.75">
      <c r="F254" s="26"/>
      <c r="G254" s="174"/>
      <c r="H254" s="174"/>
    </row>
    <row r="255" spans="6:8" ht="12.75">
      <c r="F255" s="26"/>
      <c r="G255" s="174"/>
      <c r="H255" s="174"/>
    </row>
    <row r="256" spans="6:8" ht="12.75">
      <c r="F256" s="26"/>
      <c r="G256" s="174"/>
      <c r="H256" s="174"/>
    </row>
    <row r="257" spans="6:8" ht="12.75">
      <c r="F257" s="26"/>
      <c r="G257" s="174"/>
      <c r="H257" s="174"/>
    </row>
    <row r="258" spans="6:8" ht="12.75">
      <c r="F258" s="26"/>
      <c r="G258" s="174"/>
      <c r="H258" s="174"/>
    </row>
    <row r="259" spans="6:8" ht="12.75">
      <c r="F259" s="26"/>
      <c r="G259" s="174"/>
      <c r="H259" s="174"/>
    </row>
    <row r="260" spans="6:8" ht="12.75">
      <c r="F260" s="26"/>
      <c r="G260" s="174"/>
      <c r="H260" s="174"/>
    </row>
    <row r="261" spans="6:8" ht="12.75">
      <c r="F261" s="26"/>
      <c r="G261" s="174"/>
      <c r="H261" s="174"/>
    </row>
    <row r="262" spans="6:8" ht="12.75">
      <c r="F262" s="26"/>
      <c r="G262" s="174"/>
      <c r="H262" s="174"/>
    </row>
    <row r="263" spans="6:8" ht="12.75">
      <c r="F263" s="26"/>
      <c r="G263" s="174"/>
      <c r="H263" s="174"/>
    </row>
    <row r="264" spans="6:8" ht="12.75">
      <c r="F264" s="26"/>
      <c r="G264" s="174"/>
      <c r="H264" s="174"/>
    </row>
    <row r="265" spans="6:8" ht="12.75">
      <c r="F265" s="26"/>
      <c r="G265" s="174"/>
      <c r="H265" s="174"/>
    </row>
    <row r="266" spans="6:8" ht="12.75">
      <c r="F266" s="26"/>
      <c r="G266" s="174"/>
      <c r="H266" s="174"/>
    </row>
    <row r="267" spans="6:8" ht="12.75">
      <c r="F267" s="26"/>
      <c r="G267" s="174"/>
      <c r="H267" s="174"/>
    </row>
    <row r="268" spans="6:8" ht="12.75">
      <c r="F268" s="26"/>
      <c r="G268" s="174"/>
      <c r="H268" s="174"/>
    </row>
    <row r="269" spans="6:8" ht="12.75">
      <c r="F269" s="26"/>
      <c r="G269" s="174"/>
      <c r="H269" s="174"/>
    </row>
    <row r="270" spans="6:8" ht="12.75">
      <c r="F270" s="26"/>
      <c r="G270" s="174"/>
      <c r="H270" s="174"/>
    </row>
    <row r="271" spans="6:8" ht="12.75">
      <c r="F271" s="26"/>
      <c r="G271" s="174"/>
      <c r="H271" s="174"/>
    </row>
    <row r="272" spans="6:8" ht="12.75">
      <c r="F272" s="26"/>
      <c r="G272" s="174"/>
      <c r="H272" s="174"/>
    </row>
    <row r="273" spans="6:8" ht="12.75">
      <c r="F273" s="26"/>
      <c r="G273" s="174"/>
      <c r="H273" s="174"/>
    </row>
    <row r="274" spans="6:8" ht="12.75">
      <c r="F274" s="26"/>
      <c r="G274" s="174"/>
      <c r="H274" s="174"/>
    </row>
    <row r="275" spans="6:8" ht="12.75">
      <c r="F275" s="26"/>
      <c r="G275" s="174"/>
      <c r="H275" s="174"/>
    </row>
    <row r="276" spans="6:8" ht="12.75">
      <c r="F276" s="26"/>
      <c r="G276" s="174"/>
      <c r="H276" s="174"/>
    </row>
    <row r="277" spans="6:8" ht="12.75">
      <c r="F277" s="26"/>
      <c r="G277" s="174"/>
      <c r="H277" s="174"/>
    </row>
    <row r="278" spans="6:8" ht="12.75">
      <c r="F278" s="26"/>
      <c r="G278" s="174"/>
      <c r="H278" s="174"/>
    </row>
    <row r="279" spans="6:8" ht="12.75">
      <c r="F279" s="26"/>
      <c r="G279" s="174"/>
      <c r="H279" s="174"/>
    </row>
    <row r="280" spans="6:8" ht="12.75">
      <c r="F280" s="26"/>
      <c r="G280" s="174"/>
      <c r="H280" s="174"/>
    </row>
    <row r="281" spans="6:8" ht="12.75">
      <c r="F281" s="26"/>
      <c r="G281" s="174"/>
      <c r="H281" s="174"/>
    </row>
    <row r="282" spans="6:8" ht="12.75">
      <c r="F282" s="26"/>
      <c r="G282" s="174"/>
      <c r="H282" s="174"/>
    </row>
    <row r="283" spans="6:8" ht="12.75">
      <c r="F283" s="26"/>
      <c r="G283" s="174"/>
      <c r="H283" s="174"/>
    </row>
    <row r="284" spans="6:8" ht="12.75">
      <c r="F284" s="26"/>
      <c r="G284" s="174"/>
      <c r="H284" s="174"/>
    </row>
    <row r="285" spans="6:8" ht="12.75">
      <c r="F285" s="26"/>
      <c r="G285" s="174"/>
      <c r="H285" s="174"/>
    </row>
    <row r="286" spans="6:8" ht="12.75">
      <c r="F286" s="26"/>
      <c r="G286" s="174"/>
      <c r="H286" s="174"/>
    </row>
    <row r="287" spans="6:8" ht="12.75">
      <c r="F287" s="26"/>
      <c r="G287" s="174"/>
      <c r="H287" s="174"/>
    </row>
    <row r="288" spans="6:8" ht="12.75">
      <c r="F288" s="26"/>
      <c r="G288" s="174"/>
      <c r="H288" s="174"/>
    </row>
    <row r="289" spans="6:8" ht="12.75">
      <c r="F289" s="26"/>
      <c r="G289" s="174"/>
      <c r="H289" s="174"/>
    </row>
    <row r="290" spans="6:8" ht="12.75">
      <c r="F290" s="26"/>
      <c r="G290" s="174"/>
      <c r="H290" s="174"/>
    </row>
    <row r="291" spans="6:8" ht="12.75">
      <c r="F291" s="26"/>
      <c r="G291" s="174"/>
      <c r="H291" s="174"/>
    </row>
    <row r="292" spans="6:8" ht="12.75">
      <c r="F292" s="26"/>
      <c r="G292" s="174"/>
      <c r="H292" s="174"/>
    </row>
    <row r="293" spans="6:8" ht="12.75">
      <c r="F293" s="26"/>
      <c r="G293" s="174"/>
      <c r="H293" s="174"/>
    </row>
    <row r="294" spans="6:8" ht="12.75">
      <c r="F294" s="26"/>
      <c r="G294" s="174"/>
      <c r="H294" s="174"/>
    </row>
    <row r="295" spans="6:8" ht="12.75">
      <c r="F295" s="26"/>
      <c r="G295" s="174"/>
      <c r="H295" s="174"/>
    </row>
    <row r="296" spans="6:8" ht="12.75">
      <c r="F296" s="26"/>
      <c r="G296" s="174"/>
      <c r="H296" s="174"/>
    </row>
    <row r="297" spans="6:8" ht="12.75">
      <c r="F297" s="26"/>
      <c r="G297" s="174"/>
      <c r="H297" s="174"/>
    </row>
    <row r="298" spans="6:8" ht="12.75">
      <c r="F298" s="26"/>
      <c r="G298" s="174"/>
      <c r="H298" s="174"/>
    </row>
    <row r="299" spans="6:8" ht="12.75">
      <c r="F299" s="26"/>
      <c r="G299" s="174"/>
      <c r="H299" s="174"/>
    </row>
    <row r="300" spans="6:8" ht="12.75">
      <c r="F300" s="26"/>
      <c r="G300" s="174"/>
      <c r="H300" s="174"/>
    </row>
    <row r="301" spans="6:8" ht="12.75">
      <c r="F301" s="26"/>
      <c r="G301" s="174"/>
      <c r="H301" s="174"/>
    </row>
    <row r="302" spans="6:8" ht="12.75">
      <c r="F302" s="26"/>
      <c r="G302" s="174"/>
      <c r="H302" s="174"/>
    </row>
    <row r="303" spans="6:8" ht="12.75">
      <c r="F303" s="26"/>
      <c r="G303" s="174"/>
      <c r="H303" s="174"/>
    </row>
    <row r="304" spans="6:8" ht="12.75">
      <c r="F304" s="26"/>
      <c r="G304" s="174"/>
      <c r="H304" s="174"/>
    </row>
    <row r="305" spans="6:8" ht="12.75">
      <c r="F305" s="26"/>
      <c r="G305" s="174"/>
      <c r="H305" s="174"/>
    </row>
    <row r="306" spans="6:8" ht="12.75">
      <c r="F306" s="26"/>
      <c r="G306" s="174"/>
      <c r="H306" s="174"/>
    </row>
    <row r="307" spans="6:8" ht="12.75">
      <c r="F307" s="26"/>
      <c r="G307" s="174"/>
      <c r="H307" s="174"/>
    </row>
    <row r="308" spans="6:8" ht="12.75">
      <c r="F308" s="26"/>
      <c r="G308" s="174"/>
      <c r="H308" s="174"/>
    </row>
    <row r="309" spans="6:8" ht="12.75">
      <c r="F309" s="26"/>
      <c r="G309" s="174"/>
      <c r="H309" s="174"/>
    </row>
    <row r="310" spans="6:8" ht="12.75">
      <c r="F310" s="26"/>
      <c r="G310" s="174"/>
      <c r="H310" s="174"/>
    </row>
    <row r="311" spans="6:8" ht="12.75">
      <c r="F311" s="26"/>
      <c r="G311" s="174"/>
      <c r="H311" s="174"/>
    </row>
    <row r="312" spans="6:8" ht="12.75">
      <c r="F312" s="26"/>
      <c r="G312" s="174"/>
      <c r="H312" s="174"/>
    </row>
    <row r="313" spans="6:8" ht="12.75">
      <c r="F313" s="26"/>
      <c r="G313" s="174"/>
      <c r="H313" s="174"/>
    </row>
    <row r="314" spans="6:8" ht="12.75">
      <c r="F314" s="26"/>
      <c r="G314" s="174"/>
      <c r="H314" s="174"/>
    </row>
    <row r="315" spans="6:8" ht="12.75">
      <c r="F315" s="26"/>
      <c r="G315" s="174"/>
      <c r="H315" s="174"/>
    </row>
    <row r="316" spans="6:8" ht="12.75">
      <c r="F316" s="26"/>
      <c r="G316" s="174"/>
      <c r="H316" s="174"/>
    </row>
    <row r="317" spans="6:8" ht="12.75">
      <c r="F317" s="26"/>
      <c r="G317" s="174"/>
      <c r="H317" s="174"/>
    </row>
    <row r="318" spans="6:8" ht="12.75">
      <c r="F318" s="26"/>
      <c r="G318" s="174"/>
      <c r="H318" s="174"/>
    </row>
    <row r="319" spans="6:8" ht="12.75">
      <c r="F319" s="26"/>
      <c r="G319" s="174"/>
      <c r="H319" s="174"/>
    </row>
    <row r="320" spans="6:8" ht="12.75">
      <c r="F320" s="26"/>
      <c r="G320" s="174"/>
      <c r="H320" s="174"/>
    </row>
    <row r="321" spans="6:8" ht="12.75">
      <c r="F321" s="26"/>
      <c r="G321" s="174"/>
      <c r="H321" s="174"/>
    </row>
    <row r="322" spans="6:8" ht="12.75">
      <c r="F322" s="26"/>
      <c r="G322" s="174"/>
      <c r="H322" s="174"/>
    </row>
    <row r="323" spans="6:8" ht="12.75">
      <c r="F323" s="26"/>
      <c r="G323" s="174"/>
      <c r="H323" s="174"/>
    </row>
    <row r="324" spans="6:8" ht="12.75">
      <c r="F324" s="26"/>
      <c r="G324" s="174"/>
      <c r="H324" s="174"/>
    </row>
    <row r="325" spans="6:8" ht="12.75">
      <c r="F325" s="26"/>
      <c r="G325" s="174"/>
      <c r="H325" s="174"/>
    </row>
    <row r="326" spans="6:8" ht="12.75">
      <c r="F326" s="26"/>
      <c r="G326" s="174"/>
      <c r="H326" s="174"/>
    </row>
    <row r="327" spans="6:8" ht="12.75">
      <c r="F327" s="26"/>
      <c r="G327" s="174"/>
      <c r="H327" s="174"/>
    </row>
    <row r="328" spans="6:8" ht="12.75">
      <c r="F328" s="26"/>
      <c r="G328" s="174"/>
      <c r="H328" s="174"/>
    </row>
    <row r="329" spans="6:8" ht="12.75">
      <c r="F329" s="26"/>
      <c r="G329" s="174"/>
      <c r="H329" s="174"/>
    </row>
    <row r="330" spans="6:8" ht="12.75">
      <c r="F330" s="26"/>
      <c r="G330" s="174"/>
      <c r="H330" s="174"/>
    </row>
    <row r="331" spans="6:8" ht="12.75">
      <c r="F331" s="26"/>
      <c r="G331" s="174"/>
      <c r="H331" s="174"/>
    </row>
    <row r="332" spans="6:8" ht="12.75">
      <c r="F332" s="26"/>
      <c r="G332" s="174"/>
      <c r="H332" s="174"/>
    </row>
    <row r="333" spans="6:8" ht="12.75">
      <c r="F333" s="26"/>
      <c r="G333" s="174"/>
      <c r="H333" s="174"/>
    </row>
    <row r="334" spans="6:8" ht="12.75">
      <c r="F334" s="26"/>
      <c r="G334" s="174"/>
      <c r="H334" s="174"/>
    </row>
    <row r="335" spans="6:8" ht="12.75">
      <c r="F335" s="26"/>
      <c r="G335" s="174"/>
      <c r="H335" s="174"/>
    </row>
    <row r="336" spans="6:8" ht="12.75">
      <c r="F336" s="26"/>
      <c r="G336" s="174"/>
      <c r="H336" s="174"/>
    </row>
    <row r="337" spans="6:8" ht="12.75">
      <c r="F337" s="26"/>
      <c r="G337" s="174"/>
      <c r="H337" s="174"/>
    </row>
    <row r="338" spans="6:8" ht="12.75">
      <c r="F338" s="26"/>
      <c r="G338" s="174"/>
      <c r="H338" s="174"/>
    </row>
    <row r="339" spans="6:8" ht="12.75">
      <c r="F339" s="26"/>
      <c r="G339" s="174"/>
      <c r="H339" s="174"/>
    </row>
    <row r="340" spans="6:8" ht="12.75">
      <c r="F340" s="26"/>
      <c r="G340" s="174"/>
      <c r="H340" s="174"/>
    </row>
    <row r="341" spans="6:8" ht="12.75">
      <c r="F341" s="26"/>
      <c r="G341" s="174"/>
      <c r="H341" s="174"/>
    </row>
    <row r="342" spans="6:8" ht="12.75">
      <c r="F342" s="26"/>
      <c r="G342" s="174"/>
      <c r="H342" s="174"/>
    </row>
    <row r="343" spans="6:8" ht="12.75">
      <c r="F343" s="26"/>
      <c r="G343" s="174"/>
      <c r="H343" s="174"/>
    </row>
    <row r="344" spans="6:8" ht="12.75">
      <c r="F344" s="26"/>
      <c r="G344" s="174"/>
      <c r="H344" s="174"/>
    </row>
    <row r="345" spans="6:8" ht="12.75">
      <c r="F345" s="26"/>
      <c r="G345" s="174"/>
      <c r="H345" s="174"/>
    </row>
    <row r="346" spans="6:8" ht="12.75">
      <c r="F346" s="26"/>
      <c r="G346" s="174"/>
      <c r="H346" s="174"/>
    </row>
    <row r="347" spans="6:8" ht="12.75">
      <c r="F347" s="26"/>
      <c r="G347" s="174"/>
      <c r="H347" s="174"/>
    </row>
    <row r="348" spans="6:8" ht="12.75">
      <c r="F348" s="26"/>
      <c r="G348" s="174"/>
      <c r="H348" s="174"/>
    </row>
    <row r="349" spans="6:8" ht="12.75">
      <c r="F349" s="26"/>
      <c r="G349" s="174"/>
      <c r="H349" s="174"/>
    </row>
    <row r="350" spans="6:8" ht="12.75">
      <c r="F350" s="26"/>
      <c r="G350" s="174"/>
      <c r="H350" s="174"/>
    </row>
    <row r="351" spans="6:8" ht="12.75">
      <c r="F351" s="26"/>
      <c r="G351" s="174"/>
      <c r="H351" s="174"/>
    </row>
    <row r="352" spans="6:8" ht="12.75">
      <c r="F352" s="26"/>
      <c r="G352" s="174"/>
      <c r="H352" s="174"/>
    </row>
    <row r="353" spans="6:8" ht="12.75">
      <c r="F353" s="26"/>
      <c r="G353" s="174"/>
      <c r="H353" s="174"/>
    </row>
    <row r="354" spans="6:8" ht="12.75">
      <c r="F354" s="26"/>
      <c r="G354" s="174"/>
      <c r="H354" s="174"/>
    </row>
    <row r="355" spans="6:8" ht="12.75">
      <c r="F355" s="26"/>
      <c r="G355" s="174"/>
      <c r="H355" s="174"/>
    </row>
    <row r="356" spans="6:8" ht="12.75">
      <c r="F356" s="26"/>
      <c r="G356" s="174"/>
      <c r="H356" s="174"/>
    </row>
    <row r="357" spans="6:8" ht="12.75">
      <c r="F357" s="26"/>
      <c r="G357" s="174"/>
      <c r="H357" s="174"/>
    </row>
    <row r="358" spans="6:8" ht="12.75">
      <c r="F358" s="26"/>
      <c r="G358" s="174"/>
      <c r="H358" s="174"/>
    </row>
    <row r="359" spans="6:8" ht="12.75">
      <c r="F359" s="26"/>
      <c r="G359" s="174"/>
      <c r="H359" s="174"/>
    </row>
    <row r="360" spans="6:8" ht="12.75">
      <c r="F360" s="26"/>
      <c r="G360" s="174"/>
      <c r="H360" s="174"/>
    </row>
    <row r="361" spans="6:8" ht="12.75">
      <c r="F361" s="26"/>
      <c r="G361" s="174"/>
      <c r="H361" s="174"/>
    </row>
    <row r="362" spans="6:8" ht="12.75">
      <c r="F362" s="26"/>
      <c r="G362" s="174"/>
      <c r="H362" s="174"/>
    </row>
    <row r="363" spans="6:8" ht="12.75">
      <c r="F363" s="26"/>
      <c r="G363" s="174"/>
      <c r="H363" s="174"/>
    </row>
    <row r="364" spans="6:8" ht="12.75">
      <c r="F364" s="26"/>
      <c r="G364" s="174"/>
      <c r="H364" s="174"/>
    </row>
    <row r="365" spans="6:8" ht="12.75">
      <c r="F365" s="26"/>
      <c r="G365" s="174"/>
      <c r="H365" s="174"/>
    </row>
    <row r="366" spans="6:8" ht="12.75">
      <c r="F366" s="26"/>
      <c r="G366" s="174"/>
      <c r="H366" s="174"/>
    </row>
    <row r="367" spans="6:8" ht="12.75">
      <c r="F367" s="26"/>
      <c r="G367" s="174"/>
      <c r="H367" s="174"/>
    </row>
    <row r="368" spans="6:8" ht="12.75">
      <c r="F368" s="26"/>
      <c r="G368" s="174"/>
      <c r="H368" s="174"/>
    </row>
    <row r="369" spans="6:8" ht="12.75">
      <c r="F369" s="26"/>
      <c r="G369" s="174"/>
      <c r="H369" s="174"/>
    </row>
    <row r="370" spans="6:8" ht="12.75">
      <c r="F370" s="26"/>
      <c r="G370" s="174"/>
      <c r="H370" s="174"/>
    </row>
    <row r="371" spans="6:8" ht="12.75">
      <c r="F371" s="26"/>
      <c r="G371" s="174"/>
      <c r="H371" s="174"/>
    </row>
    <row r="372" spans="6:8" ht="12.75">
      <c r="F372" s="26"/>
      <c r="G372" s="174"/>
      <c r="H372" s="174"/>
    </row>
    <row r="373" spans="6:8" ht="12.75">
      <c r="F373" s="26"/>
      <c r="G373" s="174"/>
      <c r="H373" s="174"/>
    </row>
    <row r="374" spans="6:8" ht="12.75">
      <c r="F374" s="26"/>
      <c r="G374" s="174"/>
      <c r="H374" s="174"/>
    </row>
    <row r="375" spans="6:8" ht="12.75">
      <c r="F375" s="26"/>
      <c r="G375" s="174"/>
      <c r="H375" s="174"/>
    </row>
    <row r="376" spans="6:8" ht="12.75">
      <c r="F376" s="26"/>
      <c r="G376" s="174"/>
      <c r="H376" s="174"/>
    </row>
    <row r="377" spans="6:8" ht="12.75">
      <c r="F377" s="26"/>
      <c r="G377" s="174"/>
      <c r="H377" s="174"/>
    </row>
    <row r="378" spans="6:8" ht="12.75">
      <c r="F378" s="26"/>
      <c r="G378" s="174"/>
      <c r="H378" s="174"/>
    </row>
    <row r="379" spans="6:8" ht="12.75">
      <c r="F379" s="26"/>
      <c r="G379" s="174"/>
      <c r="H379" s="174"/>
    </row>
    <row r="380" spans="6:8" ht="12.75">
      <c r="F380" s="26"/>
      <c r="G380" s="174"/>
      <c r="H380" s="174"/>
    </row>
    <row r="381" spans="6:8" ht="12.75">
      <c r="F381" s="26"/>
      <c r="G381" s="174"/>
      <c r="H381" s="174"/>
    </row>
    <row r="382" spans="6:8" ht="12.75">
      <c r="F382" s="26"/>
      <c r="G382" s="174"/>
      <c r="H382" s="174"/>
    </row>
    <row r="383" spans="6:8" ht="12.75">
      <c r="F383" s="26"/>
      <c r="G383" s="174"/>
      <c r="H383" s="174"/>
    </row>
  </sheetData>
  <sheetProtection/>
  <mergeCells count="13">
    <mergeCell ref="J4:L4"/>
    <mergeCell ref="D4:F4"/>
    <mergeCell ref="B34:O34"/>
    <mergeCell ref="M1:O1"/>
    <mergeCell ref="A17:A18"/>
    <mergeCell ref="B33:C33"/>
    <mergeCell ref="B2:O2"/>
    <mergeCell ref="G4:I4"/>
    <mergeCell ref="M4:O4"/>
    <mergeCell ref="B3:B5"/>
    <mergeCell ref="C3:C5"/>
    <mergeCell ref="D3:I3"/>
    <mergeCell ref="J3:O3"/>
  </mergeCells>
  <printOptions/>
  <pageMargins left="0.37" right="0.16" top="0.21" bottom="0.23" header="0.13" footer="0.16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P36"/>
  <sheetViews>
    <sheetView zoomScalePageLayoutView="0" workbookViewId="0" topLeftCell="A10">
      <selection activeCell="B2" sqref="B2:M2"/>
    </sheetView>
  </sheetViews>
  <sheetFormatPr defaultColWidth="9.140625" defaultRowHeight="12.75"/>
  <cols>
    <col min="1" max="1" width="5.140625" style="82" customWidth="1"/>
    <col min="2" max="2" width="7.140625" style="82" customWidth="1"/>
    <col min="3" max="3" width="22.7109375" style="82" customWidth="1"/>
    <col min="4" max="13" width="9.7109375" style="82" customWidth="1"/>
    <col min="14" max="16384" width="9.140625" style="82" customWidth="1"/>
  </cols>
  <sheetData>
    <row r="1" spans="2:13" ht="19.5" customHeight="1">
      <c r="B1" s="14"/>
      <c r="C1" s="14"/>
      <c r="D1" s="14"/>
      <c r="E1" s="14"/>
      <c r="F1" s="14"/>
      <c r="G1" s="42"/>
      <c r="H1" s="42"/>
      <c r="I1" s="42"/>
      <c r="J1" s="42"/>
      <c r="K1" s="1401" t="s">
        <v>226</v>
      </c>
      <c r="L1" s="1401"/>
      <c r="M1" s="1401"/>
    </row>
    <row r="2" spans="2:15" ht="18" customHeight="1" thickBot="1">
      <c r="B2" s="1859" t="s">
        <v>274</v>
      </c>
      <c r="C2" s="1859"/>
      <c r="D2" s="1859"/>
      <c r="E2" s="1859"/>
      <c r="F2" s="1859"/>
      <c r="G2" s="1859"/>
      <c r="H2" s="1859"/>
      <c r="I2" s="1859"/>
      <c r="J2" s="1859"/>
      <c r="K2" s="1859"/>
      <c r="L2" s="1859"/>
      <c r="M2" s="1859"/>
      <c r="N2" s="139"/>
      <c r="O2" s="139"/>
    </row>
    <row r="3" spans="2:13" ht="21.75" customHeight="1">
      <c r="B3" s="1486" t="s">
        <v>218</v>
      </c>
      <c r="C3" s="1429" t="s">
        <v>157</v>
      </c>
      <c r="D3" s="1484" t="s">
        <v>246</v>
      </c>
      <c r="E3" s="1484"/>
      <c r="F3" s="1484"/>
      <c r="G3" s="1484"/>
      <c r="H3" s="1484"/>
      <c r="I3" s="1484" t="s">
        <v>294</v>
      </c>
      <c r="J3" s="1484"/>
      <c r="K3" s="1484"/>
      <c r="L3" s="1484"/>
      <c r="M3" s="1485"/>
    </row>
    <row r="4" spans="2:13" ht="21.75" customHeight="1" thickBot="1">
      <c r="B4" s="1487"/>
      <c r="C4" s="1430"/>
      <c r="D4" s="179">
        <v>2018</v>
      </c>
      <c r="E4" s="179">
        <v>2019</v>
      </c>
      <c r="F4" s="179">
        <v>2020</v>
      </c>
      <c r="G4" s="179">
        <v>2021</v>
      </c>
      <c r="H4" s="179">
        <v>2022</v>
      </c>
      <c r="I4" s="179">
        <v>2018</v>
      </c>
      <c r="J4" s="179">
        <v>2019</v>
      </c>
      <c r="K4" s="179">
        <v>2020</v>
      </c>
      <c r="L4" s="179">
        <v>2021</v>
      </c>
      <c r="M4" s="180">
        <v>2022</v>
      </c>
    </row>
    <row r="5" spans="2:13" ht="14.25" customHeight="1">
      <c r="B5" s="940">
        <v>1</v>
      </c>
      <c r="C5" s="941" t="s">
        <v>160</v>
      </c>
      <c r="D5" s="530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30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2:13" ht="14.25" customHeight="1">
      <c r="B6" s="943">
        <f aca="true" t="shared" si="0" ref="B6:B31">B5+1</f>
        <v>2</v>
      </c>
      <c r="C6" s="944" t="s">
        <v>161</v>
      </c>
      <c r="D6" s="680">
        <v>91</v>
      </c>
      <c r="E6" s="706">
        <v>119</v>
      </c>
      <c r="F6" s="706">
        <v>94</v>
      </c>
      <c r="G6" s="591">
        <v>55</v>
      </c>
      <c r="H6" s="591">
        <v>160</v>
      </c>
      <c r="I6" s="538">
        <v>5.8</v>
      </c>
      <c r="J6" s="543">
        <v>7.7</v>
      </c>
      <c r="K6" s="543">
        <v>6.1</v>
      </c>
      <c r="L6" s="544">
        <v>3.6</v>
      </c>
      <c r="M6" s="545">
        <v>10.6</v>
      </c>
    </row>
    <row r="7" spans="2:13" ht="14.25" customHeight="1">
      <c r="B7" s="943">
        <f t="shared" si="0"/>
        <v>3</v>
      </c>
      <c r="C7" s="944" t="s">
        <v>162</v>
      </c>
      <c r="D7" s="680">
        <v>66</v>
      </c>
      <c r="E7" s="706">
        <v>62</v>
      </c>
      <c r="F7" s="706">
        <v>47</v>
      </c>
      <c r="G7" s="591">
        <v>56</v>
      </c>
      <c r="H7" s="591">
        <v>71</v>
      </c>
      <c r="I7" s="538">
        <v>6.4</v>
      </c>
      <c r="J7" s="543">
        <v>6</v>
      </c>
      <c r="K7" s="543">
        <v>4.6</v>
      </c>
      <c r="L7" s="544">
        <v>5.5</v>
      </c>
      <c r="M7" s="545">
        <v>7</v>
      </c>
    </row>
    <row r="8" spans="2:13" ht="14.25" customHeight="1">
      <c r="B8" s="943">
        <f t="shared" si="0"/>
        <v>4</v>
      </c>
      <c r="C8" s="944" t="s">
        <v>163</v>
      </c>
      <c r="D8" s="680">
        <v>829</v>
      </c>
      <c r="E8" s="706">
        <v>769</v>
      </c>
      <c r="F8" s="706">
        <v>489</v>
      </c>
      <c r="G8" s="591">
        <v>413</v>
      </c>
      <c r="H8" s="591">
        <v>465</v>
      </c>
      <c r="I8" s="538">
        <v>25.7</v>
      </c>
      <c r="J8" s="543">
        <v>24</v>
      </c>
      <c r="K8" s="543">
        <v>15.4</v>
      </c>
      <c r="L8" s="544">
        <v>13.2</v>
      </c>
      <c r="M8" s="545">
        <v>15</v>
      </c>
    </row>
    <row r="9" spans="2:13" ht="14.25" customHeight="1">
      <c r="B9" s="943">
        <f t="shared" si="0"/>
        <v>5</v>
      </c>
      <c r="C9" s="945" t="s">
        <v>164</v>
      </c>
      <c r="D9" s="680">
        <v>462</v>
      </c>
      <c r="E9" s="706">
        <v>444</v>
      </c>
      <c r="F9" s="706">
        <v>412</v>
      </c>
      <c r="G9" s="591">
        <v>301</v>
      </c>
      <c r="H9" s="591">
        <v>90</v>
      </c>
      <c r="I9" s="538" t="s">
        <v>371</v>
      </c>
      <c r="J9" s="543">
        <v>23.3</v>
      </c>
      <c r="K9" s="543">
        <v>21.9</v>
      </c>
      <c r="L9" s="544">
        <v>16</v>
      </c>
      <c r="M9" s="545">
        <v>4.8</v>
      </c>
    </row>
    <row r="10" spans="2:13" ht="14.25" customHeight="1">
      <c r="B10" s="943">
        <f t="shared" si="0"/>
        <v>6</v>
      </c>
      <c r="C10" s="944" t="s">
        <v>165</v>
      </c>
      <c r="D10" s="680">
        <v>153</v>
      </c>
      <c r="E10" s="706">
        <v>130</v>
      </c>
      <c r="F10" s="706">
        <v>83</v>
      </c>
      <c r="G10" s="591">
        <v>102</v>
      </c>
      <c r="H10" s="591">
        <v>112</v>
      </c>
      <c r="I10" s="538">
        <v>12.4</v>
      </c>
      <c r="J10" s="543">
        <v>10.6</v>
      </c>
      <c r="K10" s="543">
        <v>6.9</v>
      </c>
      <c r="L10" s="544">
        <v>8.5</v>
      </c>
      <c r="M10" s="545">
        <v>9.5</v>
      </c>
    </row>
    <row r="11" spans="2:13" ht="14.25" customHeight="1">
      <c r="B11" s="943">
        <f t="shared" si="0"/>
        <v>7</v>
      </c>
      <c r="C11" s="944" t="s">
        <v>166</v>
      </c>
      <c r="D11" s="680">
        <v>26</v>
      </c>
      <c r="E11" s="706">
        <v>27</v>
      </c>
      <c r="F11" s="706">
        <v>15</v>
      </c>
      <c r="G11" s="591">
        <v>34</v>
      </c>
      <c r="H11" s="591">
        <v>34</v>
      </c>
      <c r="I11" s="538">
        <v>2.1</v>
      </c>
      <c r="J11" s="543">
        <v>2.2</v>
      </c>
      <c r="K11" s="543">
        <v>1.2</v>
      </c>
      <c r="L11" s="544">
        <v>2.7</v>
      </c>
      <c r="M11" s="545">
        <v>2.7</v>
      </c>
    </row>
    <row r="12" spans="2:13" ht="14.25" customHeight="1">
      <c r="B12" s="943">
        <f t="shared" si="0"/>
        <v>8</v>
      </c>
      <c r="C12" s="944" t="s">
        <v>167</v>
      </c>
      <c r="D12" s="680">
        <v>209</v>
      </c>
      <c r="E12" s="706">
        <v>155</v>
      </c>
      <c r="F12" s="706">
        <v>133</v>
      </c>
      <c r="G12" s="591">
        <v>122</v>
      </c>
      <c r="H12" s="591">
        <v>67</v>
      </c>
      <c r="I12" s="538">
        <v>12.1</v>
      </c>
      <c r="J12" s="543">
        <v>9.1</v>
      </c>
      <c r="K12" s="543">
        <v>7.9</v>
      </c>
      <c r="L12" s="544">
        <v>7.3</v>
      </c>
      <c r="M12" s="545">
        <v>4.1</v>
      </c>
    </row>
    <row r="13" spans="2:13" ht="14.25" customHeight="1">
      <c r="B13" s="946">
        <f t="shared" si="0"/>
        <v>9</v>
      </c>
      <c r="C13" s="944" t="s">
        <v>168</v>
      </c>
      <c r="D13" s="680">
        <v>34</v>
      </c>
      <c r="E13" s="706">
        <v>27</v>
      </c>
      <c r="F13" s="706">
        <v>25</v>
      </c>
      <c r="G13" s="591">
        <v>16</v>
      </c>
      <c r="H13" s="591">
        <v>34</v>
      </c>
      <c r="I13" s="538">
        <v>2.5</v>
      </c>
      <c r="J13" s="543">
        <v>2</v>
      </c>
      <c r="K13" s="543">
        <v>1.8</v>
      </c>
      <c r="L13" s="544">
        <v>1.2</v>
      </c>
      <c r="M13" s="545">
        <v>2.5</v>
      </c>
    </row>
    <row r="14" spans="2:13" ht="14.25" customHeight="1">
      <c r="B14" s="946">
        <f t="shared" si="0"/>
        <v>10</v>
      </c>
      <c r="C14" s="944" t="s">
        <v>169</v>
      </c>
      <c r="D14" s="680">
        <v>358</v>
      </c>
      <c r="E14" s="706">
        <v>302</v>
      </c>
      <c r="F14" s="706">
        <v>181</v>
      </c>
      <c r="G14" s="591">
        <v>204</v>
      </c>
      <c r="H14" s="591">
        <v>188</v>
      </c>
      <c r="I14" s="538">
        <v>20.5</v>
      </c>
      <c r="J14" s="543">
        <v>17.1</v>
      </c>
      <c r="K14" s="543">
        <v>10.2</v>
      </c>
      <c r="L14" s="544">
        <v>11.4</v>
      </c>
      <c r="M14" s="545">
        <v>10.5</v>
      </c>
    </row>
    <row r="15" spans="2:13" ht="14.25" customHeight="1">
      <c r="B15" s="946">
        <f t="shared" si="0"/>
        <v>11</v>
      </c>
      <c r="C15" s="944" t="s">
        <v>170</v>
      </c>
      <c r="D15" s="680">
        <v>165</v>
      </c>
      <c r="E15" s="706">
        <v>182</v>
      </c>
      <c r="F15" s="706">
        <v>114</v>
      </c>
      <c r="G15" s="591">
        <v>97</v>
      </c>
      <c r="H15" s="591">
        <v>100</v>
      </c>
      <c r="I15" s="538">
        <v>17.4</v>
      </c>
      <c r="J15" s="543">
        <v>19.4</v>
      </c>
      <c r="K15" s="543">
        <v>12.3</v>
      </c>
      <c r="L15" s="544">
        <v>10.6</v>
      </c>
      <c r="M15" s="545">
        <v>11.1</v>
      </c>
    </row>
    <row r="16" spans="2:13" ht="14.25" customHeight="1">
      <c r="B16" s="946">
        <f t="shared" si="0"/>
        <v>12</v>
      </c>
      <c r="C16" s="945" t="s">
        <v>171</v>
      </c>
      <c r="D16" s="680">
        <v>72</v>
      </c>
      <c r="E16" s="706">
        <v>63</v>
      </c>
      <c r="F16" s="706">
        <v>51</v>
      </c>
      <c r="G16" s="591">
        <v>67</v>
      </c>
      <c r="H16" s="591">
        <v>11</v>
      </c>
      <c r="I16" s="538" t="s">
        <v>364</v>
      </c>
      <c r="J16" s="543">
        <v>9.2</v>
      </c>
      <c r="K16" s="543">
        <v>7.5</v>
      </c>
      <c r="L16" s="544">
        <v>10</v>
      </c>
      <c r="M16" s="545">
        <v>1.6</v>
      </c>
    </row>
    <row r="17" spans="2:13" ht="14.25" customHeight="1">
      <c r="B17" s="946">
        <f t="shared" si="0"/>
        <v>13</v>
      </c>
      <c r="C17" s="944" t="s">
        <v>172</v>
      </c>
      <c r="D17" s="680">
        <v>229</v>
      </c>
      <c r="E17" s="706">
        <v>201</v>
      </c>
      <c r="F17" s="706">
        <v>161</v>
      </c>
      <c r="G17" s="591">
        <v>245</v>
      </c>
      <c r="H17" s="591">
        <v>219</v>
      </c>
      <c r="I17" s="538">
        <v>9.1</v>
      </c>
      <c r="J17" s="543">
        <v>8</v>
      </c>
      <c r="K17" s="543">
        <v>6.5</v>
      </c>
      <c r="L17" s="544">
        <v>9.9</v>
      </c>
      <c r="M17" s="545">
        <v>8.9</v>
      </c>
    </row>
    <row r="18" spans="2:13" ht="14.25" customHeight="1">
      <c r="B18" s="946">
        <f t="shared" si="0"/>
        <v>14</v>
      </c>
      <c r="C18" s="945" t="s">
        <v>173</v>
      </c>
      <c r="D18" s="680">
        <v>212</v>
      </c>
      <c r="E18" s="706">
        <v>206</v>
      </c>
      <c r="F18" s="706">
        <v>140</v>
      </c>
      <c r="G18" s="591">
        <v>133</v>
      </c>
      <c r="H18" s="591">
        <v>113</v>
      </c>
      <c r="I18" s="538">
        <v>18.6</v>
      </c>
      <c r="J18" s="543">
        <v>18.2</v>
      </c>
      <c r="K18" s="543">
        <v>12.5</v>
      </c>
      <c r="L18" s="544">
        <v>12</v>
      </c>
      <c r="M18" s="545">
        <v>10.4</v>
      </c>
    </row>
    <row r="19" spans="2:13" ht="14.25" customHeight="1">
      <c r="B19" s="946">
        <f t="shared" si="0"/>
        <v>15</v>
      </c>
      <c r="C19" s="944" t="s">
        <v>174</v>
      </c>
      <c r="D19" s="706">
        <v>1521</v>
      </c>
      <c r="E19" s="706">
        <v>1523</v>
      </c>
      <c r="F19" s="706">
        <v>875</v>
      </c>
      <c r="G19" s="591">
        <v>781</v>
      </c>
      <c r="H19" s="591">
        <v>815</v>
      </c>
      <c r="I19" s="538">
        <v>64.1</v>
      </c>
      <c r="J19" s="543">
        <v>64.3</v>
      </c>
      <c r="K19" s="543">
        <v>37</v>
      </c>
      <c r="L19" s="544">
        <v>33.1</v>
      </c>
      <c r="M19" s="545">
        <v>34.8</v>
      </c>
    </row>
    <row r="20" spans="2:13" ht="14.25" customHeight="1">
      <c r="B20" s="946">
        <f t="shared" si="0"/>
        <v>16</v>
      </c>
      <c r="C20" s="944" t="s">
        <v>175</v>
      </c>
      <c r="D20" s="680">
        <v>125</v>
      </c>
      <c r="E20" s="706">
        <v>104</v>
      </c>
      <c r="F20" s="706">
        <v>69</v>
      </c>
      <c r="G20" s="591">
        <v>76</v>
      </c>
      <c r="H20" s="591">
        <v>87</v>
      </c>
      <c r="I20" s="538">
        <v>8.9</v>
      </c>
      <c r="J20" s="543">
        <v>7.5</v>
      </c>
      <c r="K20" s="543">
        <v>5</v>
      </c>
      <c r="L20" s="544">
        <v>5.6</v>
      </c>
      <c r="M20" s="545">
        <v>6.5</v>
      </c>
    </row>
    <row r="21" spans="2:13" ht="14.25" customHeight="1">
      <c r="B21" s="946">
        <f t="shared" si="0"/>
        <v>17</v>
      </c>
      <c r="C21" s="944" t="s">
        <v>176</v>
      </c>
      <c r="D21" s="680">
        <v>43</v>
      </c>
      <c r="E21" s="706">
        <v>61</v>
      </c>
      <c r="F21" s="706">
        <v>42</v>
      </c>
      <c r="G21" s="591">
        <v>53</v>
      </c>
      <c r="H21" s="591">
        <v>59</v>
      </c>
      <c r="I21" s="538">
        <v>3.7</v>
      </c>
      <c r="J21" s="543">
        <v>5.3</v>
      </c>
      <c r="K21" s="543">
        <v>3.6</v>
      </c>
      <c r="L21" s="544">
        <v>4.6</v>
      </c>
      <c r="M21" s="545">
        <v>5.2</v>
      </c>
    </row>
    <row r="22" spans="2:13" ht="14.25" customHeight="1">
      <c r="B22" s="946">
        <f t="shared" si="0"/>
        <v>18</v>
      </c>
      <c r="C22" s="944" t="s">
        <v>177</v>
      </c>
      <c r="D22" s="680">
        <v>85</v>
      </c>
      <c r="E22" s="706">
        <v>71</v>
      </c>
      <c r="F22" s="706">
        <v>39</v>
      </c>
      <c r="G22" s="591">
        <v>42</v>
      </c>
      <c r="H22" s="591">
        <v>33</v>
      </c>
      <c r="I22" s="538">
        <v>7.8</v>
      </c>
      <c r="J22" s="543">
        <v>6.6</v>
      </c>
      <c r="K22" s="543">
        <v>3.7</v>
      </c>
      <c r="L22" s="544">
        <v>4</v>
      </c>
      <c r="M22" s="545">
        <v>3.2</v>
      </c>
    </row>
    <row r="23" spans="2:13" ht="14.25" customHeight="1">
      <c r="B23" s="946">
        <f t="shared" si="0"/>
        <v>19</v>
      </c>
      <c r="C23" s="945" t="s">
        <v>178</v>
      </c>
      <c r="D23" s="680">
        <v>32</v>
      </c>
      <c r="E23" s="706">
        <v>31</v>
      </c>
      <c r="F23" s="706">
        <v>13</v>
      </c>
      <c r="G23" s="591">
        <v>17</v>
      </c>
      <c r="H23" s="591">
        <v>27</v>
      </c>
      <c r="I23" s="538">
        <v>3.1</v>
      </c>
      <c r="J23" s="543">
        <v>3</v>
      </c>
      <c r="K23" s="543">
        <v>1.3</v>
      </c>
      <c r="L23" s="544">
        <v>1.7</v>
      </c>
      <c r="M23" s="545">
        <v>2.7</v>
      </c>
    </row>
    <row r="24" spans="2:13" ht="14.25" customHeight="1">
      <c r="B24" s="946">
        <f t="shared" si="0"/>
        <v>20</v>
      </c>
      <c r="C24" s="945" t="s">
        <v>179</v>
      </c>
      <c r="D24" s="680">
        <v>127</v>
      </c>
      <c r="E24" s="706">
        <v>131</v>
      </c>
      <c r="F24" s="706">
        <v>113</v>
      </c>
      <c r="G24" s="591">
        <v>116</v>
      </c>
      <c r="H24" s="591">
        <v>69</v>
      </c>
      <c r="I24" s="538">
        <v>4.7</v>
      </c>
      <c r="J24" s="543">
        <v>4.9</v>
      </c>
      <c r="K24" s="543">
        <v>4.3</v>
      </c>
      <c r="L24" s="544">
        <v>4.4</v>
      </c>
      <c r="M24" s="545">
        <v>2.7</v>
      </c>
    </row>
    <row r="25" spans="2:13" ht="14.25" customHeight="1">
      <c r="B25" s="946">
        <f t="shared" si="0"/>
        <v>21</v>
      </c>
      <c r="C25" s="945" t="s">
        <v>180</v>
      </c>
      <c r="D25" s="680">
        <v>163</v>
      </c>
      <c r="E25" s="706">
        <v>155</v>
      </c>
      <c r="F25" s="706">
        <v>116</v>
      </c>
      <c r="G25" s="591">
        <v>110</v>
      </c>
      <c r="H25" s="591">
        <v>60</v>
      </c>
      <c r="I25" s="538">
        <v>15.6</v>
      </c>
      <c r="J25" s="543">
        <v>15</v>
      </c>
      <c r="K25" s="543">
        <v>11.3</v>
      </c>
      <c r="L25" s="544">
        <v>10.8</v>
      </c>
      <c r="M25" s="545">
        <v>6</v>
      </c>
    </row>
    <row r="26" spans="2:13" ht="14.25" customHeight="1">
      <c r="B26" s="946">
        <f t="shared" si="0"/>
        <v>22</v>
      </c>
      <c r="C26" s="945" t="s">
        <v>181</v>
      </c>
      <c r="D26" s="680">
        <v>89</v>
      </c>
      <c r="E26" s="706">
        <v>115</v>
      </c>
      <c r="F26" s="706">
        <v>64</v>
      </c>
      <c r="G26" s="591">
        <v>57</v>
      </c>
      <c r="H26" s="591">
        <v>62</v>
      </c>
      <c r="I26" s="538">
        <v>7</v>
      </c>
      <c r="J26" s="543">
        <v>9.1</v>
      </c>
      <c r="K26" s="543">
        <v>5.1</v>
      </c>
      <c r="L26" s="544">
        <v>4.6</v>
      </c>
      <c r="M26" s="545">
        <v>5.1</v>
      </c>
    </row>
    <row r="27" spans="2:13" ht="14.25" customHeight="1">
      <c r="B27" s="946">
        <f t="shared" si="0"/>
        <v>23</v>
      </c>
      <c r="C27" s="944" t="s">
        <v>182</v>
      </c>
      <c r="D27" s="680">
        <v>158</v>
      </c>
      <c r="E27" s="706">
        <v>155</v>
      </c>
      <c r="F27" s="706">
        <v>104</v>
      </c>
      <c r="G27" s="591">
        <v>95</v>
      </c>
      <c r="H27" s="591">
        <v>89</v>
      </c>
      <c r="I27" s="538">
        <v>13</v>
      </c>
      <c r="J27" s="543">
        <v>12.9</v>
      </c>
      <c r="K27" s="543">
        <v>8.8</v>
      </c>
      <c r="L27" s="544">
        <v>8.1</v>
      </c>
      <c r="M27" s="545">
        <v>7.7</v>
      </c>
    </row>
    <row r="28" spans="2:13" ht="14.25" customHeight="1">
      <c r="B28" s="946">
        <f t="shared" si="0"/>
        <v>24</v>
      </c>
      <c r="C28" s="944" t="s">
        <v>183</v>
      </c>
      <c r="D28" s="680">
        <v>26</v>
      </c>
      <c r="E28" s="706">
        <v>20</v>
      </c>
      <c r="F28" s="706">
        <v>21</v>
      </c>
      <c r="G28" s="591">
        <v>16</v>
      </c>
      <c r="H28" s="591">
        <v>16</v>
      </c>
      <c r="I28" s="538">
        <v>2.9</v>
      </c>
      <c r="J28" s="543">
        <v>2.2</v>
      </c>
      <c r="K28" s="543">
        <v>2.3</v>
      </c>
      <c r="L28" s="544">
        <v>1.8</v>
      </c>
      <c r="M28" s="545">
        <v>1.8</v>
      </c>
    </row>
    <row r="29" spans="2:13" ht="14.25" customHeight="1">
      <c r="B29" s="946">
        <f t="shared" si="0"/>
        <v>25</v>
      </c>
      <c r="C29" s="944" t="s">
        <v>184</v>
      </c>
      <c r="D29" s="680">
        <v>151</v>
      </c>
      <c r="E29" s="706">
        <v>121</v>
      </c>
      <c r="F29" s="706">
        <v>71</v>
      </c>
      <c r="G29" s="591">
        <v>93</v>
      </c>
      <c r="H29" s="591">
        <v>62</v>
      </c>
      <c r="I29" s="538">
        <v>14.9</v>
      </c>
      <c r="J29" s="543">
        <v>12.1</v>
      </c>
      <c r="K29" s="543">
        <v>7.2</v>
      </c>
      <c r="L29" s="544">
        <v>9.6</v>
      </c>
      <c r="M29" s="545">
        <v>6.5</v>
      </c>
    </row>
    <row r="30" spans="2:13" ht="14.25" customHeight="1">
      <c r="B30" s="946">
        <f t="shared" si="0"/>
        <v>26</v>
      </c>
      <c r="C30" s="944" t="s">
        <v>185</v>
      </c>
      <c r="D30" s="680">
        <v>362</v>
      </c>
      <c r="E30" s="706">
        <v>350</v>
      </c>
      <c r="F30" s="706">
        <v>202</v>
      </c>
      <c r="G30" s="591">
        <v>188</v>
      </c>
      <c r="H30" s="591">
        <v>148</v>
      </c>
      <c r="I30" s="538">
        <v>12.5</v>
      </c>
      <c r="J30" s="543">
        <v>12</v>
      </c>
      <c r="K30" s="543">
        <v>6.9</v>
      </c>
      <c r="L30" s="544">
        <v>6.4</v>
      </c>
      <c r="M30" s="545">
        <v>5.1</v>
      </c>
    </row>
    <row r="31" spans="2:13" ht="14.25" customHeight="1" thickBot="1">
      <c r="B31" s="1051">
        <f t="shared" si="0"/>
        <v>27</v>
      </c>
      <c r="C31" s="1052" t="s">
        <v>186</v>
      </c>
      <c r="D31" s="934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934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</row>
    <row r="32" spans="2:16" ht="14.25" customHeight="1" thickBot="1">
      <c r="B32" s="1857" t="s">
        <v>74</v>
      </c>
      <c r="C32" s="1858"/>
      <c r="D32" s="807">
        <v>5788</v>
      </c>
      <c r="E32" s="807">
        <v>5524</v>
      </c>
      <c r="F32" s="1122">
        <v>3674</v>
      </c>
      <c r="G32" s="808">
        <v>3489</v>
      </c>
      <c r="H32" s="716">
        <v>3191</v>
      </c>
      <c r="I32" s="1123" t="s">
        <v>291</v>
      </c>
      <c r="J32" s="560">
        <v>13.2</v>
      </c>
      <c r="K32" s="559">
        <v>8.8</v>
      </c>
      <c r="L32" s="562">
        <v>8.4</v>
      </c>
      <c r="M32" s="793">
        <v>7.8</v>
      </c>
      <c r="O32" s="135"/>
      <c r="P32" s="240"/>
    </row>
    <row r="33" spans="2:15" ht="12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  <c r="O33" s="68"/>
    </row>
    <row r="34" spans="2:14" ht="12.75" customHeight="1">
      <c r="B34" s="1422"/>
      <c r="C34" s="1422"/>
      <c r="D34" s="1422"/>
      <c r="E34" s="1422"/>
      <c r="F34" s="1422"/>
      <c r="G34" s="1422"/>
      <c r="H34" s="1422"/>
      <c r="I34" s="1422"/>
      <c r="J34" s="1422"/>
      <c r="K34" s="1422"/>
      <c r="L34" s="1422"/>
      <c r="M34" s="1422"/>
      <c r="N34" s="68"/>
    </row>
    <row r="35" spans="2:10" ht="12.75">
      <c r="B35" s="68"/>
      <c r="C35" s="68"/>
      <c r="D35" s="68"/>
      <c r="E35" s="68"/>
      <c r="F35" s="68"/>
      <c r="G35" s="68"/>
      <c r="H35" s="68"/>
      <c r="I35" s="68"/>
      <c r="J35" s="68"/>
    </row>
    <row r="36" spans="2:11" ht="12.75">
      <c r="B36" s="68"/>
      <c r="C36" s="68"/>
      <c r="D36" s="68"/>
      <c r="E36" s="68"/>
      <c r="F36" s="68"/>
      <c r="G36" s="68"/>
      <c r="H36" s="68"/>
      <c r="I36" s="68"/>
      <c r="J36" s="68"/>
      <c r="K36" s="68"/>
    </row>
  </sheetData>
  <sheetProtection/>
  <mergeCells count="9">
    <mergeCell ref="B32:C32"/>
    <mergeCell ref="B33:M33"/>
    <mergeCell ref="B34:M34"/>
    <mergeCell ref="K1:M1"/>
    <mergeCell ref="B2:M2"/>
    <mergeCell ref="B3:B4"/>
    <mergeCell ref="C3:C4"/>
    <mergeCell ref="D3:H3"/>
    <mergeCell ref="I3:M3"/>
  </mergeCells>
  <printOptions/>
  <pageMargins left="0.24" right="0.2" top="0.22" bottom="0.42" header="0.16" footer="0.29"/>
  <pageSetup horizontalDpi="600" verticalDpi="600" orientation="landscape" paperSize="9" r:id="rId1"/>
  <ignoredErrors>
    <ignoredError sqref="I9 I16 I32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7">
      <selection activeCell="C34" sqref="C34"/>
    </sheetView>
  </sheetViews>
  <sheetFormatPr defaultColWidth="9.140625" defaultRowHeight="12.75"/>
  <cols>
    <col min="1" max="1" width="4.7109375" style="82" customWidth="1"/>
    <col min="2" max="2" width="4.57421875" style="82" customWidth="1"/>
    <col min="3" max="3" width="25.421875" style="82" customWidth="1"/>
    <col min="4" max="4" width="9.140625" style="82" customWidth="1"/>
    <col min="5" max="5" width="8.28125" style="82" customWidth="1"/>
    <col min="6" max="6" width="8.57421875" style="82" customWidth="1"/>
    <col min="7" max="7" width="7.00390625" style="82" customWidth="1"/>
    <col min="8" max="9" width="8.57421875" style="82" customWidth="1"/>
    <col min="10" max="10" width="7.00390625" style="82" customWidth="1"/>
    <col min="11" max="11" width="8.7109375" style="82" customWidth="1"/>
    <col min="12" max="12" width="8.28125" style="82" customWidth="1"/>
    <col min="13" max="13" width="8.57421875" style="82" customWidth="1"/>
    <col min="14" max="14" width="6.8515625" style="82" customWidth="1"/>
    <col min="15" max="15" width="8.28125" style="82" customWidth="1"/>
    <col min="16" max="16" width="8.57421875" style="82" customWidth="1"/>
    <col min="17" max="17" width="7.140625" style="82" customWidth="1"/>
    <col min="18" max="16384" width="9.140625" style="82" customWidth="1"/>
  </cols>
  <sheetData>
    <row r="1" spans="15:17" ht="15.75">
      <c r="O1" s="437"/>
      <c r="P1" s="1433" t="s">
        <v>237</v>
      </c>
      <c r="Q1" s="1433"/>
    </row>
    <row r="2" spans="2:17" ht="25.5" customHeight="1" thickBot="1">
      <c r="B2" s="1563" t="s">
        <v>320</v>
      </c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</row>
    <row r="3" spans="2:17" ht="10.5" customHeight="1">
      <c r="B3" s="1427" t="s">
        <v>218</v>
      </c>
      <c r="C3" s="1564" t="s">
        <v>157</v>
      </c>
      <c r="D3" s="1567">
        <v>2021</v>
      </c>
      <c r="E3" s="1490"/>
      <c r="F3" s="1490"/>
      <c r="G3" s="1490"/>
      <c r="H3" s="1490"/>
      <c r="I3" s="1490"/>
      <c r="J3" s="1862"/>
      <c r="K3" s="1567">
        <v>2022</v>
      </c>
      <c r="L3" s="1490"/>
      <c r="M3" s="1490"/>
      <c r="N3" s="1490"/>
      <c r="O3" s="1490"/>
      <c r="P3" s="1490"/>
      <c r="Q3" s="1491"/>
    </row>
    <row r="4" spans="2:17" ht="12.75" customHeight="1">
      <c r="B4" s="1530"/>
      <c r="C4" s="1565"/>
      <c r="D4" s="1863" t="s">
        <v>321</v>
      </c>
      <c r="E4" s="1865" t="s">
        <v>206</v>
      </c>
      <c r="F4" s="1570"/>
      <c r="G4" s="1570"/>
      <c r="H4" s="1570"/>
      <c r="I4" s="1570"/>
      <c r="J4" s="1570"/>
      <c r="K4" s="1568" t="s">
        <v>321</v>
      </c>
      <c r="L4" s="1570" t="s">
        <v>206</v>
      </c>
      <c r="M4" s="1570"/>
      <c r="N4" s="1570"/>
      <c r="O4" s="1570"/>
      <c r="P4" s="1570"/>
      <c r="Q4" s="1571"/>
    </row>
    <row r="5" spans="2:17" ht="12.75">
      <c r="B5" s="1530"/>
      <c r="C5" s="1565"/>
      <c r="D5" s="1863"/>
      <c r="E5" s="1865" t="s">
        <v>315</v>
      </c>
      <c r="F5" s="1570"/>
      <c r="G5" s="1570"/>
      <c r="H5" s="1574" t="s">
        <v>316</v>
      </c>
      <c r="I5" s="1574"/>
      <c r="J5" s="1574"/>
      <c r="K5" s="1568"/>
      <c r="L5" s="1570" t="s">
        <v>315</v>
      </c>
      <c r="M5" s="1570"/>
      <c r="N5" s="1570"/>
      <c r="O5" s="1574" t="s">
        <v>316</v>
      </c>
      <c r="P5" s="1574"/>
      <c r="Q5" s="1575"/>
    </row>
    <row r="6" spans="2:17" ht="26.25" thickBot="1">
      <c r="B6" s="1503"/>
      <c r="C6" s="1566"/>
      <c r="D6" s="1864"/>
      <c r="E6" s="1290" t="s">
        <v>308</v>
      </c>
      <c r="F6" s="91" t="s">
        <v>309</v>
      </c>
      <c r="G6" s="91" t="s">
        <v>317</v>
      </c>
      <c r="H6" s="91" t="s">
        <v>308</v>
      </c>
      <c r="I6" s="91" t="s">
        <v>309</v>
      </c>
      <c r="J6" s="91" t="s">
        <v>317</v>
      </c>
      <c r="K6" s="1569"/>
      <c r="L6" s="91" t="s">
        <v>308</v>
      </c>
      <c r="M6" s="91" t="s">
        <v>309</v>
      </c>
      <c r="N6" s="91" t="s">
        <v>317</v>
      </c>
      <c r="O6" s="91" t="s">
        <v>308</v>
      </c>
      <c r="P6" s="91" t="s">
        <v>309</v>
      </c>
      <c r="Q6" s="92" t="s">
        <v>317</v>
      </c>
    </row>
    <row r="7" spans="2:19" ht="13.5" customHeight="1">
      <c r="B7" s="857">
        <v>1</v>
      </c>
      <c r="C7" s="858" t="s">
        <v>160</v>
      </c>
      <c r="D7" s="1291" t="s">
        <v>221</v>
      </c>
      <c r="E7" s="860" t="s">
        <v>221</v>
      </c>
      <c r="F7" s="861" t="s">
        <v>221</v>
      </c>
      <c r="G7" s="862" t="s">
        <v>221</v>
      </c>
      <c r="H7" s="862" t="s">
        <v>221</v>
      </c>
      <c r="I7" s="863" t="s">
        <v>221</v>
      </c>
      <c r="J7" s="864" t="s">
        <v>221</v>
      </c>
      <c r="K7" s="859" t="s">
        <v>221</v>
      </c>
      <c r="L7" s="860" t="s">
        <v>221</v>
      </c>
      <c r="M7" s="861" t="s">
        <v>221</v>
      </c>
      <c r="N7" s="862" t="s">
        <v>221</v>
      </c>
      <c r="O7" s="862" t="s">
        <v>221</v>
      </c>
      <c r="P7" s="863" t="s">
        <v>221</v>
      </c>
      <c r="Q7" s="864" t="s">
        <v>221</v>
      </c>
      <c r="S7" s="239"/>
    </row>
    <row r="8" spans="2:19" ht="13.5" customHeight="1">
      <c r="B8" s="865">
        <f aca="true" t="shared" si="0" ref="B8:B33">B7+1</f>
        <v>2</v>
      </c>
      <c r="C8" s="866" t="s">
        <v>161</v>
      </c>
      <c r="D8" s="867">
        <f>SUM(E8:J8)</f>
        <v>60</v>
      </c>
      <c r="E8" s="868">
        <v>31</v>
      </c>
      <c r="F8" s="484">
        <v>16</v>
      </c>
      <c r="G8" s="869">
        <v>4</v>
      </c>
      <c r="H8" s="869">
        <v>6</v>
      </c>
      <c r="I8" s="870">
        <v>3</v>
      </c>
      <c r="J8" s="871">
        <v>0</v>
      </c>
      <c r="K8" s="867">
        <v>165</v>
      </c>
      <c r="L8" s="868">
        <v>90</v>
      </c>
      <c r="M8" s="484">
        <v>13</v>
      </c>
      <c r="N8" s="869">
        <v>4</v>
      </c>
      <c r="O8" s="869">
        <v>54</v>
      </c>
      <c r="P8" s="870">
        <v>4</v>
      </c>
      <c r="Q8" s="871">
        <v>0</v>
      </c>
      <c r="R8" s="93"/>
      <c r="S8" s="239"/>
    </row>
    <row r="9" spans="2:19" ht="13.5" customHeight="1">
      <c r="B9" s="865">
        <f t="shared" si="0"/>
        <v>3</v>
      </c>
      <c r="C9" s="866" t="s">
        <v>162</v>
      </c>
      <c r="D9" s="867">
        <f aca="true" t="shared" si="1" ref="D9:D35">SUM(E9:J9)</f>
        <v>58</v>
      </c>
      <c r="E9" s="868">
        <v>32</v>
      </c>
      <c r="F9" s="484">
        <v>11</v>
      </c>
      <c r="G9" s="869">
        <v>1</v>
      </c>
      <c r="H9" s="869">
        <v>12</v>
      </c>
      <c r="I9" s="870">
        <v>2</v>
      </c>
      <c r="J9" s="871">
        <v>0</v>
      </c>
      <c r="K9" s="867">
        <v>74</v>
      </c>
      <c r="L9" s="868">
        <v>50</v>
      </c>
      <c r="M9" s="484">
        <v>13</v>
      </c>
      <c r="N9" s="869">
        <v>2</v>
      </c>
      <c r="O9" s="869">
        <v>8</v>
      </c>
      <c r="P9" s="870">
        <v>1</v>
      </c>
      <c r="Q9" s="871">
        <v>0</v>
      </c>
      <c r="R9" s="93"/>
      <c r="S9" s="239"/>
    </row>
    <row r="10" spans="2:19" ht="13.5" customHeight="1">
      <c r="B10" s="865">
        <f t="shared" si="0"/>
        <v>4</v>
      </c>
      <c r="C10" s="866" t="s">
        <v>163</v>
      </c>
      <c r="D10" s="867">
        <f t="shared" si="1"/>
        <v>498</v>
      </c>
      <c r="E10" s="868">
        <v>315</v>
      </c>
      <c r="F10" s="484">
        <v>102</v>
      </c>
      <c r="G10" s="869">
        <v>48</v>
      </c>
      <c r="H10" s="869">
        <v>22</v>
      </c>
      <c r="I10" s="870">
        <v>7</v>
      </c>
      <c r="J10" s="871">
        <v>4</v>
      </c>
      <c r="K10" s="867">
        <v>528</v>
      </c>
      <c r="L10" s="868">
        <v>326</v>
      </c>
      <c r="M10" s="484">
        <v>126</v>
      </c>
      <c r="N10" s="869">
        <v>42</v>
      </c>
      <c r="O10" s="869">
        <v>23</v>
      </c>
      <c r="P10" s="870">
        <v>8</v>
      </c>
      <c r="Q10" s="871">
        <v>3</v>
      </c>
      <c r="R10" s="93"/>
      <c r="S10" s="239"/>
    </row>
    <row r="11" spans="2:19" ht="13.5" customHeight="1">
      <c r="B11" s="865">
        <f t="shared" si="0"/>
        <v>5</v>
      </c>
      <c r="C11" s="866" t="s">
        <v>164</v>
      </c>
      <c r="D11" s="867">
        <f t="shared" si="1"/>
        <v>305</v>
      </c>
      <c r="E11" s="868">
        <v>208</v>
      </c>
      <c r="F11" s="484">
        <v>68</v>
      </c>
      <c r="G11" s="869">
        <v>13</v>
      </c>
      <c r="H11" s="869">
        <v>11</v>
      </c>
      <c r="I11" s="870">
        <v>5</v>
      </c>
      <c r="J11" s="871">
        <v>0</v>
      </c>
      <c r="K11" s="867">
        <v>96</v>
      </c>
      <c r="L11" s="868">
        <v>70</v>
      </c>
      <c r="M11" s="484">
        <v>17</v>
      </c>
      <c r="N11" s="869">
        <v>7</v>
      </c>
      <c r="O11" s="869">
        <v>1</v>
      </c>
      <c r="P11" s="870">
        <v>1</v>
      </c>
      <c r="Q11" s="871">
        <v>0</v>
      </c>
      <c r="R11" s="93"/>
      <c r="S11" s="239"/>
    </row>
    <row r="12" spans="2:19" ht="13.5" customHeight="1">
      <c r="B12" s="865">
        <f t="shared" si="0"/>
        <v>6</v>
      </c>
      <c r="C12" s="866" t="s">
        <v>165</v>
      </c>
      <c r="D12" s="867">
        <f t="shared" si="1"/>
        <v>100</v>
      </c>
      <c r="E12" s="868">
        <v>71</v>
      </c>
      <c r="F12" s="484">
        <v>18</v>
      </c>
      <c r="G12" s="869">
        <v>4</v>
      </c>
      <c r="H12" s="869">
        <v>5</v>
      </c>
      <c r="I12" s="870">
        <v>2</v>
      </c>
      <c r="J12" s="871">
        <v>0</v>
      </c>
      <c r="K12" s="867">
        <v>115</v>
      </c>
      <c r="L12" s="868">
        <v>84</v>
      </c>
      <c r="M12" s="484">
        <v>12</v>
      </c>
      <c r="N12" s="869">
        <v>3</v>
      </c>
      <c r="O12" s="869">
        <v>16</v>
      </c>
      <c r="P12" s="870">
        <v>0</v>
      </c>
      <c r="Q12" s="871">
        <v>0</v>
      </c>
      <c r="R12" s="93"/>
      <c r="S12" s="239"/>
    </row>
    <row r="13" spans="2:19" ht="13.5" customHeight="1">
      <c r="B13" s="865">
        <f t="shared" si="0"/>
        <v>7</v>
      </c>
      <c r="C13" s="866" t="s">
        <v>166</v>
      </c>
      <c r="D13" s="867">
        <f t="shared" si="1"/>
        <v>38</v>
      </c>
      <c r="E13" s="868">
        <v>25</v>
      </c>
      <c r="F13" s="484">
        <v>5</v>
      </c>
      <c r="G13" s="869">
        <v>6</v>
      </c>
      <c r="H13" s="869">
        <v>1</v>
      </c>
      <c r="I13" s="870">
        <v>1</v>
      </c>
      <c r="J13" s="871">
        <v>0</v>
      </c>
      <c r="K13" s="867">
        <v>36</v>
      </c>
      <c r="L13" s="868">
        <v>26</v>
      </c>
      <c r="M13" s="484">
        <v>5</v>
      </c>
      <c r="N13" s="869">
        <v>3</v>
      </c>
      <c r="O13" s="869">
        <v>1</v>
      </c>
      <c r="P13" s="870">
        <v>1</v>
      </c>
      <c r="Q13" s="871">
        <v>0</v>
      </c>
      <c r="R13" s="93"/>
      <c r="S13" s="239"/>
    </row>
    <row r="14" spans="2:19" ht="13.5" customHeight="1">
      <c r="B14" s="865">
        <f t="shared" si="0"/>
        <v>8</v>
      </c>
      <c r="C14" s="866" t="s">
        <v>167</v>
      </c>
      <c r="D14" s="867">
        <f t="shared" si="1"/>
        <v>103</v>
      </c>
      <c r="E14" s="868">
        <v>68</v>
      </c>
      <c r="F14" s="484">
        <v>21</v>
      </c>
      <c r="G14" s="869">
        <v>1</v>
      </c>
      <c r="H14" s="869">
        <v>10</v>
      </c>
      <c r="I14" s="870">
        <v>2</v>
      </c>
      <c r="J14" s="871">
        <v>1</v>
      </c>
      <c r="K14" s="867">
        <v>70</v>
      </c>
      <c r="L14" s="868">
        <v>42</v>
      </c>
      <c r="M14" s="484">
        <v>19</v>
      </c>
      <c r="N14" s="869">
        <v>1</v>
      </c>
      <c r="O14" s="869">
        <v>6</v>
      </c>
      <c r="P14" s="870">
        <v>2</v>
      </c>
      <c r="Q14" s="871">
        <v>0</v>
      </c>
      <c r="R14" s="93"/>
      <c r="S14" s="239"/>
    </row>
    <row r="15" spans="2:19" ht="13.5" customHeight="1">
      <c r="B15" s="865">
        <f t="shared" si="0"/>
        <v>9</v>
      </c>
      <c r="C15" s="866" t="s">
        <v>168</v>
      </c>
      <c r="D15" s="867">
        <f t="shared" si="1"/>
        <v>22</v>
      </c>
      <c r="E15" s="868">
        <v>13</v>
      </c>
      <c r="F15" s="484">
        <v>6</v>
      </c>
      <c r="G15" s="869">
        <v>3</v>
      </c>
      <c r="H15" s="869">
        <v>0</v>
      </c>
      <c r="I15" s="870">
        <v>0</v>
      </c>
      <c r="J15" s="871">
        <v>0</v>
      </c>
      <c r="K15" s="867">
        <v>32</v>
      </c>
      <c r="L15" s="868">
        <v>22</v>
      </c>
      <c r="M15" s="484">
        <v>4</v>
      </c>
      <c r="N15" s="869">
        <v>0</v>
      </c>
      <c r="O15" s="869">
        <v>6</v>
      </c>
      <c r="P15" s="870">
        <v>0</v>
      </c>
      <c r="Q15" s="871">
        <v>0</v>
      </c>
      <c r="R15" s="93"/>
      <c r="S15" s="239"/>
    </row>
    <row r="16" spans="1:19" ht="13.5" customHeight="1">
      <c r="A16" s="1560"/>
      <c r="B16" s="865">
        <f t="shared" si="0"/>
        <v>10</v>
      </c>
      <c r="C16" s="866" t="s">
        <v>169</v>
      </c>
      <c r="D16" s="867">
        <f t="shared" si="1"/>
        <v>227</v>
      </c>
      <c r="E16" s="868">
        <v>146</v>
      </c>
      <c r="F16" s="484">
        <v>41</v>
      </c>
      <c r="G16" s="869">
        <v>10</v>
      </c>
      <c r="H16" s="869">
        <v>25</v>
      </c>
      <c r="I16" s="870">
        <v>5</v>
      </c>
      <c r="J16" s="871">
        <v>0</v>
      </c>
      <c r="K16" s="867">
        <v>193</v>
      </c>
      <c r="L16" s="868">
        <v>131</v>
      </c>
      <c r="M16" s="484">
        <v>32</v>
      </c>
      <c r="N16" s="869">
        <v>4</v>
      </c>
      <c r="O16" s="869">
        <v>20</v>
      </c>
      <c r="P16" s="870">
        <v>4</v>
      </c>
      <c r="Q16" s="871">
        <v>2</v>
      </c>
      <c r="R16" s="93"/>
      <c r="S16" s="239"/>
    </row>
    <row r="17" spans="1:19" ht="13.5" customHeight="1">
      <c r="A17" s="1560"/>
      <c r="B17" s="865">
        <f t="shared" si="0"/>
        <v>11</v>
      </c>
      <c r="C17" s="866" t="s">
        <v>170</v>
      </c>
      <c r="D17" s="867">
        <f t="shared" si="1"/>
        <v>105</v>
      </c>
      <c r="E17" s="868">
        <v>69</v>
      </c>
      <c r="F17" s="484">
        <v>17</v>
      </c>
      <c r="G17" s="869">
        <v>11</v>
      </c>
      <c r="H17" s="869">
        <v>6</v>
      </c>
      <c r="I17" s="870">
        <v>2</v>
      </c>
      <c r="J17" s="871">
        <v>0</v>
      </c>
      <c r="K17" s="867">
        <v>110</v>
      </c>
      <c r="L17" s="868">
        <v>79</v>
      </c>
      <c r="M17" s="484">
        <v>13</v>
      </c>
      <c r="N17" s="869">
        <v>9</v>
      </c>
      <c r="O17" s="869">
        <v>6</v>
      </c>
      <c r="P17" s="870">
        <v>3</v>
      </c>
      <c r="Q17" s="871">
        <v>0</v>
      </c>
      <c r="R17" s="93"/>
      <c r="S17" s="239"/>
    </row>
    <row r="18" spans="2:19" ht="13.5" customHeight="1">
      <c r="B18" s="865">
        <f t="shared" si="0"/>
        <v>12</v>
      </c>
      <c r="C18" s="866" t="s">
        <v>171</v>
      </c>
      <c r="D18" s="867">
        <f t="shared" si="1"/>
        <v>76</v>
      </c>
      <c r="E18" s="868">
        <v>63</v>
      </c>
      <c r="F18" s="484">
        <v>4</v>
      </c>
      <c r="G18" s="869">
        <v>8</v>
      </c>
      <c r="H18" s="869">
        <v>1</v>
      </c>
      <c r="I18" s="870">
        <v>0</v>
      </c>
      <c r="J18" s="871">
        <v>0</v>
      </c>
      <c r="K18" s="867">
        <v>11</v>
      </c>
      <c r="L18" s="868">
        <v>9</v>
      </c>
      <c r="M18" s="484">
        <v>1</v>
      </c>
      <c r="N18" s="869">
        <v>0</v>
      </c>
      <c r="O18" s="869">
        <v>0</v>
      </c>
      <c r="P18" s="870">
        <v>1</v>
      </c>
      <c r="Q18" s="871">
        <v>0</v>
      </c>
      <c r="R18" s="93"/>
      <c r="S18" s="239"/>
    </row>
    <row r="19" spans="2:19" ht="13.5" customHeight="1">
      <c r="B19" s="865">
        <f t="shared" si="0"/>
        <v>13</v>
      </c>
      <c r="C19" s="866" t="s">
        <v>172</v>
      </c>
      <c r="D19" s="867">
        <f t="shared" si="1"/>
        <v>246</v>
      </c>
      <c r="E19" s="868">
        <v>134</v>
      </c>
      <c r="F19" s="484">
        <v>36</v>
      </c>
      <c r="G19" s="869">
        <v>5</v>
      </c>
      <c r="H19" s="869">
        <v>60</v>
      </c>
      <c r="I19" s="870">
        <v>11</v>
      </c>
      <c r="J19" s="871">
        <v>0</v>
      </c>
      <c r="K19" s="867">
        <v>223</v>
      </c>
      <c r="L19" s="868">
        <v>117</v>
      </c>
      <c r="M19" s="484">
        <v>47</v>
      </c>
      <c r="N19" s="869">
        <v>5</v>
      </c>
      <c r="O19" s="869">
        <v>46</v>
      </c>
      <c r="P19" s="870">
        <v>7</v>
      </c>
      <c r="Q19" s="871">
        <v>1</v>
      </c>
      <c r="R19" s="93"/>
      <c r="S19" s="239"/>
    </row>
    <row r="20" spans="2:19" ht="13.5" customHeight="1">
      <c r="B20" s="865">
        <f t="shared" si="0"/>
        <v>14</v>
      </c>
      <c r="C20" s="866" t="s">
        <v>173</v>
      </c>
      <c r="D20" s="867">
        <f t="shared" si="1"/>
        <v>141</v>
      </c>
      <c r="E20" s="868">
        <v>92</v>
      </c>
      <c r="F20" s="484">
        <v>35</v>
      </c>
      <c r="G20" s="869">
        <v>6</v>
      </c>
      <c r="H20" s="869">
        <v>6</v>
      </c>
      <c r="I20" s="870">
        <v>2</v>
      </c>
      <c r="J20" s="871">
        <v>0</v>
      </c>
      <c r="K20" s="867">
        <v>119</v>
      </c>
      <c r="L20" s="868">
        <v>77</v>
      </c>
      <c r="M20" s="484">
        <v>26</v>
      </c>
      <c r="N20" s="869">
        <v>4</v>
      </c>
      <c r="O20" s="869">
        <v>9</v>
      </c>
      <c r="P20" s="870">
        <v>3</v>
      </c>
      <c r="Q20" s="871">
        <v>0</v>
      </c>
      <c r="R20" s="93"/>
      <c r="S20" s="239"/>
    </row>
    <row r="21" spans="2:19" ht="13.5" customHeight="1">
      <c r="B21" s="865">
        <f t="shared" si="0"/>
        <v>15</v>
      </c>
      <c r="C21" s="866" t="s">
        <v>174</v>
      </c>
      <c r="D21" s="867">
        <f t="shared" si="1"/>
        <v>838</v>
      </c>
      <c r="E21" s="868">
        <v>449</v>
      </c>
      <c r="F21" s="484">
        <v>170</v>
      </c>
      <c r="G21" s="869">
        <v>49</v>
      </c>
      <c r="H21" s="869">
        <v>134</v>
      </c>
      <c r="I21" s="870">
        <v>25</v>
      </c>
      <c r="J21" s="871">
        <v>11</v>
      </c>
      <c r="K21" s="867">
        <v>861</v>
      </c>
      <c r="L21" s="868">
        <v>464</v>
      </c>
      <c r="M21" s="484">
        <v>156</v>
      </c>
      <c r="N21" s="869">
        <v>47</v>
      </c>
      <c r="O21" s="869">
        <v>139</v>
      </c>
      <c r="P21" s="870">
        <v>48</v>
      </c>
      <c r="Q21" s="871">
        <v>7</v>
      </c>
      <c r="R21" s="93"/>
      <c r="S21" s="239"/>
    </row>
    <row r="22" spans="2:19" ht="13.5" customHeight="1">
      <c r="B22" s="865">
        <f t="shared" si="0"/>
        <v>16</v>
      </c>
      <c r="C22" s="866" t="s">
        <v>175</v>
      </c>
      <c r="D22" s="867">
        <f t="shared" si="1"/>
        <v>78</v>
      </c>
      <c r="E22" s="868">
        <v>49</v>
      </c>
      <c r="F22" s="484">
        <v>17</v>
      </c>
      <c r="G22" s="869">
        <v>1</v>
      </c>
      <c r="H22" s="869">
        <v>7</v>
      </c>
      <c r="I22" s="870">
        <v>3</v>
      </c>
      <c r="J22" s="871">
        <v>1</v>
      </c>
      <c r="K22" s="867">
        <v>92</v>
      </c>
      <c r="L22" s="868">
        <v>69</v>
      </c>
      <c r="M22" s="484">
        <v>15</v>
      </c>
      <c r="N22" s="869">
        <v>5</v>
      </c>
      <c r="O22" s="869">
        <v>2</v>
      </c>
      <c r="P22" s="870">
        <v>1</v>
      </c>
      <c r="Q22" s="871">
        <v>0</v>
      </c>
      <c r="R22" s="93"/>
      <c r="S22" s="239"/>
    </row>
    <row r="23" spans="2:19" ht="13.5" customHeight="1">
      <c r="B23" s="865">
        <f t="shared" si="0"/>
        <v>17</v>
      </c>
      <c r="C23" s="866" t="s">
        <v>176</v>
      </c>
      <c r="D23" s="867">
        <f t="shared" si="1"/>
        <v>60</v>
      </c>
      <c r="E23" s="868">
        <v>39</v>
      </c>
      <c r="F23" s="484">
        <v>12</v>
      </c>
      <c r="G23" s="869">
        <v>7</v>
      </c>
      <c r="H23" s="869">
        <v>1</v>
      </c>
      <c r="I23" s="870">
        <v>1</v>
      </c>
      <c r="J23" s="871">
        <v>0</v>
      </c>
      <c r="K23" s="867">
        <v>60</v>
      </c>
      <c r="L23" s="868">
        <v>46</v>
      </c>
      <c r="M23" s="484">
        <v>10</v>
      </c>
      <c r="N23" s="869">
        <v>1</v>
      </c>
      <c r="O23" s="869">
        <v>3</v>
      </c>
      <c r="P23" s="870">
        <v>0</v>
      </c>
      <c r="Q23" s="871">
        <v>0</v>
      </c>
      <c r="R23" s="93"/>
      <c r="S23" s="239"/>
    </row>
    <row r="24" spans="2:19" ht="13.5" customHeight="1">
      <c r="B24" s="865">
        <f t="shared" si="0"/>
        <v>18</v>
      </c>
      <c r="C24" s="866" t="s">
        <v>177</v>
      </c>
      <c r="D24" s="867">
        <f t="shared" si="1"/>
        <v>43</v>
      </c>
      <c r="E24" s="868">
        <v>31</v>
      </c>
      <c r="F24" s="484">
        <v>8</v>
      </c>
      <c r="G24" s="869">
        <v>1</v>
      </c>
      <c r="H24" s="869">
        <v>3</v>
      </c>
      <c r="I24" s="870">
        <v>0</v>
      </c>
      <c r="J24" s="871">
        <v>0</v>
      </c>
      <c r="K24" s="867">
        <v>34</v>
      </c>
      <c r="L24" s="868">
        <v>22</v>
      </c>
      <c r="M24" s="484">
        <v>2</v>
      </c>
      <c r="N24" s="869">
        <v>1</v>
      </c>
      <c r="O24" s="869">
        <v>7</v>
      </c>
      <c r="P24" s="870">
        <v>2</v>
      </c>
      <c r="Q24" s="871">
        <v>0</v>
      </c>
      <c r="R24" s="93"/>
      <c r="S24" s="239"/>
    </row>
    <row r="25" spans="2:19" ht="13.5" customHeight="1">
      <c r="B25" s="865">
        <f t="shared" si="0"/>
        <v>19</v>
      </c>
      <c r="C25" s="866" t="s">
        <v>178</v>
      </c>
      <c r="D25" s="867">
        <f t="shared" si="1"/>
        <v>17</v>
      </c>
      <c r="E25" s="868">
        <v>9</v>
      </c>
      <c r="F25" s="484">
        <v>5</v>
      </c>
      <c r="G25" s="869">
        <v>0</v>
      </c>
      <c r="H25" s="869">
        <v>3</v>
      </c>
      <c r="I25" s="870">
        <v>0</v>
      </c>
      <c r="J25" s="871">
        <v>0</v>
      </c>
      <c r="K25" s="867">
        <v>27</v>
      </c>
      <c r="L25" s="868">
        <v>18</v>
      </c>
      <c r="M25" s="484">
        <v>6</v>
      </c>
      <c r="N25" s="869">
        <v>0</v>
      </c>
      <c r="O25" s="869">
        <v>3</v>
      </c>
      <c r="P25" s="870">
        <v>0</v>
      </c>
      <c r="Q25" s="871">
        <v>0</v>
      </c>
      <c r="R25" s="93"/>
      <c r="S25" s="239"/>
    </row>
    <row r="26" spans="2:19" ht="13.5" customHeight="1">
      <c r="B26" s="865">
        <f t="shared" si="0"/>
        <v>20</v>
      </c>
      <c r="C26" s="866" t="s">
        <v>179</v>
      </c>
      <c r="D26" s="867">
        <f t="shared" si="1"/>
        <v>120</v>
      </c>
      <c r="E26" s="868">
        <v>86</v>
      </c>
      <c r="F26" s="484">
        <v>17</v>
      </c>
      <c r="G26" s="869">
        <v>7</v>
      </c>
      <c r="H26" s="869">
        <v>8</v>
      </c>
      <c r="I26" s="870">
        <v>2</v>
      </c>
      <c r="J26" s="871">
        <v>0</v>
      </c>
      <c r="K26" s="867">
        <v>76</v>
      </c>
      <c r="L26" s="868">
        <v>45</v>
      </c>
      <c r="M26" s="484">
        <v>19</v>
      </c>
      <c r="N26" s="869">
        <v>2</v>
      </c>
      <c r="O26" s="869">
        <v>7</v>
      </c>
      <c r="P26" s="870">
        <v>3</v>
      </c>
      <c r="Q26" s="871">
        <v>0</v>
      </c>
      <c r="R26" s="93"/>
      <c r="S26" s="239"/>
    </row>
    <row r="27" spans="2:19" ht="13.5" customHeight="1">
      <c r="B27" s="865">
        <f t="shared" si="0"/>
        <v>21</v>
      </c>
      <c r="C27" s="866" t="s">
        <v>180</v>
      </c>
      <c r="D27" s="867">
        <f t="shared" si="1"/>
        <v>115</v>
      </c>
      <c r="E27" s="868">
        <v>66</v>
      </c>
      <c r="F27" s="484">
        <v>30</v>
      </c>
      <c r="G27" s="869">
        <v>11</v>
      </c>
      <c r="H27" s="869">
        <v>6</v>
      </c>
      <c r="I27" s="870">
        <v>2</v>
      </c>
      <c r="J27" s="871">
        <v>0</v>
      </c>
      <c r="K27" s="867">
        <v>59</v>
      </c>
      <c r="L27" s="868">
        <v>38</v>
      </c>
      <c r="M27" s="484">
        <v>13</v>
      </c>
      <c r="N27" s="869">
        <v>3</v>
      </c>
      <c r="O27" s="869">
        <v>4</v>
      </c>
      <c r="P27" s="870">
        <v>1</v>
      </c>
      <c r="Q27" s="871">
        <v>0</v>
      </c>
      <c r="R27" s="93"/>
      <c r="S27" s="239"/>
    </row>
    <row r="28" spans="2:19" ht="13.5" customHeight="1">
      <c r="B28" s="865">
        <f t="shared" si="0"/>
        <v>22</v>
      </c>
      <c r="C28" s="866" t="s">
        <v>181</v>
      </c>
      <c r="D28" s="867">
        <f t="shared" si="1"/>
        <v>72</v>
      </c>
      <c r="E28" s="868">
        <v>29</v>
      </c>
      <c r="F28" s="484">
        <v>13</v>
      </c>
      <c r="G28" s="869">
        <v>12</v>
      </c>
      <c r="H28" s="869">
        <v>14</v>
      </c>
      <c r="I28" s="870">
        <v>4</v>
      </c>
      <c r="J28" s="871">
        <v>0</v>
      </c>
      <c r="K28" s="867">
        <v>66</v>
      </c>
      <c r="L28" s="868">
        <v>42</v>
      </c>
      <c r="M28" s="484">
        <v>5</v>
      </c>
      <c r="N28" s="869">
        <v>4</v>
      </c>
      <c r="O28" s="869">
        <v>10</v>
      </c>
      <c r="P28" s="870">
        <v>5</v>
      </c>
      <c r="Q28" s="871">
        <v>0</v>
      </c>
      <c r="R28" s="93"/>
      <c r="S28" s="239"/>
    </row>
    <row r="29" spans="2:19" ht="13.5" customHeight="1">
      <c r="B29" s="865">
        <f t="shared" si="0"/>
        <v>23</v>
      </c>
      <c r="C29" s="866" t="s">
        <v>182</v>
      </c>
      <c r="D29" s="867">
        <f t="shared" si="1"/>
        <v>108</v>
      </c>
      <c r="E29" s="868">
        <v>56</v>
      </c>
      <c r="F29" s="484">
        <v>18</v>
      </c>
      <c r="G29" s="869">
        <v>7</v>
      </c>
      <c r="H29" s="869">
        <v>21</v>
      </c>
      <c r="I29" s="870">
        <v>5</v>
      </c>
      <c r="J29" s="871">
        <v>1</v>
      </c>
      <c r="K29" s="867">
        <v>99</v>
      </c>
      <c r="L29" s="868">
        <v>51</v>
      </c>
      <c r="M29" s="484">
        <v>21</v>
      </c>
      <c r="N29" s="869">
        <v>6</v>
      </c>
      <c r="O29" s="869">
        <v>14</v>
      </c>
      <c r="P29" s="870">
        <v>7</v>
      </c>
      <c r="Q29" s="871">
        <v>0</v>
      </c>
      <c r="R29" s="93"/>
      <c r="S29" s="239"/>
    </row>
    <row r="30" spans="2:19" ht="13.5" customHeight="1">
      <c r="B30" s="865">
        <f t="shared" si="0"/>
        <v>24</v>
      </c>
      <c r="C30" s="866" t="s">
        <v>183</v>
      </c>
      <c r="D30" s="867">
        <f t="shared" si="1"/>
        <v>20</v>
      </c>
      <c r="E30" s="868">
        <v>13</v>
      </c>
      <c r="F30" s="484">
        <v>4</v>
      </c>
      <c r="G30" s="869">
        <v>3</v>
      </c>
      <c r="H30" s="869">
        <v>0</v>
      </c>
      <c r="I30" s="870">
        <v>0</v>
      </c>
      <c r="J30" s="871">
        <v>0</v>
      </c>
      <c r="K30" s="867">
        <v>16</v>
      </c>
      <c r="L30" s="868">
        <v>13</v>
      </c>
      <c r="M30" s="484">
        <v>2</v>
      </c>
      <c r="N30" s="869">
        <v>1</v>
      </c>
      <c r="O30" s="869">
        <v>0</v>
      </c>
      <c r="P30" s="870">
        <v>0</v>
      </c>
      <c r="Q30" s="871">
        <v>0</v>
      </c>
      <c r="R30" s="93"/>
      <c r="S30" s="239"/>
    </row>
    <row r="31" spans="2:19" ht="13.5" customHeight="1">
      <c r="B31" s="865">
        <f t="shared" si="0"/>
        <v>25</v>
      </c>
      <c r="C31" s="866" t="s">
        <v>184</v>
      </c>
      <c r="D31" s="867">
        <f t="shared" si="1"/>
        <v>97</v>
      </c>
      <c r="E31" s="868">
        <v>59</v>
      </c>
      <c r="F31" s="484">
        <v>24</v>
      </c>
      <c r="G31" s="869">
        <v>4</v>
      </c>
      <c r="H31" s="869">
        <v>6</v>
      </c>
      <c r="I31" s="870">
        <v>4</v>
      </c>
      <c r="J31" s="871">
        <v>0</v>
      </c>
      <c r="K31" s="867">
        <v>73</v>
      </c>
      <c r="L31" s="868">
        <v>43</v>
      </c>
      <c r="M31" s="484">
        <v>15</v>
      </c>
      <c r="N31" s="869">
        <v>7</v>
      </c>
      <c r="O31" s="869">
        <v>6</v>
      </c>
      <c r="P31" s="870">
        <v>1</v>
      </c>
      <c r="Q31" s="871">
        <v>1</v>
      </c>
      <c r="R31" s="93"/>
      <c r="S31" s="239"/>
    </row>
    <row r="32" spans="2:19" ht="13.5" customHeight="1">
      <c r="B32" s="865">
        <f t="shared" si="0"/>
        <v>26</v>
      </c>
      <c r="C32" s="866" t="s">
        <v>185</v>
      </c>
      <c r="D32" s="867">
        <f t="shared" si="1"/>
        <v>197</v>
      </c>
      <c r="E32" s="868">
        <v>136</v>
      </c>
      <c r="F32" s="484">
        <v>30</v>
      </c>
      <c r="G32" s="869">
        <v>9</v>
      </c>
      <c r="H32" s="869">
        <v>20</v>
      </c>
      <c r="I32" s="870">
        <v>2</v>
      </c>
      <c r="J32" s="871">
        <v>0</v>
      </c>
      <c r="K32" s="867">
        <v>153</v>
      </c>
      <c r="L32" s="868">
        <v>95</v>
      </c>
      <c r="M32" s="484">
        <v>33</v>
      </c>
      <c r="N32" s="869">
        <v>3</v>
      </c>
      <c r="O32" s="869">
        <v>16</v>
      </c>
      <c r="P32" s="870">
        <v>4</v>
      </c>
      <c r="Q32" s="871">
        <v>2</v>
      </c>
      <c r="R32" s="93"/>
      <c r="S32" s="239"/>
    </row>
    <row r="33" spans="2:19" ht="13.5" customHeight="1">
      <c r="B33" s="865">
        <f t="shared" si="0"/>
        <v>27</v>
      </c>
      <c r="C33" s="866" t="s">
        <v>186</v>
      </c>
      <c r="D33" s="867">
        <f t="shared" si="1"/>
        <v>0</v>
      </c>
      <c r="E33" s="1124" t="s">
        <v>221</v>
      </c>
      <c r="F33" s="1124" t="s">
        <v>221</v>
      </c>
      <c r="G33" s="1124" t="s">
        <v>221</v>
      </c>
      <c r="H33" s="1124" t="s">
        <v>221</v>
      </c>
      <c r="I33" s="1124" t="s">
        <v>221</v>
      </c>
      <c r="J33" s="1125" t="s">
        <v>221</v>
      </c>
      <c r="K33" s="867" t="s">
        <v>221</v>
      </c>
      <c r="L33" s="1124" t="s">
        <v>221</v>
      </c>
      <c r="M33" s="1124" t="s">
        <v>221</v>
      </c>
      <c r="N33" s="1124" t="s">
        <v>221</v>
      </c>
      <c r="O33" s="1124" t="s">
        <v>221</v>
      </c>
      <c r="P33" s="1124" t="s">
        <v>221</v>
      </c>
      <c r="Q33" s="1125" t="s">
        <v>221</v>
      </c>
      <c r="R33" s="93"/>
      <c r="S33" s="239"/>
    </row>
    <row r="34" spans="2:19" ht="27" customHeight="1">
      <c r="B34" s="872">
        <v>28</v>
      </c>
      <c r="C34" s="467" t="s">
        <v>485</v>
      </c>
      <c r="D34" s="867">
        <f t="shared" si="1"/>
        <v>168</v>
      </c>
      <c r="E34" s="868">
        <v>78</v>
      </c>
      <c r="F34" s="484">
        <v>56</v>
      </c>
      <c r="G34" s="869">
        <v>21</v>
      </c>
      <c r="H34" s="869">
        <v>7</v>
      </c>
      <c r="I34" s="870">
        <v>4</v>
      </c>
      <c r="J34" s="871">
        <v>2</v>
      </c>
      <c r="K34" s="867">
        <v>116</v>
      </c>
      <c r="L34" s="868">
        <v>55</v>
      </c>
      <c r="M34" s="484">
        <v>42</v>
      </c>
      <c r="N34" s="869">
        <v>11</v>
      </c>
      <c r="O34" s="869">
        <v>6</v>
      </c>
      <c r="P34" s="870">
        <v>1</v>
      </c>
      <c r="Q34" s="871">
        <v>1</v>
      </c>
      <c r="R34" s="93"/>
      <c r="S34" s="93"/>
    </row>
    <row r="35" spans="2:19" ht="14.25" customHeight="1" thickBot="1">
      <c r="B35" s="874">
        <v>29</v>
      </c>
      <c r="C35" s="875" t="s">
        <v>432</v>
      </c>
      <c r="D35" s="867">
        <f t="shared" si="1"/>
        <v>6</v>
      </c>
      <c r="E35" s="1126">
        <v>5</v>
      </c>
      <c r="F35" s="1127">
        <v>1</v>
      </c>
      <c r="G35" s="876">
        <v>0</v>
      </c>
      <c r="H35" s="876">
        <v>0</v>
      </c>
      <c r="I35" s="877">
        <v>0</v>
      </c>
      <c r="J35" s="878">
        <v>0</v>
      </c>
      <c r="K35" s="867">
        <v>11</v>
      </c>
      <c r="L35" s="1126">
        <v>8</v>
      </c>
      <c r="M35" s="1127">
        <v>3</v>
      </c>
      <c r="N35" s="876">
        <v>0</v>
      </c>
      <c r="O35" s="876">
        <v>0</v>
      </c>
      <c r="P35" s="877">
        <v>0</v>
      </c>
      <c r="Q35" s="878">
        <v>0</v>
      </c>
      <c r="R35" s="93"/>
      <c r="S35" s="93"/>
    </row>
    <row r="36" spans="2:19" ht="13.5" customHeight="1" thickBot="1">
      <c r="B36" s="1860" t="s">
        <v>74</v>
      </c>
      <c r="C36" s="1861"/>
      <c r="D36" s="879">
        <f>SUM(D8:D35)</f>
        <v>3918</v>
      </c>
      <c r="E36" s="879">
        <f aca="true" t="shared" si="2" ref="E36:J36">SUM(E8:E35)</f>
        <v>2372</v>
      </c>
      <c r="F36" s="879">
        <f t="shared" si="2"/>
        <v>785</v>
      </c>
      <c r="G36" s="879">
        <f t="shared" si="2"/>
        <v>252</v>
      </c>
      <c r="H36" s="879">
        <f t="shared" si="2"/>
        <v>395</v>
      </c>
      <c r="I36" s="879">
        <f t="shared" si="2"/>
        <v>94</v>
      </c>
      <c r="J36" s="1128">
        <f t="shared" si="2"/>
        <v>20</v>
      </c>
      <c r="K36" s="879">
        <f>SUM(K8:K35)</f>
        <v>3515</v>
      </c>
      <c r="L36" s="879">
        <f aca="true" t="shared" si="3" ref="L36:Q36">SUM(L8:L35)</f>
        <v>2132</v>
      </c>
      <c r="M36" s="879">
        <f t="shared" si="3"/>
        <v>670</v>
      </c>
      <c r="N36" s="879">
        <f t="shared" si="3"/>
        <v>175</v>
      </c>
      <c r="O36" s="879">
        <f t="shared" si="3"/>
        <v>413</v>
      </c>
      <c r="P36" s="879">
        <f t="shared" si="3"/>
        <v>108</v>
      </c>
      <c r="Q36" s="1128">
        <f t="shared" si="3"/>
        <v>17</v>
      </c>
      <c r="R36" s="93"/>
      <c r="S36" s="93"/>
    </row>
    <row r="37" spans="2:17" ht="20.25" customHeight="1">
      <c r="B37" s="1553" t="s">
        <v>318</v>
      </c>
      <c r="C37" s="1553"/>
      <c r="D37" s="1553"/>
      <c r="E37" s="1553"/>
      <c r="F37" s="1553"/>
      <c r="G37" s="1553"/>
      <c r="H37" s="1553"/>
      <c r="I37" s="1553"/>
      <c r="J37" s="1553"/>
      <c r="K37" s="1553"/>
      <c r="L37" s="1553"/>
      <c r="M37" s="1553"/>
      <c r="N37" s="1553"/>
      <c r="O37" s="1553"/>
      <c r="P37" s="1553"/>
      <c r="Q37" s="1553"/>
    </row>
  </sheetData>
  <sheetProtection/>
  <mergeCells count="17">
    <mergeCell ref="B37:Q37"/>
    <mergeCell ref="E5:G5"/>
    <mergeCell ref="H5:J5"/>
    <mergeCell ref="L5:N5"/>
    <mergeCell ref="O5:Q5"/>
    <mergeCell ref="K4:K6"/>
    <mergeCell ref="L4:Q4"/>
    <mergeCell ref="A16:A17"/>
    <mergeCell ref="B36:C36"/>
    <mergeCell ref="P1:Q1"/>
    <mergeCell ref="B2:Q2"/>
    <mergeCell ref="B3:B6"/>
    <mergeCell ref="C3:C6"/>
    <mergeCell ref="D3:J3"/>
    <mergeCell ref="K3:Q3"/>
    <mergeCell ref="D4:D6"/>
    <mergeCell ref="E4:J4"/>
  </mergeCells>
  <printOptions/>
  <pageMargins left="0.27" right="0.19" top="0.27" bottom="0.28" header="0.22" footer="0.2"/>
  <pageSetup horizontalDpi="600" verticalDpi="600" orientation="landscape" paperSize="9" scale="99" r:id="rId1"/>
  <ignoredErrors>
    <ignoredError sqref="D8:D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4.421875" style="82" customWidth="1"/>
    <col min="2" max="2" width="6.8515625" style="82" customWidth="1"/>
    <col min="3" max="3" width="23.00390625" style="82" customWidth="1"/>
    <col min="4" max="13" width="10.140625" style="82" customWidth="1"/>
    <col min="14" max="14" width="9.421875" style="82" customWidth="1"/>
    <col min="15" max="16384" width="9.140625" style="82" customWidth="1"/>
  </cols>
  <sheetData>
    <row r="1" spans="1:14" ht="15.75" customHeight="1">
      <c r="A1" s="14"/>
      <c r="B1" s="14"/>
      <c r="C1" s="14"/>
      <c r="D1" s="14"/>
      <c r="E1" s="14"/>
      <c r="F1" s="14"/>
      <c r="G1" s="53"/>
      <c r="H1" s="53"/>
      <c r="I1" s="53"/>
      <c r="J1" s="53"/>
      <c r="K1" s="1447" t="s">
        <v>117</v>
      </c>
      <c r="L1" s="1448"/>
      <c r="M1" s="1448"/>
      <c r="N1" s="420"/>
    </row>
    <row r="2" spans="1:14" ht="18.75" customHeight="1" thickBot="1">
      <c r="A2" s="15"/>
      <c r="B2" s="1446" t="s">
        <v>252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60"/>
    </row>
    <row r="3" spans="1:21" ht="18" customHeight="1">
      <c r="A3" s="17"/>
      <c r="B3" s="1442" t="s">
        <v>218</v>
      </c>
      <c r="C3" s="1444" t="s">
        <v>157</v>
      </c>
      <c r="D3" s="1438" t="s">
        <v>246</v>
      </c>
      <c r="E3" s="1438"/>
      <c r="F3" s="1438"/>
      <c r="G3" s="1438"/>
      <c r="H3" s="1438"/>
      <c r="I3" s="1431" t="s">
        <v>73</v>
      </c>
      <c r="J3" s="1431"/>
      <c r="K3" s="1431"/>
      <c r="L3" s="1431"/>
      <c r="M3" s="1432"/>
      <c r="N3" s="380"/>
      <c r="O3" s="135"/>
      <c r="P3" s="135"/>
      <c r="Q3" s="135"/>
      <c r="R3" s="135"/>
      <c r="S3" s="135"/>
      <c r="T3" s="135"/>
      <c r="U3" s="135"/>
    </row>
    <row r="4" spans="1:21" ht="18" customHeight="1" thickBot="1">
      <c r="A4" s="17"/>
      <c r="B4" s="1443"/>
      <c r="C4" s="1445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 s="94"/>
      <c r="O4" s="94"/>
      <c r="P4" s="135"/>
      <c r="Q4" s="135"/>
      <c r="R4" s="135"/>
      <c r="S4" s="135"/>
      <c r="T4" s="135"/>
      <c r="U4" s="135"/>
    </row>
    <row r="5" spans="1:21" ht="15" customHeight="1">
      <c r="A5" s="14"/>
      <c r="B5" s="1004">
        <v>1</v>
      </c>
      <c r="C5" s="1005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805" t="s">
        <v>221</v>
      </c>
      <c r="N5" s="388"/>
      <c r="O5" s="370"/>
      <c r="P5" s="240"/>
      <c r="Q5" s="382"/>
      <c r="R5" s="383"/>
      <c r="S5" s="381"/>
      <c r="T5" s="240"/>
      <c r="U5" s="135"/>
    </row>
    <row r="6" spans="1:21" ht="15" customHeight="1">
      <c r="A6" s="14"/>
      <c r="B6" s="1006">
        <f aca="true" t="shared" si="0" ref="B6:B31">B5+1</f>
        <v>2</v>
      </c>
      <c r="C6" s="1007" t="s">
        <v>161</v>
      </c>
      <c r="D6" s="706">
        <v>735</v>
      </c>
      <c r="E6" s="706">
        <v>766</v>
      </c>
      <c r="F6" s="706">
        <v>453</v>
      </c>
      <c r="G6" s="591">
        <v>353</v>
      </c>
      <c r="H6" s="591">
        <v>563</v>
      </c>
      <c r="I6" s="543">
        <v>46.9</v>
      </c>
      <c r="J6" s="543">
        <v>49.3</v>
      </c>
      <c r="K6" s="543">
        <v>29.4</v>
      </c>
      <c r="L6" s="544">
        <v>23.2</v>
      </c>
      <c r="M6" s="568">
        <v>37.5</v>
      </c>
      <c r="N6" s="388"/>
      <c r="O6" s="370"/>
      <c r="P6" s="240"/>
      <c r="Q6" s="227"/>
      <c r="R6" s="383"/>
      <c r="S6" s="381"/>
      <c r="T6" s="240"/>
      <c r="U6" s="135"/>
    </row>
    <row r="7" spans="1:21" ht="15" customHeight="1">
      <c r="A7" s="14"/>
      <c r="B7" s="1006">
        <f t="shared" si="0"/>
        <v>3</v>
      </c>
      <c r="C7" s="1007" t="s">
        <v>162</v>
      </c>
      <c r="D7" s="706">
        <v>604</v>
      </c>
      <c r="E7" s="706">
        <v>572</v>
      </c>
      <c r="F7" s="706">
        <v>430</v>
      </c>
      <c r="G7" s="591">
        <v>507</v>
      </c>
      <c r="H7" s="591">
        <v>548</v>
      </c>
      <c r="I7" s="543">
        <v>58.3</v>
      </c>
      <c r="J7" s="543">
        <v>55.4</v>
      </c>
      <c r="K7" s="543">
        <v>41.8</v>
      </c>
      <c r="L7" s="544">
        <v>49.5</v>
      </c>
      <c r="M7" s="568">
        <v>53.8</v>
      </c>
      <c r="N7" s="388"/>
      <c r="O7" s="370"/>
      <c r="P7" s="240"/>
      <c r="Q7" s="227"/>
      <c r="R7" s="383"/>
      <c r="S7" s="381"/>
      <c r="T7" s="240"/>
      <c r="U7" s="135"/>
    </row>
    <row r="8" spans="1:21" ht="15" customHeight="1">
      <c r="A8" s="14"/>
      <c r="B8" s="1006">
        <f t="shared" si="0"/>
        <v>4</v>
      </c>
      <c r="C8" s="1007" t="s">
        <v>163</v>
      </c>
      <c r="D8" s="706">
        <v>2163</v>
      </c>
      <c r="E8" s="706">
        <v>2271</v>
      </c>
      <c r="F8" s="706">
        <v>1826</v>
      </c>
      <c r="G8" s="591">
        <v>1972</v>
      </c>
      <c r="H8" s="591">
        <v>3198</v>
      </c>
      <c r="I8" s="543">
        <v>67</v>
      </c>
      <c r="J8" s="543">
        <v>70.9</v>
      </c>
      <c r="K8" s="543">
        <v>57.5</v>
      </c>
      <c r="L8" s="544">
        <v>62.8</v>
      </c>
      <c r="M8" s="568">
        <v>103.4</v>
      </c>
      <c r="N8" s="388"/>
      <c r="O8" s="370"/>
      <c r="P8" s="240"/>
      <c r="Q8" s="384"/>
      <c r="R8" s="383"/>
      <c r="S8" s="381"/>
      <c r="T8" s="240"/>
      <c r="U8" s="135"/>
    </row>
    <row r="9" spans="1:21" ht="15" customHeight="1">
      <c r="A9" s="14"/>
      <c r="B9" s="1006">
        <f t="shared" si="0"/>
        <v>5</v>
      </c>
      <c r="C9" s="1007" t="s">
        <v>164</v>
      </c>
      <c r="D9" s="706">
        <v>1283</v>
      </c>
      <c r="E9" s="706">
        <v>1154</v>
      </c>
      <c r="F9" s="706">
        <v>962</v>
      </c>
      <c r="G9" s="591">
        <v>900</v>
      </c>
      <c r="H9" s="591">
        <v>261</v>
      </c>
      <c r="I9" s="536">
        <v>66.6</v>
      </c>
      <c r="J9" s="543">
        <v>60.6</v>
      </c>
      <c r="K9" s="543">
        <v>51.1</v>
      </c>
      <c r="L9" s="544">
        <v>47.8</v>
      </c>
      <c r="M9" s="568">
        <v>13.9</v>
      </c>
      <c r="N9" s="388"/>
      <c r="O9" s="370"/>
      <c r="P9" s="240"/>
      <c r="Q9" s="384"/>
      <c r="R9" s="383"/>
      <c r="S9" s="381"/>
      <c r="T9" s="240"/>
      <c r="U9" s="135"/>
    </row>
    <row r="10" spans="1:21" ht="15" customHeight="1">
      <c r="A10" s="14"/>
      <c r="B10" s="1006">
        <f t="shared" si="0"/>
        <v>6</v>
      </c>
      <c r="C10" s="1007" t="s">
        <v>165</v>
      </c>
      <c r="D10" s="706">
        <v>864</v>
      </c>
      <c r="E10" s="706">
        <v>765</v>
      </c>
      <c r="F10" s="706">
        <v>498</v>
      </c>
      <c r="G10" s="591">
        <v>557</v>
      </c>
      <c r="H10" s="591">
        <v>583</v>
      </c>
      <c r="I10" s="543">
        <v>70.1</v>
      </c>
      <c r="J10" s="543">
        <v>62.7</v>
      </c>
      <c r="K10" s="543">
        <v>41.2</v>
      </c>
      <c r="L10" s="544">
        <v>46.6</v>
      </c>
      <c r="M10" s="568">
        <v>49.4</v>
      </c>
      <c r="N10" s="388"/>
      <c r="O10" s="370"/>
      <c r="P10" s="240"/>
      <c r="Q10" s="227"/>
      <c r="R10" s="383"/>
      <c r="S10" s="381"/>
      <c r="T10" s="240"/>
      <c r="U10" s="135"/>
    </row>
    <row r="11" spans="1:21" ht="15" customHeight="1">
      <c r="A11" s="14"/>
      <c r="B11" s="1006">
        <f t="shared" si="0"/>
        <v>7</v>
      </c>
      <c r="C11" s="1007" t="s">
        <v>166</v>
      </c>
      <c r="D11" s="706">
        <v>809</v>
      </c>
      <c r="E11" s="706">
        <v>822</v>
      </c>
      <c r="F11" s="706">
        <v>609</v>
      </c>
      <c r="G11" s="591">
        <v>709</v>
      </c>
      <c r="H11" s="591">
        <v>879</v>
      </c>
      <c r="I11" s="543">
        <v>64.4</v>
      </c>
      <c r="J11" s="543">
        <v>65.6</v>
      </c>
      <c r="K11" s="543">
        <v>48.7</v>
      </c>
      <c r="L11" s="544">
        <v>56.8</v>
      </c>
      <c r="M11" s="568">
        <v>70.8</v>
      </c>
      <c r="N11" s="388"/>
      <c r="O11" s="370"/>
      <c r="P11" s="240"/>
      <c r="Q11" s="227"/>
      <c r="R11" s="383"/>
      <c r="S11" s="381"/>
      <c r="T11" s="240"/>
      <c r="U11" s="135"/>
    </row>
    <row r="12" spans="1:21" ht="15" customHeight="1">
      <c r="A12" s="14"/>
      <c r="B12" s="1006">
        <f t="shared" si="0"/>
        <v>8</v>
      </c>
      <c r="C12" s="1007" t="s">
        <v>167</v>
      </c>
      <c r="D12" s="706">
        <v>1245</v>
      </c>
      <c r="E12" s="706">
        <v>1116</v>
      </c>
      <c r="F12" s="706">
        <v>810</v>
      </c>
      <c r="G12" s="591">
        <v>774</v>
      </c>
      <c r="H12" s="591">
        <v>499</v>
      </c>
      <c r="I12" s="543">
        <v>72.3</v>
      </c>
      <c r="J12" s="543">
        <v>65.5</v>
      </c>
      <c r="K12" s="543">
        <v>48</v>
      </c>
      <c r="L12" s="544">
        <v>46.5</v>
      </c>
      <c r="M12" s="568">
        <v>30.5</v>
      </c>
      <c r="N12" s="388"/>
      <c r="O12" s="370"/>
      <c r="P12" s="240"/>
      <c r="Q12" s="384"/>
      <c r="R12" s="383"/>
      <c r="S12" s="381"/>
      <c r="T12" s="240"/>
      <c r="U12" s="135"/>
    </row>
    <row r="13" spans="1:21" ht="15" customHeight="1">
      <c r="A13" s="14"/>
      <c r="B13" s="1006">
        <f t="shared" si="0"/>
        <v>9</v>
      </c>
      <c r="C13" s="1007" t="s">
        <v>168</v>
      </c>
      <c r="D13" s="706">
        <v>705</v>
      </c>
      <c r="E13" s="706">
        <v>637</v>
      </c>
      <c r="F13" s="706">
        <v>373</v>
      </c>
      <c r="G13" s="591">
        <v>368</v>
      </c>
      <c r="H13" s="591">
        <v>438</v>
      </c>
      <c r="I13" s="543">
        <v>51.3</v>
      </c>
      <c r="J13" s="543">
        <v>46.5</v>
      </c>
      <c r="K13" s="543">
        <v>27.3</v>
      </c>
      <c r="L13" s="544">
        <v>27.1</v>
      </c>
      <c r="M13" s="568">
        <v>32.5</v>
      </c>
      <c r="N13" s="388"/>
      <c r="O13" s="370"/>
      <c r="P13" s="240"/>
      <c r="Q13" s="227"/>
      <c r="R13" s="383"/>
      <c r="S13" s="381"/>
      <c r="T13" s="240"/>
      <c r="U13" s="135"/>
    </row>
    <row r="14" spans="1:21" ht="15" customHeight="1">
      <c r="A14" s="14"/>
      <c r="B14" s="1006">
        <f t="shared" si="0"/>
        <v>10</v>
      </c>
      <c r="C14" s="1007" t="s">
        <v>169</v>
      </c>
      <c r="D14" s="706">
        <v>1136</v>
      </c>
      <c r="E14" s="706">
        <v>1119</v>
      </c>
      <c r="F14" s="706">
        <v>753</v>
      </c>
      <c r="G14" s="591">
        <v>792</v>
      </c>
      <c r="H14" s="591">
        <v>709</v>
      </c>
      <c r="I14" s="543">
        <v>65</v>
      </c>
      <c r="J14" s="543">
        <v>63.5</v>
      </c>
      <c r="K14" s="543">
        <v>42.4</v>
      </c>
      <c r="L14" s="544">
        <v>44.4</v>
      </c>
      <c r="M14" s="568">
        <v>39.6</v>
      </c>
      <c r="N14" s="388"/>
      <c r="O14" s="370"/>
      <c r="P14" s="240"/>
      <c r="Q14" s="384"/>
      <c r="R14" s="383"/>
      <c r="S14" s="381"/>
      <c r="T14" s="240"/>
      <c r="U14" s="135"/>
    </row>
    <row r="15" spans="1:21" ht="15" customHeight="1">
      <c r="A15" s="1435"/>
      <c r="B15" s="1006">
        <f t="shared" si="0"/>
        <v>11</v>
      </c>
      <c r="C15" s="1007" t="s">
        <v>170</v>
      </c>
      <c r="D15" s="706">
        <v>640</v>
      </c>
      <c r="E15" s="706">
        <v>628</v>
      </c>
      <c r="F15" s="706">
        <v>457</v>
      </c>
      <c r="G15" s="591">
        <v>359</v>
      </c>
      <c r="H15" s="591">
        <v>619</v>
      </c>
      <c r="I15" s="543">
        <v>67.4</v>
      </c>
      <c r="J15" s="543">
        <v>66.9</v>
      </c>
      <c r="K15" s="543">
        <v>49.3</v>
      </c>
      <c r="L15" s="544">
        <v>39.3</v>
      </c>
      <c r="M15" s="568">
        <v>69</v>
      </c>
      <c r="N15" s="388"/>
      <c r="O15" s="370"/>
      <c r="P15" s="240"/>
      <c r="Q15" s="227"/>
      <c r="R15" s="383"/>
      <c r="S15" s="381"/>
      <c r="T15" s="240"/>
      <c r="U15" s="135"/>
    </row>
    <row r="16" spans="1:21" ht="15" customHeight="1">
      <c r="A16" s="1435"/>
      <c r="B16" s="1006">
        <f t="shared" si="0"/>
        <v>12</v>
      </c>
      <c r="C16" s="1007" t="s">
        <v>171</v>
      </c>
      <c r="D16" s="706">
        <v>481</v>
      </c>
      <c r="E16" s="706">
        <v>403</v>
      </c>
      <c r="F16" s="706">
        <v>314</v>
      </c>
      <c r="G16" s="591">
        <v>291</v>
      </c>
      <c r="H16" s="591">
        <v>43</v>
      </c>
      <c r="I16" s="536">
        <v>69.4</v>
      </c>
      <c r="J16" s="543">
        <v>58.9</v>
      </c>
      <c r="K16" s="543">
        <v>46.4</v>
      </c>
      <c r="L16" s="544">
        <v>43.6</v>
      </c>
      <c r="M16" s="568">
        <v>6.4</v>
      </c>
      <c r="N16" s="388"/>
      <c r="O16" s="370"/>
      <c r="P16" s="240"/>
      <c r="Q16" s="227"/>
      <c r="R16" s="383"/>
      <c r="S16" s="381"/>
      <c r="T16" s="240"/>
      <c r="U16" s="135"/>
    </row>
    <row r="17" spans="1:21" ht="15" customHeight="1">
      <c r="A17" s="35"/>
      <c r="B17" s="1006">
        <f t="shared" si="0"/>
        <v>13</v>
      </c>
      <c r="C17" s="1007" t="s">
        <v>172</v>
      </c>
      <c r="D17" s="706">
        <v>1484</v>
      </c>
      <c r="E17" s="706">
        <v>1476</v>
      </c>
      <c r="F17" s="706">
        <v>992</v>
      </c>
      <c r="G17" s="591">
        <v>1092</v>
      </c>
      <c r="H17" s="591">
        <v>1215</v>
      </c>
      <c r="I17" s="543">
        <v>59.1</v>
      </c>
      <c r="J17" s="543">
        <v>59</v>
      </c>
      <c r="K17" s="543">
        <v>39.8</v>
      </c>
      <c r="L17" s="544">
        <v>44</v>
      </c>
      <c r="M17" s="568">
        <v>49.4</v>
      </c>
      <c r="N17" s="388"/>
      <c r="O17" s="370"/>
      <c r="P17" s="240"/>
      <c r="Q17" s="384"/>
      <c r="R17" s="383"/>
      <c r="S17" s="381"/>
      <c r="T17" s="240"/>
      <c r="U17" s="135"/>
    </row>
    <row r="18" spans="1:21" ht="15" customHeight="1">
      <c r="A18" s="35"/>
      <c r="B18" s="1006">
        <f t="shared" si="0"/>
        <v>14</v>
      </c>
      <c r="C18" s="1007" t="s">
        <v>173</v>
      </c>
      <c r="D18" s="706">
        <v>741</v>
      </c>
      <c r="E18" s="706">
        <v>717</v>
      </c>
      <c r="F18" s="706">
        <v>505</v>
      </c>
      <c r="G18" s="591">
        <v>560</v>
      </c>
      <c r="H18" s="591">
        <v>507</v>
      </c>
      <c r="I18" s="543">
        <v>65</v>
      </c>
      <c r="J18" s="543">
        <v>63.4</v>
      </c>
      <c r="K18" s="543">
        <v>45.1</v>
      </c>
      <c r="L18" s="544">
        <v>50.6</v>
      </c>
      <c r="M18" s="568">
        <v>46.5</v>
      </c>
      <c r="N18" s="388"/>
      <c r="O18" s="370"/>
      <c r="P18" s="240"/>
      <c r="Q18" s="227"/>
      <c r="R18" s="383"/>
      <c r="S18" s="381"/>
      <c r="T18" s="240"/>
      <c r="U18" s="135"/>
    </row>
    <row r="19" spans="1:21" ht="15" customHeight="1">
      <c r="A19" s="14"/>
      <c r="B19" s="1006">
        <f t="shared" si="0"/>
        <v>15</v>
      </c>
      <c r="C19" s="1007" t="s">
        <v>174</v>
      </c>
      <c r="D19" s="706">
        <v>2918</v>
      </c>
      <c r="E19" s="706">
        <v>2689</v>
      </c>
      <c r="F19" s="706">
        <v>1923</v>
      </c>
      <c r="G19" s="591">
        <v>2223</v>
      </c>
      <c r="H19" s="591">
        <v>1919</v>
      </c>
      <c r="I19" s="543">
        <v>123</v>
      </c>
      <c r="J19" s="543">
        <v>113.5</v>
      </c>
      <c r="K19" s="543">
        <v>81.3</v>
      </c>
      <c r="L19" s="544">
        <v>94.3</v>
      </c>
      <c r="M19" s="568">
        <v>82</v>
      </c>
      <c r="N19" s="388"/>
      <c r="O19" s="370"/>
      <c r="P19" s="240"/>
      <c r="Q19" s="384"/>
      <c r="R19" s="383"/>
      <c r="S19" s="381"/>
      <c r="T19" s="240"/>
      <c r="U19" s="135"/>
    </row>
    <row r="20" spans="1:21" ht="15" customHeight="1">
      <c r="A20" s="14"/>
      <c r="B20" s="1006">
        <f t="shared" si="0"/>
        <v>16</v>
      </c>
      <c r="C20" s="1007" t="s">
        <v>175</v>
      </c>
      <c r="D20" s="706">
        <v>796</v>
      </c>
      <c r="E20" s="706">
        <v>683</v>
      </c>
      <c r="F20" s="706">
        <v>477</v>
      </c>
      <c r="G20" s="591">
        <v>449</v>
      </c>
      <c r="H20" s="591">
        <v>668</v>
      </c>
      <c r="I20" s="543">
        <v>56.6</v>
      </c>
      <c r="J20" s="543">
        <v>49</v>
      </c>
      <c r="K20" s="543">
        <v>34.6</v>
      </c>
      <c r="L20" s="544">
        <v>32.9</v>
      </c>
      <c r="M20" s="568">
        <v>49.7</v>
      </c>
      <c r="N20" s="388"/>
      <c r="O20" s="370"/>
      <c r="P20" s="240"/>
      <c r="Q20" s="227"/>
      <c r="R20" s="383"/>
      <c r="S20" s="381"/>
      <c r="T20" s="240"/>
      <c r="U20" s="135"/>
    </row>
    <row r="21" spans="1:21" ht="15" customHeight="1">
      <c r="A21" s="14"/>
      <c r="B21" s="1006">
        <f t="shared" si="0"/>
        <v>17</v>
      </c>
      <c r="C21" s="1007" t="s">
        <v>176</v>
      </c>
      <c r="D21" s="706">
        <v>576</v>
      </c>
      <c r="E21" s="706">
        <v>542</v>
      </c>
      <c r="F21" s="706">
        <v>379</v>
      </c>
      <c r="G21" s="591">
        <v>418</v>
      </c>
      <c r="H21" s="591">
        <v>505</v>
      </c>
      <c r="I21" s="543">
        <v>49.7</v>
      </c>
      <c r="J21" s="543">
        <v>46.9</v>
      </c>
      <c r="K21" s="543">
        <v>32.9</v>
      </c>
      <c r="L21" s="544">
        <v>36.4</v>
      </c>
      <c r="M21" s="568">
        <v>44.3</v>
      </c>
      <c r="N21" s="388"/>
      <c r="O21" s="370"/>
      <c r="P21" s="240"/>
      <c r="Q21" s="227"/>
      <c r="R21" s="383"/>
      <c r="S21" s="381"/>
      <c r="T21" s="240"/>
      <c r="U21" s="135"/>
    </row>
    <row r="22" spans="1:21" ht="15" customHeight="1">
      <c r="A22" s="14"/>
      <c r="B22" s="1006">
        <f t="shared" si="0"/>
        <v>18</v>
      </c>
      <c r="C22" s="1007" t="s">
        <v>177</v>
      </c>
      <c r="D22" s="706">
        <v>706</v>
      </c>
      <c r="E22" s="706">
        <v>608</v>
      </c>
      <c r="F22" s="706">
        <v>409</v>
      </c>
      <c r="G22" s="591">
        <v>396</v>
      </c>
      <c r="H22" s="591">
        <v>387</v>
      </c>
      <c r="I22" s="543">
        <v>64.6</v>
      </c>
      <c r="J22" s="543">
        <v>56.3</v>
      </c>
      <c r="K22" s="543">
        <v>38.4</v>
      </c>
      <c r="L22" s="544">
        <v>37.7</v>
      </c>
      <c r="M22" s="568">
        <v>37.4</v>
      </c>
      <c r="N22" s="388"/>
      <c r="O22" s="370"/>
      <c r="P22" s="240"/>
      <c r="Q22" s="227"/>
      <c r="R22" s="383"/>
      <c r="S22" s="381"/>
      <c r="T22" s="240"/>
      <c r="U22" s="135"/>
    </row>
    <row r="23" spans="1:21" ht="15" customHeight="1">
      <c r="A23" s="14"/>
      <c r="B23" s="1006">
        <f t="shared" si="0"/>
        <v>19</v>
      </c>
      <c r="C23" s="1007" t="s">
        <v>178</v>
      </c>
      <c r="D23" s="706">
        <v>415</v>
      </c>
      <c r="E23" s="706">
        <v>401</v>
      </c>
      <c r="F23" s="706">
        <v>199</v>
      </c>
      <c r="G23" s="591">
        <v>219</v>
      </c>
      <c r="H23" s="1008">
        <v>304</v>
      </c>
      <c r="I23" s="543">
        <v>39.6</v>
      </c>
      <c r="J23" s="543">
        <v>38.5</v>
      </c>
      <c r="K23" s="543">
        <v>19.2</v>
      </c>
      <c r="L23" s="544">
        <v>21.3</v>
      </c>
      <c r="M23" s="568">
        <v>29.8</v>
      </c>
      <c r="N23" s="388"/>
      <c r="O23" s="370"/>
      <c r="P23" s="240"/>
      <c r="Q23" s="227"/>
      <c r="R23" s="383"/>
      <c r="S23" s="381"/>
      <c r="T23" s="240"/>
      <c r="U23" s="135"/>
    </row>
    <row r="24" spans="1:21" ht="15" customHeight="1">
      <c r="A24" s="14"/>
      <c r="B24" s="1006">
        <f t="shared" si="0"/>
        <v>20</v>
      </c>
      <c r="C24" s="1007" t="s">
        <v>179</v>
      </c>
      <c r="D24" s="706">
        <v>1218</v>
      </c>
      <c r="E24" s="706">
        <v>1187</v>
      </c>
      <c r="F24" s="706">
        <v>829</v>
      </c>
      <c r="G24" s="591">
        <v>840</v>
      </c>
      <c r="H24" s="591">
        <v>523</v>
      </c>
      <c r="I24" s="543">
        <v>45.5</v>
      </c>
      <c r="J24" s="543">
        <v>44.6</v>
      </c>
      <c r="K24" s="543">
        <v>31.4</v>
      </c>
      <c r="L24" s="544">
        <v>32.1</v>
      </c>
      <c r="M24" s="568">
        <v>20.2</v>
      </c>
      <c r="N24" s="388"/>
      <c r="O24" s="370"/>
      <c r="P24" s="240"/>
      <c r="Q24" s="384"/>
      <c r="R24" s="383"/>
      <c r="S24" s="381"/>
      <c r="T24" s="240"/>
      <c r="U24" s="135"/>
    </row>
    <row r="25" spans="1:21" ht="15" customHeight="1">
      <c r="A25" s="14"/>
      <c r="B25" s="1006">
        <f t="shared" si="0"/>
        <v>21</v>
      </c>
      <c r="C25" s="1007" t="s">
        <v>180</v>
      </c>
      <c r="D25" s="706">
        <v>797</v>
      </c>
      <c r="E25" s="706">
        <v>737</v>
      </c>
      <c r="F25" s="706">
        <v>571</v>
      </c>
      <c r="G25" s="591">
        <v>511</v>
      </c>
      <c r="H25" s="591">
        <v>261</v>
      </c>
      <c r="I25" s="543">
        <v>76.2</v>
      </c>
      <c r="J25" s="543">
        <v>71.1</v>
      </c>
      <c r="K25" s="543">
        <v>55.6</v>
      </c>
      <c r="L25" s="544">
        <v>50.3</v>
      </c>
      <c r="M25" s="568">
        <v>26.1</v>
      </c>
      <c r="N25" s="388"/>
      <c r="O25" s="370"/>
      <c r="P25" s="240"/>
      <c r="Q25" s="227"/>
      <c r="R25" s="383"/>
      <c r="S25" s="381"/>
      <c r="T25" s="240"/>
      <c r="U25" s="135"/>
    </row>
    <row r="26" spans="1:21" ht="15" customHeight="1">
      <c r="A26" s="14"/>
      <c r="B26" s="1006">
        <f t="shared" si="0"/>
        <v>22</v>
      </c>
      <c r="C26" s="1007" t="s">
        <v>181</v>
      </c>
      <c r="D26" s="706">
        <v>690</v>
      </c>
      <c r="E26" s="706">
        <v>657</v>
      </c>
      <c r="F26" s="706">
        <v>409</v>
      </c>
      <c r="G26" s="591">
        <v>346</v>
      </c>
      <c r="H26" s="591">
        <v>373</v>
      </c>
      <c r="I26" s="543">
        <v>54.3</v>
      </c>
      <c r="J26" s="543">
        <v>52.1</v>
      </c>
      <c r="K26" s="543">
        <v>32.7</v>
      </c>
      <c r="L26" s="544">
        <v>27.9</v>
      </c>
      <c r="M26" s="568">
        <v>30.4</v>
      </c>
      <c r="N26" s="388"/>
      <c r="O26" s="370"/>
      <c r="P26" s="240"/>
      <c r="Q26" s="227"/>
      <c r="R26" s="383"/>
      <c r="S26" s="381"/>
      <c r="T26" s="240"/>
      <c r="U26" s="135"/>
    </row>
    <row r="27" spans="1:21" ht="15" customHeight="1">
      <c r="A27" s="14"/>
      <c r="B27" s="1006">
        <f t="shared" si="0"/>
        <v>23</v>
      </c>
      <c r="C27" s="1007" t="s">
        <v>182</v>
      </c>
      <c r="D27" s="706">
        <v>607</v>
      </c>
      <c r="E27" s="706">
        <v>554</v>
      </c>
      <c r="F27" s="706">
        <v>408</v>
      </c>
      <c r="G27" s="591">
        <v>399</v>
      </c>
      <c r="H27" s="591">
        <v>509</v>
      </c>
      <c r="I27" s="543">
        <v>49.9</v>
      </c>
      <c r="J27" s="543">
        <v>46.1</v>
      </c>
      <c r="K27" s="543">
        <v>34.3</v>
      </c>
      <c r="L27" s="544">
        <v>34</v>
      </c>
      <c r="M27" s="568">
        <v>44</v>
      </c>
      <c r="N27" s="388"/>
      <c r="O27" s="370"/>
      <c r="P27" s="240"/>
      <c r="Q27" s="227"/>
      <c r="R27" s="383"/>
      <c r="S27" s="381"/>
      <c r="T27" s="240"/>
      <c r="U27" s="135"/>
    </row>
    <row r="28" spans="1:21" ht="15" customHeight="1">
      <c r="A28" s="14"/>
      <c r="B28" s="1006">
        <f t="shared" si="0"/>
        <v>24</v>
      </c>
      <c r="C28" s="1007" t="s">
        <v>183</v>
      </c>
      <c r="D28" s="706">
        <v>291</v>
      </c>
      <c r="E28" s="706">
        <v>328</v>
      </c>
      <c r="F28" s="706">
        <v>194</v>
      </c>
      <c r="G28" s="591">
        <v>210</v>
      </c>
      <c r="H28" s="591">
        <v>272</v>
      </c>
      <c r="I28" s="543">
        <v>32.2</v>
      </c>
      <c r="J28" s="543">
        <v>36.4</v>
      </c>
      <c r="K28" s="543">
        <v>21.6</v>
      </c>
      <c r="L28" s="544">
        <v>23.5</v>
      </c>
      <c r="M28" s="568">
        <v>30.7</v>
      </c>
      <c r="N28" s="388"/>
      <c r="O28" s="370"/>
      <c r="P28" s="240"/>
      <c r="Q28" s="227"/>
      <c r="R28" s="383"/>
      <c r="S28" s="381"/>
      <c r="T28" s="240"/>
      <c r="U28" s="135"/>
    </row>
    <row r="29" spans="1:21" ht="15" customHeight="1">
      <c r="A29" s="14"/>
      <c r="B29" s="1006">
        <f t="shared" si="0"/>
        <v>25</v>
      </c>
      <c r="C29" s="1007" t="s">
        <v>184</v>
      </c>
      <c r="D29" s="706">
        <v>684</v>
      </c>
      <c r="E29" s="706">
        <v>558</v>
      </c>
      <c r="F29" s="706">
        <v>402</v>
      </c>
      <c r="G29" s="591">
        <v>504</v>
      </c>
      <c r="H29" s="591">
        <v>361</v>
      </c>
      <c r="I29" s="543">
        <v>67.6</v>
      </c>
      <c r="J29" s="543">
        <v>56</v>
      </c>
      <c r="K29" s="543">
        <v>40.9</v>
      </c>
      <c r="L29" s="544">
        <v>52.1</v>
      </c>
      <c r="M29" s="568">
        <v>38</v>
      </c>
      <c r="N29" s="388"/>
      <c r="O29" s="370"/>
      <c r="P29" s="240"/>
      <c r="Q29" s="227"/>
      <c r="R29" s="383"/>
      <c r="S29" s="381"/>
      <c r="T29" s="240"/>
      <c r="U29" s="135"/>
    </row>
    <row r="30" spans="1:21" ht="15" customHeight="1">
      <c r="A30" s="14"/>
      <c r="B30" s="1006">
        <f t="shared" si="0"/>
        <v>26</v>
      </c>
      <c r="C30" s="1007" t="s">
        <v>185</v>
      </c>
      <c r="D30" s="706">
        <v>1169</v>
      </c>
      <c r="E30" s="706">
        <v>1168</v>
      </c>
      <c r="F30" s="706">
        <v>721</v>
      </c>
      <c r="G30" s="591">
        <v>746</v>
      </c>
      <c r="H30" s="591">
        <v>665</v>
      </c>
      <c r="I30" s="543">
        <v>40.4</v>
      </c>
      <c r="J30" s="543">
        <v>40.1</v>
      </c>
      <c r="K30" s="543">
        <v>24.6</v>
      </c>
      <c r="L30" s="544">
        <v>25.5</v>
      </c>
      <c r="M30" s="568">
        <v>22.8</v>
      </c>
      <c r="N30" s="388"/>
      <c r="O30" s="370"/>
      <c r="P30" s="240"/>
      <c r="Q30" s="384"/>
      <c r="R30" s="383"/>
      <c r="S30" s="381"/>
      <c r="T30" s="240"/>
      <c r="U30" s="135"/>
    </row>
    <row r="31" spans="1:21" ht="15" customHeight="1" thickBot="1">
      <c r="A31" s="14"/>
      <c r="B31" s="1009">
        <f t="shared" si="0"/>
        <v>27</v>
      </c>
      <c r="C31" s="1010" t="s">
        <v>186</v>
      </c>
      <c r="D31" s="797" t="s">
        <v>221</v>
      </c>
      <c r="E31" s="797" t="s">
        <v>221</v>
      </c>
      <c r="F31" s="797" t="s">
        <v>221</v>
      </c>
      <c r="G31" s="798" t="s">
        <v>221</v>
      </c>
      <c r="H31" s="798" t="s">
        <v>221</v>
      </c>
      <c r="I31" s="799" t="s">
        <v>221</v>
      </c>
      <c r="J31" s="799" t="s">
        <v>221</v>
      </c>
      <c r="K31" s="799" t="s">
        <v>221</v>
      </c>
      <c r="L31" s="800" t="s">
        <v>221</v>
      </c>
      <c r="M31" s="679" t="s">
        <v>221</v>
      </c>
      <c r="N31" s="388"/>
      <c r="O31" s="370"/>
      <c r="P31" s="240"/>
      <c r="Q31" s="382"/>
      <c r="R31" s="383"/>
      <c r="S31" s="381"/>
      <c r="T31" s="135"/>
      <c r="U31" s="135"/>
    </row>
    <row r="32" spans="1:21" ht="15" customHeight="1" thickBot="1">
      <c r="A32" s="16"/>
      <c r="B32" s="1449" t="s">
        <v>192</v>
      </c>
      <c r="C32" s="1450"/>
      <c r="D32" s="802">
        <v>23757</v>
      </c>
      <c r="E32" s="802">
        <v>22558</v>
      </c>
      <c r="F32" s="498">
        <v>15903</v>
      </c>
      <c r="G32" s="1011">
        <v>16495</v>
      </c>
      <c r="H32" s="498">
        <v>16809</v>
      </c>
      <c r="I32" s="571">
        <v>56.3</v>
      </c>
      <c r="J32" s="572">
        <v>53.7</v>
      </c>
      <c r="K32" s="498">
        <v>38.1</v>
      </c>
      <c r="L32" s="575">
        <v>39.8</v>
      </c>
      <c r="M32" s="1012">
        <v>41</v>
      </c>
      <c r="N32" s="388"/>
      <c r="O32" s="113"/>
      <c r="P32" s="240"/>
      <c r="Q32" s="384"/>
      <c r="R32" s="374"/>
      <c r="S32" s="278"/>
      <c r="T32" s="240"/>
      <c r="U32" s="135"/>
    </row>
    <row r="33" spans="2:21" ht="12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135"/>
      <c r="O33" s="94"/>
      <c r="P33" s="135"/>
      <c r="Q33" s="385"/>
      <c r="R33" s="135"/>
      <c r="S33" s="135"/>
      <c r="T33" s="135"/>
      <c r="U33" s="135"/>
    </row>
    <row r="34" spans="2:21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135"/>
      <c r="O34" s="135"/>
      <c r="P34" s="135"/>
      <c r="Q34" s="135"/>
      <c r="R34" s="135"/>
      <c r="S34" s="135"/>
      <c r="T34" s="135"/>
      <c r="U34" s="135"/>
    </row>
    <row r="35" spans="1:21" ht="12.75" customHeight="1">
      <c r="A35" s="109"/>
      <c r="B35" s="109"/>
      <c r="C35" s="109"/>
      <c r="D35" s="109"/>
      <c r="E35" s="109"/>
      <c r="F35" s="109"/>
      <c r="G35" s="387"/>
      <c r="H35" s="272"/>
      <c r="I35" s="387"/>
      <c r="J35" s="387"/>
      <c r="K35" s="387"/>
      <c r="L35" s="387"/>
      <c r="M35" s="387"/>
      <c r="N35" s="135"/>
      <c r="O35" s="135"/>
      <c r="P35" s="135"/>
      <c r="Q35" s="135"/>
      <c r="R35" s="135"/>
      <c r="S35" s="135"/>
      <c r="T35" s="135"/>
      <c r="U35" s="135"/>
    </row>
    <row r="36" spans="1:21" ht="12.75" customHeight="1">
      <c r="A36" s="109"/>
      <c r="B36" s="109"/>
      <c r="C36" s="109"/>
      <c r="D36" s="109"/>
      <c r="E36" s="109"/>
      <c r="F36" s="109"/>
      <c r="G36" s="387"/>
      <c r="H36" s="387"/>
      <c r="I36" s="387"/>
      <c r="J36" s="387"/>
      <c r="K36" s="387"/>
      <c r="L36" s="387"/>
      <c r="M36" s="387"/>
      <c r="N36" s="135"/>
      <c r="O36" s="135"/>
      <c r="P36" s="135"/>
      <c r="Q36" s="135"/>
      <c r="R36" s="135"/>
      <c r="S36" s="135"/>
      <c r="T36" s="135"/>
      <c r="U36" s="135"/>
    </row>
    <row r="37" spans="7:21" ht="15.75">
      <c r="G37" s="94"/>
      <c r="H37" s="113"/>
      <c r="I37" s="94"/>
      <c r="J37" s="94"/>
      <c r="K37" s="94"/>
      <c r="L37" s="94"/>
      <c r="M37" s="94"/>
      <c r="N37" s="135"/>
      <c r="O37" s="135"/>
      <c r="P37" s="135"/>
      <c r="Q37" s="135"/>
      <c r="R37" s="135"/>
      <c r="S37" s="135"/>
      <c r="T37" s="135"/>
      <c r="U37" s="135"/>
    </row>
    <row r="38" spans="7:13" ht="12.75">
      <c r="G38" s="94"/>
      <c r="H38" s="371"/>
      <c r="I38" s="94"/>
      <c r="J38" s="94"/>
      <c r="K38" s="94"/>
      <c r="L38" s="94"/>
      <c r="M38" s="94"/>
    </row>
    <row r="39" spans="7:13" ht="12.75">
      <c r="G39" s="94"/>
      <c r="H39" s="94"/>
      <c r="I39" s="94"/>
      <c r="J39" s="376"/>
      <c r="K39" s="94"/>
      <c r="L39" s="94"/>
      <c r="M39" s="94"/>
    </row>
    <row r="40" spans="7:13" ht="12.75">
      <c r="G40" s="94"/>
      <c r="H40" s="94"/>
      <c r="I40" s="94"/>
      <c r="J40" s="94"/>
      <c r="K40" s="94"/>
      <c r="L40" s="94"/>
      <c r="M40" s="94"/>
    </row>
    <row r="41" spans="7:13" ht="12.75">
      <c r="G41" s="94"/>
      <c r="H41" s="94"/>
      <c r="I41" s="94"/>
      <c r="J41" s="94"/>
      <c r="K41" s="94"/>
      <c r="L41" s="94"/>
      <c r="M41" s="94"/>
    </row>
  </sheetData>
  <sheetProtection/>
  <mergeCells count="9">
    <mergeCell ref="A15:A16"/>
    <mergeCell ref="B2:M2"/>
    <mergeCell ref="D3:H3"/>
    <mergeCell ref="I3:M3"/>
    <mergeCell ref="K1:M1"/>
    <mergeCell ref="B33:M33"/>
    <mergeCell ref="B32:C32"/>
    <mergeCell ref="B3:B4"/>
    <mergeCell ref="C3:C4"/>
  </mergeCells>
  <printOptions/>
  <pageMargins left="0.44" right="0.19" top="0.34" bottom="0.42" header="0.16" footer="0.3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B2" sqref="B2:M2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21.421875" style="0" customWidth="1"/>
    <col min="4" max="13" width="9.5742187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1" t="s">
        <v>323</v>
      </c>
      <c r="M1" s="1401"/>
    </row>
    <row r="2" spans="1:13" ht="21.75" customHeight="1" thickBot="1">
      <c r="A2" s="1"/>
      <c r="B2" s="1477" t="s">
        <v>273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8.75" customHeight="1">
      <c r="A3" s="9"/>
      <c r="B3" s="1427" t="s">
        <v>218</v>
      </c>
      <c r="C3" s="1479" t="s">
        <v>157</v>
      </c>
      <c r="D3" s="1490" t="s">
        <v>246</v>
      </c>
      <c r="E3" s="1490"/>
      <c r="F3" s="1490"/>
      <c r="G3" s="1490"/>
      <c r="H3" s="1490"/>
      <c r="I3" s="1490" t="s">
        <v>73</v>
      </c>
      <c r="J3" s="1490"/>
      <c r="K3" s="1490"/>
      <c r="L3" s="1490"/>
      <c r="M3" s="1491"/>
    </row>
    <row r="4" spans="1:14" ht="18.75" customHeight="1" thickBot="1">
      <c r="A4" s="9"/>
      <c r="B4" s="1428"/>
      <c r="C4" s="1480"/>
      <c r="D4" s="179">
        <v>2018</v>
      </c>
      <c r="E4" s="179">
        <v>2019</v>
      </c>
      <c r="F4" s="179">
        <v>2020</v>
      </c>
      <c r="G4" s="179">
        <v>2021</v>
      </c>
      <c r="H4" s="179">
        <v>2022</v>
      </c>
      <c r="I4" s="179">
        <v>2018</v>
      </c>
      <c r="J4" s="179">
        <v>2019</v>
      </c>
      <c r="K4" s="179">
        <v>2020</v>
      </c>
      <c r="L4" s="179">
        <v>2021</v>
      </c>
      <c r="M4" s="180">
        <v>2022</v>
      </c>
      <c r="N4" s="26"/>
    </row>
    <row r="5" spans="1:14" ht="15">
      <c r="A5" s="1"/>
      <c r="B5" s="787">
        <v>1</v>
      </c>
      <c r="C5" s="788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11" t="s">
        <v>221</v>
      </c>
      <c r="J5" s="511" t="s">
        <v>221</v>
      </c>
      <c r="K5" s="530" t="s">
        <v>221</v>
      </c>
      <c r="L5" s="511" t="s">
        <v>221</v>
      </c>
      <c r="M5" s="1129" t="s">
        <v>221</v>
      </c>
      <c r="N5" s="29"/>
    </row>
    <row r="6" spans="1:14" ht="15">
      <c r="A6" s="1"/>
      <c r="B6" s="618">
        <f aca="true" t="shared" si="0" ref="B6:B31">B5+1</f>
        <v>2</v>
      </c>
      <c r="C6" s="619" t="s">
        <v>161</v>
      </c>
      <c r="D6" s="706">
        <v>23</v>
      </c>
      <c r="E6" s="706">
        <v>19</v>
      </c>
      <c r="F6" s="706">
        <v>36</v>
      </c>
      <c r="G6" s="591">
        <v>12</v>
      </c>
      <c r="H6" s="591">
        <v>34</v>
      </c>
      <c r="I6" s="621">
        <v>1.5</v>
      </c>
      <c r="J6" s="538">
        <v>1.2231951273056423</v>
      </c>
      <c r="K6" s="1130">
        <v>2.3401986</v>
      </c>
      <c r="L6" s="621">
        <v>0.79</v>
      </c>
      <c r="M6" s="1131">
        <v>2.3</v>
      </c>
      <c r="N6" s="29"/>
    </row>
    <row r="7" spans="1:14" ht="15">
      <c r="A7" s="1"/>
      <c r="B7" s="618">
        <f t="shared" si="0"/>
        <v>3</v>
      </c>
      <c r="C7" s="619" t="s">
        <v>162</v>
      </c>
      <c r="D7" s="706">
        <v>25</v>
      </c>
      <c r="E7" s="706">
        <v>18</v>
      </c>
      <c r="F7" s="706">
        <v>18</v>
      </c>
      <c r="G7" s="591">
        <v>5</v>
      </c>
      <c r="H7" s="591">
        <v>10</v>
      </c>
      <c r="I7" s="621">
        <v>2.4</v>
      </c>
      <c r="J7" s="538">
        <v>1.7431691978129038</v>
      </c>
      <c r="K7" s="1130">
        <v>1.7497932</v>
      </c>
      <c r="L7" s="621">
        <v>0.49</v>
      </c>
      <c r="M7" s="1131">
        <v>1</v>
      </c>
      <c r="N7" s="29"/>
    </row>
    <row r="8" spans="1:14" ht="15">
      <c r="A8" s="1"/>
      <c r="B8" s="618">
        <f t="shared" si="0"/>
        <v>4</v>
      </c>
      <c r="C8" s="619" t="s">
        <v>163</v>
      </c>
      <c r="D8" s="706">
        <v>340</v>
      </c>
      <c r="E8" s="706">
        <v>300</v>
      </c>
      <c r="F8" s="706">
        <v>186</v>
      </c>
      <c r="G8" s="591">
        <v>107</v>
      </c>
      <c r="H8" s="591">
        <v>110</v>
      </c>
      <c r="I8" s="621">
        <v>10.5</v>
      </c>
      <c r="J8" s="538">
        <v>9.365727929349944</v>
      </c>
      <c r="K8" s="1130">
        <v>5.8613341</v>
      </c>
      <c r="L8" s="621">
        <v>3.41</v>
      </c>
      <c r="M8" s="1131">
        <v>3.6</v>
      </c>
      <c r="N8" s="29"/>
    </row>
    <row r="9" spans="1:14" ht="15">
      <c r="A9" s="1"/>
      <c r="B9" s="618">
        <f t="shared" si="0"/>
        <v>5</v>
      </c>
      <c r="C9" s="619" t="s">
        <v>164</v>
      </c>
      <c r="D9" s="706">
        <v>148</v>
      </c>
      <c r="E9" s="706">
        <v>108</v>
      </c>
      <c r="F9" s="706">
        <v>75</v>
      </c>
      <c r="G9" s="591">
        <v>49</v>
      </c>
      <c r="H9" s="591">
        <v>14</v>
      </c>
      <c r="I9" s="621">
        <v>7.7</v>
      </c>
      <c r="J9" s="538">
        <v>5.667741263412998</v>
      </c>
      <c r="K9" s="1130">
        <v>3.9814982</v>
      </c>
      <c r="L9" s="621">
        <v>2.6</v>
      </c>
      <c r="M9" s="1131">
        <v>0.7</v>
      </c>
      <c r="N9" s="29"/>
    </row>
    <row r="10" spans="1:14" ht="15">
      <c r="A10" s="1"/>
      <c r="B10" s="618">
        <f t="shared" si="0"/>
        <v>6</v>
      </c>
      <c r="C10" s="619" t="s">
        <v>165</v>
      </c>
      <c r="D10" s="706">
        <v>46</v>
      </c>
      <c r="E10" s="706">
        <v>36</v>
      </c>
      <c r="F10" s="706">
        <v>15</v>
      </c>
      <c r="G10" s="591">
        <v>24</v>
      </c>
      <c r="H10" s="591">
        <v>26</v>
      </c>
      <c r="I10" s="621">
        <v>3.7</v>
      </c>
      <c r="J10" s="538">
        <v>2.9484947115471245</v>
      </c>
      <c r="K10" s="1130">
        <v>1.2407143</v>
      </c>
      <c r="L10" s="621">
        <v>2.01</v>
      </c>
      <c r="M10" s="1131">
        <v>2.2</v>
      </c>
      <c r="N10" s="29"/>
    </row>
    <row r="11" spans="1:14" ht="15">
      <c r="A11" s="1"/>
      <c r="B11" s="618">
        <f t="shared" si="0"/>
        <v>7</v>
      </c>
      <c r="C11" s="619" t="s">
        <v>166</v>
      </c>
      <c r="D11" s="706">
        <v>4</v>
      </c>
      <c r="E11" s="706">
        <v>4</v>
      </c>
      <c r="F11" s="706">
        <v>3</v>
      </c>
      <c r="G11" s="591">
        <v>11</v>
      </c>
      <c r="H11" s="591">
        <v>10</v>
      </c>
      <c r="I11" s="621">
        <v>0.3</v>
      </c>
      <c r="J11" s="538">
        <v>0.3189871519949855</v>
      </c>
      <c r="K11" s="1130">
        <v>0.2398162</v>
      </c>
      <c r="L11" s="621">
        <v>0.88</v>
      </c>
      <c r="M11" s="1131">
        <v>0.8</v>
      </c>
      <c r="N11" s="29"/>
    </row>
    <row r="12" spans="1:14" ht="15">
      <c r="A12" s="1"/>
      <c r="B12" s="618">
        <f t="shared" si="0"/>
        <v>8</v>
      </c>
      <c r="C12" s="619" t="s">
        <v>167</v>
      </c>
      <c r="D12" s="706">
        <v>31</v>
      </c>
      <c r="E12" s="706">
        <v>24</v>
      </c>
      <c r="F12" s="706">
        <v>26</v>
      </c>
      <c r="G12" s="591">
        <v>4</v>
      </c>
      <c r="H12" s="591">
        <v>7</v>
      </c>
      <c r="I12" s="621">
        <v>1.8</v>
      </c>
      <c r="J12" s="538">
        <v>1.4075858319448085</v>
      </c>
      <c r="K12" s="1130">
        <v>1.5415519</v>
      </c>
      <c r="L12" s="621">
        <v>0.24</v>
      </c>
      <c r="M12" s="1131">
        <v>0.4</v>
      </c>
      <c r="N12" s="29"/>
    </row>
    <row r="13" spans="1:14" ht="15">
      <c r="A13" s="1"/>
      <c r="B13" s="618">
        <f t="shared" si="0"/>
        <v>9</v>
      </c>
      <c r="C13" s="619" t="s">
        <v>168</v>
      </c>
      <c r="D13" s="706">
        <v>17</v>
      </c>
      <c r="E13" s="706">
        <v>6</v>
      </c>
      <c r="F13" s="706">
        <v>7</v>
      </c>
      <c r="G13" s="591">
        <v>4</v>
      </c>
      <c r="H13" s="591">
        <v>9</v>
      </c>
      <c r="I13" s="621">
        <v>1.2</v>
      </c>
      <c r="J13" s="538">
        <v>0.4377881193060183</v>
      </c>
      <c r="K13" s="1130">
        <v>0.5126812</v>
      </c>
      <c r="L13" s="621">
        <v>0.29</v>
      </c>
      <c r="M13" s="1131">
        <v>0.7</v>
      </c>
      <c r="N13" s="29"/>
    </row>
    <row r="14" spans="1:14" ht="15">
      <c r="A14" s="1"/>
      <c r="B14" s="618">
        <f t="shared" si="0"/>
        <v>10</v>
      </c>
      <c r="C14" s="619" t="s">
        <v>169</v>
      </c>
      <c r="D14" s="706">
        <v>109</v>
      </c>
      <c r="E14" s="706">
        <v>106</v>
      </c>
      <c r="F14" s="706">
        <v>65</v>
      </c>
      <c r="G14" s="591">
        <v>52</v>
      </c>
      <c r="H14" s="591">
        <v>40</v>
      </c>
      <c r="I14" s="621">
        <v>6.2</v>
      </c>
      <c r="J14" s="538">
        <v>6.015341390485887</v>
      </c>
      <c r="K14" s="1130">
        <v>3.6614252</v>
      </c>
      <c r="L14" s="621">
        <v>2.92</v>
      </c>
      <c r="M14" s="1131">
        <v>2.2</v>
      </c>
      <c r="N14" s="29"/>
    </row>
    <row r="15" spans="1:14" ht="12.75">
      <c r="A15" s="1472"/>
      <c r="B15" s="618">
        <f t="shared" si="0"/>
        <v>11</v>
      </c>
      <c r="C15" s="619" t="s">
        <v>170</v>
      </c>
      <c r="D15" s="706">
        <v>26</v>
      </c>
      <c r="E15" s="706">
        <v>10</v>
      </c>
      <c r="F15" s="706">
        <v>16</v>
      </c>
      <c r="G15" s="591">
        <v>20</v>
      </c>
      <c r="H15" s="591">
        <v>18</v>
      </c>
      <c r="I15" s="621">
        <v>2.7</v>
      </c>
      <c r="J15" s="538">
        <v>1.064810772477623</v>
      </c>
      <c r="K15" s="1130">
        <v>1.7265678</v>
      </c>
      <c r="L15" s="621">
        <v>2.19</v>
      </c>
      <c r="M15" s="1131">
        <v>2</v>
      </c>
      <c r="N15" s="29"/>
    </row>
    <row r="16" spans="1:14" ht="12.75">
      <c r="A16" s="1472"/>
      <c r="B16" s="618">
        <f t="shared" si="0"/>
        <v>12</v>
      </c>
      <c r="C16" s="619" t="s">
        <v>171</v>
      </c>
      <c r="D16" s="706">
        <v>23</v>
      </c>
      <c r="E16" s="706">
        <v>24</v>
      </c>
      <c r="F16" s="706">
        <v>16</v>
      </c>
      <c r="G16" s="591">
        <v>21</v>
      </c>
      <c r="H16" s="591">
        <v>1</v>
      </c>
      <c r="I16" s="621">
        <v>3.3</v>
      </c>
      <c r="J16" s="538">
        <v>3.5055841033446193</v>
      </c>
      <c r="K16" s="1130">
        <v>2.3663458</v>
      </c>
      <c r="L16" s="621">
        <v>3.15</v>
      </c>
      <c r="M16" s="1131">
        <v>0.1</v>
      </c>
      <c r="N16" s="29"/>
    </row>
    <row r="17" spans="1:14" ht="15">
      <c r="A17" s="1"/>
      <c r="B17" s="618">
        <f t="shared" si="0"/>
        <v>13</v>
      </c>
      <c r="C17" s="619" t="s">
        <v>172</v>
      </c>
      <c r="D17" s="706">
        <v>53</v>
      </c>
      <c r="E17" s="706">
        <v>41</v>
      </c>
      <c r="F17" s="706">
        <v>30</v>
      </c>
      <c r="G17" s="591">
        <v>37</v>
      </c>
      <c r="H17" s="591">
        <v>41</v>
      </c>
      <c r="I17" s="621">
        <v>2.1</v>
      </c>
      <c r="J17" s="538">
        <v>1.6376084366391321</v>
      </c>
      <c r="K17" s="1130">
        <v>1.2030249</v>
      </c>
      <c r="L17" s="621">
        <v>1.49</v>
      </c>
      <c r="M17" s="1131">
        <v>1.7</v>
      </c>
      <c r="N17" s="29"/>
    </row>
    <row r="18" spans="1:14" ht="15">
      <c r="A18" s="1"/>
      <c r="B18" s="618">
        <f t="shared" si="0"/>
        <v>14</v>
      </c>
      <c r="C18" s="619" t="s">
        <v>173</v>
      </c>
      <c r="D18" s="706">
        <v>111</v>
      </c>
      <c r="E18" s="706">
        <v>71</v>
      </c>
      <c r="F18" s="706">
        <v>52</v>
      </c>
      <c r="G18" s="591">
        <v>35</v>
      </c>
      <c r="H18" s="591">
        <v>18</v>
      </c>
      <c r="I18" s="621">
        <v>9.7</v>
      </c>
      <c r="J18" s="538">
        <v>6.281068064661384</v>
      </c>
      <c r="K18" s="1130">
        <v>4.6463959</v>
      </c>
      <c r="L18" s="621">
        <v>3.16</v>
      </c>
      <c r="M18" s="1131">
        <v>1.6</v>
      </c>
      <c r="N18" s="29"/>
    </row>
    <row r="19" spans="1:14" ht="15">
      <c r="A19" s="1"/>
      <c r="B19" s="618">
        <f t="shared" si="0"/>
        <v>15</v>
      </c>
      <c r="C19" s="619" t="s">
        <v>174</v>
      </c>
      <c r="D19" s="706">
        <v>307</v>
      </c>
      <c r="E19" s="706">
        <v>335</v>
      </c>
      <c r="F19" s="706">
        <v>198</v>
      </c>
      <c r="G19" s="591">
        <v>158</v>
      </c>
      <c r="H19" s="591">
        <v>141</v>
      </c>
      <c r="I19" s="621">
        <v>12.9</v>
      </c>
      <c r="J19" s="538">
        <v>14.1395075568282</v>
      </c>
      <c r="K19" s="1130">
        <v>8.3679533</v>
      </c>
      <c r="L19" s="621">
        <v>6.7</v>
      </c>
      <c r="M19" s="1131">
        <v>6</v>
      </c>
      <c r="N19" s="29"/>
    </row>
    <row r="20" spans="1:14" ht="15">
      <c r="A20" s="1"/>
      <c r="B20" s="618">
        <f t="shared" si="0"/>
        <v>16</v>
      </c>
      <c r="C20" s="619" t="s">
        <v>175</v>
      </c>
      <c r="D20" s="706">
        <v>36</v>
      </c>
      <c r="E20" s="706">
        <v>31</v>
      </c>
      <c r="F20" s="706">
        <v>16</v>
      </c>
      <c r="G20" s="591">
        <v>20</v>
      </c>
      <c r="H20" s="591">
        <v>21</v>
      </c>
      <c r="I20" s="621">
        <v>2.6</v>
      </c>
      <c r="J20" s="538">
        <v>2.2260503906000353</v>
      </c>
      <c r="K20" s="1130">
        <v>1.1601433</v>
      </c>
      <c r="L20" s="621">
        <v>1.47</v>
      </c>
      <c r="M20" s="1131">
        <v>1.6</v>
      </c>
      <c r="N20" s="29"/>
    </row>
    <row r="21" spans="1:14" ht="15">
      <c r="A21" s="1"/>
      <c r="B21" s="618">
        <f t="shared" si="0"/>
        <v>17</v>
      </c>
      <c r="C21" s="619" t="s">
        <v>176</v>
      </c>
      <c r="D21" s="706">
        <v>16</v>
      </c>
      <c r="E21" s="706">
        <v>8</v>
      </c>
      <c r="F21" s="706">
        <v>9</v>
      </c>
      <c r="G21" s="591">
        <v>7</v>
      </c>
      <c r="H21" s="591">
        <v>13</v>
      </c>
      <c r="I21" s="621">
        <v>1.4</v>
      </c>
      <c r="J21" s="538">
        <v>0.6918972774707003</v>
      </c>
      <c r="K21" s="1130">
        <v>0.7813171</v>
      </c>
      <c r="L21" s="621">
        <v>0.61</v>
      </c>
      <c r="M21" s="1131">
        <v>1.1</v>
      </c>
      <c r="N21" s="29"/>
    </row>
    <row r="22" spans="1:14" ht="15">
      <c r="A22" s="1"/>
      <c r="B22" s="618">
        <f t="shared" si="0"/>
        <v>18</v>
      </c>
      <c r="C22" s="619" t="s">
        <v>177</v>
      </c>
      <c r="D22" s="706">
        <v>21</v>
      </c>
      <c r="E22" s="706">
        <v>7</v>
      </c>
      <c r="F22" s="706">
        <v>6</v>
      </c>
      <c r="G22" s="591">
        <v>0</v>
      </c>
      <c r="H22" s="591">
        <v>3</v>
      </c>
      <c r="I22" s="621">
        <v>1.9</v>
      </c>
      <c r="J22" s="538">
        <v>0.6486129874558249</v>
      </c>
      <c r="K22" s="1130">
        <v>0.5628227</v>
      </c>
      <c r="L22" s="621">
        <v>0</v>
      </c>
      <c r="M22" s="1131">
        <v>0.3</v>
      </c>
      <c r="N22" s="29"/>
    </row>
    <row r="23" spans="1:14" ht="15">
      <c r="A23" s="1"/>
      <c r="B23" s="618">
        <f t="shared" si="0"/>
        <v>19</v>
      </c>
      <c r="C23" s="619" t="s">
        <v>178</v>
      </c>
      <c r="D23" s="706">
        <v>3</v>
      </c>
      <c r="E23" s="706">
        <v>4</v>
      </c>
      <c r="F23" s="706">
        <v>2</v>
      </c>
      <c r="G23" s="591">
        <v>2</v>
      </c>
      <c r="H23" s="591">
        <v>5</v>
      </c>
      <c r="I23" s="621">
        <v>0.3</v>
      </c>
      <c r="J23" s="538">
        <v>0.383645940834123</v>
      </c>
      <c r="K23" s="1130">
        <v>0.1931539</v>
      </c>
      <c r="L23" s="621">
        <v>0.19</v>
      </c>
      <c r="M23" s="1131">
        <v>0.5</v>
      </c>
      <c r="N23" s="29"/>
    </row>
    <row r="24" spans="1:14" ht="15">
      <c r="A24" s="1"/>
      <c r="B24" s="618">
        <f t="shared" si="0"/>
        <v>20</v>
      </c>
      <c r="C24" s="619" t="s">
        <v>179</v>
      </c>
      <c r="D24" s="706">
        <v>41</v>
      </c>
      <c r="E24" s="706">
        <v>33</v>
      </c>
      <c r="F24" s="706">
        <v>35</v>
      </c>
      <c r="G24" s="591">
        <v>34</v>
      </c>
      <c r="H24" s="591">
        <v>16</v>
      </c>
      <c r="I24" s="621">
        <v>1.5</v>
      </c>
      <c r="J24" s="538">
        <v>1.2406192268912113</v>
      </c>
      <c r="K24" s="1130">
        <v>1.3243404</v>
      </c>
      <c r="L24" s="621">
        <v>1.3</v>
      </c>
      <c r="M24" s="1131">
        <v>0.6</v>
      </c>
      <c r="N24" s="29"/>
    </row>
    <row r="25" spans="1:14" ht="15">
      <c r="A25" s="1"/>
      <c r="B25" s="618">
        <f t="shared" si="0"/>
        <v>21</v>
      </c>
      <c r="C25" s="619" t="s">
        <v>180</v>
      </c>
      <c r="D25" s="706">
        <v>44</v>
      </c>
      <c r="E25" s="706">
        <v>28</v>
      </c>
      <c r="F25" s="706">
        <v>25</v>
      </c>
      <c r="G25" s="591">
        <v>21</v>
      </c>
      <c r="H25" s="591">
        <v>5</v>
      </c>
      <c r="I25" s="621">
        <v>4.2</v>
      </c>
      <c r="J25" s="538">
        <v>2.702160184055711</v>
      </c>
      <c r="K25" s="1130">
        <v>2.4355054</v>
      </c>
      <c r="L25" s="621">
        <v>2.07</v>
      </c>
      <c r="M25" s="1131">
        <v>0.5</v>
      </c>
      <c r="N25" s="29"/>
    </row>
    <row r="26" spans="1:14" ht="15">
      <c r="A26" s="1"/>
      <c r="B26" s="618">
        <f t="shared" si="0"/>
        <v>22</v>
      </c>
      <c r="C26" s="619" t="s">
        <v>181</v>
      </c>
      <c r="D26" s="706">
        <v>22</v>
      </c>
      <c r="E26" s="706">
        <v>18</v>
      </c>
      <c r="F26" s="706">
        <v>17</v>
      </c>
      <c r="G26" s="591">
        <v>10</v>
      </c>
      <c r="H26" s="591">
        <v>12</v>
      </c>
      <c r="I26" s="621">
        <v>1.7</v>
      </c>
      <c r="J26" s="538">
        <v>1.4268252662218142</v>
      </c>
      <c r="K26" s="1130">
        <v>1.3583276</v>
      </c>
      <c r="L26" s="621">
        <v>0.81</v>
      </c>
      <c r="M26" s="1131">
        <v>1</v>
      </c>
      <c r="N26" s="29"/>
    </row>
    <row r="27" spans="1:14" ht="15">
      <c r="A27" s="1"/>
      <c r="B27" s="618">
        <f t="shared" si="0"/>
        <v>23</v>
      </c>
      <c r="C27" s="619" t="s">
        <v>182</v>
      </c>
      <c r="D27" s="706">
        <v>40</v>
      </c>
      <c r="E27" s="706">
        <v>32</v>
      </c>
      <c r="F27" s="706">
        <v>24</v>
      </c>
      <c r="G27" s="591">
        <v>19</v>
      </c>
      <c r="H27" s="591">
        <v>11</v>
      </c>
      <c r="I27" s="621">
        <v>3.3</v>
      </c>
      <c r="J27" s="538">
        <v>2.6606314676209464</v>
      </c>
      <c r="K27" s="1130">
        <v>2.0193385</v>
      </c>
      <c r="L27" s="621">
        <v>1.62</v>
      </c>
      <c r="M27" s="1131">
        <v>1</v>
      </c>
      <c r="N27" s="29"/>
    </row>
    <row r="28" spans="1:14" ht="15">
      <c r="A28" s="1"/>
      <c r="B28" s="618">
        <f t="shared" si="0"/>
        <v>24</v>
      </c>
      <c r="C28" s="619" t="s">
        <v>183</v>
      </c>
      <c r="D28" s="706">
        <v>5</v>
      </c>
      <c r="E28" s="706">
        <v>7</v>
      </c>
      <c r="F28" s="706">
        <v>8</v>
      </c>
      <c r="G28" s="591">
        <v>4</v>
      </c>
      <c r="H28" s="591">
        <v>5</v>
      </c>
      <c r="I28" s="621">
        <v>0.6</v>
      </c>
      <c r="J28" s="538">
        <v>0.7766481861381612</v>
      </c>
      <c r="K28" s="1130">
        <v>0.8903065</v>
      </c>
      <c r="L28" s="621">
        <v>0.45</v>
      </c>
      <c r="M28" s="1131">
        <v>0.6</v>
      </c>
      <c r="N28" s="29"/>
    </row>
    <row r="29" spans="1:14" ht="15">
      <c r="A29" s="1"/>
      <c r="B29" s="618">
        <f t="shared" si="0"/>
        <v>25</v>
      </c>
      <c r="C29" s="619" t="s">
        <v>184</v>
      </c>
      <c r="D29" s="706">
        <v>44</v>
      </c>
      <c r="E29" s="706">
        <v>36</v>
      </c>
      <c r="F29" s="706">
        <v>23</v>
      </c>
      <c r="G29" s="591">
        <v>19</v>
      </c>
      <c r="H29" s="591">
        <v>14</v>
      </c>
      <c r="I29" s="621">
        <v>4.3</v>
      </c>
      <c r="J29" s="538">
        <v>3.6100974425468033</v>
      </c>
      <c r="K29" s="1130">
        <v>2.3403666</v>
      </c>
      <c r="L29" s="621">
        <v>1.96</v>
      </c>
      <c r="M29" s="1131">
        <v>1.5</v>
      </c>
      <c r="N29" s="29"/>
    </row>
    <row r="30" spans="1:14" ht="15">
      <c r="A30" s="1"/>
      <c r="B30" s="618">
        <f t="shared" si="0"/>
        <v>26</v>
      </c>
      <c r="C30" s="619" t="s">
        <v>185</v>
      </c>
      <c r="D30" s="706">
        <v>116</v>
      </c>
      <c r="E30" s="706">
        <v>112</v>
      </c>
      <c r="F30" s="706">
        <v>73</v>
      </c>
      <c r="G30" s="591">
        <v>54</v>
      </c>
      <c r="H30" s="591">
        <v>30</v>
      </c>
      <c r="I30" s="621">
        <v>4</v>
      </c>
      <c r="J30" s="538">
        <v>3.8494427931556907</v>
      </c>
      <c r="K30" s="1130">
        <v>2.4948284</v>
      </c>
      <c r="L30" s="621">
        <v>1.85</v>
      </c>
      <c r="M30" s="1131">
        <v>1</v>
      </c>
      <c r="N30" s="26"/>
    </row>
    <row r="31" spans="1:14" ht="15.75" thickBot="1">
      <c r="A31" s="1"/>
      <c r="B31" s="624">
        <f t="shared" si="0"/>
        <v>27</v>
      </c>
      <c r="C31" s="625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27" t="s">
        <v>221</v>
      </c>
      <c r="I31" s="521" t="s">
        <v>221</v>
      </c>
      <c r="J31" s="521" t="s">
        <v>221</v>
      </c>
      <c r="K31" s="934" t="s">
        <v>221</v>
      </c>
      <c r="L31" s="521" t="s">
        <v>221</v>
      </c>
      <c r="M31" s="1132" t="s">
        <v>221</v>
      </c>
      <c r="N31" s="29"/>
    </row>
    <row r="32" spans="1:13" ht="15" thickBot="1">
      <c r="A32" s="13"/>
      <c r="B32" s="1498" t="s">
        <v>74</v>
      </c>
      <c r="C32" s="1866"/>
      <c r="D32" s="807">
        <v>1651</v>
      </c>
      <c r="E32" s="807">
        <v>1418</v>
      </c>
      <c r="F32" s="807">
        <v>981</v>
      </c>
      <c r="G32" s="808">
        <v>729</v>
      </c>
      <c r="H32" s="1133">
        <v>614</v>
      </c>
      <c r="I32" s="718">
        <v>3.9</v>
      </c>
      <c r="J32" s="1123">
        <v>3.4</v>
      </c>
      <c r="K32" s="1134">
        <v>2.3506702</v>
      </c>
      <c r="L32" s="718">
        <v>1.76</v>
      </c>
      <c r="M32" s="1135">
        <v>1.5</v>
      </c>
    </row>
    <row r="33" spans="2:13" ht="12" customHeight="1">
      <c r="B33" s="1838" t="s">
        <v>109</v>
      </c>
      <c r="C33" s="1838"/>
      <c r="D33" s="1838"/>
      <c r="E33" s="1838"/>
      <c r="F33" s="1838"/>
      <c r="G33" s="1838"/>
      <c r="H33" s="1838"/>
      <c r="I33" s="1838"/>
      <c r="J33" s="1838"/>
      <c r="K33" s="1838"/>
      <c r="L33" s="1838"/>
      <c r="M33" s="1838"/>
    </row>
    <row r="34" spans="2:13" ht="12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389"/>
      <c r="M34" s="389"/>
    </row>
  </sheetData>
  <sheetProtection/>
  <mergeCells count="9">
    <mergeCell ref="B33:M33"/>
    <mergeCell ref="A15:A16"/>
    <mergeCell ref="B32:C32"/>
    <mergeCell ref="L1:M1"/>
    <mergeCell ref="D3:H3"/>
    <mergeCell ref="I3:M3"/>
    <mergeCell ref="B2:M2"/>
    <mergeCell ref="B3:B4"/>
    <mergeCell ref="C3:C4"/>
  </mergeCells>
  <printOptions/>
  <pageMargins left="0.26" right="0.26" top="0.3937007874015748" bottom="0.3937007874015748" header="0.31496062992125984" footer="0.3149606299212598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4">
      <selection activeCell="L1" sqref="L1:M1"/>
    </sheetView>
  </sheetViews>
  <sheetFormatPr defaultColWidth="9.140625" defaultRowHeight="12.75"/>
  <cols>
    <col min="1" max="1" width="4.57421875" style="82" customWidth="1"/>
    <col min="2" max="2" width="5.57421875" style="82" customWidth="1"/>
    <col min="3" max="3" width="21.28125" style="82" customWidth="1"/>
    <col min="4" max="13" width="9.28125" style="82" customWidth="1"/>
    <col min="14" max="16384" width="9.140625" style="82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01" t="s">
        <v>334</v>
      </c>
      <c r="M1" s="1401"/>
    </row>
    <row r="2" spans="1:13" ht="18.75" customHeight="1" thickBot="1">
      <c r="A2" s="1"/>
      <c r="B2" s="1477" t="s">
        <v>275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8" customHeight="1">
      <c r="A3" s="9"/>
      <c r="B3" s="1462" t="s">
        <v>218</v>
      </c>
      <c r="C3" s="1621" t="s">
        <v>157</v>
      </c>
      <c r="D3" s="1478" t="s">
        <v>246</v>
      </c>
      <c r="E3" s="1478"/>
      <c r="F3" s="1478"/>
      <c r="G3" s="1478"/>
      <c r="H3" s="1478"/>
      <c r="I3" s="1478" t="s">
        <v>73</v>
      </c>
      <c r="J3" s="1478"/>
      <c r="K3" s="1478"/>
      <c r="L3" s="1478"/>
      <c r="M3" s="1623"/>
    </row>
    <row r="4" spans="1:13" ht="18" customHeight="1" thickBot="1">
      <c r="A4" s="9"/>
      <c r="B4" s="1463"/>
      <c r="C4" s="1622"/>
      <c r="D4" s="179">
        <v>2018</v>
      </c>
      <c r="E4" s="179">
        <v>2019</v>
      </c>
      <c r="F4" s="179">
        <v>2020</v>
      </c>
      <c r="G4" s="179">
        <v>2021</v>
      </c>
      <c r="H4" s="179">
        <v>2022</v>
      </c>
      <c r="I4" s="179">
        <v>2018</v>
      </c>
      <c r="J4" s="179">
        <v>2019</v>
      </c>
      <c r="K4" s="179">
        <v>2020</v>
      </c>
      <c r="L4" s="179">
        <v>2021</v>
      </c>
      <c r="M4" s="180">
        <v>2022</v>
      </c>
    </row>
    <row r="5" spans="1:13" ht="15">
      <c r="A5" s="1"/>
      <c r="B5" s="787">
        <v>1</v>
      </c>
      <c r="C5" s="788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">
      <c r="A6" s="1"/>
      <c r="B6" s="618">
        <f aca="true" t="shared" si="0" ref="B6:B31">B5+1</f>
        <v>2</v>
      </c>
      <c r="C6" s="619" t="s">
        <v>161</v>
      </c>
      <c r="D6" s="706">
        <v>85</v>
      </c>
      <c r="E6" s="706">
        <v>131</v>
      </c>
      <c r="F6" s="706">
        <v>120</v>
      </c>
      <c r="G6" s="591">
        <v>73</v>
      </c>
      <c r="H6" s="591">
        <v>129</v>
      </c>
      <c r="I6" s="543">
        <v>5.4</v>
      </c>
      <c r="J6" s="543">
        <v>8.4</v>
      </c>
      <c r="K6" s="536">
        <v>7.8</v>
      </c>
      <c r="L6" s="544">
        <v>4.8</v>
      </c>
      <c r="M6" s="545">
        <v>8.6</v>
      </c>
    </row>
    <row r="7" spans="1:13" ht="15">
      <c r="A7" s="1"/>
      <c r="B7" s="618">
        <f t="shared" si="0"/>
        <v>3</v>
      </c>
      <c r="C7" s="619" t="s">
        <v>162</v>
      </c>
      <c r="D7" s="706">
        <v>69</v>
      </c>
      <c r="E7" s="706">
        <v>55</v>
      </c>
      <c r="F7" s="706">
        <v>37</v>
      </c>
      <c r="G7" s="591">
        <v>40</v>
      </c>
      <c r="H7" s="591">
        <v>49</v>
      </c>
      <c r="I7" s="543">
        <v>6.7</v>
      </c>
      <c r="J7" s="543">
        <v>5.3</v>
      </c>
      <c r="K7" s="536">
        <v>3.6</v>
      </c>
      <c r="L7" s="544">
        <v>3.9</v>
      </c>
      <c r="M7" s="545">
        <v>4.8</v>
      </c>
    </row>
    <row r="8" spans="1:13" ht="15">
      <c r="A8" s="1"/>
      <c r="B8" s="618">
        <f t="shared" si="0"/>
        <v>4</v>
      </c>
      <c r="C8" s="619" t="s">
        <v>163</v>
      </c>
      <c r="D8" s="706">
        <v>1081</v>
      </c>
      <c r="E8" s="706">
        <v>1001</v>
      </c>
      <c r="F8" s="706">
        <v>518</v>
      </c>
      <c r="G8" s="591">
        <v>389</v>
      </c>
      <c r="H8" s="591">
        <v>361</v>
      </c>
      <c r="I8" s="543">
        <v>33.5</v>
      </c>
      <c r="J8" s="543">
        <v>31.3</v>
      </c>
      <c r="K8" s="536">
        <v>16.3</v>
      </c>
      <c r="L8" s="544">
        <v>12.4</v>
      </c>
      <c r="M8" s="545">
        <v>11.7</v>
      </c>
    </row>
    <row r="9" spans="1:13" ht="15">
      <c r="A9" s="1"/>
      <c r="B9" s="618">
        <f t="shared" si="0"/>
        <v>5</v>
      </c>
      <c r="C9" s="619" t="s">
        <v>164</v>
      </c>
      <c r="D9" s="706">
        <v>484</v>
      </c>
      <c r="E9" s="706">
        <v>461</v>
      </c>
      <c r="F9" s="706">
        <v>395</v>
      </c>
      <c r="G9" s="591">
        <v>236</v>
      </c>
      <c r="H9" s="591">
        <v>37</v>
      </c>
      <c r="I9" s="543">
        <v>25.1</v>
      </c>
      <c r="J9" s="543">
        <v>24.2</v>
      </c>
      <c r="K9" s="543">
        <v>21</v>
      </c>
      <c r="L9" s="544">
        <v>12.5</v>
      </c>
      <c r="M9" s="545">
        <v>2</v>
      </c>
    </row>
    <row r="10" spans="1:13" ht="15">
      <c r="A10" s="1"/>
      <c r="B10" s="618">
        <f t="shared" si="0"/>
        <v>6</v>
      </c>
      <c r="C10" s="619" t="s">
        <v>165</v>
      </c>
      <c r="D10" s="706">
        <v>182</v>
      </c>
      <c r="E10" s="706">
        <v>168</v>
      </c>
      <c r="F10" s="706">
        <v>104</v>
      </c>
      <c r="G10" s="591">
        <v>80</v>
      </c>
      <c r="H10" s="591">
        <v>89</v>
      </c>
      <c r="I10" s="543">
        <v>14.8</v>
      </c>
      <c r="J10" s="543">
        <v>13.8</v>
      </c>
      <c r="K10" s="536">
        <v>8.6</v>
      </c>
      <c r="L10" s="544">
        <v>6.7</v>
      </c>
      <c r="M10" s="545">
        <v>7.5</v>
      </c>
    </row>
    <row r="11" spans="1:13" ht="15">
      <c r="A11" s="1"/>
      <c r="B11" s="618">
        <f t="shared" si="0"/>
        <v>7</v>
      </c>
      <c r="C11" s="619" t="s">
        <v>166</v>
      </c>
      <c r="D11" s="706">
        <v>34</v>
      </c>
      <c r="E11" s="706">
        <v>36</v>
      </c>
      <c r="F11" s="706">
        <v>14</v>
      </c>
      <c r="G11" s="591">
        <v>19</v>
      </c>
      <c r="H11" s="591">
        <v>27</v>
      </c>
      <c r="I11" s="543">
        <v>2.7</v>
      </c>
      <c r="J11" s="543">
        <v>2.9</v>
      </c>
      <c r="K11" s="536">
        <v>1.1</v>
      </c>
      <c r="L11" s="544">
        <v>1.5</v>
      </c>
      <c r="M11" s="545">
        <v>2.2</v>
      </c>
    </row>
    <row r="12" spans="1:13" ht="15">
      <c r="A12" s="1"/>
      <c r="B12" s="618">
        <f t="shared" si="0"/>
        <v>8</v>
      </c>
      <c r="C12" s="619" t="s">
        <v>167</v>
      </c>
      <c r="D12" s="706">
        <v>249</v>
      </c>
      <c r="E12" s="706">
        <v>203</v>
      </c>
      <c r="F12" s="706">
        <v>158</v>
      </c>
      <c r="G12" s="591">
        <v>100</v>
      </c>
      <c r="H12" s="591">
        <v>68</v>
      </c>
      <c r="I12" s="543">
        <v>14.5</v>
      </c>
      <c r="J12" s="543">
        <v>11.9</v>
      </c>
      <c r="K12" s="536">
        <v>9.4</v>
      </c>
      <c r="L12" s="544">
        <v>6</v>
      </c>
      <c r="M12" s="545">
        <v>4.2</v>
      </c>
    </row>
    <row r="13" spans="1:13" ht="15">
      <c r="A13" s="1"/>
      <c r="B13" s="618">
        <f t="shared" si="0"/>
        <v>9</v>
      </c>
      <c r="C13" s="619" t="s">
        <v>168</v>
      </c>
      <c r="D13" s="706">
        <v>34</v>
      </c>
      <c r="E13" s="706">
        <v>36</v>
      </c>
      <c r="F13" s="706">
        <v>25</v>
      </c>
      <c r="G13" s="591">
        <v>18</v>
      </c>
      <c r="H13" s="591">
        <v>23</v>
      </c>
      <c r="I13" s="543">
        <v>2.5</v>
      </c>
      <c r="J13" s="543">
        <v>2.6</v>
      </c>
      <c r="K13" s="536">
        <v>1.8</v>
      </c>
      <c r="L13" s="544">
        <v>1.3</v>
      </c>
      <c r="M13" s="545">
        <v>1.7</v>
      </c>
    </row>
    <row r="14" spans="1:13" ht="15">
      <c r="A14" s="1"/>
      <c r="B14" s="618">
        <f t="shared" si="0"/>
        <v>10</v>
      </c>
      <c r="C14" s="619" t="s">
        <v>169</v>
      </c>
      <c r="D14" s="706">
        <v>389</v>
      </c>
      <c r="E14" s="706">
        <v>336</v>
      </c>
      <c r="F14" s="706">
        <v>192</v>
      </c>
      <c r="G14" s="591">
        <v>195</v>
      </c>
      <c r="H14" s="591">
        <v>162</v>
      </c>
      <c r="I14" s="543">
        <v>22.2</v>
      </c>
      <c r="J14" s="543">
        <v>19.1</v>
      </c>
      <c r="K14" s="536">
        <v>10.8</v>
      </c>
      <c r="L14" s="544">
        <v>10.9</v>
      </c>
      <c r="M14" s="545">
        <v>9.1</v>
      </c>
    </row>
    <row r="15" spans="1:13" ht="12.75">
      <c r="A15" s="1472"/>
      <c r="B15" s="618">
        <f t="shared" si="0"/>
        <v>11</v>
      </c>
      <c r="C15" s="619" t="s">
        <v>170</v>
      </c>
      <c r="D15" s="706">
        <v>191</v>
      </c>
      <c r="E15" s="706">
        <v>218</v>
      </c>
      <c r="F15" s="706">
        <v>174</v>
      </c>
      <c r="G15" s="591">
        <v>138</v>
      </c>
      <c r="H15" s="591">
        <v>85</v>
      </c>
      <c r="I15" s="543">
        <v>20.1</v>
      </c>
      <c r="J15" s="543">
        <v>23.2</v>
      </c>
      <c r="K15" s="536">
        <v>18.8</v>
      </c>
      <c r="L15" s="544">
        <v>15.1</v>
      </c>
      <c r="M15" s="545">
        <v>9.5</v>
      </c>
    </row>
    <row r="16" spans="1:13" ht="12.75">
      <c r="A16" s="1472"/>
      <c r="B16" s="618">
        <f t="shared" si="0"/>
        <v>12</v>
      </c>
      <c r="C16" s="619" t="s">
        <v>171</v>
      </c>
      <c r="D16" s="706">
        <v>89</v>
      </c>
      <c r="E16" s="706">
        <v>73</v>
      </c>
      <c r="F16" s="706">
        <v>85</v>
      </c>
      <c r="G16" s="591">
        <v>81</v>
      </c>
      <c r="H16" s="591">
        <v>8</v>
      </c>
      <c r="I16" s="543">
        <v>12.8</v>
      </c>
      <c r="J16" s="543">
        <v>10.7</v>
      </c>
      <c r="K16" s="536">
        <v>12.6</v>
      </c>
      <c r="L16" s="544">
        <v>12.1</v>
      </c>
      <c r="M16" s="545">
        <v>1.2</v>
      </c>
    </row>
    <row r="17" spans="1:13" ht="12.75">
      <c r="A17" s="55"/>
      <c r="B17" s="618">
        <f t="shared" si="0"/>
        <v>13</v>
      </c>
      <c r="C17" s="619" t="s">
        <v>172</v>
      </c>
      <c r="D17" s="706">
        <v>158</v>
      </c>
      <c r="E17" s="706">
        <v>146</v>
      </c>
      <c r="F17" s="706">
        <v>103</v>
      </c>
      <c r="G17" s="591">
        <v>134</v>
      </c>
      <c r="H17" s="591">
        <v>111</v>
      </c>
      <c r="I17" s="543">
        <v>6.3</v>
      </c>
      <c r="J17" s="543">
        <v>5.8</v>
      </c>
      <c r="K17" s="536">
        <v>4.1</v>
      </c>
      <c r="L17" s="544">
        <v>5.4</v>
      </c>
      <c r="M17" s="545">
        <v>4.5</v>
      </c>
    </row>
    <row r="18" spans="1:13" ht="15">
      <c r="A18" s="1"/>
      <c r="B18" s="618">
        <f t="shared" si="0"/>
        <v>14</v>
      </c>
      <c r="C18" s="619" t="s">
        <v>173</v>
      </c>
      <c r="D18" s="706">
        <v>345</v>
      </c>
      <c r="E18" s="706">
        <v>322</v>
      </c>
      <c r="F18" s="706">
        <v>263</v>
      </c>
      <c r="G18" s="591">
        <v>262</v>
      </c>
      <c r="H18" s="591">
        <v>228</v>
      </c>
      <c r="I18" s="543">
        <v>30.2</v>
      </c>
      <c r="J18" s="543">
        <v>28.5</v>
      </c>
      <c r="K18" s="536">
        <v>23.5</v>
      </c>
      <c r="L18" s="544">
        <v>23.7</v>
      </c>
      <c r="M18" s="545">
        <v>20.9</v>
      </c>
    </row>
    <row r="19" spans="1:13" ht="15">
      <c r="A19" s="1"/>
      <c r="B19" s="618">
        <f t="shared" si="0"/>
        <v>15</v>
      </c>
      <c r="C19" s="619" t="s">
        <v>174</v>
      </c>
      <c r="D19" s="706">
        <v>1565</v>
      </c>
      <c r="E19" s="706">
        <v>1493</v>
      </c>
      <c r="F19" s="706">
        <v>1171</v>
      </c>
      <c r="G19" s="591">
        <v>1299</v>
      </c>
      <c r="H19" s="591">
        <v>1190</v>
      </c>
      <c r="I19" s="543">
        <v>66</v>
      </c>
      <c r="J19" s="543">
        <v>63</v>
      </c>
      <c r="K19" s="536">
        <v>49.5</v>
      </c>
      <c r="L19" s="544">
        <v>55.1</v>
      </c>
      <c r="M19" s="545">
        <v>50.8</v>
      </c>
    </row>
    <row r="20" spans="1:13" ht="15">
      <c r="A20" s="1"/>
      <c r="B20" s="618">
        <f t="shared" si="0"/>
        <v>16</v>
      </c>
      <c r="C20" s="619" t="s">
        <v>175</v>
      </c>
      <c r="D20" s="706">
        <v>131</v>
      </c>
      <c r="E20" s="706">
        <v>124</v>
      </c>
      <c r="F20" s="706">
        <v>97</v>
      </c>
      <c r="G20" s="591">
        <v>69</v>
      </c>
      <c r="H20" s="591">
        <v>67</v>
      </c>
      <c r="I20" s="543">
        <v>9.3</v>
      </c>
      <c r="J20" s="543">
        <v>8.9</v>
      </c>
      <c r="K20" s="543">
        <v>7</v>
      </c>
      <c r="L20" s="544">
        <v>5.1</v>
      </c>
      <c r="M20" s="545">
        <v>5</v>
      </c>
    </row>
    <row r="21" spans="1:13" ht="15">
      <c r="A21" s="1"/>
      <c r="B21" s="618">
        <f t="shared" si="0"/>
        <v>17</v>
      </c>
      <c r="C21" s="619" t="s">
        <v>176</v>
      </c>
      <c r="D21" s="706">
        <v>45</v>
      </c>
      <c r="E21" s="706">
        <v>66</v>
      </c>
      <c r="F21" s="706">
        <v>62</v>
      </c>
      <c r="G21" s="591">
        <v>64</v>
      </c>
      <c r="H21" s="591">
        <v>63</v>
      </c>
      <c r="I21" s="543">
        <v>3.9</v>
      </c>
      <c r="J21" s="543">
        <v>5.7</v>
      </c>
      <c r="K21" s="536">
        <v>5.4</v>
      </c>
      <c r="L21" s="544">
        <v>5.6</v>
      </c>
      <c r="M21" s="545">
        <v>5.5</v>
      </c>
    </row>
    <row r="22" spans="1:13" ht="15">
      <c r="A22" s="1"/>
      <c r="B22" s="618">
        <f t="shared" si="0"/>
        <v>18</v>
      </c>
      <c r="C22" s="619" t="s">
        <v>177</v>
      </c>
      <c r="D22" s="706">
        <v>60</v>
      </c>
      <c r="E22" s="706">
        <v>49</v>
      </c>
      <c r="F22" s="706">
        <v>25</v>
      </c>
      <c r="G22" s="591">
        <v>26</v>
      </c>
      <c r="H22" s="591">
        <v>20</v>
      </c>
      <c r="I22" s="543">
        <v>5.5</v>
      </c>
      <c r="J22" s="543">
        <v>4.5</v>
      </c>
      <c r="K22" s="536">
        <v>2.3</v>
      </c>
      <c r="L22" s="544">
        <v>2.5</v>
      </c>
      <c r="M22" s="545">
        <v>1.9</v>
      </c>
    </row>
    <row r="23" spans="1:13" ht="15">
      <c r="A23" s="1"/>
      <c r="B23" s="618">
        <f t="shared" si="0"/>
        <v>19</v>
      </c>
      <c r="C23" s="619" t="s">
        <v>178</v>
      </c>
      <c r="D23" s="706">
        <v>31</v>
      </c>
      <c r="E23" s="706">
        <v>26</v>
      </c>
      <c r="F23" s="706">
        <v>11</v>
      </c>
      <c r="G23" s="591">
        <v>11</v>
      </c>
      <c r="H23" s="591">
        <v>14</v>
      </c>
      <c r="I23" s="543">
        <v>3</v>
      </c>
      <c r="J23" s="543">
        <v>2.5</v>
      </c>
      <c r="K23" s="536">
        <v>1.1</v>
      </c>
      <c r="L23" s="544">
        <v>1.1</v>
      </c>
      <c r="M23" s="545">
        <v>1.4</v>
      </c>
    </row>
    <row r="24" spans="1:13" ht="15">
      <c r="A24" s="1"/>
      <c r="B24" s="618">
        <f t="shared" si="0"/>
        <v>20</v>
      </c>
      <c r="C24" s="619" t="s">
        <v>179</v>
      </c>
      <c r="D24" s="706">
        <v>146</v>
      </c>
      <c r="E24" s="706">
        <v>146</v>
      </c>
      <c r="F24" s="706">
        <v>130</v>
      </c>
      <c r="G24" s="591">
        <v>118</v>
      </c>
      <c r="H24" s="591">
        <v>103</v>
      </c>
      <c r="I24" s="543">
        <v>5.5</v>
      </c>
      <c r="J24" s="543">
        <v>5.5</v>
      </c>
      <c r="K24" s="536">
        <v>4.9</v>
      </c>
      <c r="L24" s="544">
        <v>4.5</v>
      </c>
      <c r="M24" s="545">
        <v>4</v>
      </c>
    </row>
    <row r="25" spans="1:13" ht="15">
      <c r="A25" s="1"/>
      <c r="B25" s="618">
        <f t="shared" si="0"/>
        <v>21</v>
      </c>
      <c r="C25" s="619" t="s">
        <v>180</v>
      </c>
      <c r="D25" s="706">
        <v>159</v>
      </c>
      <c r="E25" s="706">
        <v>151</v>
      </c>
      <c r="F25" s="706">
        <v>125</v>
      </c>
      <c r="G25" s="591">
        <v>103</v>
      </c>
      <c r="H25" s="591">
        <v>85</v>
      </c>
      <c r="I25" s="543">
        <v>15.2</v>
      </c>
      <c r="J25" s="543">
        <v>14.6</v>
      </c>
      <c r="K25" s="536">
        <v>12.2</v>
      </c>
      <c r="L25" s="544">
        <v>10.1</v>
      </c>
      <c r="M25" s="545">
        <v>8.5</v>
      </c>
    </row>
    <row r="26" spans="1:13" ht="15">
      <c r="A26" s="1"/>
      <c r="B26" s="618">
        <f t="shared" si="0"/>
        <v>22</v>
      </c>
      <c r="C26" s="619" t="s">
        <v>181</v>
      </c>
      <c r="D26" s="706">
        <v>84</v>
      </c>
      <c r="E26" s="706">
        <v>114</v>
      </c>
      <c r="F26" s="706">
        <v>64</v>
      </c>
      <c r="G26" s="591">
        <v>55</v>
      </c>
      <c r="H26" s="591">
        <v>60</v>
      </c>
      <c r="I26" s="543">
        <v>6.6</v>
      </c>
      <c r="J26" s="543">
        <v>9</v>
      </c>
      <c r="K26" s="536">
        <v>5.1</v>
      </c>
      <c r="L26" s="544">
        <v>4.4</v>
      </c>
      <c r="M26" s="545">
        <v>4.9</v>
      </c>
    </row>
    <row r="27" spans="1:13" ht="15">
      <c r="A27" s="1"/>
      <c r="B27" s="618">
        <f t="shared" si="0"/>
        <v>23</v>
      </c>
      <c r="C27" s="619" t="s">
        <v>182</v>
      </c>
      <c r="D27" s="706">
        <v>174</v>
      </c>
      <c r="E27" s="706">
        <v>144</v>
      </c>
      <c r="F27" s="706">
        <v>86</v>
      </c>
      <c r="G27" s="591">
        <v>89</v>
      </c>
      <c r="H27" s="591">
        <v>62</v>
      </c>
      <c r="I27" s="543">
        <v>14.3</v>
      </c>
      <c r="J27" s="543">
        <v>12</v>
      </c>
      <c r="K27" s="536">
        <v>7.2</v>
      </c>
      <c r="L27" s="544">
        <v>7.6</v>
      </c>
      <c r="M27" s="545">
        <v>5.4</v>
      </c>
    </row>
    <row r="28" spans="1:13" ht="15">
      <c r="A28" s="1"/>
      <c r="B28" s="618">
        <f t="shared" si="0"/>
        <v>24</v>
      </c>
      <c r="C28" s="619" t="s">
        <v>183</v>
      </c>
      <c r="D28" s="706">
        <v>35</v>
      </c>
      <c r="E28" s="706">
        <v>33</v>
      </c>
      <c r="F28" s="706">
        <v>29</v>
      </c>
      <c r="G28" s="591">
        <v>26</v>
      </c>
      <c r="H28" s="591">
        <v>28</v>
      </c>
      <c r="I28" s="543">
        <v>3.9</v>
      </c>
      <c r="J28" s="543">
        <v>3.7</v>
      </c>
      <c r="K28" s="536">
        <v>3.2</v>
      </c>
      <c r="L28" s="544">
        <v>2.9</v>
      </c>
      <c r="M28" s="545">
        <v>3.2</v>
      </c>
    </row>
    <row r="29" spans="1:13" ht="15">
      <c r="A29" s="1"/>
      <c r="B29" s="618">
        <f t="shared" si="0"/>
        <v>25</v>
      </c>
      <c r="C29" s="619" t="s">
        <v>184</v>
      </c>
      <c r="D29" s="706">
        <v>190</v>
      </c>
      <c r="E29" s="706">
        <v>150</v>
      </c>
      <c r="F29" s="706">
        <v>114</v>
      </c>
      <c r="G29" s="591">
        <v>157</v>
      </c>
      <c r="H29" s="591">
        <v>0</v>
      </c>
      <c r="I29" s="543">
        <v>18.8</v>
      </c>
      <c r="J29" s="543">
        <v>15</v>
      </c>
      <c r="K29" s="536">
        <v>11.6</v>
      </c>
      <c r="L29" s="544">
        <v>16.2</v>
      </c>
      <c r="M29" s="545">
        <v>0</v>
      </c>
    </row>
    <row r="30" spans="1:13" ht="15">
      <c r="A30" s="1"/>
      <c r="B30" s="618">
        <f t="shared" si="0"/>
        <v>26</v>
      </c>
      <c r="C30" s="619" t="s">
        <v>185</v>
      </c>
      <c r="D30" s="706">
        <v>375</v>
      </c>
      <c r="E30" s="706">
        <v>351</v>
      </c>
      <c r="F30" s="706">
        <v>233</v>
      </c>
      <c r="G30" s="591">
        <v>155</v>
      </c>
      <c r="H30" s="591">
        <v>135</v>
      </c>
      <c r="I30" s="543">
        <v>13</v>
      </c>
      <c r="J30" s="543">
        <v>12.1</v>
      </c>
      <c r="K30" s="543">
        <v>8</v>
      </c>
      <c r="L30" s="544">
        <v>5.3</v>
      </c>
      <c r="M30" s="545">
        <v>4.6</v>
      </c>
    </row>
    <row r="31" spans="1:13" ht="15.75" thickBot="1">
      <c r="A31" s="1"/>
      <c r="B31" s="624">
        <f t="shared" si="0"/>
        <v>27</v>
      </c>
      <c r="C31" s="625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546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</row>
    <row r="32" spans="1:13" ht="15" thickBot="1">
      <c r="A32" s="13"/>
      <c r="B32" s="1498" t="s">
        <v>74</v>
      </c>
      <c r="C32" s="1499"/>
      <c r="D32" s="807">
        <v>6385</v>
      </c>
      <c r="E32" s="807">
        <v>6033</v>
      </c>
      <c r="F32" s="807">
        <v>4335</v>
      </c>
      <c r="G32" s="808">
        <v>3937</v>
      </c>
      <c r="H32" s="716">
        <v>3204</v>
      </c>
      <c r="I32" s="560">
        <v>15.1</v>
      </c>
      <c r="J32" s="560">
        <v>14.4</v>
      </c>
      <c r="K32" s="560" t="s">
        <v>364</v>
      </c>
      <c r="L32" s="562">
        <v>9.5</v>
      </c>
      <c r="M32" s="793">
        <v>7.8</v>
      </c>
    </row>
    <row r="33" spans="2:13" ht="12.75" customHeight="1">
      <c r="B33" s="1617" t="s">
        <v>114</v>
      </c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</row>
    <row r="34" spans="2:13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</sheetData>
  <sheetProtection/>
  <mergeCells count="9">
    <mergeCell ref="B33:M33"/>
    <mergeCell ref="L1:M1"/>
    <mergeCell ref="A15:A16"/>
    <mergeCell ref="B32:C32"/>
    <mergeCell ref="B3:B4"/>
    <mergeCell ref="C3:C4"/>
    <mergeCell ref="D3:H3"/>
    <mergeCell ref="I3:M3"/>
    <mergeCell ref="B2:M2"/>
  </mergeCells>
  <printOptions/>
  <pageMargins left="0.55" right="0.26" top="0.45" bottom="0.44" header="0.29" footer="0.28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4.421875" style="82" customWidth="1"/>
    <col min="2" max="2" width="6.00390625" style="82" customWidth="1"/>
    <col min="3" max="3" width="22.57421875" style="82" customWidth="1"/>
    <col min="4" max="13" width="9.8515625" style="82" customWidth="1"/>
    <col min="14" max="15" width="9.57421875" style="82" customWidth="1"/>
    <col min="16" max="16384" width="9.140625" style="82" customWidth="1"/>
  </cols>
  <sheetData>
    <row r="1" spans="1:15" ht="15.75">
      <c r="A1" s="11"/>
      <c r="B1" s="11"/>
      <c r="C1" s="11"/>
      <c r="D1" s="11"/>
      <c r="E1" s="11"/>
      <c r="F1" s="11"/>
      <c r="G1" s="1871"/>
      <c r="H1" s="1871"/>
      <c r="I1" s="30"/>
      <c r="L1" s="1870" t="s">
        <v>335</v>
      </c>
      <c r="M1" s="1870"/>
      <c r="N1" s="78"/>
      <c r="O1" s="78"/>
    </row>
    <row r="2" spans="1:15" ht="21.75" customHeight="1" thickBot="1">
      <c r="A2" s="12"/>
      <c r="B2" s="1875" t="s">
        <v>249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77"/>
      <c r="O2" s="77"/>
    </row>
    <row r="3" spans="1:17" ht="17.25" customHeight="1">
      <c r="A3" s="11"/>
      <c r="B3" s="1681" t="s">
        <v>220</v>
      </c>
      <c r="C3" s="1687" t="s">
        <v>157</v>
      </c>
      <c r="D3" s="1874" t="s">
        <v>246</v>
      </c>
      <c r="E3" s="1874"/>
      <c r="F3" s="1874"/>
      <c r="G3" s="1874"/>
      <c r="H3" s="1874"/>
      <c r="I3" s="1464" t="s">
        <v>100</v>
      </c>
      <c r="J3" s="1464"/>
      <c r="K3" s="1464"/>
      <c r="L3" s="1464"/>
      <c r="M3" s="1504"/>
      <c r="N3" s="114"/>
      <c r="O3" s="114"/>
      <c r="P3" s="94"/>
      <c r="Q3" s="94"/>
    </row>
    <row r="4" spans="1:17" ht="17.25" customHeight="1" thickBot="1">
      <c r="A4" s="11"/>
      <c r="B4" s="1872"/>
      <c r="C4" s="1873"/>
      <c r="D4" s="179">
        <v>2018</v>
      </c>
      <c r="E4" s="179">
        <v>2019</v>
      </c>
      <c r="F4" s="179">
        <v>2020</v>
      </c>
      <c r="G4" s="179">
        <v>2021</v>
      </c>
      <c r="H4" s="179">
        <v>2022</v>
      </c>
      <c r="I4" s="179">
        <v>2018</v>
      </c>
      <c r="J4" s="179">
        <v>2019</v>
      </c>
      <c r="K4" s="179">
        <v>2020</v>
      </c>
      <c r="L4" s="179">
        <v>2021</v>
      </c>
      <c r="M4" s="180">
        <v>2022</v>
      </c>
      <c r="N4" s="113"/>
      <c r="O4" s="112"/>
      <c r="P4" s="94"/>
      <c r="Q4" s="94"/>
    </row>
    <row r="5" spans="1:17" ht="14.25" customHeight="1">
      <c r="A5" s="11"/>
      <c r="B5" s="1136">
        <v>1</v>
      </c>
      <c r="C5" s="1137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64" t="s">
        <v>221</v>
      </c>
      <c r="J5" s="564" t="s">
        <v>221</v>
      </c>
      <c r="K5" s="564" t="s">
        <v>221</v>
      </c>
      <c r="L5" s="566" t="s">
        <v>221</v>
      </c>
      <c r="M5" s="567" t="s">
        <v>221</v>
      </c>
      <c r="N5" s="106"/>
      <c r="O5" s="105"/>
      <c r="P5" s="94"/>
      <c r="Q5" s="94"/>
    </row>
    <row r="6" spans="1:17" ht="14.25" customHeight="1">
      <c r="A6" s="11"/>
      <c r="B6" s="1138">
        <v>2</v>
      </c>
      <c r="C6" s="1139" t="s">
        <v>161</v>
      </c>
      <c r="D6" s="706">
        <v>86</v>
      </c>
      <c r="E6" s="706">
        <v>85</v>
      </c>
      <c r="F6" s="706">
        <v>69</v>
      </c>
      <c r="G6" s="591">
        <v>49</v>
      </c>
      <c r="H6" s="591">
        <v>30</v>
      </c>
      <c r="I6" s="1140">
        <v>0.55</v>
      </c>
      <c r="J6" s="1140">
        <v>0.55</v>
      </c>
      <c r="K6" s="1140">
        <v>0.45</v>
      </c>
      <c r="L6" s="1141">
        <v>0.33</v>
      </c>
      <c r="M6" s="1142">
        <v>0.2</v>
      </c>
      <c r="N6" s="106"/>
      <c r="O6" s="105"/>
      <c r="P6" s="94"/>
      <c r="Q6" s="94"/>
    </row>
    <row r="7" spans="1:17" ht="14.25" customHeight="1">
      <c r="A7" s="11"/>
      <c r="B7" s="1138">
        <v>3</v>
      </c>
      <c r="C7" s="1139" t="s">
        <v>162</v>
      </c>
      <c r="D7" s="706">
        <v>52</v>
      </c>
      <c r="E7" s="706">
        <v>55</v>
      </c>
      <c r="F7" s="706">
        <v>34</v>
      </c>
      <c r="G7" s="591">
        <v>27</v>
      </c>
      <c r="H7" s="591">
        <v>23</v>
      </c>
      <c r="I7" s="1140">
        <v>0.5</v>
      </c>
      <c r="J7" s="1140">
        <v>0.53</v>
      </c>
      <c r="K7" s="1140">
        <v>0.33</v>
      </c>
      <c r="L7" s="1141">
        <v>0.27</v>
      </c>
      <c r="M7" s="1142">
        <v>0.23</v>
      </c>
      <c r="N7" s="106"/>
      <c r="O7" s="105"/>
      <c r="P7" s="94"/>
      <c r="Q7" s="94"/>
    </row>
    <row r="8" spans="1:17" ht="14.25" customHeight="1">
      <c r="A8" s="11"/>
      <c r="B8" s="1138">
        <v>4</v>
      </c>
      <c r="C8" s="1139" t="s">
        <v>163</v>
      </c>
      <c r="D8" s="706">
        <v>160</v>
      </c>
      <c r="E8" s="706">
        <v>147</v>
      </c>
      <c r="F8" s="706">
        <v>113</v>
      </c>
      <c r="G8" s="591">
        <v>98</v>
      </c>
      <c r="H8" s="591">
        <v>83</v>
      </c>
      <c r="I8" s="1140">
        <v>0.5</v>
      </c>
      <c r="J8" s="1140">
        <v>0.46</v>
      </c>
      <c r="K8" s="1140">
        <v>0.36</v>
      </c>
      <c r="L8" s="1141">
        <v>0.32</v>
      </c>
      <c r="M8" s="1142">
        <v>0.27</v>
      </c>
      <c r="N8" s="106"/>
      <c r="O8" s="105"/>
      <c r="P8" s="94"/>
      <c r="Q8" s="94"/>
    </row>
    <row r="9" spans="1:17" ht="14.25" customHeight="1">
      <c r="A9" s="11"/>
      <c r="B9" s="1138">
        <v>5</v>
      </c>
      <c r="C9" s="1139" t="s">
        <v>164</v>
      </c>
      <c r="D9" s="706">
        <v>76</v>
      </c>
      <c r="E9" s="706">
        <v>72</v>
      </c>
      <c r="F9" s="706">
        <v>59</v>
      </c>
      <c r="G9" s="591">
        <v>49</v>
      </c>
      <c r="H9" s="591">
        <v>32</v>
      </c>
      <c r="I9" s="1140">
        <v>0.39</v>
      </c>
      <c r="J9" s="1140">
        <v>0.38</v>
      </c>
      <c r="K9" s="1140">
        <v>0.31</v>
      </c>
      <c r="L9" s="1141">
        <v>0.12</v>
      </c>
      <c r="M9" s="1142">
        <v>0.17</v>
      </c>
      <c r="N9" s="106"/>
      <c r="O9" s="105"/>
      <c r="P9" s="94"/>
      <c r="Q9" s="94"/>
    </row>
    <row r="10" spans="1:17" ht="14.25" customHeight="1">
      <c r="A10" s="11"/>
      <c r="B10" s="1138">
        <v>6</v>
      </c>
      <c r="C10" s="1139" t="s">
        <v>165</v>
      </c>
      <c r="D10" s="706">
        <v>66</v>
      </c>
      <c r="E10" s="706">
        <v>60</v>
      </c>
      <c r="F10" s="706">
        <v>47</v>
      </c>
      <c r="G10" s="591">
        <v>41</v>
      </c>
      <c r="H10" s="591">
        <v>34</v>
      </c>
      <c r="I10" s="1140">
        <v>0.54</v>
      </c>
      <c r="J10" s="1140">
        <v>0.5</v>
      </c>
      <c r="K10" s="1140">
        <v>0.39</v>
      </c>
      <c r="L10" s="1141">
        <v>0.35</v>
      </c>
      <c r="M10" s="1142">
        <v>0.29</v>
      </c>
      <c r="N10" s="106"/>
      <c r="O10" s="105"/>
      <c r="P10" s="94"/>
      <c r="Q10" s="94"/>
    </row>
    <row r="11" spans="1:17" ht="14.25" customHeight="1">
      <c r="A11" s="11"/>
      <c r="B11" s="1138">
        <v>7</v>
      </c>
      <c r="C11" s="1139" t="s">
        <v>166</v>
      </c>
      <c r="D11" s="706">
        <v>80</v>
      </c>
      <c r="E11" s="706">
        <v>79</v>
      </c>
      <c r="F11" s="706">
        <v>66</v>
      </c>
      <c r="G11" s="591">
        <v>53</v>
      </c>
      <c r="H11" s="591">
        <v>48</v>
      </c>
      <c r="I11" s="1140">
        <v>0.64</v>
      </c>
      <c r="J11" s="1140">
        <v>0.63</v>
      </c>
      <c r="K11" s="1140">
        <v>0.53</v>
      </c>
      <c r="L11" s="1141">
        <v>0.43</v>
      </c>
      <c r="M11" s="1142">
        <v>0.39</v>
      </c>
      <c r="N11" s="106"/>
      <c r="O11" s="105"/>
      <c r="P11" s="94"/>
      <c r="Q11" s="94"/>
    </row>
    <row r="12" spans="1:17" ht="14.25" customHeight="1">
      <c r="A12" s="11"/>
      <c r="B12" s="1138">
        <v>8</v>
      </c>
      <c r="C12" s="1139" t="s">
        <v>167</v>
      </c>
      <c r="D12" s="706">
        <v>107</v>
      </c>
      <c r="E12" s="706">
        <v>98</v>
      </c>
      <c r="F12" s="706">
        <v>73</v>
      </c>
      <c r="G12" s="591">
        <v>53</v>
      </c>
      <c r="H12" s="591">
        <v>45</v>
      </c>
      <c r="I12" s="1140">
        <v>0.63</v>
      </c>
      <c r="J12" s="1140">
        <v>0.58</v>
      </c>
      <c r="K12" s="1140">
        <v>0.44</v>
      </c>
      <c r="L12" s="1141">
        <v>0.32</v>
      </c>
      <c r="M12" s="1142">
        <v>0.27</v>
      </c>
      <c r="N12" s="106"/>
      <c r="O12" s="105"/>
      <c r="P12" s="94"/>
      <c r="Q12" s="94"/>
    </row>
    <row r="13" spans="1:17" ht="14.25" customHeight="1">
      <c r="A13" s="11"/>
      <c r="B13" s="1138">
        <v>9</v>
      </c>
      <c r="C13" s="1139" t="s">
        <v>168</v>
      </c>
      <c r="D13" s="706">
        <v>124</v>
      </c>
      <c r="E13" s="706">
        <v>121</v>
      </c>
      <c r="F13" s="706">
        <v>90</v>
      </c>
      <c r="G13" s="591">
        <v>65</v>
      </c>
      <c r="H13" s="591">
        <v>56</v>
      </c>
      <c r="I13" s="1140">
        <v>0.9</v>
      </c>
      <c r="J13" s="1140">
        <v>0.89</v>
      </c>
      <c r="K13" s="1140">
        <v>0.66</v>
      </c>
      <c r="L13" s="1141">
        <v>0.48</v>
      </c>
      <c r="M13" s="1142">
        <v>0.42</v>
      </c>
      <c r="N13" s="106"/>
      <c r="O13" s="105"/>
      <c r="P13" s="94"/>
      <c r="Q13" s="94"/>
    </row>
    <row r="14" spans="1:17" ht="14.25" customHeight="1">
      <c r="A14" s="11"/>
      <c r="B14" s="1138">
        <v>10</v>
      </c>
      <c r="C14" s="1139" t="s">
        <v>169</v>
      </c>
      <c r="D14" s="706">
        <v>72</v>
      </c>
      <c r="E14" s="706">
        <v>71</v>
      </c>
      <c r="F14" s="706">
        <v>53</v>
      </c>
      <c r="G14" s="591">
        <v>40</v>
      </c>
      <c r="H14" s="591">
        <v>35</v>
      </c>
      <c r="I14" s="1140">
        <v>0.41</v>
      </c>
      <c r="J14" s="1140">
        <v>0.4</v>
      </c>
      <c r="K14" s="1140">
        <v>0.3</v>
      </c>
      <c r="L14" s="1141">
        <v>0.22</v>
      </c>
      <c r="M14" s="1142">
        <v>0.2</v>
      </c>
      <c r="N14" s="106"/>
      <c r="O14" s="105"/>
      <c r="P14" s="94"/>
      <c r="Q14" s="94"/>
    </row>
    <row r="15" spans="1:17" ht="14.25" customHeight="1">
      <c r="A15" s="11"/>
      <c r="B15" s="1138">
        <v>11</v>
      </c>
      <c r="C15" s="1139" t="s">
        <v>170</v>
      </c>
      <c r="D15" s="706">
        <v>53</v>
      </c>
      <c r="E15" s="706">
        <v>50</v>
      </c>
      <c r="F15" s="706">
        <v>43</v>
      </c>
      <c r="G15" s="591">
        <v>33</v>
      </c>
      <c r="H15" s="591">
        <v>31</v>
      </c>
      <c r="I15" s="1140">
        <v>0.56</v>
      </c>
      <c r="J15" s="1140">
        <v>0.54</v>
      </c>
      <c r="K15" s="1140">
        <v>0.47</v>
      </c>
      <c r="L15" s="1141">
        <v>0.37</v>
      </c>
      <c r="M15" s="1142">
        <v>0.35</v>
      </c>
      <c r="N15" s="106"/>
      <c r="O15" s="105"/>
      <c r="P15" s="94"/>
      <c r="Q15" s="94"/>
    </row>
    <row r="16" spans="1:17" ht="14.25" customHeight="1">
      <c r="A16" s="11"/>
      <c r="B16" s="1138">
        <v>12</v>
      </c>
      <c r="C16" s="1139" t="s">
        <v>171</v>
      </c>
      <c r="D16" s="706">
        <v>28</v>
      </c>
      <c r="E16" s="706">
        <v>26</v>
      </c>
      <c r="F16" s="706">
        <v>25</v>
      </c>
      <c r="G16" s="591">
        <v>18</v>
      </c>
      <c r="H16" s="591">
        <v>14</v>
      </c>
      <c r="I16" s="1140">
        <v>0.4</v>
      </c>
      <c r="J16" s="1140">
        <v>0.38</v>
      </c>
      <c r="K16" s="1140">
        <v>0.37</v>
      </c>
      <c r="L16" s="1141">
        <v>0.27</v>
      </c>
      <c r="M16" s="1142">
        <v>0.21</v>
      </c>
      <c r="N16" s="106"/>
      <c r="O16" s="105"/>
      <c r="P16" s="94"/>
      <c r="Q16" s="94"/>
    </row>
    <row r="17" spans="1:17" ht="14.25" customHeight="1">
      <c r="A17" s="1867"/>
      <c r="B17" s="1138">
        <v>13</v>
      </c>
      <c r="C17" s="1139" t="s">
        <v>172</v>
      </c>
      <c r="D17" s="706">
        <v>173</v>
      </c>
      <c r="E17" s="706">
        <v>167</v>
      </c>
      <c r="F17" s="706">
        <v>106</v>
      </c>
      <c r="G17" s="591">
        <v>91</v>
      </c>
      <c r="H17" s="591">
        <v>85</v>
      </c>
      <c r="I17" s="1140">
        <v>0.69</v>
      </c>
      <c r="J17" s="1140">
        <v>0.67</v>
      </c>
      <c r="K17" s="1140">
        <v>0.43</v>
      </c>
      <c r="L17" s="1141">
        <v>0.37</v>
      </c>
      <c r="M17" s="1142">
        <v>0.35</v>
      </c>
      <c r="N17" s="106"/>
      <c r="O17" s="105"/>
      <c r="P17" s="94"/>
      <c r="Q17" s="94"/>
    </row>
    <row r="18" spans="1:17" ht="14.25" customHeight="1">
      <c r="A18" s="1867"/>
      <c r="B18" s="1138">
        <v>14</v>
      </c>
      <c r="C18" s="1139" t="s">
        <v>173</v>
      </c>
      <c r="D18" s="706">
        <v>59</v>
      </c>
      <c r="E18" s="706">
        <v>56</v>
      </c>
      <c r="F18" s="706">
        <v>41</v>
      </c>
      <c r="G18" s="591">
        <v>25</v>
      </c>
      <c r="H18" s="591">
        <v>21</v>
      </c>
      <c r="I18" s="1140">
        <v>0.52</v>
      </c>
      <c r="J18" s="1140">
        <v>0.5</v>
      </c>
      <c r="K18" s="1140">
        <v>0.37</v>
      </c>
      <c r="L18" s="1141">
        <v>0.23</v>
      </c>
      <c r="M18" s="1142">
        <v>0.19</v>
      </c>
      <c r="N18" s="106"/>
      <c r="O18" s="105"/>
      <c r="P18" s="94"/>
      <c r="Q18" s="94"/>
    </row>
    <row r="19" spans="1:17" ht="14.25" customHeight="1">
      <c r="A19" s="11"/>
      <c r="B19" s="1138">
        <v>15</v>
      </c>
      <c r="C19" s="1139" t="s">
        <v>174</v>
      </c>
      <c r="D19" s="706">
        <v>152</v>
      </c>
      <c r="E19" s="706">
        <v>145</v>
      </c>
      <c r="F19" s="706">
        <v>89</v>
      </c>
      <c r="G19" s="591">
        <v>80</v>
      </c>
      <c r="H19" s="591">
        <v>71</v>
      </c>
      <c r="I19" s="1140">
        <v>0.64</v>
      </c>
      <c r="J19" s="1140">
        <v>0.61</v>
      </c>
      <c r="K19" s="1140">
        <v>0.38</v>
      </c>
      <c r="L19" s="1141">
        <v>0.34</v>
      </c>
      <c r="M19" s="1142">
        <v>0.3</v>
      </c>
      <c r="N19" s="106"/>
      <c r="O19" s="105"/>
      <c r="P19" s="94"/>
      <c r="Q19" s="94"/>
    </row>
    <row r="20" spans="1:17" ht="14.25" customHeight="1">
      <c r="A20" s="11"/>
      <c r="B20" s="1138">
        <v>16</v>
      </c>
      <c r="C20" s="1139" t="s">
        <v>175</v>
      </c>
      <c r="D20" s="706">
        <v>85</v>
      </c>
      <c r="E20" s="706">
        <v>80</v>
      </c>
      <c r="F20" s="706">
        <v>74</v>
      </c>
      <c r="G20" s="591">
        <v>59</v>
      </c>
      <c r="H20" s="591">
        <v>51</v>
      </c>
      <c r="I20" s="1140">
        <v>0.61</v>
      </c>
      <c r="J20" s="1140">
        <v>0.58</v>
      </c>
      <c r="K20" s="1140">
        <v>0.54</v>
      </c>
      <c r="L20" s="1141">
        <v>0.44</v>
      </c>
      <c r="M20" s="1142">
        <v>0.38</v>
      </c>
      <c r="N20" s="106"/>
      <c r="O20" s="105"/>
      <c r="P20" s="94"/>
      <c r="Q20" s="94"/>
    </row>
    <row r="21" spans="1:17" ht="14.25" customHeight="1">
      <c r="A21" s="11"/>
      <c r="B21" s="1138">
        <v>17</v>
      </c>
      <c r="C21" s="1139" t="s">
        <v>176</v>
      </c>
      <c r="D21" s="706">
        <v>67</v>
      </c>
      <c r="E21" s="706">
        <v>65</v>
      </c>
      <c r="F21" s="706">
        <v>53</v>
      </c>
      <c r="G21" s="591">
        <v>43</v>
      </c>
      <c r="H21" s="591">
        <v>35</v>
      </c>
      <c r="I21" s="1140">
        <v>0.58</v>
      </c>
      <c r="J21" s="1140">
        <v>0.56</v>
      </c>
      <c r="K21" s="1140">
        <v>0.46</v>
      </c>
      <c r="L21" s="1141">
        <v>0.38</v>
      </c>
      <c r="M21" s="1142">
        <v>0.31</v>
      </c>
      <c r="N21" s="106"/>
      <c r="O21" s="105"/>
      <c r="P21" s="94"/>
      <c r="Q21" s="94"/>
    </row>
    <row r="22" spans="1:17" ht="14.25" customHeight="1">
      <c r="A22" s="11"/>
      <c r="B22" s="1138">
        <v>18</v>
      </c>
      <c r="C22" s="1139" t="s">
        <v>177</v>
      </c>
      <c r="D22" s="706">
        <v>64</v>
      </c>
      <c r="E22" s="706">
        <v>60</v>
      </c>
      <c r="F22" s="706">
        <v>45</v>
      </c>
      <c r="G22" s="591">
        <v>39</v>
      </c>
      <c r="H22" s="591">
        <v>36</v>
      </c>
      <c r="I22" s="1140">
        <v>0.59</v>
      </c>
      <c r="J22" s="1140">
        <v>0.56</v>
      </c>
      <c r="K22" s="1140">
        <v>0.43</v>
      </c>
      <c r="L22" s="1141">
        <v>0.38</v>
      </c>
      <c r="M22" s="1142">
        <v>0.35</v>
      </c>
      <c r="N22" s="106"/>
      <c r="O22" s="105"/>
      <c r="P22" s="94"/>
      <c r="Q22" s="94"/>
    </row>
    <row r="23" spans="1:17" ht="14.25" customHeight="1">
      <c r="A23" s="11"/>
      <c r="B23" s="1138">
        <v>19</v>
      </c>
      <c r="C23" s="1139" t="s">
        <v>178</v>
      </c>
      <c r="D23" s="706">
        <v>65</v>
      </c>
      <c r="E23" s="706">
        <v>56</v>
      </c>
      <c r="F23" s="706">
        <v>35</v>
      </c>
      <c r="G23" s="591">
        <v>31</v>
      </c>
      <c r="H23" s="591">
        <v>29</v>
      </c>
      <c r="I23" s="1140">
        <v>0.62</v>
      </c>
      <c r="J23" s="1140">
        <v>0.54</v>
      </c>
      <c r="K23" s="1140">
        <v>0.34</v>
      </c>
      <c r="L23" s="1141">
        <v>0.3</v>
      </c>
      <c r="M23" s="1142">
        <v>0.28</v>
      </c>
      <c r="N23" s="106"/>
      <c r="O23" s="105"/>
      <c r="P23" s="94"/>
      <c r="Q23" s="94"/>
    </row>
    <row r="24" spans="1:17" ht="14.25" customHeight="1">
      <c r="A24" s="11"/>
      <c r="B24" s="1138">
        <v>20</v>
      </c>
      <c r="C24" s="1139" t="s">
        <v>179</v>
      </c>
      <c r="D24" s="706">
        <v>159</v>
      </c>
      <c r="E24" s="706">
        <v>152</v>
      </c>
      <c r="F24" s="706">
        <v>130</v>
      </c>
      <c r="G24" s="591">
        <v>114</v>
      </c>
      <c r="H24" s="591">
        <v>104</v>
      </c>
      <c r="I24" s="1140">
        <v>0.6</v>
      </c>
      <c r="J24" s="1140">
        <v>0.58</v>
      </c>
      <c r="K24" s="1140">
        <v>0.5</v>
      </c>
      <c r="L24" s="1141">
        <v>0.44</v>
      </c>
      <c r="M24" s="1142">
        <v>0.4</v>
      </c>
      <c r="N24" s="106"/>
      <c r="O24" s="105"/>
      <c r="P24" s="94"/>
      <c r="Q24" s="94"/>
    </row>
    <row r="25" spans="1:17" ht="14.25" customHeight="1">
      <c r="A25" s="11"/>
      <c r="B25" s="1138">
        <v>21</v>
      </c>
      <c r="C25" s="1139" t="s">
        <v>180</v>
      </c>
      <c r="D25" s="706">
        <v>60</v>
      </c>
      <c r="E25" s="706">
        <v>55</v>
      </c>
      <c r="F25" s="706">
        <v>34</v>
      </c>
      <c r="G25" s="591">
        <v>32</v>
      </c>
      <c r="H25" s="591">
        <v>29</v>
      </c>
      <c r="I25" s="1140">
        <v>0.58</v>
      </c>
      <c r="J25" s="1140">
        <v>0.54</v>
      </c>
      <c r="K25" s="1140">
        <v>0.33</v>
      </c>
      <c r="L25" s="1141">
        <v>0.32</v>
      </c>
      <c r="M25" s="1142">
        <v>0.29</v>
      </c>
      <c r="N25" s="106"/>
      <c r="O25" s="105"/>
      <c r="P25" s="94"/>
      <c r="Q25" s="94"/>
    </row>
    <row r="26" spans="1:17" ht="14.25" customHeight="1">
      <c r="A26" s="11"/>
      <c r="B26" s="1138">
        <v>22</v>
      </c>
      <c r="C26" s="1139" t="s">
        <v>181</v>
      </c>
      <c r="D26" s="706">
        <v>82</v>
      </c>
      <c r="E26" s="706">
        <v>73</v>
      </c>
      <c r="F26" s="706">
        <v>51</v>
      </c>
      <c r="G26" s="591">
        <v>42</v>
      </c>
      <c r="H26" s="591">
        <v>39</v>
      </c>
      <c r="I26" s="1140">
        <v>0.65</v>
      </c>
      <c r="J26" s="1140">
        <v>0.58</v>
      </c>
      <c r="K26" s="1140">
        <v>0.41</v>
      </c>
      <c r="L26" s="1141">
        <v>0.34</v>
      </c>
      <c r="M26" s="1142">
        <v>0.32</v>
      </c>
      <c r="N26" s="106"/>
      <c r="O26" s="105"/>
      <c r="P26" s="94"/>
      <c r="Q26" s="94"/>
    </row>
    <row r="27" spans="1:17" ht="14.25" customHeight="1">
      <c r="A27" s="11"/>
      <c r="B27" s="1138">
        <v>23</v>
      </c>
      <c r="C27" s="1139" t="s">
        <v>182</v>
      </c>
      <c r="D27" s="706">
        <v>51</v>
      </c>
      <c r="E27" s="706">
        <v>46</v>
      </c>
      <c r="F27" s="706">
        <v>31</v>
      </c>
      <c r="G27" s="591">
        <v>24</v>
      </c>
      <c r="H27" s="591">
        <v>23</v>
      </c>
      <c r="I27" s="1140">
        <v>0.42</v>
      </c>
      <c r="J27" s="1140">
        <v>0.39</v>
      </c>
      <c r="K27" s="1140">
        <v>0.26</v>
      </c>
      <c r="L27" s="1141">
        <v>0.21</v>
      </c>
      <c r="M27" s="1142">
        <v>0.2</v>
      </c>
      <c r="N27" s="106"/>
      <c r="O27" s="105"/>
      <c r="P27" s="94"/>
      <c r="Q27" s="94"/>
    </row>
    <row r="28" spans="1:17" ht="14.25" customHeight="1">
      <c r="A28" s="11"/>
      <c r="B28" s="1138">
        <v>24</v>
      </c>
      <c r="C28" s="1139" t="s">
        <v>183</v>
      </c>
      <c r="D28" s="706">
        <v>61</v>
      </c>
      <c r="E28" s="706">
        <v>60</v>
      </c>
      <c r="F28" s="706">
        <v>50</v>
      </c>
      <c r="G28" s="591">
        <v>37</v>
      </c>
      <c r="H28" s="591">
        <v>34</v>
      </c>
      <c r="I28" s="1140">
        <v>0.68</v>
      </c>
      <c r="J28" s="1140">
        <v>0.67</v>
      </c>
      <c r="K28" s="1140">
        <v>0.56</v>
      </c>
      <c r="L28" s="1141">
        <v>0.42</v>
      </c>
      <c r="M28" s="1142">
        <v>0.38</v>
      </c>
      <c r="N28" s="106"/>
      <c r="O28" s="105"/>
      <c r="P28" s="94"/>
      <c r="Q28" s="94"/>
    </row>
    <row r="29" spans="1:17" ht="14.25" customHeight="1">
      <c r="A29" s="11"/>
      <c r="B29" s="1138">
        <v>25</v>
      </c>
      <c r="C29" s="1139" t="s">
        <v>184</v>
      </c>
      <c r="D29" s="706">
        <v>62</v>
      </c>
      <c r="E29" s="706">
        <v>55</v>
      </c>
      <c r="F29" s="706">
        <v>34</v>
      </c>
      <c r="G29" s="591">
        <v>23</v>
      </c>
      <c r="H29" s="591">
        <v>17</v>
      </c>
      <c r="I29" s="1140">
        <v>0.62</v>
      </c>
      <c r="J29" s="1140">
        <v>0.56</v>
      </c>
      <c r="K29" s="1140">
        <v>0.35</v>
      </c>
      <c r="L29" s="1141">
        <v>0.24</v>
      </c>
      <c r="M29" s="1142">
        <v>0.18</v>
      </c>
      <c r="N29" s="106"/>
      <c r="O29" s="105"/>
      <c r="P29" s="94"/>
      <c r="Q29" s="94"/>
    </row>
    <row r="30" spans="1:17" ht="14.25" customHeight="1">
      <c r="A30" s="11"/>
      <c r="B30" s="1138">
        <v>26</v>
      </c>
      <c r="C30" s="1139" t="s">
        <v>185</v>
      </c>
      <c r="D30" s="706">
        <v>98</v>
      </c>
      <c r="E30" s="706">
        <v>97</v>
      </c>
      <c r="F30" s="706">
        <v>96</v>
      </c>
      <c r="G30" s="591">
        <v>69</v>
      </c>
      <c r="H30" s="591">
        <v>65</v>
      </c>
      <c r="I30" s="1140">
        <v>0.34</v>
      </c>
      <c r="J30" s="1140">
        <v>0.33</v>
      </c>
      <c r="K30" s="1140">
        <v>0.33</v>
      </c>
      <c r="L30" s="1141">
        <v>0.24</v>
      </c>
      <c r="M30" s="1142">
        <v>0.22</v>
      </c>
      <c r="N30" s="106"/>
      <c r="O30" s="105"/>
      <c r="P30" s="94"/>
      <c r="Q30" s="94"/>
    </row>
    <row r="31" spans="1:17" ht="14.25" customHeight="1" thickBot="1">
      <c r="A31" s="11"/>
      <c r="B31" s="1143">
        <v>27</v>
      </c>
      <c r="C31" s="1144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1145" t="s">
        <v>221</v>
      </c>
      <c r="J31" s="1145" t="s">
        <v>221</v>
      </c>
      <c r="K31" s="1145" t="s">
        <v>221</v>
      </c>
      <c r="L31" s="1146" t="s">
        <v>221</v>
      </c>
      <c r="M31" s="1147" t="s">
        <v>221</v>
      </c>
      <c r="N31" s="106"/>
      <c r="O31" s="105"/>
      <c r="P31" s="94"/>
      <c r="Q31" s="94"/>
    </row>
    <row r="32" spans="1:17" ht="14.25" customHeight="1" thickBot="1">
      <c r="A32" s="11"/>
      <c r="B32" s="1868" t="s">
        <v>192</v>
      </c>
      <c r="C32" s="1869"/>
      <c r="D32" s="802">
        <v>2142</v>
      </c>
      <c r="E32" s="802">
        <v>2031</v>
      </c>
      <c r="F32" s="1148">
        <v>1541</v>
      </c>
      <c r="G32" s="1011">
        <v>1235</v>
      </c>
      <c r="H32" s="498">
        <v>1070</v>
      </c>
      <c r="I32" s="1149">
        <v>0.51</v>
      </c>
      <c r="J32" s="1149">
        <v>0.49</v>
      </c>
      <c r="K32" s="498">
        <v>0.37</v>
      </c>
      <c r="L32" s="1150">
        <v>0.3</v>
      </c>
      <c r="M32" s="811">
        <v>0.26</v>
      </c>
      <c r="N32" s="103"/>
      <c r="O32" s="102"/>
      <c r="P32" s="94"/>
      <c r="Q32" s="94"/>
    </row>
    <row r="33" spans="2:14" ht="12.75" customHeight="1">
      <c r="B33" s="1624" t="s">
        <v>106</v>
      </c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11"/>
    </row>
    <row r="34" spans="2:13" ht="12.7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</sheetData>
  <sheetProtection/>
  <mergeCells count="10">
    <mergeCell ref="A17:A18"/>
    <mergeCell ref="B32:C32"/>
    <mergeCell ref="I3:M3"/>
    <mergeCell ref="B33:M33"/>
    <mergeCell ref="L1:M1"/>
    <mergeCell ref="G1:H1"/>
    <mergeCell ref="B3:B4"/>
    <mergeCell ref="C3:C4"/>
    <mergeCell ref="D3:H3"/>
    <mergeCell ref="B2:M2"/>
  </mergeCells>
  <printOptions/>
  <pageMargins left="0.21" right="0.2" top="0.33" bottom="0.39" header="0.18" footer="0.29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421875" style="82" customWidth="1"/>
    <col min="2" max="2" width="5.8515625" style="82" customWidth="1"/>
    <col min="3" max="3" width="19.8515625" style="82" customWidth="1"/>
    <col min="4" max="4" width="12.421875" style="82" customWidth="1"/>
    <col min="5" max="7" width="11.8515625" style="82" customWidth="1"/>
    <col min="8" max="8" width="11.8515625" style="93" customWidth="1"/>
    <col min="9" max="11" width="11.8515625" style="82" customWidth="1"/>
    <col min="12" max="16384" width="9.140625" style="82" customWidth="1"/>
  </cols>
  <sheetData>
    <row r="1" spans="1:11" ht="15.75">
      <c r="A1" s="116"/>
      <c r="B1" s="116"/>
      <c r="C1" s="116"/>
      <c r="D1" s="116"/>
      <c r="E1" s="116"/>
      <c r="F1" s="116"/>
      <c r="G1" s="120"/>
      <c r="H1" s="119"/>
      <c r="I1" s="116"/>
      <c r="J1" s="1880" t="s">
        <v>336</v>
      </c>
      <c r="K1" s="1880"/>
    </row>
    <row r="2" spans="1:11" ht="18.75" customHeight="1" thickBot="1">
      <c r="A2" s="116"/>
      <c r="B2" s="1881" t="s">
        <v>446</v>
      </c>
      <c r="C2" s="1881"/>
      <c r="D2" s="1881"/>
      <c r="E2" s="1881"/>
      <c r="F2" s="1881"/>
      <c r="G2" s="1881"/>
      <c r="H2" s="1881"/>
      <c r="I2" s="1881"/>
      <c r="J2" s="1881"/>
      <c r="K2" s="1881"/>
    </row>
    <row r="3" spans="1:11" ht="15.75" customHeight="1">
      <c r="A3" s="116"/>
      <c r="B3" s="1882" t="s">
        <v>218</v>
      </c>
      <c r="C3" s="1429" t="s">
        <v>157</v>
      </c>
      <c r="D3" s="1885" t="s">
        <v>405</v>
      </c>
      <c r="E3" s="1886"/>
      <c r="F3" s="1887"/>
      <c r="G3" s="1887" t="s">
        <v>404</v>
      </c>
      <c r="H3" s="1429"/>
      <c r="I3" s="1429"/>
      <c r="J3" s="1429"/>
      <c r="K3" s="1888"/>
    </row>
    <row r="4" spans="1:11" ht="63.75" customHeight="1" thickBot="1">
      <c r="A4" s="116"/>
      <c r="B4" s="1883"/>
      <c r="C4" s="1884"/>
      <c r="D4" s="1152" t="s">
        <v>403</v>
      </c>
      <c r="E4" s="1151" t="s">
        <v>281</v>
      </c>
      <c r="F4" s="1151" t="s">
        <v>212</v>
      </c>
      <c r="G4" s="1152" t="s">
        <v>402</v>
      </c>
      <c r="H4" s="1153" t="s">
        <v>281</v>
      </c>
      <c r="I4" s="1151" t="s">
        <v>212</v>
      </c>
      <c r="J4" s="1151" t="s">
        <v>282</v>
      </c>
      <c r="K4" s="1154" t="s">
        <v>136</v>
      </c>
    </row>
    <row r="5" spans="1:11" ht="14.25" customHeight="1">
      <c r="A5" s="116"/>
      <c r="B5" s="819">
        <v>1</v>
      </c>
      <c r="C5" s="1155" t="s">
        <v>160</v>
      </c>
      <c r="D5" s="566" t="s">
        <v>221</v>
      </c>
      <c r="E5" s="583" t="s">
        <v>221</v>
      </c>
      <c r="F5" s="566" t="s">
        <v>221</v>
      </c>
      <c r="G5" s="566" t="s">
        <v>221</v>
      </c>
      <c r="H5" s="583" t="s">
        <v>221</v>
      </c>
      <c r="I5" s="566" t="s">
        <v>221</v>
      </c>
      <c r="J5" s="566" t="s">
        <v>221</v>
      </c>
      <c r="K5" s="567" t="s">
        <v>221</v>
      </c>
    </row>
    <row r="6" spans="1:11" ht="14.25" customHeight="1">
      <c r="A6" s="116"/>
      <c r="B6" s="482">
        <v>2</v>
      </c>
      <c r="C6" s="1156" t="s">
        <v>161</v>
      </c>
      <c r="D6" s="1141">
        <v>36.25</v>
      </c>
      <c r="E6" s="591">
        <v>17</v>
      </c>
      <c r="F6" s="1141">
        <v>46.9</v>
      </c>
      <c r="G6" s="1141">
        <v>60.5</v>
      </c>
      <c r="H6" s="591">
        <v>37</v>
      </c>
      <c r="I6" s="1141">
        <v>61.16</v>
      </c>
      <c r="J6" s="1141">
        <v>110.25</v>
      </c>
      <c r="K6" s="1142">
        <v>75.51</v>
      </c>
    </row>
    <row r="7" spans="1:11" ht="14.25" customHeight="1">
      <c r="A7" s="116"/>
      <c r="B7" s="482">
        <v>3</v>
      </c>
      <c r="C7" s="1156" t="s">
        <v>162</v>
      </c>
      <c r="D7" s="1141">
        <v>25.5</v>
      </c>
      <c r="E7" s="591">
        <v>17</v>
      </c>
      <c r="F7" s="1141">
        <v>66.67</v>
      </c>
      <c r="G7" s="1141">
        <v>0</v>
      </c>
      <c r="H7" s="591">
        <v>0</v>
      </c>
      <c r="I7" s="1141">
        <v>0</v>
      </c>
      <c r="J7" s="1141">
        <v>0</v>
      </c>
      <c r="K7" s="1142">
        <v>0</v>
      </c>
    </row>
    <row r="8" spans="1:11" ht="14.25" customHeight="1">
      <c r="A8" s="116"/>
      <c r="B8" s="482">
        <v>4</v>
      </c>
      <c r="C8" s="1156" t="s">
        <v>163</v>
      </c>
      <c r="D8" s="1141">
        <v>108</v>
      </c>
      <c r="E8" s="591">
        <v>76</v>
      </c>
      <c r="F8" s="1141">
        <v>70.37</v>
      </c>
      <c r="G8" s="1141">
        <v>159.25</v>
      </c>
      <c r="H8" s="591">
        <v>102</v>
      </c>
      <c r="I8" s="1141">
        <v>64.05</v>
      </c>
      <c r="J8" s="1141">
        <v>292.25</v>
      </c>
      <c r="K8" s="1142">
        <v>74.51</v>
      </c>
    </row>
    <row r="9" spans="1:11" ht="14.25" customHeight="1">
      <c r="A9" s="116"/>
      <c r="B9" s="482">
        <v>5</v>
      </c>
      <c r="C9" s="1156" t="s">
        <v>164</v>
      </c>
      <c r="D9" s="1141">
        <v>68.75</v>
      </c>
      <c r="E9" s="591">
        <v>28</v>
      </c>
      <c r="F9" s="1141">
        <v>40.73</v>
      </c>
      <c r="G9" s="1141">
        <v>76.25</v>
      </c>
      <c r="H9" s="591">
        <v>24</v>
      </c>
      <c r="I9" s="1141">
        <v>31.48</v>
      </c>
      <c r="J9" s="1141">
        <v>150.25</v>
      </c>
      <c r="K9" s="1142">
        <v>44.59</v>
      </c>
    </row>
    <row r="10" spans="1:11" ht="14.25" customHeight="1">
      <c r="A10" s="116"/>
      <c r="B10" s="482">
        <v>6</v>
      </c>
      <c r="C10" s="1156" t="s">
        <v>165</v>
      </c>
      <c r="D10" s="1141">
        <v>47.75</v>
      </c>
      <c r="E10" s="591">
        <v>32</v>
      </c>
      <c r="F10" s="1141">
        <v>67.02</v>
      </c>
      <c r="G10" s="1141">
        <v>41.25</v>
      </c>
      <c r="H10" s="591">
        <v>22</v>
      </c>
      <c r="I10" s="1141">
        <v>53.33</v>
      </c>
      <c r="J10" s="1141">
        <v>47</v>
      </c>
      <c r="K10" s="1142">
        <v>84.04</v>
      </c>
    </row>
    <row r="11" spans="1:11" ht="14.25" customHeight="1">
      <c r="A11" s="116"/>
      <c r="B11" s="482">
        <v>7</v>
      </c>
      <c r="C11" s="1156" t="s">
        <v>166</v>
      </c>
      <c r="D11" s="1141">
        <v>54.75</v>
      </c>
      <c r="E11" s="591">
        <v>48</v>
      </c>
      <c r="F11" s="1141">
        <v>87.67</v>
      </c>
      <c r="G11" s="1141">
        <v>0</v>
      </c>
      <c r="H11" s="591">
        <v>0</v>
      </c>
      <c r="I11" s="1141">
        <v>0</v>
      </c>
      <c r="J11" s="1141">
        <v>0</v>
      </c>
      <c r="K11" s="1142">
        <v>0</v>
      </c>
    </row>
    <row r="12" spans="1:11" ht="14.25" customHeight="1">
      <c r="A12" s="116"/>
      <c r="B12" s="482">
        <v>8</v>
      </c>
      <c r="C12" s="1156" t="s">
        <v>167</v>
      </c>
      <c r="D12" s="1141">
        <v>50.75</v>
      </c>
      <c r="E12" s="591">
        <v>43</v>
      </c>
      <c r="F12" s="1141">
        <v>84.73</v>
      </c>
      <c r="G12" s="1141">
        <v>67</v>
      </c>
      <c r="H12" s="591">
        <v>55</v>
      </c>
      <c r="I12" s="1141">
        <v>82.09</v>
      </c>
      <c r="J12" s="1141">
        <v>153</v>
      </c>
      <c r="K12" s="1142">
        <v>90.36</v>
      </c>
    </row>
    <row r="13" spans="1:11" ht="14.25" customHeight="1">
      <c r="A13" s="116"/>
      <c r="B13" s="482">
        <v>9</v>
      </c>
      <c r="C13" s="1156" t="s">
        <v>168</v>
      </c>
      <c r="D13" s="1141">
        <v>42</v>
      </c>
      <c r="E13" s="591">
        <v>28</v>
      </c>
      <c r="F13" s="1141">
        <v>66.67</v>
      </c>
      <c r="G13" s="1141">
        <v>24.25</v>
      </c>
      <c r="H13" s="591">
        <v>9</v>
      </c>
      <c r="I13" s="1141">
        <v>37.11</v>
      </c>
      <c r="J13" s="1141">
        <v>23.25</v>
      </c>
      <c r="K13" s="1142">
        <v>89.25</v>
      </c>
    </row>
    <row r="14" spans="1:11" ht="14.25" customHeight="1">
      <c r="A14" s="116"/>
      <c r="B14" s="482">
        <v>10</v>
      </c>
      <c r="C14" s="1156" t="s">
        <v>169</v>
      </c>
      <c r="D14" s="1141">
        <v>65.75</v>
      </c>
      <c r="E14" s="591">
        <v>29</v>
      </c>
      <c r="F14" s="1141">
        <v>44.11</v>
      </c>
      <c r="G14" s="1141">
        <v>65.5</v>
      </c>
      <c r="H14" s="591">
        <v>25</v>
      </c>
      <c r="I14" s="1141">
        <v>38.17</v>
      </c>
      <c r="J14" s="1141">
        <v>108.75</v>
      </c>
      <c r="K14" s="1142">
        <v>33.33</v>
      </c>
    </row>
    <row r="15" spans="1:11" ht="14.25" customHeight="1">
      <c r="A15" s="1876"/>
      <c r="B15" s="482">
        <v>11</v>
      </c>
      <c r="C15" s="1156" t="s">
        <v>170</v>
      </c>
      <c r="D15" s="1141">
        <v>43.5</v>
      </c>
      <c r="E15" s="591">
        <v>26</v>
      </c>
      <c r="F15" s="1141">
        <v>59.77</v>
      </c>
      <c r="G15" s="1141">
        <v>55.75</v>
      </c>
      <c r="H15" s="591">
        <v>29</v>
      </c>
      <c r="I15" s="1141">
        <v>52.02</v>
      </c>
      <c r="J15" s="1141">
        <v>97.25</v>
      </c>
      <c r="K15" s="1142">
        <v>79.18</v>
      </c>
    </row>
    <row r="16" spans="1:11" ht="14.25" customHeight="1">
      <c r="A16" s="1876"/>
      <c r="B16" s="482">
        <v>12</v>
      </c>
      <c r="C16" s="1156" t="s">
        <v>171</v>
      </c>
      <c r="D16" s="1141">
        <v>40.75</v>
      </c>
      <c r="E16" s="591">
        <v>13</v>
      </c>
      <c r="F16" s="1141">
        <v>31.9</v>
      </c>
      <c r="G16" s="1141">
        <v>65.5</v>
      </c>
      <c r="H16" s="591">
        <v>20</v>
      </c>
      <c r="I16" s="1141">
        <v>30.53</v>
      </c>
      <c r="J16" s="1141">
        <v>109.25</v>
      </c>
      <c r="K16" s="1142">
        <v>51.72</v>
      </c>
    </row>
    <row r="17" spans="1:11" ht="14.25" customHeight="1">
      <c r="A17" s="118"/>
      <c r="B17" s="482">
        <v>13</v>
      </c>
      <c r="C17" s="1156" t="s">
        <v>172</v>
      </c>
      <c r="D17" s="1141">
        <v>79.75</v>
      </c>
      <c r="E17" s="591">
        <v>69</v>
      </c>
      <c r="F17" s="1141">
        <v>86.52</v>
      </c>
      <c r="G17" s="1141">
        <v>170.5</v>
      </c>
      <c r="H17" s="591">
        <v>148</v>
      </c>
      <c r="I17" s="1141">
        <v>86.8</v>
      </c>
      <c r="J17" s="1141">
        <v>253.75</v>
      </c>
      <c r="K17" s="1142">
        <v>91.13</v>
      </c>
    </row>
    <row r="18" spans="1:11" ht="14.25" customHeight="1">
      <c r="A18" s="116"/>
      <c r="B18" s="482">
        <v>14</v>
      </c>
      <c r="C18" s="1156" t="s">
        <v>173</v>
      </c>
      <c r="D18" s="1141">
        <v>70</v>
      </c>
      <c r="E18" s="591">
        <v>26</v>
      </c>
      <c r="F18" s="1141">
        <v>37.14</v>
      </c>
      <c r="G18" s="1141">
        <v>91</v>
      </c>
      <c r="H18" s="591">
        <v>32</v>
      </c>
      <c r="I18" s="1141">
        <v>35.16</v>
      </c>
      <c r="J18" s="1141">
        <v>177.5</v>
      </c>
      <c r="K18" s="1142">
        <v>56.06</v>
      </c>
    </row>
    <row r="19" spans="1:11" ht="14.25" customHeight="1">
      <c r="A19" s="116"/>
      <c r="B19" s="482">
        <v>15</v>
      </c>
      <c r="C19" s="1156" t="s">
        <v>174</v>
      </c>
      <c r="D19" s="1141">
        <v>69.5</v>
      </c>
      <c r="E19" s="591">
        <v>50</v>
      </c>
      <c r="F19" s="1141">
        <v>71.94</v>
      </c>
      <c r="G19" s="1141">
        <v>127.25</v>
      </c>
      <c r="H19" s="591">
        <v>77</v>
      </c>
      <c r="I19" s="1141">
        <v>60.51</v>
      </c>
      <c r="J19" s="1141">
        <v>267.5</v>
      </c>
      <c r="K19" s="1142">
        <v>70.37</v>
      </c>
    </row>
    <row r="20" spans="1:11" ht="14.25" customHeight="1">
      <c r="A20" s="116"/>
      <c r="B20" s="482">
        <v>16</v>
      </c>
      <c r="C20" s="1156" t="s">
        <v>175</v>
      </c>
      <c r="D20" s="1141">
        <v>46.75</v>
      </c>
      <c r="E20" s="591">
        <v>41</v>
      </c>
      <c r="F20" s="1141">
        <v>87.7</v>
      </c>
      <c r="G20" s="1141">
        <v>58</v>
      </c>
      <c r="H20" s="591">
        <v>47</v>
      </c>
      <c r="I20" s="1141">
        <v>81.03</v>
      </c>
      <c r="J20" s="1141">
        <v>101.5</v>
      </c>
      <c r="K20" s="1142">
        <v>87.93</v>
      </c>
    </row>
    <row r="21" spans="1:11" ht="14.25" customHeight="1">
      <c r="A21" s="116"/>
      <c r="B21" s="482">
        <v>17</v>
      </c>
      <c r="C21" s="1156" t="s">
        <v>176</v>
      </c>
      <c r="D21" s="1141">
        <v>36.75</v>
      </c>
      <c r="E21" s="591">
        <v>33</v>
      </c>
      <c r="F21" s="1141">
        <v>89.8</v>
      </c>
      <c r="G21" s="1141">
        <v>39.25</v>
      </c>
      <c r="H21" s="591">
        <v>34</v>
      </c>
      <c r="I21" s="1141">
        <v>86.62</v>
      </c>
      <c r="J21" s="1141">
        <v>64.75</v>
      </c>
      <c r="K21" s="1142">
        <v>89.58</v>
      </c>
    </row>
    <row r="22" spans="1:11" ht="14.25" customHeight="1">
      <c r="A22" s="116"/>
      <c r="B22" s="482">
        <v>18</v>
      </c>
      <c r="C22" s="1156" t="s">
        <v>177</v>
      </c>
      <c r="D22" s="1141">
        <v>33.75</v>
      </c>
      <c r="E22" s="591">
        <v>34</v>
      </c>
      <c r="F22" s="1141">
        <v>100.74</v>
      </c>
      <c r="G22" s="1141">
        <v>39</v>
      </c>
      <c r="H22" s="591">
        <v>30</v>
      </c>
      <c r="I22" s="1141">
        <v>76.92</v>
      </c>
      <c r="J22" s="1141">
        <v>51.75</v>
      </c>
      <c r="K22" s="1142">
        <v>99.52</v>
      </c>
    </row>
    <row r="23" spans="1:11" ht="14.25" customHeight="1">
      <c r="A23" s="116"/>
      <c r="B23" s="482">
        <v>19</v>
      </c>
      <c r="C23" s="1156" t="s">
        <v>178</v>
      </c>
      <c r="D23" s="1141">
        <v>28.5</v>
      </c>
      <c r="E23" s="591">
        <v>23</v>
      </c>
      <c r="F23" s="1141">
        <v>80.7</v>
      </c>
      <c r="G23" s="1141">
        <v>52.75</v>
      </c>
      <c r="H23" s="591">
        <v>41</v>
      </c>
      <c r="I23" s="1141">
        <v>77.73</v>
      </c>
      <c r="J23" s="1141">
        <v>84.75</v>
      </c>
      <c r="K23" s="1142">
        <v>86.14</v>
      </c>
    </row>
    <row r="24" spans="1:11" ht="14.25" customHeight="1">
      <c r="A24" s="116"/>
      <c r="B24" s="482">
        <v>20</v>
      </c>
      <c r="C24" s="1156" t="s">
        <v>179</v>
      </c>
      <c r="D24" s="1141">
        <v>111.25</v>
      </c>
      <c r="E24" s="591">
        <v>77</v>
      </c>
      <c r="F24" s="1141">
        <v>69.21</v>
      </c>
      <c r="G24" s="1141">
        <v>147</v>
      </c>
      <c r="H24" s="591">
        <v>90</v>
      </c>
      <c r="I24" s="1141">
        <v>61.22</v>
      </c>
      <c r="J24" s="1141">
        <v>221.5</v>
      </c>
      <c r="K24" s="1142">
        <v>88.49</v>
      </c>
    </row>
    <row r="25" spans="1:11" ht="14.25" customHeight="1">
      <c r="A25" s="116"/>
      <c r="B25" s="482">
        <v>21</v>
      </c>
      <c r="C25" s="1156" t="s">
        <v>180</v>
      </c>
      <c r="D25" s="1141">
        <v>30.5</v>
      </c>
      <c r="E25" s="591">
        <v>23</v>
      </c>
      <c r="F25" s="1141">
        <v>75.41</v>
      </c>
      <c r="G25" s="1141">
        <v>49</v>
      </c>
      <c r="H25" s="591">
        <v>47</v>
      </c>
      <c r="I25" s="1141">
        <v>95.92</v>
      </c>
      <c r="J25" s="1141">
        <v>90</v>
      </c>
      <c r="K25" s="1142">
        <v>83.33</v>
      </c>
    </row>
    <row r="26" spans="1:11" ht="14.25" customHeight="1">
      <c r="A26" s="116"/>
      <c r="B26" s="482">
        <v>22</v>
      </c>
      <c r="C26" s="1156" t="s">
        <v>181</v>
      </c>
      <c r="D26" s="1141">
        <v>42</v>
      </c>
      <c r="E26" s="591">
        <v>36</v>
      </c>
      <c r="F26" s="1141">
        <v>85.71</v>
      </c>
      <c r="G26" s="1141">
        <v>30.75</v>
      </c>
      <c r="H26" s="591">
        <v>28</v>
      </c>
      <c r="I26" s="1141">
        <v>91.06</v>
      </c>
      <c r="J26" s="1141">
        <v>49.25</v>
      </c>
      <c r="K26" s="1142">
        <v>97.97</v>
      </c>
    </row>
    <row r="27" spans="1:11" ht="14.25" customHeight="1">
      <c r="A27" s="116"/>
      <c r="B27" s="482">
        <v>23</v>
      </c>
      <c r="C27" s="1156" t="s">
        <v>182</v>
      </c>
      <c r="D27" s="1141">
        <v>35.5</v>
      </c>
      <c r="E27" s="591">
        <v>20</v>
      </c>
      <c r="F27" s="1141">
        <v>56.34</v>
      </c>
      <c r="G27" s="1141">
        <v>36.25</v>
      </c>
      <c r="H27" s="591">
        <v>20</v>
      </c>
      <c r="I27" s="1141">
        <v>55.17</v>
      </c>
      <c r="J27" s="1141">
        <v>67.5</v>
      </c>
      <c r="K27" s="1142">
        <v>83.33</v>
      </c>
    </row>
    <row r="28" spans="1:11" ht="14.25" customHeight="1">
      <c r="A28" s="116"/>
      <c r="B28" s="1157">
        <v>24</v>
      </c>
      <c r="C28" s="1156" t="s">
        <v>183</v>
      </c>
      <c r="D28" s="1141">
        <v>26</v>
      </c>
      <c r="E28" s="591">
        <v>22</v>
      </c>
      <c r="F28" s="1141">
        <v>84.62</v>
      </c>
      <c r="G28" s="1141">
        <v>32.25</v>
      </c>
      <c r="H28" s="591">
        <v>25</v>
      </c>
      <c r="I28" s="1141">
        <v>77.52</v>
      </c>
      <c r="J28" s="1141">
        <v>54.25</v>
      </c>
      <c r="K28" s="1142">
        <v>92.17</v>
      </c>
    </row>
    <row r="29" spans="1:11" ht="14.25" customHeight="1">
      <c r="A29" s="116"/>
      <c r="B29" s="1157">
        <v>25</v>
      </c>
      <c r="C29" s="1156" t="s">
        <v>184</v>
      </c>
      <c r="D29" s="1141">
        <v>20</v>
      </c>
      <c r="E29" s="591">
        <v>14</v>
      </c>
      <c r="F29" s="1141">
        <v>70</v>
      </c>
      <c r="G29" s="1141">
        <v>0</v>
      </c>
      <c r="H29" s="591">
        <v>0</v>
      </c>
      <c r="I29" s="1141">
        <v>0</v>
      </c>
      <c r="J29" s="1141">
        <v>0</v>
      </c>
      <c r="K29" s="1142">
        <v>0</v>
      </c>
    </row>
    <row r="30" spans="1:11" ht="14.25" customHeight="1">
      <c r="A30" s="116"/>
      <c r="B30" s="1157">
        <v>26</v>
      </c>
      <c r="C30" s="1156" t="s">
        <v>185</v>
      </c>
      <c r="D30" s="1141">
        <v>52.25</v>
      </c>
      <c r="E30" s="591">
        <v>35</v>
      </c>
      <c r="F30" s="1141">
        <v>66.99</v>
      </c>
      <c r="G30" s="1141">
        <v>0</v>
      </c>
      <c r="H30" s="591">
        <v>0</v>
      </c>
      <c r="I30" s="1141">
        <v>0</v>
      </c>
      <c r="J30" s="1141">
        <v>0</v>
      </c>
      <c r="K30" s="1142">
        <v>0</v>
      </c>
    </row>
    <row r="31" spans="1:11" ht="14.25" customHeight="1" thickBot="1">
      <c r="A31" s="116"/>
      <c r="B31" s="1158">
        <v>27</v>
      </c>
      <c r="C31" s="1159" t="s">
        <v>186</v>
      </c>
      <c r="D31" s="1160" t="s">
        <v>221</v>
      </c>
      <c r="E31" s="798" t="s">
        <v>221</v>
      </c>
      <c r="F31" s="1160" t="s">
        <v>221</v>
      </c>
      <c r="G31" s="1160" t="s">
        <v>221</v>
      </c>
      <c r="H31" s="798" t="s">
        <v>221</v>
      </c>
      <c r="I31" s="1160" t="s">
        <v>221</v>
      </c>
      <c r="J31" s="1160" t="s">
        <v>221</v>
      </c>
      <c r="K31" s="1161" t="s">
        <v>221</v>
      </c>
    </row>
    <row r="32" spans="1:11" ht="15.75" customHeight="1" thickBot="1">
      <c r="A32" s="116"/>
      <c r="B32" s="1877" t="s">
        <v>192</v>
      </c>
      <c r="C32" s="1878"/>
      <c r="D32" s="1150">
        <v>1266.25</v>
      </c>
      <c r="E32" s="1011">
        <v>860</v>
      </c>
      <c r="F32" s="1150">
        <v>67.92</v>
      </c>
      <c r="G32" s="1150">
        <v>1488.25</v>
      </c>
      <c r="H32" s="1011">
        <v>942</v>
      </c>
      <c r="I32" s="1150">
        <v>63.3</v>
      </c>
      <c r="J32" s="1150">
        <v>2575.25</v>
      </c>
      <c r="K32" s="1162">
        <v>75.82</v>
      </c>
    </row>
    <row r="33" spans="2:11" ht="12.75" customHeight="1">
      <c r="B33" s="1879" t="s">
        <v>68</v>
      </c>
      <c r="C33" s="1879"/>
      <c r="D33" s="1879"/>
      <c r="E33" s="1879"/>
      <c r="F33" s="1879"/>
      <c r="G33" s="1879"/>
      <c r="H33" s="1879"/>
      <c r="I33" s="1879"/>
      <c r="J33" s="1879"/>
      <c r="K33" s="1879"/>
    </row>
    <row r="34" spans="2:11" ht="12.75">
      <c r="B34" s="88"/>
      <c r="C34" s="88"/>
      <c r="D34" s="88"/>
      <c r="E34" s="88"/>
      <c r="F34" s="88"/>
      <c r="G34" s="88"/>
      <c r="H34" s="88"/>
      <c r="I34" s="88"/>
      <c r="J34" s="87"/>
      <c r="K34" s="87"/>
    </row>
  </sheetData>
  <sheetProtection/>
  <mergeCells count="9">
    <mergeCell ref="A15:A16"/>
    <mergeCell ref="B32:C32"/>
    <mergeCell ref="B33:K33"/>
    <mergeCell ref="J1:K1"/>
    <mergeCell ref="B2:K2"/>
    <mergeCell ref="B3:B4"/>
    <mergeCell ref="C3:C4"/>
    <mergeCell ref="D3:F3"/>
    <mergeCell ref="G3:K3"/>
  </mergeCells>
  <printOptions/>
  <pageMargins left="0.27" right="0.16" top="0.2" bottom="0.2" header="0.16" footer="0.16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3.57421875" style="1336" customWidth="1"/>
    <col min="2" max="2" width="4.140625" style="1336" customWidth="1"/>
    <col min="3" max="3" width="24.140625" style="1336" customWidth="1"/>
    <col min="4" max="4" width="10.7109375" style="1336" customWidth="1"/>
    <col min="5" max="8" width="6.8515625" style="1336" customWidth="1"/>
    <col min="9" max="9" width="7.421875" style="1336" customWidth="1"/>
    <col min="10" max="21" width="6.8515625" style="1336" customWidth="1"/>
    <col min="22" max="22" width="8.7109375" style="1336" customWidth="1"/>
    <col min="23" max="16384" width="9.140625" style="1336" customWidth="1"/>
  </cols>
  <sheetData>
    <row r="1" spans="20:22" ht="15.75">
      <c r="T1" s="1915" t="s">
        <v>337</v>
      </c>
      <c r="U1" s="1915"/>
      <c r="V1" s="1915"/>
    </row>
    <row r="2" spans="2:22" ht="21" customHeight="1" thickBot="1">
      <c r="B2" s="1916" t="s">
        <v>460</v>
      </c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  <c r="Q2" s="1916"/>
      <c r="R2" s="1916"/>
      <c r="S2" s="1916"/>
      <c r="T2" s="1916"/>
      <c r="U2" s="1916"/>
      <c r="V2" s="1916"/>
    </row>
    <row r="3" spans="2:24" ht="28.5" customHeight="1" thickBot="1">
      <c r="B3" s="1917" t="s">
        <v>419</v>
      </c>
      <c r="C3" s="1920" t="s">
        <v>157</v>
      </c>
      <c r="D3" s="1907" t="s">
        <v>324</v>
      </c>
      <c r="E3" s="1908"/>
      <c r="F3" s="1923"/>
      <c r="G3" s="1924" t="s">
        <v>420</v>
      </c>
      <c r="H3" s="1908"/>
      <c r="I3" s="1908"/>
      <c r="J3" s="1909"/>
      <c r="K3" s="1895" t="s">
        <v>325</v>
      </c>
      <c r="L3" s="1896"/>
      <c r="M3" s="1907" t="s">
        <v>326</v>
      </c>
      <c r="N3" s="1908"/>
      <c r="O3" s="1908"/>
      <c r="P3" s="1909"/>
      <c r="Q3" s="1895" t="s">
        <v>421</v>
      </c>
      <c r="R3" s="1896"/>
      <c r="S3" s="1895" t="s">
        <v>422</v>
      </c>
      <c r="T3" s="1896"/>
      <c r="U3" s="1895" t="s">
        <v>423</v>
      </c>
      <c r="V3" s="1896"/>
      <c r="W3" s="1353"/>
      <c r="X3" s="1889" t="s">
        <v>424</v>
      </c>
    </row>
    <row r="4" spans="2:24" ht="12.75">
      <c r="B4" s="1918"/>
      <c r="C4" s="1921"/>
      <c r="D4" s="1892" t="s">
        <v>113</v>
      </c>
      <c r="E4" s="1895" t="s">
        <v>329</v>
      </c>
      <c r="F4" s="1896"/>
      <c r="G4" s="1895" t="s">
        <v>330</v>
      </c>
      <c r="H4" s="1901"/>
      <c r="I4" s="1904" t="s">
        <v>331</v>
      </c>
      <c r="J4" s="1896"/>
      <c r="K4" s="1897"/>
      <c r="L4" s="1898"/>
      <c r="M4" s="1895" t="s">
        <v>332</v>
      </c>
      <c r="N4" s="1901"/>
      <c r="O4" s="1904" t="s">
        <v>425</v>
      </c>
      <c r="P4" s="1896"/>
      <c r="Q4" s="1897"/>
      <c r="R4" s="1898"/>
      <c r="S4" s="1897"/>
      <c r="T4" s="1898"/>
      <c r="U4" s="1897"/>
      <c r="V4" s="1898"/>
      <c r="W4" s="1353"/>
      <c r="X4" s="1890"/>
    </row>
    <row r="5" spans="2:24" ht="12.75">
      <c r="B5" s="1918"/>
      <c r="C5" s="1921"/>
      <c r="D5" s="1893"/>
      <c r="E5" s="1897"/>
      <c r="F5" s="1898"/>
      <c r="G5" s="1897"/>
      <c r="H5" s="1902"/>
      <c r="I5" s="1905"/>
      <c r="J5" s="1898"/>
      <c r="K5" s="1897"/>
      <c r="L5" s="1898"/>
      <c r="M5" s="1897"/>
      <c r="N5" s="1902"/>
      <c r="O5" s="1905"/>
      <c r="P5" s="1898"/>
      <c r="Q5" s="1897"/>
      <c r="R5" s="1898"/>
      <c r="S5" s="1897"/>
      <c r="T5" s="1898"/>
      <c r="U5" s="1897"/>
      <c r="V5" s="1898"/>
      <c r="W5" s="1353"/>
      <c r="X5" s="1890"/>
    </row>
    <row r="6" spans="2:24" ht="12.75">
      <c r="B6" s="1918"/>
      <c r="C6" s="1921"/>
      <c r="D6" s="1893"/>
      <c r="E6" s="1899"/>
      <c r="F6" s="1900"/>
      <c r="G6" s="1899"/>
      <c r="H6" s="1903"/>
      <c r="I6" s="1906"/>
      <c r="J6" s="1900"/>
      <c r="K6" s="1899"/>
      <c r="L6" s="1900"/>
      <c r="M6" s="1899"/>
      <c r="N6" s="1903"/>
      <c r="O6" s="1906"/>
      <c r="P6" s="1900"/>
      <c r="Q6" s="1899"/>
      <c r="R6" s="1900"/>
      <c r="S6" s="1899"/>
      <c r="T6" s="1900"/>
      <c r="U6" s="1899"/>
      <c r="V6" s="1900"/>
      <c r="W6" s="1353"/>
      <c r="X6" s="1890"/>
    </row>
    <row r="7" spans="2:25" ht="13.5" thickBot="1">
      <c r="B7" s="1919"/>
      <c r="C7" s="1922"/>
      <c r="D7" s="1894"/>
      <c r="E7" s="1337" t="s">
        <v>333</v>
      </c>
      <c r="F7" s="1338" t="s">
        <v>93</v>
      </c>
      <c r="G7" s="1337" t="s">
        <v>333</v>
      </c>
      <c r="H7" s="1339" t="s">
        <v>93</v>
      </c>
      <c r="I7" s="1339" t="s">
        <v>333</v>
      </c>
      <c r="J7" s="1338" t="s">
        <v>93</v>
      </c>
      <c r="K7" s="1337" t="s">
        <v>333</v>
      </c>
      <c r="L7" s="1338" t="s">
        <v>93</v>
      </c>
      <c r="M7" s="1337" t="s">
        <v>333</v>
      </c>
      <c r="N7" s="1339" t="s">
        <v>93</v>
      </c>
      <c r="O7" s="1339" t="s">
        <v>333</v>
      </c>
      <c r="P7" s="1338" t="s">
        <v>93</v>
      </c>
      <c r="Q7" s="1337" t="s">
        <v>333</v>
      </c>
      <c r="R7" s="1338" t="s">
        <v>93</v>
      </c>
      <c r="S7" s="1337" t="s">
        <v>333</v>
      </c>
      <c r="T7" s="1338" t="s">
        <v>93</v>
      </c>
      <c r="U7" s="1340" t="s">
        <v>333</v>
      </c>
      <c r="V7" s="1338" t="s">
        <v>93</v>
      </c>
      <c r="W7" s="1353"/>
      <c r="X7" s="1891"/>
      <c r="Y7" s="1341"/>
    </row>
    <row r="8" spans="2:33" ht="12.75">
      <c r="B8" s="1343">
        <v>1</v>
      </c>
      <c r="C8" s="1344" t="s">
        <v>161</v>
      </c>
      <c r="D8" s="1163">
        <v>397</v>
      </c>
      <c r="E8" s="1164">
        <v>81</v>
      </c>
      <c r="F8" s="1165">
        <v>20.40302267002519</v>
      </c>
      <c r="G8" s="1164">
        <v>33</v>
      </c>
      <c r="H8" s="1166">
        <v>10.443037974683545</v>
      </c>
      <c r="I8" s="1164">
        <v>209</v>
      </c>
      <c r="J8" s="1167">
        <v>66.13924050632912</v>
      </c>
      <c r="K8" s="1164">
        <v>36</v>
      </c>
      <c r="L8" s="1165">
        <v>11.39240506329114</v>
      </c>
      <c r="M8" s="1164">
        <v>22</v>
      </c>
      <c r="N8" s="1168">
        <v>6.962025316455696</v>
      </c>
      <c r="O8" s="1164">
        <v>3</v>
      </c>
      <c r="P8" s="1165">
        <v>0.949367088607595</v>
      </c>
      <c r="Q8" s="1164">
        <v>13</v>
      </c>
      <c r="R8" s="1167">
        <v>4.113924050632911</v>
      </c>
      <c r="S8" s="1164">
        <v>0</v>
      </c>
      <c r="T8" s="1167">
        <v>0</v>
      </c>
      <c r="U8" s="1164">
        <v>0</v>
      </c>
      <c r="V8" s="1167">
        <v>0</v>
      </c>
      <c r="W8" s="1354"/>
      <c r="X8" s="1345">
        <v>316</v>
      </c>
      <c r="Y8" s="1341"/>
      <c r="AA8" s="1341"/>
      <c r="AC8" s="1341"/>
      <c r="AG8" s="1341"/>
    </row>
    <row r="9" spans="2:33" ht="12.75">
      <c r="B9" s="1346">
        <v>2</v>
      </c>
      <c r="C9" s="1344" t="s">
        <v>162</v>
      </c>
      <c r="D9" s="1169">
        <v>590</v>
      </c>
      <c r="E9" s="1164">
        <v>112</v>
      </c>
      <c r="F9" s="1165">
        <v>18.983050847457626</v>
      </c>
      <c r="G9" s="1164">
        <v>102</v>
      </c>
      <c r="H9" s="1166">
        <v>21.338912133891213</v>
      </c>
      <c r="I9" s="1164">
        <v>273</v>
      </c>
      <c r="J9" s="1167">
        <v>57.11297071129707</v>
      </c>
      <c r="K9" s="1164">
        <v>43</v>
      </c>
      <c r="L9" s="1165">
        <v>8.99581589958159</v>
      </c>
      <c r="M9" s="1164">
        <v>44</v>
      </c>
      <c r="N9" s="1168">
        <v>9.205020920502092</v>
      </c>
      <c r="O9" s="1164">
        <v>1</v>
      </c>
      <c r="P9" s="1165">
        <v>0.20920502092050208</v>
      </c>
      <c r="Q9" s="1164">
        <v>15</v>
      </c>
      <c r="R9" s="1167">
        <v>3.1380753138075312</v>
      </c>
      <c r="S9" s="1164">
        <v>0</v>
      </c>
      <c r="T9" s="1167">
        <v>0</v>
      </c>
      <c r="U9" s="1164">
        <v>0</v>
      </c>
      <c r="V9" s="1167">
        <v>0</v>
      </c>
      <c r="W9" s="1353"/>
      <c r="X9" s="1345">
        <v>478</v>
      </c>
      <c r="Y9" s="1341"/>
      <c r="AA9" s="1341"/>
      <c r="AC9" s="1341"/>
      <c r="AG9" s="1341"/>
    </row>
    <row r="10" spans="2:33" ht="12.75">
      <c r="B10" s="1346">
        <v>3</v>
      </c>
      <c r="C10" s="1344" t="s">
        <v>163</v>
      </c>
      <c r="D10" s="1169">
        <v>2104</v>
      </c>
      <c r="E10" s="1164">
        <v>497</v>
      </c>
      <c r="F10" s="1165">
        <v>23.621673003802282</v>
      </c>
      <c r="G10" s="1164">
        <v>126</v>
      </c>
      <c r="H10" s="1166">
        <v>7.840696950840075</v>
      </c>
      <c r="I10" s="1164">
        <v>1169</v>
      </c>
      <c r="J10" s="1167">
        <v>72.74424393279403</v>
      </c>
      <c r="K10" s="1164">
        <v>185</v>
      </c>
      <c r="L10" s="1165">
        <v>11.512134411947729</v>
      </c>
      <c r="M10" s="1164">
        <v>84</v>
      </c>
      <c r="N10" s="1168">
        <v>5.22713130056005</v>
      </c>
      <c r="O10" s="1164">
        <v>16</v>
      </c>
      <c r="P10" s="1165">
        <v>0.9956440572495333</v>
      </c>
      <c r="Q10" s="1164">
        <v>27</v>
      </c>
      <c r="R10" s="1167">
        <v>1.6801493466085875</v>
      </c>
      <c r="S10" s="1164">
        <v>0</v>
      </c>
      <c r="T10" s="1167">
        <v>0</v>
      </c>
      <c r="U10" s="1164">
        <v>0</v>
      </c>
      <c r="V10" s="1167">
        <v>0</v>
      </c>
      <c r="W10" s="1354"/>
      <c r="X10" s="1345">
        <v>1607</v>
      </c>
      <c r="Y10" s="1341"/>
      <c r="AA10" s="1341"/>
      <c r="AC10" s="1341"/>
      <c r="AG10" s="1341"/>
    </row>
    <row r="11" spans="2:33" ht="12.75">
      <c r="B11" s="1346">
        <v>4</v>
      </c>
      <c r="C11" s="1344" t="s">
        <v>164</v>
      </c>
      <c r="D11" s="1169">
        <v>961</v>
      </c>
      <c r="E11" s="1164">
        <v>250</v>
      </c>
      <c r="F11" s="1165">
        <v>26.014568158168572</v>
      </c>
      <c r="G11" s="1164">
        <v>249</v>
      </c>
      <c r="H11" s="1166">
        <v>35.0210970464135</v>
      </c>
      <c r="I11" s="1164">
        <v>268</v>
      </c>
      <c r="J11" s="1167">
        <v>37.69338959212377</v>
      </c>
      <c r="K11" s="1164">
        <v>121</v>
      </c>
      <c r="L11" s="1165">
        <v>17.018284106891702</v>
      </c>
      <c r="M11" s="1164">
        <v>19</v>
      </c>
      <c r="N11" s="1168">
        <v>2.6722925457102673</v>
      </c>
      <c r="O11" s="1164">
        <v>1</v>
      </c>
      <c r="P11" s="1165">
        <v>0.14064697609001406</v>
      </c>
      <c r="Q11" s="1164">
        <v>53</v>
      </c>
      <c r="R11" s="1167">
        <v>7.454289732770746</v>
      </c>
      <c r="S11" s="1164">
        <v>0</v>
      </c>
      <c r="T11" s="1167">
        <v>0</v>
      </c>
      <c r="U11" s="1164">
        <v>0</v>
      </c>
      <c r="V11" s="1167">
        <v>0</v>
      </c>
      <c r="W11" s="1353"/>
      <c r="X11" s="1345">
        <v>711</v>
      </c>
      <c r="Y11" s="1341"/>
      <c r="AA11" s="1341"/>
      <c r="AC11" s="1341"/>
      <c r="AG11" s="1341"/>
    </row>
    <row r="12" spans="2:33" ht="12.75">
      <c r="B12" s="1346">
        <v>5</v>
      </c>
      <c r="C12" s="1344" t="s">
        <v>165</v>
      </c>
      <c r="D12" s="1169">
        <v>551</v>
      </c>
      <c r="E12" s="1164">
        <v>108</v>
      </c>
      <c r="F12" s="1165">
        <v>19.600725952813068</v>
      </c>
      <c r="G12" s="1164">
        <v>182</v>
      </c>
      <c r="H12" s="1166">
        <v>41.08352144469526</v>
      </c>
      <c r="I12" s="1164">
        <v>115</v>
      </c>
      <c r="J12" s="1167">
        <v>25.95936794582393</v>
      </c>
      <c r="K12" s="1164">
        <v>79</v>
      </c>
      <c r="L12" s="1165">
        <v>17.83295711060948</v>
      </c>
      <c r="M12" s="1164">
        <v>46</v>
      </c>
      <c r="N12" s="1168">
        <v>10.383747178329571</v>
      </c>
      <c r="O12" s="1164">
        <v>0</v>
      </c>
      <c r="P12" s="1165">
        <v>0</v>
      </c>
      <c r="Q12" s="1164">
        <v>21</v>
      </c>
      <c r="R12" s="1167">
        <v>4.740406320541761</v>
      </c>
      <c r="S12" s="1164">
        <v>0</v>
      </c>
      <c r="T12" s="1167">
        <v>0</v>
      </c>
      <c r="U12" s="1164">
        <v>0</v>
      </c>
      <c r="V12" s="1167">
        <v>0</v>
      </c>
      <c r="W12" s="1353"/>
      <c r="X12" s="1345">
        <v>443</v>
      </c>
      <c r="Y12" s="1341"/>
      <c r="AA12" s="1341"/>
      <c r="AC12" s="1341"/>
      <c r="AG12" s="1341"/>
    </row>
    <row r="13" spans="2:33" ht="12.75">
      <c r="B13" s="1346">
        <v>6</v>
      </c>
      <c r="C13" s="1344" t="s">
        <v>166</v>
      </c>
      <c r="D13" s="1169">
        <v>743</v>
      </c>
      <c r="E13" s="1164">
        <v>104</v>
      </c>
      <c r="F13" s="1165">
        <v>13.997308209959622</v>
      </c>
      <c r="G13" s="1164">
        <v>330</v>
      </c>
      <c r="H13" s="1166">
        <v>51.64319248826291</v>
      </c>
      <c r="I13" s="1164">
        <v>138</v>
      </c>
      <c r="J13" s="1167">
        <v>21.5962441314554</v>
      </c>
      <c r="K13" s="1164">
        <v>55</v>
      </c>
      <c r="L13" s="1165">
        <v>8.607198748043817</v>
      </c>
      <c r="M13" s="1164">
        <v>68</v>
      </c>
      <c r="N13" s="1168">
        <v>10.641627543035993</v>
      </c>
      <c r="O13" s="1164">
        <v>2</v>
      </c>
      <c r="P13" s="1165">
        <v>0.3129890453834116</v>
      </c>
      <c r="Q13" s="1164">
        <v>46</v>
      </c>
      <c r="R13" s="1167">
        <v>7.198748043818466</v>
      </c>
      <c r="S13" s="1164">
        <v>0</v>
      </c>
      <c r="T13" s="1167">
        <v>0</v>
      </c>
      <c r="U13" s="1164">
        <v>0</v>
      </c>
      <c r="V13" s="1167">
        <v>0</v>
      </c>
      <c r="W13" s="1353"/>
      <c r="X13" s="1345">
        <v>639</v>
      </c>
      <c r="Y13" s="1341"/>
      <c r="AA13" s="1341"/>
      <c r="AC13" s="1341"/>
      <c r="AG13" s="1341"/>
    </row>
    <row r="14" spans="2:33" ht="12.75">
      <c r="B14" s="1346">
        <v>7</v>
      </c>
      <c r="C14" s="1344" t="s">
        <v>167</v>
      </c>
      <c r="D14" s="1169">
        <v>690</v>
      </c>
      <c r="E14" s="1164">
        <v>211</v>
      </c>
      <c r="F14" s="1165">
        <v>30.579710144927535</v>
      </c>
      <c r="G14" s="1164">
        <v>66</v>
      </c>
      <c r="H14" s="1166">
        <v>13.778705636743215</v>
      </c>
      <c r="I14" s="1164">
        <v>331</v>
      </c>
      <c r="J14" s="1167">
        <v>69.10229645093946</v>
      </c>
      <c r="K14" s="1164">
        <v>36</v>
      </c>
      <c r="L14" s="1165">
        <v>7.515657620041753</v>
      </c>
      <c r="M14" s="1164">
        <v>15</v>
      </c>
      <c r="N14" s="1168">
        <v>3.1315240083507305</v>
      </c>
      <c r="O14" s="1164">
        <v>1</v>
      </c>
      <c r="P14" s="1165">
        <v>0.20876826722338201</v>
      </c>
      <c r="Q14" s="1164">
        <v>28</v>
      </c>
      <c r="R14" s="1167">
        <v>5.845511482254697</v>
      </c>
      <c r="S14" s="1164">
        <v>2</v>
      </c>
      <c r="T14" s="1167">
        <v>0.41753653444676403</v>
      </c>
      <c r="U14" s="1164">
        <v>0</v>
      </c>
      <c r="V14" s="1167">
        <v>0</v>
      </c>
      <c r="W14" s="1353"/>
      <c r="X14" s="1345">
        <v>479</v>
      </c>
      <c r="Y14" s="1341"/>
      <c r="AA14" s="1341"/>
      <c r="AC14" s="1341"/>
      <c r="AG14" s="1341"/>
    </row>
    <row r="15" spans="2:33" ht="12.75">
      <c r="B15" s="1346">
        <v>8</v>
      </c>
      <c r="C15" s="1344" t="s">
        <v>168</v>
      </c>
      <c r="D15" s="1169">
        <v>403</v>
      </c>
      <c r="E15" s="1164">
        <v>73</v>
      </c>
      <c r="F15" s="1165">
        <v>18.11414392059553</v>
      </c>
      <c r="G15" s="1164">
        <v>164</v>
      </c>
      <c r="H15" s="1166">
        <v>49.696969696969695</v>
      </c>
      <c r="I15" s="1164">
        <v>77</v>
      </c>
      <c r="J15" s="1167">
        <v>23.333333333333332</v>
      </c>
      <c r="K15" s="1164">
        <v>36</v>
      </c>
      <c r="L15" s="1165">
        <v>10.909090909090908</v>
      </c>
      <c r="M15" s="1164">
        <v>34</v>
      </c>
      <c r="N15" s="1168">
        <v>10.303030303030303</v>
      </c>
      <c r="O15" s="1164">
        <v>2</v>
      </c>
      <c r="P15" s="1165">
        <v>0.6060606060606061</v>
      </c>
      <c r="Q15" s="1164">
        <v>17</v>
      </c>
      <c r="R15" s="1167">
        <v>5.151515151515151</v>
      </c>
      <c r="S15" s="1164">
        <v>0</v>
      </c>
      <c r="T15" s="1167">
        <v>0</v>
      </c>
      <c r="U15" s="1164">
        <v>0</v>
      </c>
      <c r="V15" s="1167">
        <v>0</v>
      </c>
      <c r="W15" s="1353"/>
      <c r="X15" s="1345">
        <v>330</v>
      </c>
      <c r="Y15" s="1341"/>
      <c r="AA15" s="1341"/>
      <c r="AC15" s="1341"/>
      <c r="AG15" s="1341"/>
    </row>
    <row r="16" spans="2:33" ht="12.75">
      <c r="B16" s="1346">
        <v>9</v>
      </c>
      <c r="C16" s="1344" t="s">
        <v>169</v>
      </c>
      <c r="D16" s="1169">
        <v>855</v>
      </c>
      <c r="E16" s="1164">
        <v>173</v>
      </c>
      <c r="F16" s="1165">
        <v>20.23391812865497</v>
      </c>
      <c r="G16" s="1164">
        <v>83</v>
      </c>
      <c r="H16" s="1166">
        <v>12.17008797653959</v>
      </c>
      <c r="I16" s="1164">
        <v>435</v>
      </c>
      <c r="J16" s="1167">
        <v>63.78299120234604</v>
      </c>
      <c r="K16" s="1164">
        <v>92</v>
      </c>
      <c r="L16" s="1165">
        <v>13.48973607038123</v>
      </c>
      <c r="M16" s="1164">
        <v>26</v>
      </c>
      <c r="N16" s="1168">
        <v>3.812316715542522</v>
      </c>
      <c r="O16" s="1164">
        <v>20</v>
      </c>
      <c r="P16" s="1165">
        <v>2.932551319648094</v>
      </c>
      <c r="Q16" s="1164">
        <v>25</v>
      </c>
      <c r="R16" s="1167">
        <v>3.6656891495601176</v>
      </c>
      <c r="S16" s="1164">
        <v>1</v>
      </c>
      <c r="T16" s="1167">
        <v>0.1466275659824047</v>
      </c>
      <c r="U16" s="1164">
        <v>0</v>
      </c>
      <c r="V16" s="1167">
        <v>0</v>
      </c>
      <c r="W16" s="1354"/>
      <c r="X16" s="1345">
        <v>682</v>
      </c>
      <c r="Y16" s="1341"/>
      <c r="AA16" s="1341"/>
      <c r="AC16" s="1341"/>
      <c r="AG16" s="1341"/>
    </row>
    <row r="17" spans="2:33" ht="12.75">
      <c r="B17" s="1346">
        <v>10</v>
      </c>
      <c r="C17" s="1344" t="s">
        <v>170</v>
      </c>
      <c r="D17" s="1169">
        <v>419</v>
      </c>
      <c r="E17" s="1164">
        <v>105</v>
      </c>
      <c r="F17" s="1165">
        <v>25.059665871121716</v>
      </c>
      <c r="G17" s="1164">
        <v>43</v>
      </c>
      <c r="H17" s="1166">
        <v>13.694267515923567</v>
      </c>
      <c r="I17" s="1164">
        <v>184</v>
      </c>
      <c r="J17" s="1167">
        <v>58.59872611464968</v>
      </c>
      <c r="K17" s="1164">
        <v>42</v>
      </c>
      <c r="L17" s="1165">
        <v>13.375796178343949</v>
      </c>
      <c r="M17" s="1164">
        <v>31</v>
      </c>
      <c r="N17" s="1168">
        <v>9.872611464968154</v>
      </c>
      <c r="O17" s="1164">
        <v>1</v>
      </c>
      <c r="P17" s="1165">
        <v>0.3184713375796179</v>
      </c>
      <c r="Q17" s="1164">
        <v>13</v>
      </c>
      <c r="R17" s="1167">
        <v>4.140127388535031</v>
      </c>
      <c r="S17" s="1164">
        <v>0</v>
      </c>
      <c r="T17" s="1167">
        <v>0</v>
      </c>
      <c r="U17" s="1164">
        <v>0</v>
      </c>
      <c r="V17" s="1167">
        <v>0</v>
      </c>
      <c r="W17" s="1353"/>
      <c r="X17" s="1345">
        <v>314</v>
      </c>
      <c r="Y17" s="1341"/>
      <c r="AA17" s="1341"/>
      <c r="AC17" s="1341"/>
      <c r="AG17" s="1341"/>
    </row>
    <row r="18" spans="2:33" ht="12.75">
      <c r="B18" s="1346">
        <v>11</v>
      </c>
      <c r="C18" s="1344" t="s">
        <v>171</v>
      </c>
      <c r="D18" s="1169">
        <v>300</v>
      </c>
      <c r="E18" s="1164">
        <v>79</v>
      </c>
      <c r="F18" s="1165">
        <v>26.333333333333332</v>
      </c>
      <c r="G18" s="1164">
        <v>4</v>
      </c>
      <c r="H18" s="1166">
        <v>1.809954751131222</v>
      </c>
      <c r="I18" s="1164">
        <v>137</v>
      </c>
      <c r="J18" s="1167">
        <v>61.990950226244344</v>
      </c>
      <c r="K18" s="1164">
        <v>34</v>
      </c>
      <c r="L18" s="1165">
        <v>15.384615384615385</v>
      </c>
      <c r="M18" s="1164">
        <v>6</v>
      </c>
      <c r="N18" s="1168">
        <v>2.7149321266968327</v>
      </c>
      <c r="O18" s="1164">
        <v>4</v>
      </c>
      <c r="P18" s="1165">
        <v>1.809954751131222</v>
      </c>
      <c r="Q18" s="1164">
        <v>35</v>
      </c>
      <c r="R18" s="1167">
        <v>15.837104072398189</v>
      </c>
      <c r="S18" s="1164">
        <v>1</v>
      </c>
      <c r="T18" s="1167">
        <v>0.4524886877828055</v>
      </c>
      <c r="U18" s="1164">
        <v>0</v>
      </c>
      <c r="V18" s="1167">
        <v>0</v>
      </c>
      <c r="W18" s="1354"/>
      <c r="X18" s="1345">
        <v>221</v>
      </c>
      <c r="Y18" s="1341"/>
      <c r="AA18" s="1341"/>
      <c r="AC18" s="1341"/>
      <c r="AG18" s="1341"/>
    </row>
    <row r="19" spans="2:33" ht="12.75">
      <c r="B19" s="1346">
        <v>12</v>
      </c>
      <c r="C19" s="1344" t="s">
        <v>172</v>
      </c>
      <c r="D19" s="1169">
        <v>1227</v>
      </c>
      <c r="E19" s="1164">
        <v>188</v>
      </c>
      <c r="F19" s="1165">
        <v>15.321923390383049</v>
      </c>
      <c r="G19" s="1164">
        <v>223</v>
      </c>
      <c r="H19" s="1166">
        <v>21.462945139557267</v>
      </c>
      <c r="I19" s="1164">
        <v>579</v>
      </c>
      <c r="J19" s="1167">
        <v>55.72666025024061</v>
      </c>
      <c r="K19" s="1164">
        <v>162</v>
      </c>
      <c r="L19" s="1165">
        <v>15.591915303176132</v>
      </c>
      <c r="M19" s="1164">
        <v>44</v>
      </c>
      <c r="N19" s="1168">
        <v>4.234841193455245</v>
      </c>
      <c r="O19" s="1164">
        <v>4</v>
      </c>
      <c r="P19" s="1165">
        <v>0.384985563041386</v>
      </c>
      <c r="Q19" s="1164">
        <v>27</v>
      </c>
      <c r="R19" s="1167">
        <v>2.598652550529355</v>
      </c>
      <c r="S19" s="1164">
        <v>0</v>
      </c>
      <c r="T19" s="1167">
        <v>0</v>
      </c>
      <c r="U19" s="1164">
        <v>0</v>
      </c>
      <c r="V19" s="1167">
        <v>0</v>
      </c>
      <c r="W19" s="1353"/>
      <c r="X19" s="1345">
        <v>1039</v>
      </c>
      <c r="Y19" s="1341"/>
      <c r="AA19" s="1341"/>
      <c r="AC19" s="1341"/>
      <c r="AG19" s="1341"/>
    </row>
    <row r="20" spans="2:33" ht="12.75">
      <c r="B20" s="1346">
        <v>13</v>
      </c>
      <c r="C20" s="1344" t="s">
        <v>173</v>
      </c>
      <c r="D20" s="1169">
        <v>595</v>
      </c>
      <c r="E20" s="1164">
        <v>202</v>
      </c>
      <c r="F20" s="1165">
        <v>33.94957983193277</v>
      </c>
      <c r="G20" s="1164">
        <v>21</v>
      </c>
      <c r="H20" s="1166">
        <v>5.343511450381679</v>
      </c>
      <c r="I20" s="1164">
        <v>270</v>
      </c>
      <c r="J20" s="1167">
        <v>68.70229007633588</v>
      </c>
      <c r="K20" s="1164">
        <v>58</v>
      </c>
      <c r="L20" s="1165">
        <v>14.75826972010178</v>
      </c>
      <c r="M20" s="1164">
        <v>19</v>
      </c>
      <c r="N20" s="1168">
        <v>4.8346055979643765</v>
      </c>
      <c r="O20" s="1164">
        <v>5</v>
      </c>
      <c r="P20" s="1165">
        <v>1.2722646310432568</v>
      </c>
      <c r="Q20" s="1164">
        <v>19</v>
      </c>
      <c r="R20" s="1167">
        <v>4.8346055979643765</v>
      </c>
      <c r="S20" s="1164">
        <v>1</v>
      </c>
      <c r="T20" s="1167">
        <v>0.2544529262086514</v>
      </c>
      <c r="U20" s="1164">
        <v>0</v>
      </c>
      <c r="V20" s="1167">
        <v>0</v>
      </c>
      <c r="W20" s="1353"/>
      <c r="X20" s="1345">
        <v>393</v>
      </c>
      <c r="Y20" s="1341"/>
      <c r="AA20" s="1341"/>
      <c r="AC20" s="1341"/>
      <c r="AG20" s="1341"/>
    </row>
    <row r="21" spans="2:33" ht="12.75">
      <c r="B21" s="1346">
        <v>14</v>
      </c>
      <c r="C21" s="1344" t="s">
        <v>174</v>
      </c>
      <c r="D21" s="1169">
        <v>2454</v>
      </c>
      <c r="E21" s="1164">
        <v>454</v>
      </c>
      <c r="F21" s="1165">
        <v>18.50040749796251</v>
      </c>
      <c r="G21" s="1164">
        <v>494</v>
      </c>
      <c r="H21" s="1166">
        <v>24.7</v>
      </c>
      <c r="I21" s="1164">
        <v>1001</v>
      </c>
      <c r="J21" s="1167">
        <v>50.05</v>
      </c>
      <c r="K21" s="1164">
        <v>197</v>
      </c>
      <c r="L21" s="1165">
        <v>9.85</v>
      </c>
      <c r="M21" s="1164">
        <v>112</v>
      </c>
      <c r="N21" s="1168">
        <v>5.6000000000000005</v>
      </c>
      <c r="O21" s="1164">
        <v>15</v>
      </c>
      <c r="P21" s="1165">
        <v>0.75</v>
      </c>
      <c r="Q21" s="1164">
        <v>179</v>
      </c>
      <c r="R21" s="1167">
        <v>8.95</v>
      </c>
      <c r="S21" s="1164">
        <v>2</v>
      </c>
      <c r="T21" s="1167">
        <v>0.1</v>
      </c>
      <c r="U21" s="1164">
        <v>0</v>
      </c>
      <c r="V21" s="1167">
        <v>0</v>
      </c>
      <c r="W21" s="1353"/>
      <c r="X21" s="1345">
        <v>2000</v>
      </c>
      <c r="Y21" s="1341"/>
      <c r="AA21" s="1341"/>
      <c r="AC21" s="1341"/>
      <c r="AG21" s="1341"/>
    </row>
    <row r="22" spans="2:33" ht="12.75">
      <c r="B22" s="1346">
        <v>15</v>
      </c>
      <c r="C22" s="1344" t="s">
        <v>175</v>
      </c>
      <c r="D22" s="1169">
        <v>472</v>
      </c>
      <c r="E22" s="1164">
        <v>146</v>
      </c>
      <c r="F22" s="1165">
        <v>30.93220338983051</v>
      </c>
      <c r="G22" s="1164">
        <v>154</v>
      </c>
      <c r="H22" s="1166">
        <v>47.239263803680984</v>
      </c>
      <c r="I22" s="1164">
        <v>95</v>
      </c>
      <c r="J22" s="1167">
        <v>29.141104294478527</v>
      </c>
      <c r="K22" s="1164">
        <v>32</v>
      </c>
      <c r="L22" s="1165">
        <v>9.815950920245399</v>
      </c>
      <c r="M22" s="1164">
        <v>30</v>
      </c>
      <c r="N22" s="1168">
        <v>9.202453987730062</v>
      </c>
      <c r="O22" s="1164">
        <v>2</v>
      </c>
      <c r="P22" s="1165">
        <v>0.6134969325153374</v>
      </c>
      <c r="Q22" s="1164">
        <v>13</v>
      </c>
      <c r="R22" s="1167">
        <v>3.9877300613496933</v>
      </c>
      <c r="S22" s="1164">
        <v>0</v>
      </c>
      <c r="T22" s="1167">
        <v>0</v>
      </c>
      <c r="U22" s="1164">
        <v>0</v>
      </c>
      <c r="V22" s="1167">
        <v>0</v>
      </c>
      <c r="W22" s="1353"/>
      <c r="X22" s="1345">
        <v>326</v>
      </c>
      <c r="Y22" s="1341"/>
      <c r="AA22" s="1341"/>
      <c r="AC22" s="1341"/>
      <c r="AG22" s="1341"/>
    </row>
    <row r="23" spans="2:33" ht="12.75">
      <c r="B23" s="1346">
        <v>16</v>
      </c>
      <c r="C23" s="1344" t="s">
        <v>176</v>
      </c>
      <c r="D23" s="1169">
        <v>431</v>
      </c>
      <c r="E23" s="1164">
        <v>62</v>
      </c>
      <c r="F23" s="1165">
        <v>14.385150812064964</v>
      </c>
      <c r="G23" s="1164">
        <v>84</v>
      </c>
      <c r="H23" s="1166">
        <v>22.76422764227642</v>
      </c>
      <c r="I23" s="1164">
        <v>198</v>
      </c>
      <c r="J23" s="1167">
        <v>53.65853658536586</v>
      </c>
      <c r="K23" s="1164">
        <v>43</v>
      </c>
      <c r="L23" s="1165">
        <v>11.653116531165312</v>
      </c>
      <c r="M23" s="1164">
        <v>24</v>
      </c>
      <c r="N23" s="1168">
        <v>6.504065040650407</v>
      </c>
      <c r="O23" s="1164">
        <v>7</v>
      </c>
      <c r="P23" s="1165">
        <v>1.8970189701897018</v>
      </c>
      <c r="Q23" s="1164">
        <v>13</v>
      </c>
      <c r="R23" s="1167">
        <v>3.523035230352303</v>
      </c>
      <c r="S23" s="1164">
        <v>0</v>
      </c>
      <c r="T23" s="1167">
        <v>0</v>
      </c>
      <c r="U23" s="1164">
        <v>0</v>
      </c>
      <c r="V23" s="1167">
        <v>0</v>
      </c>
      <c r="W23" s="1353"/>
      <c r="X23" s="1345">
        <v>369</v>
      </c>
      <c r="Y23" s="1341"/>
      <c r="AA23" s="1341"/>
      <c r="AC23" s="1341"/>
      <c r="AG23" s="1341"/>
    </row>
    <row r="24" spans="2:33" ht="12.75">
      <c r="B24" s="1346">
        <v>17</v>
      </c>
      <c r="C24" s="1344" t="s">
        <v>177</v>
      </c>
      <c r="D24" s="1169">
        <v>435</v>
      </c>
      <c r="E24" s="1164">
        <v>95</v>
      </c>
      <c r="F24" s="1165">
        <v>21.839080459770116</v>
      </c>
      <c r="G24" s="1164">
        <v>45</v>
      </c>
      <c r="H24" s="1166">
        <v>13.23529411764706</v>
      </c>
      <c r="I24" s="1164">
        <v>226</v>
      </c>
      <c r="J24" s="1167">
        <v>66.47058823529412</v>
      </c>
      <c r="K24" s="1164">
        <v>29</v>
      </c>
      <c r="L24" s="1165">
        <v>8.529411764705882</v>
      </c>
      <c r="M24" s="1164">
        <v>16</v>
      </c>
      <c r="N24" s="1168">
        <v>4.705882352941177</v>
      </c>
      <c r="O24" s="1164">
        <v>2</v>
      </c>
      <c r="P24" s="1165">
        <v>0.5882352941176471</v>
      </c>
      <c r="Q24" s="1164">
        <v>22</v>
      </c>
      <c r="R24" s="1167">
        <v>6.470588235294119</v>
      </c>
      <c r="S24" s="1164">
        <v>0</v>
      </c>
      <c r="T24" s="1167">
        <v>0</v>
      </c>
      <c r="U24" s="1164">
        <v>0</v>
      </c>
      <c r="V24" s="1167">
        <v>0</v>
      </c>
      <c r="W24" s="1353"/>
      <c r="X24" s="1345">
        <v>340</v>
      </c>
      <c r="Y24" s="1341"/>
      <c r="AA24" s="1341"/>
      <c r="AC24" s="1341"/>
      <c r="AG24" s="1341"/>
    </row>
    <row r="25" spans="2:33" ht="12.75">
      <c r="B25" s="1346">
        <v>18</v>
      </c>
      <c r="C25" s="1344" t="s">
        <v>178</v>
      </c>
      <c r="D25" s="1169">
        <v>250</v>
      </c>
      <c r="E25" s="1164">
        <v>39</v>
      </c>
      <c r="F25" s="1165">
        <v>15.6</v>
      </c>
      <c r="G25" s="1164">
        <v>36</v>
      </c>
      <c r="H25" s="1166">
        <v>17.061611374407583</v>
      </c>
      <c r="I25" s="1164">
        <v>135</v>
      </c>
      <c r="J25" s="1167">
        <v>63.98104265402843</v>
      </c>
      <c r="K25" s="1164">
        <v>21</v>
      </c>
      <c r="L25" s="1165">
        <v>9.95260663507109</v>
      </c>
      <c r="M25" s="1164">
        <v>12</v>
      </c>
      <c r="N25" s="1168">
        <v>5.687203791469194</v>
      </c>
      <c r="O25" s="1164">
        <v>1</v>
      </c>
      <c r="P25" s="1165">
        <v>0.47393364928909953</v>
      </c>
      <c r="Q25" s="1164">
        <v>6</v>
      </c>
      <c r="R25" s="1167">
        <v>2.843601895734597</v>
      </c>
      <c r="S25" s="1164">
        <v>0</v>
      </c>
      <c r="T25" s="1167">
        <v>0</v>
      </c>
      <c r="U25" s="1164">
        <v>0</v>
      </c>
      <c r="V25" s="1167">
        <v>0</v>
      </c>
      <c r="W25" s="1353"/>
      <c r="X25" s="1345">
        <v>211</v>
      </c>
      <c r="Y25" s="1341"/>
      <c r="AA25" s="1341"/>
      <c r="AC25" s="1341"/>
      <c r="AG25" s="1341"/>
    </row>
    <row r="26" spans="2:33" ht="12.75">
      <c r="B26" s="1346">
        <v>19</v>
      </c>
      <c r="C26" s="1344" t="s">
        <v>179</v>
      </c>
      <c r="D26" s="1169">
        <v>799</v>
      </c>
      <c r="E26" s="1164">
        <v>197</v>
      </c>
      <c r="F26" s="1165">
        <v>24.6558197747184</v>
      </c>
      <c r="G26" s="1164">
        <v>73</v>
      </c>
      <c r="H26" s="1166">
        <v>12.12624584717608</v>
      </c>
      <c r="I26" s="1164">
        <v>360</v>
      </c>
      <c r="J26" s="1167">
        <v>59.800664451827245</v>
      </c>
      <c r="K26" s="1164">
        <v>66</v>
      </c>
      <c r="L26" s="1165">
        <v>10.96345514950166</v>
      </c>
      <c r="M26" s="1164">
        <v>56</v>
      </c>
      <c r="N26" s="1168">
        <v>9.30232558139535</v>
      </c>
      <c r="O26" s="1164">
        <v>4</v>
      </c>
      <c r="P26" s="1165">
        <v>0.6644518272425249</v>
      </c>
      <c r="Q26" s="1164">
        <v>40</v>
      </c>
      <c r="R26" s="1167">
        <v>6.64451827242525</v>
      </c>
      <c r="S26" s="1164">
        <v>3</v>
      </c>
      <c r="T26" s="1167">
        <v>0.4983388704318937</v>
      </c>
      <c r="U26" s="1164">
        <v>0</v>
      </c>
      <c r="V26" s="1167">
        <v>0</v>
      </c>
      <c r="W26" s="1353"/>
      <c r="X26" s="1345">
        <v>602</v>
      </c>
      <c r="Y26" s="1341"/>
      <c r="AA26" s="1341"/>
      <c r="AC26" s="1341"/>
      <c r="AG26" s="1341"/>
    </row>
    <row r="27" spans="2:33" ht="12.75">
      <c r="B27" s="1346">
        <v>20</v>
      </c>
      <c r="C27" s="1344" t="s">
        <v>180</v>
      </c>
      <c r="D27" s="1169">
        <v>516</v>
      </c>
      <c r="E27" s="1164">
        <v>144</v>
      </c>
      <c r="F27" s="1165">
        <v>27.906976744186046</v>
      </c>
      <c r="G27" s="1164">
        <v>53</v>
      </c>
      <c r="H27" s="1166">
        <v>14.24731182795699</v>
      </c>
      <c r="I27" s="1164">
        <v>191</v>
      </c>
      <c r="J27" s="1167">
        <v>51.344086021505376</v>
      </c>
      <c r="K27" s="1164">
        <v>68</v>
      </c>
      <c r="L27" s="1165">
        <v>18.27956989247312</v>
      </c>
      <c r="M27" s="1164">
        <v>33</v>
      </c>
      <c r="N27" s="1168">
        <v>8.870967741935484</v>
      </c>
      <c r="O27" s="1164">
        <v>3</v>
      </c>
      <c r="P27" s="1165">
        <v>0.8064516129032258</v>
      </c>
      <c r="Q27" s="1164">
        <v>24</v>
      </c>
      <c r="R27" s="1167">
        <v>6.451612903225806</v>
      </c>
      <c r="S27" s="1164">
        <v>0</v>
      </c>
      <c r="T27" s="1167">
        <v>0</v>
      </c>
      <c r="U27" s="1164">
        <v>0</v>
      </c>
      <c r="V27" s="1167">
        <v>0</v>
      </c>
      <c r="W27" s="1353"/>
      <c r="X27" s="1345">
        <v>372</v>
      </c>
      <c r="Y27" s="1341"/>
      <c r="AA27" s="1341"/>
      <c r="AC27" s="1341"/>
      <c r="AG27" s="1341"/>
    </row>
    <row r="28" spans="2:33" ht="12.75">
      <c r="B28" s="1346">
        <v>21</v>
      </c>
      <c r="C28" s="1344" t="s">
        <v>181</v>
      </c>
      <c r="D28" s="1169">
        <v>401</v>
      </c>
      <c r="E28" s="1164">
        <v>63</v>
      </c>
      <c r="F28" s="1165">
        <v>15.710723192019952</v>
      </c>
      <c r="G28" s="1164">
        <v>159</v>
      </c>
      <c r="H28" s="1166">
        <v>47.0414201183432</v>
      </c>
      <c r="I28" s="1164">
        <v>84</v>
      </c>
      <c r="J28" s="1167">
        <v>24.85207100591716</v>
      </c>
      <c r="K28" s="1164">
        <v>48</v>
      </c>
      <c r="L28" s="1165">
        <v>14.201183431952662</v>
      </c>
      <c r="M28" s="1164">
        <v>28</v>
      </c>
      <c r="N28" s="1168">
        <v>8.284023668639055</v>
      </c>
      <c r="O28" s="1164">
        <v>6</v>
      </c>
      <c r="P28" s="1165">
        <v>1.7751479289940828</v>
      </c>
      <c r="Q28" s="1164">
        <v>13</v>
      </c>
      <c r="R28" s="1167">
        <v>3.8461538461538463</v>
      </c>
      <c r="S28" s="1164">
        <v>0</v>
      </c>
      <c r="T28" s="1167">
        <v>0</v>
      </c>
      <c r="U28" s="1164">
        <v>0</v>
      </c>
      <c r="V28" s="1167">
        <v>0</v>
      </c>
      <c r="W28" s="1354"/>
      <c r="X28" s="1345">
        <v>338</v>
      </c>
      <c r="Y28" s="1341"/>
      <c r="AA28" s="1341"/>
      <c r="AC28" s="1341"/>
      <c r="AG28" s="1341"/>
    </row>
    <row r="29" spans="2:33" ht="12.75">
      <c r="B29" s="1346">
        <v>22</v>
      </c>
      <c r="C29" s="1344" t="s">
        <v>182</v>
      </c>
      <c r="D29" s="1169">
        <v>468</v>
      </c>
      <c r="E29" s="1164">
        <v>103</v>
      </c>
      <c r="F29" s="1165">
        <v>22.00854700854701</v>
      </c>
      <c r="G29" s="1164">
        <v>76</v>
      </c>
      <c r="H29" s="1166">
        <v>20.82191780821918</v>
      </c>
      <c r="I29" s="1164">
        <v>181</v>
      </c>
      <c r="J29" s="1167">
        <v>49.589041095890416</v>
      </c>
      <c r="K29" s="1164">
        <v>37</v>
      </c>
      <c r="L29" s="1165">
        <v>10.136986301369863</v>
      </c>
      <c r="M29" s="1164">
        <v>57</v>
      </c>
      <c r="N29" s="1168">
        <v>15.616438356164384</v>
      </c>
      <c r="O29" s="1164">
        <v>1</v>
      </c>
      <c r="P29" s="1165">
        <v>0.273972602739726</v>
      </c>
      <c r="Q29" s="1164">
        <v>13</v>
      </c>
      <c r="R29" s="1167">
        <v>3.5616438356164384</v>
      </c>
      <c r="S29" s="1164">
        <v>0</v>
      </c>
      <c r="T29" s="1167">
        <v>0</v>
      </c>
      <c r="U29" s="1164">
        <v>0</v>
      </c>
      <c r="V29" s="1167">
        <v>0</v>
      </c>
      <c r="W29" s="1353"/>
      <c r="X29" s="1345">
        <v>365</v>
      </c>
      <c r="Y29" s="1341"/>
      <c r="AA29" s="1341"/>
      <c r="AC29" s="1341"/>
      <c r="AG29" s="1341"/>
    </row>
    <row r="30" spans="2:33" ht="12.75">
      <c r="B30" s="1346">
        <v>23</v>
      </c>
      <c r="C30" s="1344" t="s">
        <v>183</v>
      </c>
      <c r="D30" s="1169">
        <v>226</v>
      </c>
      <c r="E30" s="1164">
        <v>39</v>
      </c>
      <c r="F30" s="1165">
        <v>17.25663716814159</v>
      </c>
      <c r="G30" s="1164">
        <v>78</v>
      </c>
      <c r="H30" s="1166">
        <v>41.711229946524064</v>
      </c>
      <c r="I30" s="1164">
        <v>67</v>
      </c>
      <c r="J30" s="1167">
        <v>35.82887700534759</v>
      </c>
      <c r="K30" s="1164">
        <v>22</v>
      </c>
      <c r="L30" s="1165">
        <v>11.76470588235294</v>
      </c>
      <c r="M30" s="1164">
        <v>9</v>
      </c>
      <c r="N30" s="1168">
        <v>4.81283422459893</v>
      </c>
      <c r="O30" s="1164">
        <v>2</v>
      </c>
      <c r="P30" s="1165">
        <v>1.06951871657754</v>
      </c>
      <c r="Q30" s="1164">
        <v>9</v>
      </c>
      <c r="R30" s="1167">
        <v>4.81283422459893</v>
      </c>
      <c r="S30" s="1164">
        <v>0</v>
      </c>
      <c r="T30" s="1167">
        <v>0</v>
      </c>
      <c r="U30" s="1164">
        <v>0</v>
      </c>
      <c r="V30" s="1167">
        <v>0</v>
      </c>
      <c r="W30" s="1354"/>
      <c r="X30" s="1345">
        <v>187</v>
      </c>
      <c r="Y30" s="1341"/>
      <c r="AA30" s="1341"/>
      <c r="AC30" s="1341"/>
      <c r="AG30" s="1341"/>
    </row>
    <row r="31" spans="2:33" ht="12.75">
      <c r="B31" s="1346">
        <v>24</v>
      </c>
      <c r="C31" s="1347" t="s">
        <v>184</v>
      </c>
      <c r="D31" s="1169">
        <v>544</v>
      </c>
      <c r="E31" s="1164">
        <v>69</v>
      </c>
      <c r="F31" s="1165">
        <v>12.683823529411764</v>
      </c>
      <c r="G31" s="1164">
        <v>50</v>
      </c>
      <c r="H31" s="1166">
        <v>10.526315789473683</v>
      </c>
      <c r="I31" s="1164">
        <v>269</v>
      </c>
      <c r="J31" s="1167">
        <v>56.631578947368425</v>
      </c>
      <c r="K31" s="1164">
        <v>72</v>
      </c>
      <c r="L31" s="1165">
        <v>15.157894736842106</v>
      </c>
      <c r="M31" s="1164">
        <v>18</v>
      </c>
      <c r="N31" s="1168">
        <v>3.7894736842105265</v>
      </c>
      <c r="O31" s="1164">
        <v>10</v>
      </c>
      <c r="P31" s="1165">
        <v>2.1052631578947367</v>
      </c>
      <c r="Q31" s="1164">
        <v>52</v>
      </c>
      <c r="R31" s="1167">
        <v>10.947368421052632</v>
      </c>
      <c r="S31" s="1164">
        <v>4</v>
      </c>
      <c r="T31" s="1167">
        <v>0.8421052631578947</v>
      </c>
      <c r="U31" s="1164">
        <v>0</v>
      </c>
      <c r="V31" s="1167">
        <v>0</v>
      </c>
      <c r="W31" s="1353"/>
      <c r="X31" s="1345">
        <v>475</v>
      </c>
      <c r="Y31" s="1341"/>
      <c r="AA31" s="1341"/>
      <c r="AC31" s="1341"/>
      <c r="AG31" s="1341"/>
    </row>
    <row r="32" spans="2:33" ht="12.75">
      <c r="B32" s="1346">
        <v>25</v>
      </c>
      <c r="C32" s="1347" t="s">
        <v>185</v>
      </c>
      <c r="D32" s="1169">
        <v>832</v>
      </c>
      <c r="E32" s="1164">
        <v>144</v>
      </c>
      <c r="F32" s="1165">
        <v>17.307692307692307</v>
      </c>
      <c r="G32" s="1164">
        <v>232</v>
      </c>
      <c r="H32" s="1166">
        <v>33.72093023255814</v>
      </c>
      <c r="I32" s="1164">
        <v>285</v>
      </c>
      <c r="J32" s="1167">
        <v>41.424418604651166</v>
      </c>
      <c r="K32" s="1164">
        <v>102</v>
      </c>
      <c r="L32" s="1165">
        <v>14.825581395348838</v>
      </c>
      <c r="M32" s="1164">
        <v>38</v>
      </c>
      <c r="N32" s="1168">
        <v>5.523255813953488</v>
      </c>
      <c r="O32" s="1164">
        <v>1</v>
      </c>
      <c r="P32" s="1165">
        <v>0.14534883720930233</v>
      </c>
      <c r="Q32" s="1164">
        <v>26</v>
      </c>
      <c r="R32" s="1167">
        <v>3.77906976744186</v>
      </c>
      <c r="S32" s="1164">
        <v>4</v>
      </c>
      <c r="T32" s="1167">
        <v>0.5813953488372093</v>
      </c>
      <c r="U32" s="1164">
        <v>0</v>
      </c>
      <c r="V32" s="1167">
        <v>0</v>
      </c>
      <c r="W32" s="1354"/>
      <c r="X32" s="1345">
        <v>688</v>
      </c>
      <c r="Y32" s="1341"/>
      <c r="AA32" s="1341"/>
      <c r="AC32" s="1341"/>
      <c r="AG32" s="1341"/>
    </row>
    <row r="33" spans="2:33" ht="27" customHeight="1">
      <c r="B33" s="1346">
        <v>26</v>
      </c>
      <c r="C33" s="873" t="s">
        <v>485</v>
      </c>
      <c r="D33" s="1169">
        <v>544</v>
      </c>
      <c r="E33" s="1164">
        <v>160</v>
      </c>
      <c r="F33" s="1165">
        <v>29.411764705882355</v>
      </c>
      <c r="G33" s="1164">
        <v>43</v>
      </c>
      <c r="H33" s="1166">
        <v>11.197916666666668</v>
      </c>
      <c r="I33" s="1164">
        <v>215</v>
      </c>
      <c r="J33" s="1167">
        <v>55.989583333333336</v>
      </c>
      <c r="K33" s="1164">
        <v>15</v>
      </c>
      <c r="L33" s="1165">
        <v>3.90625</v>
      </c>
      <c r="M33" s="1164">
        <v>35</v>
      </c>
      <c r="N33" s="1168">
        <v>9.114583333333332</v>
      </c>
      <c r="O33" s="1164">
        <v>12</v>
      </c>
      <c r="P33" s="1165">
        <v>3.125</v>
      </c>
      <c r="Q33" s="1164">
        <v>33</v>
      </c>
      <c r="R33" s="1167">
        <v>8.59375</v>
      </c>
      <c r="S33" s="1164">
        <v>31</v>
      </c>
      <c r="T33" s="1167">
        <v>8.072916666666668</v>
      </c>
      <c r="U33" s="1164">
        <v>0</v>
      </c>
      <c r="V33" s="1167">
        <v>0</v>
      </c>
      <c r="W33" s="1353"/>
      <c r="X33" s="1345">
        <v>384</v>
      </c>
      <c r="Y33" s="1341"/>
      <c r="AA33" s="1341"/>
      <c r="AC33" s="1341"/>
      <c r="AG33" s="1341"/>
    </row>
    <row r="34" spans="2:33" ht="13.5" thickBot="1">
      <c r="B34" s="1346">
        <v>27</v>
      </c>
      <c r="C34" s="1348" t="s">
        <v>432</v>
      </c>
      <c r="D34" s="1169">
        <v>101</v>
      </c>
      <c r="E34" s="1164">
        <v>14</v>
      </c>
      <c r="F34" s="1165">
        <v>13.861386138613863</v>
      </c>
      <c r="G34" s="1164">
        <v>13</v>
      </c>
      <c r="H34" s="1166">
        <v>14.942528735632186</v>
      </c>
      <c r="I34" s="1164">
        <v>47</v>
      </c>
      <c r="J34" s="1167">
        <v>54.02298850574713</v>
      </c>
      <c r="K34" s="1164">
        <v>1</v>
      </c>
      <c r="L34" s="1165">
        <v>1.1494252873563218</v>
      </c>
      <c r="M34" s="1164">
        <v>7</v>
      </c>
      <c r="N34" s="1168">
        <v>8.045977011494253</v>
      </c>
      <c r="O34" s="1164">
        <v>1</v>
      </c>
      <c r="P34" s="1165">
        <v>1.1494252873563218</v>
      </c>
      <c r="Q34" s="1164">
        <v>18</v>
      </c>
      <c r="R34" s="1167">
        <v>20.689655172413794</v>
      </c>
      <c r="S34" s="1164">
        <v>0</v>
      </c>
      <c r="T34" s="1167">
        <v>0</v>
      </c>
      <c r="U34" s="1164">
        <v>0</v>
      </c>
      <c r="V34" s="1167">
        <v>0</v>
      </c>
      <c r="W34" s="1353"/>
      <c r="X34" s="1345">
        <v>87</v>
      </c>
      <c r="Y34" s="1341"/>
      <c r="AA34" s="1341"/>
      <c r="AC34" s="1341"/>
      <c r="AG34" s="1341"/>
    </row>
    <row r="35" spans="2:26" ht="13.5" thickBot="1">
      <c r="B35" s="1910" t="s">
        <v>426</v>
      </c>
      <c r="C35" s="1911"/>
      <c r="D35" s="1170">
        <v>17663</v>
      </c>
      <c r="E35" s="1171">
        <v>3738</v>
      </c>
      <c r="F35" s="1172">
        <v>21.162882862480892</v>
      </c>
      <c r="G35" s="1171">
        <v>3160</v>
      </c>
      <c r="H35" s="1173">
        <v>22.692998204667862</v>
      </c>
      <c r="I35" s="1174">
        <v>7277</v>
      </c>
      <c r="J35" s="1175">
        <v>52.258527827648116</v>
      </c>
      <c r="K35" s="1171">
        <v>1716</v>
      </c>
      <c r="L35" s="1172">
        <v>12.323159784560143</v>
      </c>
      <c r="M35" s="1171">
        <v>891</v>
      </c>
      <c r="N35" s="1176">
        <v>6.3985637342908435</v>
      </c>
      <c r="O35" s="1174">
        <v>114</v>
      </c>
      <c r="P35" s="1172">
        <v>0.8186714542190306</v>
      </c>
      <c r="Q35" s="1171">
        <v>749</v>
      </c>
      <c r="R35" s="1175">
        <v>5.378815080789947</v>
      </c>
      <c r="S35" s="1171">
        <v>18</v>
      </c>
      <c r="T35" s="1175">
        <v>0.12926391382405744</v>
      </c>
      <c r="U35" s="1171">
        <v>0</v>
      </c>
      <c r="V35" s="1175">
        <v>0</v>
      </c>
      <c r="W35" s="1353"/>
      <c r="X35" s="1349">
        <v>13925</v>
      </c>
      <c r="Y35" s="1341"/>
      <c r="Z35" s="1341"/>
    </row>
    <row r="36" spans="2:26" ht="13.5" thickBot="1">
      <c r="B36" s="1598" t="s">
        <v>192</v>
      </c>
      <c r="C36" s="1912"/>
      <c r="D36" s="1170">
        <v>18308</v>
      </c>
      <c r="E36" s="1171">
        <v>3912</v>
      </c>
      <c r="F36" s="1172">
        <v>21.36770810574612</v>
      </c>
      <c r="G36" s="1171">
        <v>3216</v>
      </c>
      <c r="H36" s="1173">
        <v>22.33953876076688</v>
      </c>
      <c r="I36" s="1174">
        <v>7539</v>
      </c>
      <c r="J36" s="1175">
        <v>52.368713531536535</v>
      </c>
      <c r="K36" s="1171">
        <v>1732</v>
      </c>
      <c r="L36" s="1172">
        <v>12.031119755487635</v>
      </c>
      <c r="M36" s="1171">
        <v>933</v>
      </c>
      <c r="N36" s="1176">
        <v>6.480966935259794</v>
      </c>
      <c r="O36" s="1174">
        <v>127</v>
      </c>
      <c r="P36" s="1172">
        <v>0.8821894970825229</v>
      </c>
      <c r="Q36" s="1171">
        <v>800</v>
      </c>
      <c r="R36" s="1175">
        <v>5.5570991942206165</v>
      </c>
      <c r="S36" s="1171">
        <v>49</v>
      </c>
      <c r="T36" s="1175">
        <v>0.3403723256460128</v>
      </c>
      <c r="U36" s="1171">
        <v>0</v>
      </c>
      <c r="V36" s="1175">
        <v>0</v>
      </c>
      <c r="W36" s="1353"/>
      <c r="X36" s="1349">
        <v>14396</v>
      </c>
      <c r="Z36" s="1341"/>
    </row>
    <row r="37" spans="2:22" ht="12.75">
      <c r="B37" s="1913" t="s">
        <v>433</v>
      </c>
      <c r="C37" s="1913"/>
      <c r="D37" s="1913"/>
      <c r="E37" s="1913"/>
      <c r="F37" s="1913"/>
      <c r="G37" s="1913"/>
      <c r="H37" s="1913"/>
      <c r="I37" s="1913"/>
      <c r="J37" s="1913"/>
      <c r="K37" s="1913"/>
      <c r="L37" s="1913"/>
      <c r="M37" s="1913"/>
      <c r="N37" s="1913"/>
      <c r="O37" s="1913"/>
      <c r="P37" s="1913"/>
      <c r="Q37" s="1913"/>
      <c r="R37" s="1913"/>
      <c r="S37" s="1913"/>
      <c r="T37" s="1913"/>
      <c r="U37" s="1913"/>
      <c r="V37" s="1913"/>
    </row>
    <row r="38" spans="2:22" ht="12.75">
      <c r="B38" s="1914" t="s">
        <v>427</v>
      </c>
      <c r="C38" s="1914"/>
      <c r="D38" s="1914"/>
      <c r="E38" s="1914"/>
      <c r="F38" s="1914"/>
      <c r="G38" s="1914"/>
      <c r="H38" s="1914"/>
      <c r="I38" s="1914"/>
      <c r="J38" s="1914"/>
      <c r="K38" s="1914"/>
      <c r="L38" s="1914"/>
      <c r="M38" s="1914"/>
      <c r="N38" s="1914"/>
      <c r="O38" s="1914"/>
      <c r="P38" s="1914"/>
      <c r="Q38" s="1914"/>
      <c r="R38" s="1914"/>
      <c r="S38" s="1914"/>
      <c r="T38" s="1914"/>
      <c r="U38" s="1342"/>
      <c r="V38" s="1342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AC38"/>
  <sheetViews>
    <sheetView tabSelected="1" zoomScalePageLayoutView="0" workbookViewId="0" topLeftCell="A1">
      <selection activeCell="Z33" sqref="Z33"/>
    </sheetView>
  </sheetViews>
  <sheetFormatPr defaultColWidth="9.140625" defaultRowHeight="12.75"/>
  <cols>
    <col min="1" max="1" width="3.57421875" style="1336" customWidth="1"/>
    <col min="2" max="2" width="4.140625" style="1336" customWidth="1"/>
    <col min="3" max="3" width="24.140625" style="1336" customWidth="1"/>
    <col min="4" max="4" width="10.140625" style="1336" customWidth="1"/>
    <col min="5" max="21" width="6.8515625" style="1336" customWidth="1"/>
    <col min="22" max="22" width="8.7109375" style="1336" customWidth="1"/>
    <col min="23" max="23" width="9.140625" style="1336" customWidth="1"/>
    <col min="24" max="24" width="9.28125" style="1336" bestFit="1" customWidth="1"/>
    <col min="25" max="16384" width="9.140625" style="1336" customWidth="1"/>
  </cols>
  <sheetData>
    <row r="1" spans="20:22" ht="15.75">
      <c r="T1" s="1915" t="s">
        <v>394</v>
      </c>
      <c r="U1" s="1915"/>
      <c r="V1" s="1915"/>
    </row>
    <row r="2" spans="2:22" ht="21" customHeight="1" thickBot="1">
      <c r="B2" s="1916" t="s">
        <v>461</v>
      </c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  <c r="Q2" s="1916"/>
      <c r="R2" s="1916"/>
      <c r="S2" s="1916"/>
      <c r="T2" s="1916"/>
      <c r="U2" s="1916"/>
      <c r="V2" s="1916"/>
    </row>
    <row r="3" spans="2:24" ht="28.5" customHeight="1" thickBot="1">
      <c r="B3" s="1917" t="s">
        <v>419</v>
      </c>
      <c r="C3" s="1920" t="s">
        <v>157</v>
      </c>
      <c r="D3" s="1942" t="s">
        <v>324</v>
      </c>
      <c r="E3" s="1942"/>
      <c r="F3" s="1942"/>
      <c r="G3" s="1943" t="s">
        <v>420</v>
      </c>
      <c r="H3" s="1943"/>
      <c r="I3" s="1943"/>
      <c r="J3" s="1905"/>
      <c r="K3" s="1931" t="s">
        <v>325</v>
      </c>
      <c r="L3" s="1932"/>
      <c r="M3" s="1895" t="s">
        <v>326</v>
      </c>
      <c r="N3" s="1937"/>
      <c r="O3" s="1937"/>
      <c r="P3" s="1896"/>
      <c r="Q3" s="1931" t="s">
        <v>421</v>
      </c>
      <c r="R3" s="1932"/>
      <c r="S3" s="1931" t="s">
        <v>422</v>
      </c>
      <c r="T3" s="1932"/>
      <c r="U3" s="1940" t="s">
        <v>423</v>
      </c>
      <c r="V3" s="1932"/>
      <c r="X3" s="1925" t="s">
        <v>424</v>
      </c>
    </row>
    <row r="4" spans="2:24" ht="12.75">
      <c r="B4" s="1918"/>
      <c r="C4" s="1921"/>
      <c r="D4" s="1928" t="s">
        <v>113</v>
      </c>
      <c r="E4" s="1931" t="s">
        <v>329</v>
      </c>
      <c r="F4" s="1932"/>
      <c r="G4" s="1931" t="s">
        <v>330</v>
      </c>
      <c r="H4" s="1935"/>
      <c r="I4" s="1935" t="s">
        <v>331</v>
      </c>
      <c r="J4" s="1932"/>
      <c r="K4" s="1933"/>
      <c r="L4" s="1934"/>
      <c r="M4" s="1931" t="s">
        <v>332</v>
      </c>
      <c r="N4" s="1935"/>
      <c r="O4" s="1935" t="s">
        <v>425</v>
      </c>
      <c r="P4" s="1932"/>
      <c r="Q4" s="1933"/>
      <c r="R4" s="1934"/>
      <c r="S4" s="1933"/>
      <c r="T4" s="1934"/>
      <c r="U4" s="1941"/>
      <c r="V4" s="1934"/>
      <c r="X4" s="1926"/>
    </row>
    <row r="5" spans="2:24" ht="12.75">
      <c r="B5" s="1918"/>
      <c r="C5" s="1921"/>
      <c r="D5" s="1929"/>
      <c r="E5" s="1933"/>
      <c r="F5" s="1934"/>
      <c r="G5" s="1933"/>
      <c r="H5" s="1936"/>
      <c r="I5" s="1936"/>
      <c r="J5" s="1934"/>
      <c r="K5" s="1933"/>
      <c r="L5" s="1934"/>
      <c r="M5" s="1933"/>
      <c r="N5" s="1936"/>
      <c r="O5" s="1936"/>
      <c r="P5" s="1934"/>
      <c r="Q5" s="1933"/>
      <c r="R5" s="1934"/>
      <c r="S5" s="1933"/>
      <c r="T5" s="1934"/>
      <c r="U5" s="1941"/>
      <c r="V5" s="1934"/>
      <c r="X5" s="1926"/>
    </row>
    <row r="6" spans="2:24" ht="12.75">
      <c r="B6" s="1918"/>
      <c r="C6" s="1921"/>
      <c r="D6" s="1929"/>
      <c r="E6" s="1933"/>
      <c r="F6" s="1934"/>
      <c r="G6" s="1933"/>
      <c r="H6" s="1936"/>
      <c r="I6" s="1936"/>
      <c r="J6" s="1934"/>
      <c r="K6" s="1933"/>
      <c r="L6" s="1934"/>
      <c r="M6" s="1933"/>
      <c r="N6" s="1936"/>
      <c r="O6" s="1936"/>
      <c r="P6" s="1934"/>
      <c r="Q6" s="1933"/>
      <c r="R6" s="1934"/>
      <c r="S6" s="1933"/>
      <c r="T6" s="1934"/>
      <c r="U6" s="1941"/>
      <c r="V6" s="1934"/>
      <c r="X6" s="1926"/>
    </row>
    <row r="7" spans="2:25" ht="13.5" thickBot="1">
      <c r="B7" s="1919"/>
      <c r="C7" s="1922"/>
      <c r="D7" s="1930"/>
      <c r="E7" s="1337" t="s">
        <v>333</v>
      </c>
      <c r="F7" s="1338" t="s">
        <v>93</v>
      </c>
      <c r="G7" s="1337" t="s">
        <v>333</v>
      </c>
      <c r="H7" s="1339" t="s">
        <v>93</v>
      </c>
      <c r="I7" s="1339" t="s">
        <v>333</v>
      </c>
      <c r="J7" s="1338" t="s">
        <v>93</v>
      </c>
      <c r="K7" s="1337" t="s">
        <v>333</v>
      </c>
      <c r="L7" s="1338" t="s">
        <v>93</v>
      </c>
      <c r="M7" s="1337" t="s">
        <v>333</v>
      </c>
      <c r="N7" s="1339" t="s">
        <v>93</v>
      </c>
      <c r="O7" s="1339" t="s">
        <v>333</v>
      </c>
      <c r="P7" s="1338" t="s">
        <v>93</v>
      </c>
      <c r="Q7" s="1337" t="s">
        <v>333</v>
      </c>
      <c r="R7" s="1338" t="s">
        <v>93</v>
      </c>
      <c r="S7" s="1337" t="s">
        <v>333</v>
      </c>
      <c r="T7" s="1338" t="s">
        <v>93</v>
      </c>
      <c r="U7" s="1340" t="s">
        <v>333</v>
      </c>
      <c r="V7" s="1338" t="s">
        <v>93</v>
      </c>
      <c r="X7" s="1927"/>
      <c r="Y7" s="1341"/>
    </row>
    <row r="8" spans="2:29" ht="12.75">
      <c r="B8" s="1343">
        <v>1</v>
      </c>
      <c r="C8" s="1344" t="s">
        <v>161</v>
      </c>
      <c r="D8" s="1163">
        <v>56</v>
      </c>
      <c r="E8" s="1164">
        <v>16</v>
      </c>
      <c r="F8" s="1165">
        <v>28.57142857142857</v>
      </c>
      <c r="G8" s="1164">
        <v>1</v>
      </c>
      <c r="H8" s="1166">
        <v>2.5</v>
      </c>
      <c r="I8" s="1164">
        <v>24</v>
      </c>
      <c r="J8" s="1167">
        <v>60</v>
      </c>
      <c r="K8" s="1164">
        <v>8</v>
      </c>
      <c r="L8" s="1165">
        <v>20</v>
      </c>
      <c r="M8" s="1164">
        <v>5</v>
      </c>
      <c r="N8" s="1168">
        <v>12.5</v>
      </c>
      <c r="O8" s="1164">
        <v>0</v>
      </c>
      <c r="P8" s="1165">
        <v>0</v>
      </c>
      <c r="Q8" s="1164">
        <v>2</v>
      </c>
      <c r="R8" s="1167">
        <v>5</v>
      </c>
      <c r="S8" s="1164">
        <v>0</v>
      </c>
      <c r="T8" s="1167">
        <v>0</v>
      </c>
      <c r="U8" s="1164">
        <v>0</v>
      </c>
      <c r="V8" s="1167">
        <v>0</v>
      </c>
      <c r="X8" s="1345">
        <v>40</v>
      </c>
      <c r="Y8" s="1341"/>
      <c r="AA8" s="1341"/>
      <c r="AC8" s="1341"/>
    </row>
    <row r="9" spans="2:29" ht="12.75">
      <c r="B9" s="1346">
        <v>2</v>
      </c>
      <c r="C9" s="1344" t="s">
        <v>162</v>
      </c>
      <c r="D9" s="1169">
        <v>57</v>
      </c>
      <c r="E9" s="1164">
        <v>11</v>
      </c>
      <c r="F9" s="1165">
        <v>19.298245614035086</v>
      </c>
      <c r="G9" s="1164">
        <v>10</v>
      </c>
      <c r="H9" s="1166">
        <v>21.73913043478261</v>
      </c>
      <c r="I9" s="1164">
        <v>24</v>
      </c>
      <c r="J9" s="1167">
        <v>52.17391304347826</v>
      </c>
      <c r="K9" s="1164">
        <v>4</v>
      </c>
      <c r="L9" s="1165">
        <v>8.695652173913043</v>
      </c>
      <c r="M9" s="1164">
        <v>7</v>
      </c>
      <c r="N9" s="1168">
        <v>15.217391304347828</v>
      </c>
      <c r="O9" s="1164">
        <v>0</v>
      </c>
      <c r="P9" s="1165">
        <v>0</v>
      </c>
      <c r="Q9" s="1164">
        <v>1</v>
      </c>
      <c r="R9" s="1167">
        <v>2.1739130434782608</v>
      </c>
      <c r="S9" s="1164">
        <v>0</v>
      </c>
      <c r="T9" s="1167">
        <v>0</v>
      </c>
      <c r="U9" s="1164">
        <v>0</v>
      </c>
      <c r="V9" s="1167">
        <v>0</v>
      </c>
      <c r="X9" s="1345">
        <v>46</v>
      </c>
      <c r="Y9" s="1341"/>
      <c r="AA9" s="1341"/>
      <c r="AC9" s="1341"/>
    </row>
    <row r="10" spans="2:29" ht="12.75">
      <c r="B10" s="1346">
        <v>3</v>
      </c>
      <c r="C10" s="1344" t="s">
        <v>163</v>
      </c>
      <c r="D10" s="1169">
        <v>453</v>
      </c>
      <c r="E10" s="1164">
        <v>160</v>
      </c>
      <c r="F10" s="1165">
        <v>35.32008830022075</v>
      </c>
      <c r="G10" s="1164">
        <v>19</v>
      </c>
      <c r="H10" s="1166">
        <v>6.484641638225256</v>
      </c>
      <c r="I10" s="1164">
        <v>173</v>
      </c>
      <c r="J10" s="1167">
        <v>59.044368600682596</v>
      </c>
      <c r="K10" s="1164">
        <v>68</v>
      </c>
      <c r="L10" s="1165">
        <v>23.208191126279864</v>
      </c>
      <c r="M10" s="1164">
        <v>19</v>
      </c>
      <c r="N10" s="1168">
        <v>6.484641638225256</v>
      </c>
      <c r="O10" s="1164">
        <v>6</v>
      </c>
      <c r="P10" s="1165">
        <v>2.04778156996587</v>
      </c>
      <c r="Q10" s="1164">
        <v>8</v>
      </c>
      <c r="R10" s="1167">
        <v>2.7303754266211606</v>
      </c>
      <c r="S10" s="1164">
        <v>0</v>
      </c>
      <c r="T10" s="1167">
        <v>0</v>
      </c>
      <c r="U10" s="1164">
        <v>0</v>
      </c>
      <c r="V10" s="1167">
        <v>0</v>
      </c>
      <c r="X10" s="1345">
        <v>293</v>
      </c>
      <c r="Y10" s="1341"/>
      <c r="AA10" s="1341"/>
      <c r="AC10" s="1341"/>
    </row>
    <row r="11" spans="2:29" ht="12.75">
      <c r="B11" s="1346">
        <v>4</v>
      </c>
      <c r="C11" s="1344" t="s">
        <v>164</v>
      </c>
      <c r="D11" s="1169">
        <v>299</v>
      </c>
      <c r="E11" s="1164">
        <v>100</v>
      </c>
      <c r="F11" s="1165">
        <v>33.44481605351171</v>
      </c>
      <c r="G11" s="1164">
        <v>69</v>
      </c>
      <c r="H11" s="1166">
        <v>34.67336683417086</v>
      </c>
      <c r="I11" s="1164">
        <v>64</v>
      </c>
      <c r="J11" s="1167">
        <v>32.1608040201005</v>
      </c>
      <c r="K11" s="1164">
        <v>36</v>
      </c>
      <c r="L11" s="1165">
        <v>18.090452261306535</v>
      </c>
      <c r="M11" s="1164">
        <v>5</v>
      </c>
      <c r="N11" s="1168">
        <v>2.512562814070352</v>
      </c>
      <c r="O11" s="1164">
        <v>1</v>
      </c>
      <c r="P11" s="1165">
        <v>0.5025125628140703</v>
      </c>
      <c r="Q11" s="1164">
        <v>24</v>
      </c>
      <c r="R11" s="1167">
        <v>12.060301507537687</v>
      </c>
      <c r="S11" s="1164">
        <v>0</v>
      </c>
      <c r="T11" s="1167">
        <v>0</v>
      </c>
      <c r="U11" s="1164">
        <v>0</v>
      </c>
      <c r="V11" s="1167">
        <v>0</v>
      </c>
      <c r="X11" s="1345">
        <v>199</v>
      </c>
      <c r="Y11" s="1341"/>
      <c r="AA11" s="1341"/>
      <c r="AC11" s="1341"/>
    </row>
    <row r="12" spans="2:29" ht="12.75">
      <c r="B12" s="1346">
        <v>5</v>
      </c>
      <c r="C12" s="1344" t="s">
        <v>165</v>
      </c>
      <c r="D12" s="1169">
        <v>96</v>
      </c>
      <c r="E12" s="1164">
        <v>25</v>
      </c>
      <c r="F12" s="1165">
        <v>26.041666666666668</v>
      </c>
      <c r="G12" s="1164">
        <v>20</v>
      </c>
      <c r="H12" s="1166">
        <v>28.169014084507044</v>
      </c>
      <c r="I12" s="1164">
        <v>22</v>
      </c>
      <c r="J12" s="1167">
        <v>30.985915492957744</v>
      </c>
      <c r="K12" s="1164">
        <v>22</v>
      </c>
      <c r="L12" s="1165">
        <v>30.985915492957744</v>
      </c>
      <c r="M12" s="1164">
        <v>4</v>
      </c>
      <c r="N12" s="1168">
        <v>5.633802816901409</v>
      </c>
      <c r="O12" s="1164">
        <v>0</v>
      </c>
      <c r="P12" s="1165">
        <v>0</v>
      </c>
      <c r="Q12" s="1164">
        <v>3</v>
      </c>
      <c r="R12" s="1167">
        <v>4.225352112676056</v>
      </c>
      <c r="S12" s="1164">
        <v>0</v>
      </c>
      <c r="T12" s="1167">
        <v>0</v>
      </c>
      <c r="U12" s="1164">
        <v>0</v>
      </c>
      <c r="V12" s="1167">
        <v>0</v>
      </c>
      <c r="X12" s="1345">
        <v>71</v>
      </c>
      <c r="Y12" s="1341"/>
      <c r="AA12" s="1341"/>
      <c r="AC12" s="1341"/>
    </row>
    <row r="13" spans="2:29" ht="12.75">
      <c r="B13" s="1346">
        <v>6</v>
      </c>
      <c r="C13" s="1344" t="s">
        <v>166</v>
      </c>
      <c r="D13" s="1169">
        <v>32</v>
      </c>
      <c r="E13" s="1164">
        <v>10</v>
      </c>
      <c r="F13" s="1165">
        <v>31.25</v>
      </c>
      <c r="G13" s="1164">
        <v>10</v>
      </c>
      <c r="H13" s="1166">
        <v>45.45454545454545</v>
      </c>
      <c r="I13" s="1164">
        <v>8</v>
      </c>
      <c r="J13" s="1167">
        <v>36.36363636363637</v>
      </c>
      <c r="K13" s="1164">
        <v>2</v>
      </c>
      <c r="L13" s="1165">
        <v>9.090909090909092</v>
      </c>
      <c r="M13" s="1164">
        <v>0</v>
      </c>
      <c r="N13" s="1168">
        <v>0</v>
      </c>
      <c r="O13" s="1164">
        <v>0</v>
      </c>
      <c r="P13" s="1165">
        <v>0</v>
      </c>
      <c r="Q13" s="1164">
        <v>2</v>
      </c>
      <c r="R13" s="1167">
        <v>9.090909090909092</v>
      </c>
      <c r="S13" s="1164">
        <v>0</v>
      </c>
      <c r="T13" s="1167">
        <v>0</v>
      </c>
      <c r="U13" s="1164">
        <v>0</v>
      </c>
      <c r="V13" s="1167">
        <v>0</v>
      </c>
      <c r="X13" s="1345">
        <v>22</v>
      </c>
      <c r="Y13" s="1341"/>
      <c r="AA13" s="1341"/>
      <c r="AC13" s="1341"/>
    </row>
    <row r="14" spans="2:29" ht="12.75">
      <c r="B14" s="1346">
        <v>7</v>
      </c>
      <c r="C14" s="1344" t="s">
        <v>167</v>
      </c>
      <c r="D14" s="1169">
        <v>101</v>
      </c>
      <c r="E14" s="1164">
        <v>32</v>
      </c>
      <c r="F14" s="1165">
        <v>31.683168316831683</v>
      </c>
      <c r="G14" s="1164">
        <v>10</v>
      </c>
      <c r="H14" s="1166">
        <v>14.492753623188406</v>
      </c>
      <c r="I14" s="1164">
        <v>41</v>
      </c>
      <c r="J14" s="1167">
        <v>59.42028985507246</v>
      </c>
      <c r="K14" s="1164">
        <v>8</v>
      </c>
      <c r="L14" s="1165">
        <v>11.594202898550725</v>
      </c>
      <c r="M14" s="1164">
        <v>1</v>
      </c>
      <c r="N14" s="1168">
        <v>1.4492753623188406</v>
      </c>
      <c r="O14" s="1164">
        <v>1</v>
      </c>
      <c r="P14" s="1165">
        <v>1.4492753623188406</v>
      </c>
      <c r="Q14" s="1164">
        <v>8</v>
      </c>
      <c r="R14" s="1167">
        <v>11.594202898550725</v>
      </c>
      <c r="S14" s="1164">
        <v>0</v>
      </c>
      <c r="T14" s="1167">
        <v>0</v>
      </c>
      <c r="U14" s="1164">
        <v>0</v>
      </c>
      <c r="V14" s="1167">
        <v>0</v>
      </c>
      <c r="X14" s="1345">
        <v>69</v>
      </c>
      <c r="Y14" s="1341"/>
      <c r="AA14" s="1341"/>
      <c r="AC14" s="1341"/>
    </row>
    <row r="15" spans="2:29" ht="12.75">
      <c r="B15" s="1346">
        <v>8</v>
      </c>
      <c r="C15" s="1344" t="s">
        <v>168</v>
      </c>
      <c r="D15" s="1169">
        <v>19</v>
      </c>
      <c r="E15" s="1164">
        <v>6</v>
      </c>
      <c r="F15" s="1165">
        <v>31.57894736842105</v>
      </c>
      <c r="G15" s="1164">
        <v>5</v>
      </c>
      <c r="H15" s="1166">
        <v>38.46153846153847</v>
      </c>
      <c r="I15" s="1164">
        <v>3</v>
      </c>
      <c r="J15" s="1167">
        <v>23.076923076923077</v>
      </c>
      <c r="K15" s="1164">
        <v>2</v>
      </c>
      <c r="L15" s="1165">
        <v>15.384615384615385</v>
      </c>
      <c r="M15" s="1164">
        <v>0</v>
      </c>
      <c r="N15" s="1168">
        <v>0</v>
      </c>
      <c r="O15" s="1164">
        <v>1</v>
      </c>
      <c r="P15" s="1165">
        <v>7.6923076923076925</v>
      </c>
      <c r="Q15" s="1164">
        <v>2</v>
      </c>
      <c r="R15" s="1167">
        <v>15.384615384615385</v>
      </c>
      <c r="S15" s="1164">
        <v>0</v>
      </c>
      <c r="T15" s="1167">
        <v>0</v>
      </c>
      <c r="U15" s="1164">
        <v>0</v>
      </c>
      <c r="V15" s="1167">
        <v>0</v>
      </c>
      <c r="X15" s="1345">
        <v>13</v>
      </c>
      <c r="Y15" s="1341"/>
      <c r="AA15" s="1341"/>
      <c r="AC15" s="1341"/>
    </row>
    <row r="16" spans="2:29" ht="12.75">
      <c r="B16" s="1346">
        <v>9</v>
      </c>
      <c r="C16" s="1344" t="s">
        <v>169</v>
      </c>
      <c r="D16" s="1169">
        <v>219</v>
      </c>
      <c r="E16" s="1164">
        <v>39</v>
      </c>
      <c r="F16" s="1165">
        <v>17.80821917808219</v>
      </c>
      <c r="G16" s="1164">
        <v>14</v>
      </c>
      <c r="H16" s="1166">
        <v>7.777777777777778</v>
      </c>
      <c r="I16" s="1164">
        <v>98</v>
      </c>
      <c r="J16" s="1167">
        <v>54.44444444444444</v>
      </c>
      <c r="K16" s="1164">
        <v>34</v>
      </c>
      <c r="L16" s="1165">
        <v>18.88888888888889</v>
      </c>
      <c r="M16" s="1164">
        <v>8</v>
      </c>
      <c r="N16" s="1168">
        <v>4.444444444444445</v>
      </c>
      <c r="O16" s="1164">
        <v>17</v>
      </c>
      <c r="P16" s="1165">
        <v>9.444444444444445</v>
      </c>
      <c r="Q16" s="1164">
        <v>8</v>
      </c>
      <c r="R16" s="1167">
        <v>4.444444444444445</v>
      </c>
      <c r="S16" s="1164">
        <v>1</v>
      </c>
      <c r="T16" s="1167">
        <v>0.5555555555555556</v>
      </c>
      <c r="U16" s="1164">
        <v>0</v>
      </c>
      <c r="V16" s="1167">
        <v>0</v>
      </c>
      <c r="X16" s="1345">
        <v>180</v>
      </c>
      <c r="Y16" s="1341"/>
      <c r="AA16" s="1341"/>
      <c r="AC16" s="1341"/>
    </row>
    <row r="17" spans="2:29" ht="12.75">
      <c r="B17" s="1346">
        <v>10</v>
      </c>
      <c r="C17" s="1344" t="s">
        <v>170</v>
      </c>
      <c r="D17" s="1169">
        <v>94</v>
      </c>
      <c r="E17" s="1164">
        <v>21</v>
      </c>
      <c r="F17" s="1165">
        <v>22.340425531914892</v>
      </c>
      <c r="G17" s="1164">
        <v>9</v>
      </c>
      <c r="H17" s="1166">
        <v>12.32876712328767</v>
      </c>
      <c r="I17" s="1164">
        <v>27</v>
      </c>
      <c r="J17" s="1167">
        <v>36.986301369863014</v>
      </c>
      <c r="K17" s="1164">
        <v>20</v>
      </c>
      <c r="L17" s="1165">
        <v>27.397260273972602</v>
      </c>
      <c r="M17" s="1164">
        <v>11</v>
      </c>
      <c r="N17" s="1168">
        <v>15.068493150684931</v>
      </c>
      <c r="O17" s="1164">
        <v>1</v>
      </c>
      <c r="P17" s="1165">
        <v>1.36986301369863</v>
      </c>
      <c r="Q17" s="1164">
        <v>5</v>
      </c>
      <c r="R17" s="1167">
        <v>6.8493150684931505</v>
      </c>
      <c r="S17" s="1164">
        <v>0</v>
      </c>
      <c r="T17" s="1167">
        <v>0</v>
      </c>
      <c r="U17" s="1164">
        <v>0</v>
      </c>
      <c r="V17" s="1167">
        <v>0</v>
      </c>
      <c r="X17" s="1345">
        <v>73</v>
      </c>
      <c r="Y17" s="1341"/>
      <c r="AA17" s="1341"/>
      <c r="AC17" s="1341"/>
    </row>
    <row r="18" spans="2:29" ht="12.75">
      <c r="B18" s="1346">
        <v>11</v>
      </c>
      <c r="C18" s="1344" t="s">
        <v>171</v>
      </c>
      <c r="D18" s="1169">
        <v>68</v>
      </c>
      <c r="E18" s="1164">
        <v>15</v>
      </c>
      <c r="F18" s="1165">
        <v>22.058823529411764</v>
      </c>
      <c r="G18" s="1164">
        <v>0</v>
      </c>
      <c r="H18" s="1166">
        <v>0</v>
      </c>
      <c r="I18" s="1164">
        <v>26</v>
      </c>
      <c r="J18" s="1167">
        <v>49.056603773584904</v>
      </c>
      <c r="K18" s="1164">
        <v>19</v>
      </c>
      <c r="L18" s="1165">
        <v>35.84905660377358</v>
      </c>
      <c r="M18" s="1164">
        <v>1</v>
      </c>
      <c r="N18" s="1168">
        <v>1.8867924528301887</v>
      </c>
      <c r="O18" s="1164">
        <v>0</v>
      </c>
      <c r="P18" s="1165">
        <v>0</v>
      </c>
      <c r="Q18" s="1164">
        <v>7</v>
      </c>
      <c r="R18" s="1167">
        <v>13.20754716981132</v>
      </c>
      <c r="S18" s="1164">
        <v>0</v>
      </c>
      <c r="T18" s="1167">
        <v>0</v>
      </c>
      <c r="U18" s="1164">
        <v>0</v>
      </c>
      <c r="V18" s="1167">
        <v>0</v>
      </c>
      <c r="X18" s="1345">
        <v>53</v>
      </c>
      <c r="Y18" s="1341"/>
      <c r="AA18" s="1341"/>
      <c r="AC18" s="1341"/>
    </row>
    <row r="19" spans="2:29" ht="12.75">
      <c r="B19" s="1346">
        <v>12</v>
      </c>
      <c r="C19" s="1344" t="s">
        <v>172</v>
      </c>
      <c r="D19" s="1169">
        <v>241</v>
      </c>
      <c r="E19" s="1164">
        <v>32</v>
      </c>
      <c r="F19" s="1165">
        <v>13.278008298755188</v>
      </c>
      <c r="G19" s="1164">
        <v>19</v>
      </c>
      <c r="H19" s="1166">
        <v>9.090909090909092</v>
      </c>
      <c r="I19" s="1164">
        <v>139</v>
      </c>
      <c r="J19" s="1167">
        <v>66.50717703349282</v>
      </c>
      <c r="K19" s="1164">
        <v>36</v>
      </c>
      <c r="L19" s="1165">
        <v>17.22488038277512</v>
      </c>
      <c r="M19" s="1164">
        <v>6</v>
      </c>
      <c r="N19" s="1168">
        <v>2.8708133971291865</v>
      </c>
      <c r="O19" s="1164">
        <v>1</v>
      </c>
      <c r="P19" s="1165">
        <v>0.4784688995215311</v>
      </c>
      <c r="Q19" s="1164">
        <v>8</v>
      </c>
      <c r="R19" s="1167">
        <v>3.827751196172249</v>
      </c>
      <c r="S19" s="1164">
        <v>0</v>
      </c>
      <c r="T19" s="1167">
        <v>0</v>
      </c>
      <c r="U19" s="1164">
        <v>0</v>
      </c>
      <c r="V19" s="1167">
        <v>0</v>
      </c>
      <c r="X19" s="1345">
        <v>209</v>
      </c>
      <c r="Y19" s="1341"/>
      <c r="AA19" s="1341"/>
      <c r="AC19" s="1341"/>
    </row>
    <row r="20" spans="2:29" ht="12.75">
      <c r="B20" s="1346">
        <v>13</v>
      </c>
      <c r="C20" s="1344" t="s">
        <v>173</v>
      </c>
      <c r="D20" s="1169">
        <v>135</v>
      </c>
      <c r="E20" s="1164">
        <v>57</v>
      </c>
      <c r="F20" s="1165">
        <v>42.22222222222222</v>
      </c>
      <c r="G20" s="1164">
        <v>4</v>
      </c>
      <c r="H20" s="1166">
        <v>5.128205128205128</v>
      </c>
      <c r="I20" s="1164">
        <v>51</v>
      </c>
      <c r="J20" s="1167">
        <v>65.38461538461539</v>
      </c>
      <c r="K20" s="1164">
        <v>12</v>
      </c>
      <c r="L20" s="1165">
        <v>15.384615384615385</v>
      </c>
      <c r="M20" s="1164">
        <v>7</v>
      </c>
      <c r="N20" s="1168">
        <v>8.974358974358974</v>
      </c>
      <c r="O20" s="1164">
        <v>1</v>
      </c>
      <c r="P20" s="1165">
        <v>1.282051282051282</v>
      </c>
      <c r="Q20" s="1164">
        <v>3</v>
      </c>
      <c r="R20" s="1167">
        <v>3.8461538461538463</v>
      </c>
      <c r="S20" s="1164">
        <v>0</v>
      </c>
      <c r="T20" s="1167">
        <v>0</v>
      </c>
      <c r="U20" s="1164">
        <v>0</v>
      </c>
      <c r="V20" s="1167">
        <v>0</v>
      </c>
      <c r="X20" s="1345">
        <v>78</v>
      </c>
      <c r="Y20" s="1341"/>
      <c r="AA20" s="1341"/>
      <c r="AC20" s="1341"/>
    </row>
    <row r="21" spans="2:29" ht="12.75">
      <c r="B21" s="1346">
        <v>14</v>
      </c>
      <c r="C21" s="1344" t="s">
        <v>174</v>
      </c>
      <c r="D21" s="1169">
        <v>778</v>
      </c>
      <c r="E21" s="1164">
        <v>152</v>
      </c>
      <c r="F21" s="1165">
        <v>19.53727506426735</v>
      </c>
      <c r="G21" s="1164">
        <v>105</v>
      </c>
      <c r="H21" s="1166">
        <v>16.773162939297126</v>
      </c>
      <c r="I21" s="1164">
        <v>281</v>
      </c>
      <c r="J21" s="1167">
        <v>44.88817891373802</v>
      </c>
      <c r="K21" s="1164">
        <v>131</v>
      </c>
      <c r="L21" s="1165">
        <v>20.926517571884983</v>
      </c>
      <c r="M21" s="1164">
        <v>43</v>
      </c>
      <c r="N21" s="1168">
        <v>6.869009584664537</v>
      </c>
      <c r="O21" s="1164">
        <v>8</v>
      </c>
      <c r="P21" s="1165">
        <v>1.2779552715654952</v>
      </c>
      <c r="Q21" s="1164">
        <v>57</v>
      </c>
      <c r="R21" s="1167">
        <v>9.105431309904153</v>
      </c>
      <c r="S21" s="1164">
        <v>1</v>
      </c>
      <c r="T21" s="1167">
        <v>0.1597444089456869</v>
      </c>
      <c r="U21" s="1164">
        <v>0</v>
      </c>
      <c r="V21" s="1167">
        <v>0</v>
      </c>
      <c r="X21" s="1345">
        <v>626</v>
      </c>
      <c r="Y21" s="1341"/>
      <c r="AA21" s="1341"/>
      <c r="AC21" s="1341"/>
    </row>
    <row r="22" spans="2:29" ht="12.75">
      <c r="B22" s="1346">
        <v>15</v>
      </c>
      <c r="C22" s="1344" t="s">
        <v>175</v>
      </c>
      <c r="D22" s="1169">
        <v>76</v>
      </c>
      <c r="E22" s="1164">
        <v>27</v>
      </c>
      <c r="F22" s="1165">
        <v>35.526315789473685</v>
      </c>
      <c r="G22" s="1164">
        <v>19</v>
      </c>
      <c r="H22" s="1166">
        <v>38.775510204081634</v>
      </c>
      <c r="I22" s="1164">
        <v>14</v>
      </c>
      <c r="J22" s="1167">
        <v>28.57142857142857</v>
      </c>
      <c r="K22" s="1164">
        <v>11</v>
      </c>
      <c r="L22" s="1165">
        <v>22.448979591836736</v>
      </c>
      <c r="M22" s="1164">
        <v>2</v>
      </c>
      <c r="N22" s="1168">
        <v>4.081632653061225</v>
      </c>
      <c r="O22" s="1164">
        <v>0</v>
      </c>
      <c r="P22" s="1165">
        <v>0</v>
      </c>
      <c r="Q22" s="1164">
        <v>3</v>
      </c>
      <c r="R22" s="1167">
        <v>6.122448979591836</v>
      </c>
      <c r="S22" s="1164">
        <v>0</v>
      </c>
      <c r="T22" s="1167">
        <v>0</v>
      </c>
      <c r="U22" s="1164">
        <v>0</v>
      </c>
      <c r="V22" s="1167">
        <v>0</v>
      </c>
      <c r="X22" s="1345">
        <v>49</v>
      </c>
      <c r="Y22" s="1341"/>
      <c r="AA22" s="1341"/>
      <c r="AC22" s="1341"/>
    </row>
    <row r="23" spans="2:29" ht="12.75">
      <c r="B23" s="1346">
        <v>16</v>
      </c>
      <c r="C23" s="1344" t="s">
        <v>176</v>
      </c>
      <c r="D23" s="1169">
        <v>53</v>
      </c>
      <c r="E23" s="1164">
        <v>12</v>
      </c>
      <c r="F23" s="1165">
        <v>22.641509433962266</v>
      </c>
      <c r="G23" s="1164">
        <v>6</v>
      </c>
      <c r="H23" s="1166">
        <v>14.634146341463413</v>
      </c>
      <c r="I23" s="1164">
        <v>19</v>
      </c>
      <c r="J23" s="1167">
        <v>46.34146341463415</v>
      </c>
      <c r="K23" s="1164">
        <v>8</v>
      </c>
      <c r="L23" s="1165">
        <v>19.51219512195122</v>
      </c>
      <c r="M23" s="1164">
        <v>3</v>
      </c>
      <c r="N23" s="1168">
        <v>7.317073170731707</v>
      </c>
      <c r="O23" s="1164">
        <v>1</v>
      </c>
      <c r="P23" s="1165">
        <v>2.4390243902439024</v>
      </c>
      <c r="Q23" s="1164">
        <v>4</v>
      </c>
      <c r="R23" s="1167">
        <v>9.75609756097561</v>
      </c>
      <c r="S23" s="1164">
        <v>0</v>
      </c>
      <c r="T23" s="1167">
        <v>0</v>
      </c>
      <c r="U23" s="1164">
        <v>0</v>
      </c>
      <c r="V23" s="1167">
        <v>0</v>
      </c>
      <c r="X23" s="1345">
        <v>41</v>
      </c>
      <c r="Y23" s="1341"/>
      <c r="AA23" s="1341"/>
      <c r="AC23" s="1341"/>
    </row>
    <row r="24" spans="2:29" ht="12.75">
      <c r="B24" s="1346">
        <v>17</v>
      </c>
      <c r="C24" s="1344" t="s">
        <v>177</v>
      </c>
      <c r="D24" s="1169">
        <v>42</v>
      </c>
      <c r="E24" s="1164">
        <v>10</v>
      </c>
      <c r="F24" s="1165">
        <v>23.809523809523807</v>
      </c>
      <c r="G24" s="1164">
        <v>6</v>
      </c>
      <c r="H24" s="1166">
        <v>18.75</v>
      </c>
      <c r="I24" s="1164">
        <v>18</v>
      </c>
      <c r="J24" s="1167">
        <v>56.25</v>
      </c>
      <c r="K24" s="1164">
        <v>5</v>
      </c>
      <c r="L24" s="1165">
        <v>15.625</v>
      </c>
      <c r="M24" s="1164">
        <v>1</v>
      </c>
      <c r="N24" s="1168">
        <v>3.125</v>
      </c>
      <c r="O24" s="1164">
        <v>1</v>
      </c>
      <c r="P24" s="1165">
        <v>3.125</v>
      </c>
      <c r="Q24" s="1164">
        <v>1</v>
      </c>
      <c r="R24" s="1167">
        <v>3.125</v>
      </c>
      <c r="S24" s="1164">
        <v>0</v>
      </c>
      <c r="T24" s="1167">
        <v>0</v>
      </c>
      <c r="U24" s="1164">
        <v>0</v>
      </c>
      <c r="V24" s="1167">
        <v>0</v>
      </c>
      <c r="X24" s="1345">
        <v>32</v>
      </c>
      <c r="Y24" s="1341"/>
      <c r="AA24" s="1341"/>
      <c r="AC24" s="1341"/>
    </row>
    <row r="25" spans="2:29" ht="12.75">
      <c r="B25" s="1346">
        <v>18</v>
      </c>
      <c r="C25" s="1344" t="s">
        <v>178</v>
      </c>
      <c r="D25" s="1169">
        <v>17</v>
      </c>
      <c r="E25" s="1164">
        <v>3</v>
      </c>
      <c r="F25" s="1165">
        <v>17.647058823529413</v>
      </c>
      <c r="G25" s="1164">
        <v>1</v>
      </c>
      <c r="H25" s="1166">
        <v>7.142857142857142</v>
      </c>
      <c r="I25" s="1164">
        <v>9</v>
      </c>
      <c r="J25" s="1167">
        <v>64.28571428571429</v>
      </c>
      <c r="K25" s="1164">
        <v>2</v>
      </c>
      <c r="L25" s="1165">
        <v>14.285714285714285</v>
      </c>
      <c r="M25" s="1164">
        <v>1</v>
      </c>
      <c r="N25" s="1168">
        <v>7.142857142857142</v>
      </c>
      <c r="O25" s="1164">
        <v>1</v>
      </c>
      <c r="P25" s="1165">
        <v>7.142857142857142</v>
      </c>
      <c r="Q25" s="1164">
        <v>0</v>
      </c>
      <c r="R25" s="1167">
        <v>0</v>
      </c>
      <c r="S25" s="1164">
        <v>0</v>
      </c>
      <c r="T25" s="1167">
        <v>0</v>
      </c>
      <c r="U25" s="1164">
        <v>0</v>
      </c>
      <c r="V25" s="1167">
        <v>0</v>
      </c>
      <c r="X25" s="1345">
        <v>14</v>
      </c>
      <c r="Y25" s="1341"/>
      <c r="AA25" s="1341"/>
      <c r="AC25" s="1341"/>
    </row>
    <row r="26" spans="2:29" ht="12.75">
      <c r="B26" s="1346">
        <v>19</v>
      </c>
      <c r="C26" s="1344" t="s">
        <v>179</v>
      </c>
      <c r="D26" s="1169">
        <v>113</v>
      </c>
      <c r="E26" s="1164">
        <v>29</v>
      </c>
      <c r="F26" s="1165">
        <v>25.663716814159294</v>
      </c>
      <c r="G26" s="1164">
        <v>4</v>
      </c>
      <c r="H26" s="1166">
        <v>4.761904761904762</v>
      </c>
      <c r="I26" s="1164">
        <v>39</v>
      </c>
      <c r="J26" s="1167">
        <v>46.42857142857143</v>
      </c>
      <c r="K26" s="1164">
        <v>25</v>
      </c>
      <c r="L26" s="1165">
        <v>29.761904761904763</v>
      </c>
      <c r="M26" s="1164">
        <v>8</v>
      </c>
      <c r="N26" s="1168">
        <v>9.523809523809524</v>
      </c>
      <c r="O26" s="1164">
        <v>1</v>
      </c>
      <c r="P26" s="1165">
        <v>1.1904761904761905</v>
      </c>
      <c r="Q26" s="1164">
        <v>7</v>
      </c>
      <c r="R26" s="1167">
        <v>8.333333333333332</v>
      </c>
      <c r="S26" s="1164">
        <v>0</v>
      </c>
      <c r="T26" s="1167">
        <v>0</v>
      </c>
      <c r="U26" s="1164">
        <v>0</v>
      </c>
      <c r="V26" s="1167">
        <v>0</v>
      </c>
      <c r="X26" s="1345">
        <v>84</v>
      </c>
      <c r="Y26" s="1341"/>
      <c r="AA26" s="1341"/>
      <c r="AC26" s="1341"/>
    </row>
    <row r="27" spans="2:29" ht="12.75">
      <c r="B27" s="1346">
        <v>20</v>
      </c>
      <c r="C27" s="1344" t="s">
        <v>180</v>
      </c>
      <c r="D27" s="1169">
        <v>105</v>
      </c>
      <c r="E27" s="1164">
        <v>30</v>
      </c>
      <c r="F27" s="1165">
        <v>28.57142857142857</v>
      </c>
      <c r="G27" s="1164">
        <v>9</v>
      </c>
      <c r="H27" s="1166">
        <v>12</v>
      </c>
      <c r="I27" s="1164">
        <v>38</v>
      </c>
      <c r="J27" s="1167">
        <v>50.66666666666667</v>
      </c>
      <c r="K27" s="1164">
        <v>11</v>
      </c>
      <c r="L27" s="1165">
        <v>14.666666666666666</v>
      </c>
      <c r="M27" s="1164">
        <v>9</v>
      </c>
      <c r="N27" s="1168">
        <v>12</v>
      </c>
      <c r="O27" s="1164">
        <v>0</v>
      </c>
      <c r="P27" s="1165">
        <v>0</v>
      </c>
      <c r="Q27" s="1164">
        <v>8</v>
      </c>
      <c r="R27" s="1167">
        <v>10.666666666666668</v>
      </c>
      <c r="S27" s="1164">
        <v>0</v>
      </c>
      <c r="T27" s="1167">
        <v>0</v>
      </c>
      <c r="U27" s="1164">
        <v>0</v>
      </c>
      <c r="V27" s="1167">
        <v>0</v>
      </c>
      <c r="X27" s="1345">
        <v>75</v>
      </c>
      <c r="Y27" s="1341"/>
      <c r="AA27" s="1341"/>
      <c r="AC27" s="1341"/>
    </row>
    <row r="28" spans="2:29" ht="12.75">
      <c r="B28" s="1346">
        <v>21</v>
      </c>
      <c r="C28" s="1344" t="s">
        <v>181</v>
      </c>
      <c r="D28" s="1169">
        <v>60</v>
      </c>
      <c r="E28" s="1164">
        <v>8</v>
      </c>
      <c r="F28" s="1165">
        <v>13.333333333333334</v>
      </c>
      <c r="G28" s="1164">
        <v>20</v>
      </c>
      <c r="H28" s="1166">
        <v>38.46153846153847</v>
      </c>
      <c r="I28" s="1164">
        <v>15</v>
      </c>
      <c r="J28" s="1167">
        <v>28.846153846153843</v>
      </c>
      <c r="K28" s="1164">
        <v>8</v>
      </c>
      <c r="L28" s="1165">
        <v>15.384615384615385</v>
      </c>
      <c r="M28" s="1164">
        <v>3</v>
      </c>
      <c r="N28" s="1168">
        <v>5.769230769230769</v>
      </c>
      <c r="O28" s="1164">
        <v>3</v>
      </c>
      <c r="P28" s="1165">
        <v>5.769230769230769</v>
      </c>
      <c r="Q28" s="1164">
        <v>3</v>
      </c>
      <c r="R28" s="1167">
        <v>5.769230769230769</v>
      </c>
      <c r="S28" s="1164">
        <v>0</v>
      </c>
      <c r="T28" s="1167">
        <v>0</v>
      </c>
      <c r="U28" s="1164">
        <v>0</v>
      </c>
      <c r="V28" s="1167">
        <v>0</v>
      </c>
      <c r="X28" s="1345">
        <v>52</v>
      </c>
      <c r="Y28" s="1341"/>
      <c r="AA28" s="1341"/>
      <c r="AC28" s="1341"/>
    </row>
    <row r="29" spans="2:29" ht="12.75">
      <c r="B29" s="1346">
        <v>22</v>
      </c>
      <c r="C29" s="1344" t="s">
        <v>182</v>
      </c>
      <c r="D29" s="1169">
        <v>101</v>
      </c>
      <c r="E29" s="1164">
        <v>26</v>
      </c>
      <c r="F29" s="1165">
        <v>25.742574257425744</v>
      </c>
      <c r="G29" s="1164">
        <v>10</v>
      </c>
      <c r="H29" s="1166">
        <v>13.333333333333334</v>
      </c>
      <c r="I29" s="1164">
        <v>43</v>
      </c>
      <c r="J29" s="1167">
        <v>57.333333333333336</v>
      </c>
      <c r="K29" s="1164">
        <v>13</v>
      </c>
      <c r="L29" s="1165">
        <v>17.333333333333336</v>
      </c>
      <c r="M29" s="1164">
        <v>7</v>
      </c>
      <c r="N29" s="1168">
        <v>9.333333333333334</v>
      </c>
      <c r="O29" s="1164">
        <v>0</v>
      </c>
      <c r="P29" s="1165">
        <v>0</v>
      </c>
      <c r="Q29" s="1164">
        <v>2</v>
      </c>
      <c r="R29" s="1167">
        <v>2.666666666666667</v>
      </c>
      <c r="S29" s="1164">
        <v>0</v>
      </c>
      <c r="T29" s="1167">
        <v>0</v>
      </c>
      <c r="U29" s="1164">
        <v>0</v>
      </c>
      <c r="V29" s="1167">
        <v>0</v>
      </c>
      <c r="X29" s="1345">
        <v>75</v>
      </c>
      <c r="Y29" s="1341"/>
      <c r="AA29" s="1341"/>
      <c r="AC29" s="1341"/>
    </row>
    <row r="30" spans="2:29" ht="12.75">
      <c r="B30" s="1346">
        <v>23</v>
      </c>
      <c r="C30" s="1350" t="s">
        <v>183</v>
      </c>
      <c r="D30" s="1169">
        <v>17</v>
      </c>
      <c r="E30" s="1164">
        <v>5</v>
      </c>
      <c r="F30" s="1165">
        <v>29.411764705882355</v>
      </c>
      <c r="G30" s="1164">
        <v>4</v>
      </c>
      <c r="H30" s="1166">
        <v>33.33333333333333</v>
      </c>
      <c r="I30" s="1164">
        <v>4</v>
      </c>
      <c r="J30" s="1167">
        <v>33.33333333333333</v>
      </c>
      <c r="K30" s="1164">
        <v>3</v>
      </c>
      <c r="L30" s="1165">
        <v>25</v>
      </c>
      <c r="M30" s="1164">
        <v>1</v>
      </c>
      <c r="N30" s="1168">
        <v>8.333333333333332</v>
      </c>
      <c r="O30" s="1164">
        <v>0</v>
      </c>
      <c r="P30" s="1165">
        <v>0</v>
      </c>
      <c r="Q30" s="1164">
        <v>0</v>
      </c>
      <c r="R30" s="1167">
        <v>0</v>
      </c>
      <c r="S30" s="1164">
        <v>0</v>
      </c>
      <c r="T30" s="1167">
        <v>0</v>
      </c>
      <c r="U30" s="1164">
        <v>0</v>
      </c>
      <c r="V30" s="1167">
        <v>0</v>
      </c>
      <c r="X30" s="1345">
        <v>12</v>
      </c>
      <c r="Y30" s="1341"/>
      <c r="AA30" s="1341"/>
      <c r="AC30" s="1341"/>
    </row>
    <row r="31" spans="2:29" ht="12.75">
      <c r="B31" s="1346">
        <v>24</v>
      </c>
      <c r="C31" s="1347" t="s">
        <v>184</v>
      </c>
      <c r="D31" s="1169">
        <v>93</v>
      </c>
      <c r="E31" s="1164">
        <v>15</v>
      </c>
      <c r="F31" s="1165">
        <v>16.129032258064516</v>
      </c>
      <c r="G31" s="1164">
        <v>4</v>
      </c>
      <c r="H31" s="1166">
        <v>5.128205128205128</v>
      </c>
      <c r="I31" s="1164">
        <v>47</v>
      </c>
      <c r="J31" s="1167">
        <v>60.256410256410255</v>
      </c>
      <c r="K31" s="1164">
        <v>12</v>
      </c>
      <c r="L31" s="1165">
        <v>15.384615384615385</v>
      </c>
      <c r="M31" s="1164">
        <v>4</v>
      </c>
      <c r="N31" s="1168">
        <v>5.128205128205128</v>
      </c>
      <c r="O31" s="1164">
        <v>2</v>
      </c>
      <c r="P31" s="1165">
        <v>2.564102564102564</v>
      </c>
      <c r="Q31" s="1164">
        <v>9</v>
      </c>
      <c r="R31" s="1167">
        <v>11.538461538461538</v>
      </c>
      <c r="S31" s="1164">
        <v>0</v>
      </c>
      <c r="T31" s="1167">
        <v>0</v>
      </c>
      <c r="U31" s="1164">
        <v>0</v>
      </c>
      <c r="V31" s="1167">
        <v>0</v>
      </c>
      <c r="X31" s="1345">
        <v>78</v>
      </c>
      <c r="Y31" s="1341"/>
      <c r="AA31" s="1341"/>
      <c r="AC31" s="1341"/>
    </row>
    <row r="32" spans="2:29" ht="12.75">
      <c r="B32" s="1346">
        <v>25</v>
      </c>
      <c r="C32" s="1347" t="s">
        <v>185</v>
      </c>
      <c r="D32" s="1169">
        <v>188</v>
      </c>
      <c r="E32" s="1164">
        <v>42</v>
      </c>
      <c r="F32" s="1165">
        <v>22.340425531914892</v>
      </c>
      <c r="G32" s="1164">
        <v>34</v>
      </c>
      <c r="H32" s="1166">
        <v>23.28767123287671</v>
      </c>
      <c r="I32" s="1164">
        <v>76</v>
      </c>
      <c r="J32" s="1167">
        <v>52.054794520547944</v>
      </c>
      <c r="K32" s="1164">
        <v>25</v>
      </c>
      <c r="L32" s="1165">
        <v>17.123287671232877</v>
      </c>
      <c r="M32" s="1164">
        <v>5</v>
      </c>
      <c r="N32" s="1168">
        <v>3.4246575342465753</v>
      </c>
      <c r="O32" s="1164">
        <v>0</v>
      </c>
      <c r="P32" s="1165">
        <v>0</v>
      </c>
      <c r="Q32" s="1164">
        <v>5</v>
      </c>
      <c r="R32" s="1167">
        <v>3.4246575342465753</v>
      </c>
      <c r="S32" s="1164">
        <v>1</v>
      </c>
      <c r="T32" s="1167">
        <v>0.684931506849315</v>
      </c>
      <c r="U32" s="1164">
        <v>0</v>
      </c>
      <c r="V32" s="1167">
        <v>0</v>
      </c>
      <c r="X32" s="1345">
        <v>146</v>
      </c>
      <c r="Y32" s="1341"/>
      <c r="AA32" s="1341"/>
      <c r="AC32" s="1341"/>
    </row>
    <row r="33" spans="2:29" s="1388" customFormat="1" ht="25.5">
      <c r="B33" s="1381">
        <v>26</v>
      </c>
      <c r="C33" s="873" t="s">
        <v>485</v>
      </c>
      <c r="D33" s="1382">
        <v>145</v>
      </c>
      <c r="E33" s="1383">
        <v>54</v>
      </c>
      <c r="F33" s="1384">
        <v>37.24137931034483</v>
      </c>
      <c r="G33" s="1383">
        <v>12</v>
      </c>
      <c r="H33" s="1385">
        <v>13.186813186813188</v>
      </c>
      <c r="I33" s="1383">
        <v>46</v>
      </c>
      <c r="J33" s="1386">
        <v>50.54945054945055</v>
      </c>
      <c r="K33" s="1383">
        <v>10</v>
      </c>
      <c r="L33" s="1384">
        <v>10.989010989010989</v>
      </c>
      <c r="M33" s="1383">
        <v>7</v>
      </c>
      <c r="N33" s="1387">
        <v>7.6923076923076925</v>
      </c>
      <c r="O33" s="1383">
        <v>0</v>
      </c>
      <c r="P33" s="1384">
        <v>0</v>
      </c>
      <c r="Q33" s="1383">
        <v>6</v>
      </c>
      <c r="R33" s="1386">
        <v>6.593406593406594</v>
      </c>
      <c r="S33" s="1383">
        <v>10</v>
      </c>
      <c r="T33" s="1386">
        <v>10.989010989010989</v>
      </c>
      <c r="U33" s="1383">
        <v>0</v>
      </c>
      <c r="V33" s="1386">
        <v>0</v>
      </c>
      <c r="X33" s="1389">
        <v>91</v>
      </c>
      <c r="Y33" s="1390"/>
      <c r="AA33" s="1390"/>
      <c r="AC33" s="1390"/>
    </row>
    <row r="34" spans="2:29" ht="13.5" thickBot="1">
      <c r="B34" s="1346">
        <v>27</v>
      </c>
      <c r="C34" s="1348" t="s">
        <v>432</v>
      </c>
      <c r="D34" s="1169">
        <v>6</v>
      </c>
      <c r="E34" s="1164">
        <v>0</v>
      </c>
      <c r="F34" s="1165">
        <v>0</v>
      </c>
      <c r="G34" s="1164">
        <v>1</v>
      </c>
      <c r="H34" s="1166">
        <v>16.666666666666664</v>
      </c>
      <c r="I34" s="1164">
        <v>3</v>
      </c>
      <c r="J34" s="1167">
        <v>50</v>
      </c>
      <c r="K34" s="1164">
        <v>0</v>
      </c>
      <c r="L34" s="1165">
        <v>0</v>
      </c>
      <c r="M34" s="1164">
        <v>1</v>
      </c>
      <c r="N34" s="1168">
        <v>16.666666666666664</v>
      </c>
      <c r="O34" s="1164">
        <v>0</v>
      </c>
      <c r="P34" s="1165">
        <v>0</v>
      </c>
      <c r="Q34" s="1164">
        <v>1</v>
      </c>
      <c r="R34" s="1167">
        <v>16.666666666666664</v>
      </c>
      <c r="S34" s="1164">
        <v>0</v>
      </c>
      <c r="T34" s="1167">
        <v>0</v>
      </c>
      <c r="U34" s="1164">
        <v>0</v>
      </c>
      <c r="V34" s="1167">
        <v>0</v>
      </c>
      <c r="X34" s="1345">
        <v>6</v>
      </c>
      <c r="Y34" s="1341"/>
      <c r="AA34" s="1341"/>
      <c r="AC34" s="1341"/>
    </row>
    <row r="35" spans="2:27" ht="13.5" thickBot="1">
      <c r="B35" s="1910" t="s">
        <v>426</v>
      </c>
      <c r="C35" s="1911"/>
      <c r="D35" s="1170">
        <v>3513</v>
      </c>
      <c r="E35" s="1170">
        <v>883</v>
      </c>
      <c r="F35" s="1172">
        <v>25.1352120694563</v>
      </c>
      <c r="G35" s="1170">
        <v>412</v>
      </c>
      <c r="H35" s="1173">
        <v>15.665399239543726</v>
      </c>
      <c r="I35" s="1170">
        <v>1303</v>
      </c>
      <c r="J35" s="1175">
        <v>49.543726235741445</v>
      </c>
      <c r="K35" s="1170">
        <v>525</v>
      </c>
      <c r="L35" s="1172">
        <v>19.96197718631179</v>
      </c>
      <c r="M35" s="1170">
        <v>161</v>
      </c>
      <c r="N35" s="1176">
        <v>6.1216730038022815</v>
      </c>
      <c r="O35" s="1170">
        <v>46</v>
      </c>
      <c r="P35" s="1172">
        <v>1.7490494296577948</v>
      </c>
      <c r="Q35" s="1170">
        <v>180</v>
      </c>
      <c r="R35" s="1175">
        <v>6.844106463878327</v>
      </c>
      <c r="S35" s="1170">
        <v>3</v>
      </c>
      <c r="T35" s="1175">
        <v>0.11406844106463879</v>
      </c>
      <c r="U35" s="1170">
        <v>0</v>
      </c>
      <c r="V35" s="1175">
        <v>0</v>
      </c>
      <c r="X35" s="1349">
        <v>2630</v>
      </c>
      <c r="AA35" s="1341"/>
    </row>
    <row r="36" spans="2:27" ht="13.5" thickBot="1">
      <c r="B36" s="1598" t="s">
        <v>192</v>
      </c>
      <c r="C36" s="1938"/>
      <c r="D36" s="1170">
        <v>3664</v>
      </c>
      <c r="E36" s="1171">
        <v>937</v>
      </c>
      <c r="F36" s="1172">
        <v>25.57314410480349</v>
      </c>
      <c r="G36" s="1171">
        <v>425</v>
      </c>
      <c r="H36" s="1173">
        <v>15.584891822515583</v>
      </c>
      <c r="I36" s="1174">
        <v>1352</v>
      </c>
      <c r="J36" s="1175">
        <v>49.57829116244958</v>
      </c>
      <c r="K36" s="1171">
        <v>535</v>
      </c>
      <c r="L36" s="1172">
        <v>19.61862852951962</v>
      </c>
      <c r="M36" s="1171">
        <v>169</v>
      </c>
      <c r="N36" s="1176">
        <v>6.197286395306198</v>
      </c>
      <c r="O36" s="1174">
        <v>46</v>
      </c>
      <c r="P36" s="1172">
        <v>1.6868353502016868</v>
      </c>
      <c r="Q36" s="1171">
        <v>187</v>
      </c>
      <c r="R36" s="1175">
        <v>6.857352401906858</v>
      </c>
      <c r="S36" s="1171">
        <v>13</v>
      </c>
      <c r="T36" s="1175">
        <v>0.47671433810047675</v>
      </c>
      <c r="U36" s="1171">
        <v>0</v>
      </c>
      <c r="V36" s="1175">
        <v>0</v>
      </c>
      <c r="X36" s="1349">
        <v>2727</v>
      </c>
      <c r="AA36" s="1341"/>
    </row>
    <row r="37" spans="2:22" ht="12.75">
      <c r="B37" s="1939" t="s">
        <v>462</v>
      </c>
      <c r="C37" s="1939"/>
      <c r="D37" s="1939"/>
      <c r="E37" s="1939"/>
      <c r="F37" s="1939"/>
      <c r="G37" s="1939"/>
      <c r="H37" s="1939"/>
      <c r="I37" s="1939"/>
      <c r="J37" s="1939"/>
      <c r="K37" s="1939"/>
      <c r="L37" s="1939"/>
      <c r="M37" s="1939"/>
      <c r="N37" s="1939"/>
      <c r="O37" s="1939"/>
      <c r="P37" s="1939"/>
      <c r="Q37" s="1939"/>
      <c r="R37" s="1939"/>
      <c r="S37" s="1939"/>
      <c r="T37" s="1939"/>
      <c r="U37" s="1939"/>
      <c r="V37" s="1939"/>
    </row>
    <row r="38" spans="2:22" ht="12.75">
      <c r="B38" s="1914" t="s">
        <v>427</v>
      </c>
      <c r="C38" s="1914"/>
      <c r="D38" s="1914"/>
      <c r="E38" s="1914"/>
      <c r="F38" s="1914"/>
      <c r="G38" s="1914"/>
      <c r="H38" s="1914"/>
      <c r="I38" s="1914"/>
      <c r="J38" s="1914"/>
      <c r="K38" s="1914"/>
      <c r="L38" s="1914"/>
      <c r="M38" s="1914"/>
      <c r="N38" s="1914"/>
      <c r="O38" s="1914"/>
      <c r="P38" s="1914"/>
      <c r="Q38" s="1914"/>
      <c r="R38" s="1914"/>
      <c r="S38" s="1914"/>
      <c r="T38" s="1914"/>
      <c r="U38" s="1342"/>
      <c r="V38" s="1342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AG3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57421875" style="1336" customWidth="1"/>
    <col min="2" max="2" width="4.140625" style="1336" customWidth="1"/>
    <col min="3" max="3" width="24.140625" style="1336" customWidth="1"/>
    <col min="4" max="4" width="10.7109375" style="1336" customWidth="1"/>
    <col min="5" max="21" width="6.8515625" style="1336" customWidth="1"/>
    <col min="22" max="22" width="8.7109375" style="1336" customWidth="1"/>
    <col min="23" max="23" width="9.140625" style="1336" customWidth="1"/>
    <col min="24" max="24" width="9.28125" style="1336" bestFit="1" customWidth="1"/>
    <col min="25" max="25" width="9.140625" style="1336" customWidth="1"/>
    <col min="26" max="28" width="9.28125" style="1336" bestFit="1" customWidth="1"/>
    <col min="29" max="29" width="12.7109375" style="1336" bestFit="1" customWidth="1"/>
    <col min="30" max="16384" width="9.140625" style="1336" customWidth="1"/>
  </cols>
  <sheetData>
    <row r="1" spans="20:22" ht="15.75">
      <c r="T1" s="1915" t="s">
        <v>393</v>
      </c>
      <c r="U1" s="1915"/>
      <c r="V1" s="1915"/>
    </row>
    <row r="2" spans="2:22" ht="21" customHeight="1" thickBot="1">
      <c r="B2" s="1916" t="s">
        <v>463</v>
      </c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  <c r="Q2" s="1916"/>
      <c r="R2" s="1916"/>
      <c r="S2" s="1916"/>
      <c r="T2" s="1916"/>
      <c r="U2" s="1916"/>
      <c r="V2" s="1916"/>
    </row>
    <row r="3" spans="2:24" ht="28.5" customHeight="1" thickBot="1">
      <c r="B3" s="1917" t="s">
        <v>419</v>
      </c>
      <c r="C3" s="1920" t="s">
        <v>157</v>
      </c>
      <c r="D3" s="1942" t="s">
        <v>324</v>
      </c>
      <c r="E3" s="1942"/>
      <c r="F3" s="1942"/>
      <c r="G3" s="1943" t="s">
        <v>420</v>
      </c>
      <c r="H3" s="1943"/>
      <c r="I3" s="1943"/>
      <c r="J3" s="1905"/>
      <c r="K3" s="1931" t="s">
        <v>325</v>
      </c>
      <c r="L3" s="1932"/>
      <c r="M3" s="1895" t="s">
        <v>326</v>
      </c>
      <c r="N3" s="1937"/>
      <c r="O3" s="1937"/>
      <c r="P3" s="1896"/>
      <c r="Q3" s="1931" t="s">
        <v>421</v>
      </c>
      <c r="R3" s="1932"/>
      <c r="S3" s="1931" t="s">
        <v>422</v>
      </c>
      <c r="T3" s="1932"/>
      <c r="U3" s="1940" t="s">
        <v>423</v>
      </c>
      <c r="V3" s="1932"/>
      <c r="W3" s="1353"/>
      <c r="X3" s="1889" t="s">
        <v>424</v>
      </c>
    </row>
    <row r="4" spans="2:24" ht="12.75">
      <c r="B4" s="1918"/>
      <c r="C4" s="1921"/>
      <c r="D4" s="1928" t="s">
        <v>113</v>
      </c>
      <c r="E4" s="1931" t="s">
        <v>329</v>
      </c>
      <c r="F4" s="1932"/>
      <c r="G4" s="1931" t="s">
        <v>330</v>
      </c>
      <c r="H4" s="1935"/>
      <c r="I4" s="1935" t="s">
        <v>331</v>
      </c>
      <c r="J4" s="1932"/>
      <c r="K4" s="1933"/>
      <c r="L4" s="1934"/>
      <c r="M4" s="1931" t="s">
        <v>332</v>
      </c>
      <c r="N4" s="1935"/>
      <c r="O4" s="1935" t="s">
        <v>425</v>
      </c>
      <c r="P4" s="1932"/>
      <c r="Q4" s="1933"/>
      <c r="R4" s="1934"/>
      <c r="S4" s="1933"/>
      <c r="T4" s="1934"/>
      <c r="U4" s="1941"/>
      <c r="V4" s="1934"/>
      <c r="W4" s="1353"/>
      <c r="X4" s="1890"/>
    </row>
    <row r="5" spans="2:24" ht="12.75">
      <c r="B5" s="1918"/>
      <c r="C5" s="1921"/>
      <c r="D5" s="1929"/>
      <c r="E5" s="1933"/>
      <c r="F5" s="1934"/>
      <c r="G5" s="1933"/>
      <c r="H5" s="1936"/>
      <c r="I5" s="1936"/>
      <c r="J5" s="1934"/>
      <c r="K5" s="1933"/>
      <c r="L5" s="1934"/>
      <c r="M5" s="1933"/>
      <c r="N5" s="1936"/>
      <c r="O5" s="1936"/>
      <c r="P5" s="1934"/>
      <c r="Q5" s="1933"/>
      <c r="R5" s="1934"/>
      <c r="S5" s="1933"/>
      <c r="T5" s="1934"/>
      <c r="U5" s="1941"/>
      <c r="V5" s="1934"/>
      <c r="W5" s="1353"/>
      <c r="X5" s="1890"/>
    </row>
    <row r="6" spans="2:24" ht="12.75">
      <c r="B6" s="1918"/>
      <c r="C6" s="1921"/>
      <c r="D6" s="1929"/>
      <c r="E6" s="1933"/>
      <c r="F6" s="1934"/>
      <c r="G6" s="1933"/>
      <c r="H6" s="1936"/>
      <c r="I6" s="1936"/>
      <c r="J6" s="1934"/>
      <c r="K6" s="1933"/>
      <c r="L6" s="1934"/>
      <c r="M6" s="1933"/>
      <c r="N6" s="1936"/>
      <c r="O6" s="1936"/>
      <c r="P6" s="1934"/>
      <c r="Q6" s="1933"/>
      <c r="R6" s="1934"/>
      <c r="S6" s="1933"/>
      <c r="T6" s="1934"/>
      <c r="U6" s="1941"/>
      <c r="V6" s="1934"/>
      <c r="W6" s="1353"/>
      <c r="X6" s="1890"/>
    </row>
    <row r="7" spans="2:25" ht="13.5" thickBot="1">
      <c r="B7" s="1919"/>
      <c r="C7" s="1922"/>
      <c r="D7" s="1930"/>
      <c r="E7" s="1337" t="s">
        <v>333</v>
      </c>
      <c r="F7" s="1338" t="s">
        <v>93</v>
      </c>
      <c r="G7" s="1337" t="s">
        <v>333</v>
      </c>
      <c r="H7" s="1339" t="s">
        <v>93</v>
      </c>
      <c r="I7" s="1339" t="s">
        <v>333</v>
      </c>
      <c r="J7" s="1338" t="s">
        <v>93</v>
      </c>
      <c r="K7" s="1337" t="s">
        <v>333</v>
      </c>
      <c r="L7" s="1338" t="s">
        <v>93</v>
      </c>
      <c r="M7" s="1337" t="s">
        <v>333</v>
      </c>
      <c r="N7" s="1339" t="s">
        <v>93</v>
      </c>
      <c r="O7" s="1339" t="s">
        <v>333</v>
      </c>
      <c r="P7" s="1338" t="s">
        <v>93</v>
      </c>
      <c r="Q7" s="1337" t="s">
        <v>333</v>
      </c>
      <c r="R7" s="1338" t="s">
        <v>93</v>
      </c>
      <c r="S7" s="1337" t="s">
        <v>333</v>
      </c>
      <c r="T7" s="1338" t="s">
        <v>93</v>
      </c>
      <c r="U7" s="1340" t="s">
        <v>333</v>
      </c>
      <c r="V7" s="1338" t="s">
        <v>93</v>
      </c>
      <c r="W7" s="1353"/>
      <c r="X7" s="1891"/>
      <c r="Y7" s="1341"/>
    </row>
    <row r="8" spans="2:33" ht="12.75">
      <c r="B8" s="1343">
        <v>1</v>
      </c>
      <c r="C8" s="1344" t="s">
        <v>161</v>
      </c>
      <c r="D8" s="1163">
        <v>16</v>
      </c>
      <c r="E8" s="1164">
        <v>2</v>
      </c>
      <c r="F8" s="1165">
        <v>12.5</v>
      </c>
      <c r="G8" s="1164">
        <v>1</v>
      </c>
      <c r="H8" s="1166">
        <v>7.142857142857142</v>
      </c>
      <c r="I8" s="1164">
        <v>12</v>
      </c>
      <c r="J8" s="1167">
        <v>85.71428571428571</v>
      </c>
      <c r="K8" s="1164">
        <v>0</v>
      </c>
      <c r="L8" s="1165">
        <v>0</v>
      </c>
      <c r="M8" s="1164">
        <v>0</v>
      </c>
      <c r="N8" s="1168">
        <v>0</v>
      </c>
      <c r="O8" s="1164">
        <v>1</v>
      </c>
      <c r="P8" s="1165">
        <v>7.142857142857142</v>
      </c>
      <c r="Q8" s="1164">
        <v>0</v>
      </c>
      <c r="R8" s="1167">
        <v>0</v>
      </c>
      <c r="S8" s="1164">
        <v>0</v>
      </c>
      <c r="T8" s="1167">
        <v>0</v>
      </c>
      <c r="U8" s="1164">
        <v>0</v>
      </c>
      <c r="V8" s="1167">
        <v>0</v>
      </c>
      <c r="W8" s="1353"/>
      <c r="X8" s="1345">
        <v>14</v>
      </c>
      <c r="Y8" s="1341"/>
      <c r="AA8" s="1341"/>
      <c r="AC8" s="1351"/>
      <c r="AG8" s="1341"/>
    </row>
    <row r="9" spans="2:33" ht="12.75">
      <c r="B9" s="1346">
        <v>2</v>
      </c>
      <c r="C9" s="1344" t="s">
        <v>162</v>
      </c>
      <c r="D9" s="1169">
        <v>24</v>
      </c>
      <c r="E9" s="1164">
        <v>5</v>
      </c>
      <c r="F9" s="1165">
        <v>20.833333333333336</v>
      </c>
      <c r="G9" s="1164">
        <v>0</v>
      </c>
      <c r="H9" s="1166">
        <v>0</v>
      </c>
      <c r="I9" s="1164">
        <v>17</v>
      </c>
      <c r="J9" s="1167">
        <v>89.47368421052632</v>
      </c>
      <c r="K9" s="1164">
        <v>0</v>
      </c>
      <c r="L9" s="1165">
        <v>0</v>
      </c>
      <c r="M9" s="1164">
        <v>2</v>
      </c>
      <c r="N9" s="1168">
        <v>10.526315789473683</v>
      </c>
      <c r="O9" s="1164">
        <v>0</v>
      </c>
      <c r="P9" s="1165">
        <v>0</v>
      </c>
      <c r="Q9" s="1164">
        <v>0</v>
      </c>
      <c r="R9" s="1167">
        <v>0</v>
      </c>
      <c r="S9" s="1164">
        <v>0</v>
      </c>
      <c r="T9" s="1167">
        <v>0</v>
      </c>
      <c r="U9" s="1164">
        <v>0</v>
      </c>
      <c r="V9" s="1167">
        <v>0</v>
      </c>
      <c r="W9" s="1353"/>
      <c r="X9" s="1345">
        <v>19</v>
      </c>
      <c r="Y9" s="1341"/>
      <c r="AA9" s="1341"/>
      <c r="AC9" s="1351"/>
      <c r="AG9" s="1341"/>
    </row>
    <row r="10" spans="2:33" ht="12.75">
      <c r="B10" s="1346">
        <v>3</v>
      </c>
      <c r="C10" s="1344" t="s">
        <v>163</v>
      </c>
      <c r="D10" s="1169">
        <v>58</v>
      </c>
      <c r="E10" s="1164">
        <v>11</v>
      </c>
      <c r="F10" s="1165">
        <v>18.96551724137931</v>
      </c>
      <c r="G10" s="1164">
        <v>0</v>
      </c>
      <c r="H10" s="1166">
        <v>0</v>
      </c>
      <c r="I10" s="1164">
        <v>45</v>
      </c>
      <c r="J10" s="1167">
        <v>95.74468085106383</v>
      </c>
      <c r="K10" s="1164">
        <v>1</v>
      </c>
      <c r="L10" s="1165">
        <v>2.127659574468085</v>
      </c>
      <c r="M10" s="1164">
        <v>1</v>
      </c>
      <c r="N10" s="1168">
        <v>2.127659574468085</v>
      </c>
      <c r="O10" s="1164">
        <v>0</v>
      </c>
      <c r="P10" s="1165">
        <v>0</v>
      </c>
      <c r="Q10" s="1164">
        <v>0</v>
      </c>
      <c r="R10" s="1167">
        <v>0</v>
      </c>
      <c r="S10" s="1164">
        <v>0</v>
      </c>
      <c r="T10" s="1167">
        <v>0</v>
      </c>
      <c r="U10" s="1164">
        <v>0</v>
      </c>
      <c r="V10" s="1167">
        <v>0</v>
      </c>
      <c r="W10" s="1353"/>
      <c r="X10" s="1345">
        <v>47</v>
      </c>
      <c r="Y10" s="1341"/>
      <c r="AA10" s="1341"/>
      <c r="AC10" s="1351"/>
      <c r="AG10" s="1341"/>
    </row>
    <row r="11" spans="2:33" ht="12.75">
      <c r="B11" s="1346">
        <v>4</v>
      </c>
      <c r="C11" s="1344" t="s">
        <v>164</v>
      </c>
      <c r="D11" s="1169">
        <v>5</v>
      </c>
      <c r="E11" s="1164">
        <v>1</v>
      </c>
      <c r="F11" s="1165">
        <v>20</v>
      </c>
      <c r="G11" s="1164">
        <v>1</v>
      </c>
      <c r="H11" s="1166">
        <v>25</v>
      </c>
      <c r="I11" s="1164">
        <v>3</v>
      </c>
      <c r="J11" s="1167">
        <v>75</v>
      </c>
      <c r="K11" s="1164">
        <v>0</v>
      </c>
      <c r="L11" s="1165">
        <v>0</v>
      </c>
      <c r="M11" s="1164">
        <v>0</v>
      </c>
      <c r="N11" s="1168">
        <v>0</v>
      </c>
      <c r="O11" s="1164">
        <v>0</v>
      </c>
      <c r="P11" s="1165">
        <v>0</v>
      </c>
      <c r="Q11" s="1164">
        <v>0</v>
      </c>
      <c r="R11" s="1167">
        <v>0</v>
      </c>
      <c r="S11" s="1164">
        <v>0</v>
      </c>
      <c r="T11" s="1167">
        <v>0</v>
      </c>
      <c r="U11" s="1164">
        <v>0</v>
      </c>
      <c r="V11" s="1167">
        <v>0</v>
      </c>
      <c r="W11" s="1353"/>
      <c r="X11" s="1345">
        <v>4</v>
      </c>
      <c r="Y11" s="1341"/>
      <c r="AA11" s="1341"/>
      <c r="AC11" s="1351"/>
      <c r="AG11" s="1341"/>
    </row>
    <row r="12" spans="2:33" ht="12.75">
      <c r="B12" s="1346">
        <v>5</v>
      </c>
      <c r="C12" s="1344" t="s">
        <v>165</v>
      </c>
      <c r="D12" s="1169">
        <v>7</v>
      </c>
      <c r="E12" s="1164">
        <v>0</v>
      </c>
      <c r="F12" s="1165">
        <v>0</v>
      </c>
      <c r="G12" s="1164">
        <v>3</v>
      </c>
      <c r="H12" s="1166">
        <v>42.857142857142854</v>
      </c>
      <c r="I12" s="1164">
        <v>3</v>
      </c>
      <c r="J12" s="1167">
        <v>42.857142857142854</v>
      </c>
      <c r="K12" s="1164">
        <v>1</v>
      </c>
      <c r="L12" s="1165">
        <v>14.285714285714285</v>
      </c>
      <c r="M12" s="1164">
        <v>0</v>
      </c>
      <c r="N12" s="1168">
        <v>0</v>
      </c>
      <c r="O12" s="1164">
        <v>0</v>
      </c>
      <c r="P12" s="1165">
        <v>0</v>
      </c>
      <c r="Q12" s="1164">
        <v>0</v>
      </c>
      <c r="R12" s="1167">
        <v>0</v>
      </c>
      <c r="S12" s="1164">
        <v>0</v>
      </c>
      <c r="T12" s="1167">
        <v>0</v>
      </c>
      <c r="U12" s="1164">
        <v>0</v>
      </c>
      <c r="V12" s="1167">
        <v>0</v>
      </c>
      <c r="W12" s="1353"/>
      <c r="X12" s="1345">
        <v>7</v>
      </c>
      <c r="Y12" s="1341"/>
      <c r="AA12" s="1341"/>
      <c r="AC12" s="1351"/>
      <c r="AG12" s="1341"/>
    </row>
    <row r="13" spans="2:33" ht="12.75">
      <c r="B13" s="1346">
        <v>6</v>
      </c>
      <c r="C13" s="1344" t="s">
        <v>166</v>
      </c>
      <c r="D13" s="1169">
        <v>26</v>
      </c>
      <c r="E13" s="1164">
        <v>3</v>
      </c>
      <c r="F13" s="1165">
        <v>11.538461538461538</v>
      </c>
      <c r="G13" s="1164">
        <v>6</v>
      </c>
      <c r="H13" s="1166">
        <v>26.08695652173913</v>
      </c>
      <c r="I13" s="1164">
        <v>16</v>
      </c>
      <c r="J13" s="1167">
        <v>69.56521739130434</v>
      </c>
      <c r="K13" s="1164">
        <v>1</v>
      </c>
      <c r="L13" s="1165">
        <v>4.3478260869565215</v>
      </c>
      <c r="M13" s="1164">
        <v>0</v>
      </c>
      <c r="N13" s="1168">
        <v>0</v>
      </c>
      <c r="O13" s="1164">
        <v>0</v>
      </c>
      <c r="P13" s="1165">
        <v>0</v>
      </c>
      <c r="Q13" s="1164">
        <v>0</v>
      </c>
      <c r="R13" s="1167">
        <v>0</v>
      </c>
      <c r="S13" s="1164">
        <v>0</v>
      </c>
      <c r="T13" s="1167">
        <v>0</v>
      </c>
      <c r="U13" s="1164">
        <v>0</v>
      </c>
      <c r="V13" s="1167">
        <v>0</v>
      </c>
      <c r="W13" s="1353"/>
      <c r="X13" s="1345">
        <v>23</v>
      </c>
      <c r="Y13" s="1341"/>
      <c r="AA13" s="1341"/>
      <c r="AC13" s="1351"/>
      <c r="AG13" s="1341"/>
    </row>
    <row r="14" spans="2:33" ht="12.75">
      <c r="B14" s="1346">
        <v>7</v>
      </c>
      <c r="C14" s="1344" t="s">
        <v>167</v>
      </c>
      <c r="D14" s="1169">
        <v>64</v>
      </c>
      <c r="E14" s="1164">
        <v>15</v>
      </c>
      <c r="F14" s="1165">
        <v>23.4375</v>
      </c>
      <c r="G14" s="1164">
        <v>0</v>
      </c>
      <c r="H14" s="1166">
        <v>0</v>
      </c>
      <c r="I14" s="1164">
        <v>49</v>
      </c>
      <c r="J14" s="1167">
        <v>100</v>
      </c>
      <c r="K14" s="1164">
        <v>0</v>
      </c>
      <c r="L14" s="1165">
        <v>0</v>
      </c>
      <c r="M14" s="1164">
        <v>0</v>
      </c>
      <c r="N14" s="1168">
        <v>0</v>
      </c>
      <c r="O14" s="1164">
        <v>0</v>
      </c>
      <c r="P14" s="1165">
        <v>0</v>
      </c>
      <c r="Q14" s="1164">
        <v>0</v>
      </c>
      <c r="R14" s="1167">
        <v>0</v>
      </c>
      <c r="S14" s="1164">
        <v>0</v>
      </c>
      <c r="T14" s="1167">
        <v>0</v>
      </c>
      <c r="U14" s="1164">
        <v>0</v>
      </c>
      <c r="V14" s="1167">
        <v>0</v>
      </c>
      <c r="W14" s="1353"/>
      <c r="X14" s="1345">
        <v>49</v>
      </c>
      <c r="Y14" s="1341"/>
      <c r="AA14" s="1341"/>
      <c r="AC14" s="1351"/>
      <c r="AG14" s="1341"/>
    </row>
    <row r="15" spans="2:33" ht="12.75">
      <c r="B15" s="1346">
        <v>8</v>
      </c>
      <c r="C15" s="1344" t="s">
        <v>168</v>
      </c>
      <c r="D15" s="1169">
        <v>24</v>
      </c>
      <c r="E15" s="1164">
        <v>8</v>
      </c>
      <c r="F15" s="1165">
        <v>33.33333333333333</v>
      </c>
      <c r="G15" s="1164">
        <v>8</v>
      </c>
      <c r="H15" s="1166">
        <v>50</v>
      </c>
      <c r="I15" s="1164">
        <v>7</v>
      </c>
      <c r="J15" s="1167">
        <v>43.75</v>
      </c>
      <c r="K15" s="1164">
        <v>0</v>
      </c>
      <c r="L15" s="1165">
        <v>0</v>
      </c>
      <c r="M15" s="1164">
        <v>1</v>
      </c>
      <c r="N15" s="1168">
        <v>6.25</v>
      </c>
      <c r="O15" s="1164">
        <v>0</v>
      </c>
      <c r="P15" s="1165">
        <v>0</v>
      </c>
      <c r="Q15" s="1164">
        <v>0</v>
      </c>
      <c r="R15" s="1167">
        <v>0</v>
      </c>
      <c r="S15" s="1164">
        <v>0</v>
      </c>
      <c r="T15" s="1167">
        <v>0</v>
      </c>
      <c r="U15" s="1164">
        <v>0</v>
      </c>
      <c r="V15" s="1167">
        <v>0</v>
      </c>
      <c r="W15" s="1353"/>
      <c r="X15" s="1345">
        <v>16</v>
      </c>
      <c r="Y15" s="1341"/>
      <c r="AA15" s="1341"/>
      <c r="AC15" s="1351"/>
      <c r="AG15" s="1341"/>
    </row>
    <row r="16" spans="2:33" ht="12.75">
      <c r="B16" s="1346">
        <v>9</v>
      </c>
      <c r="C16" s="1344" t="s">
        <v>169</v>
      </c>
      <c r="D16" s="1169">
        <v>20</v>
      </c>
      <c r="E16" s="1164">
        <v>11</v>
      </c>
      <c r="F16" s="1165">
        <v>55.00000000000001</v>
      </c>
      <c r="G16" s="1164">
        <v>1</v>
      </c>
      <c r="H16" s="1166">
        <v>11.11111111111111</v>
      </c>
      <c r="I16" s="1164">
        <v>7</v>
      </c>
      <c r="J16" s="1167">
        <v>77.77777777777779</v>
      </c>
      <c r="K16" s="1164">
        <v>0</v>
      </c>
      <c r="L16" s="1165">
        <v>0</v>
      </c>
      <c r="M16" s="1164">
        <v>0</v>
      </c>
      <c r="N16" s="1168">
        <v>0</v>
      </c>
      <c r="O16" s="1164">
        <v>1</v>
      </c>
      <c r="P16" s="1165">
        <v>11.11111111111111</v>
      </c>
      <c r="Q16" s="1164">
        <v>0</v>
      </c>
      <c r="R16" s="1167">
        <v>0</v>
      </c>
      <c r="S16" s="1164">
        <v>0</v>
      </c>
      <c r="T16" s="1167">
        <v>0</v>
      </c>
      <c r="U16" s="1164">
        <v>0</v>
      </c>
      <c r="V16" s="1167">
        <v>0</v>
      </c>
      <c r="W16" s="1353"/>
      <c r="X16" s="1345">
        <v>9</v>
      </c>
      <c r="Y16" s="1341"/>
      <c r="AA16" s="1341"/>
      <c r="AC16" s="1351"/>
      <c r="AG16" s="1341"/>
    </row>
    <row r="17" spans="2:33" ht="12.75">
      <c r="B17" s="1346">
        <v>10</v>
      </c>
      <c r="C17" s="1344" t="s">
        <v>170</v>
      </c>
      <c r="D17" s="1169">
        <v>33</v>
      </c>
      <c r="E17" s="1164">
        <v>8</v>
      </c>
      <c r="F17" s="1165">
        <v>24.242424242424242</v>
      </c>
      <c r="G17" s="1164">
        <v>0</v>
      </c>
      <c r="H17" s="1166">
        <v>0</v>
      </c>
      <c r="I17" s="1164">
        <v>23</v>
      </c>
      <c r="J17" s="1167">
        <v>92</v>
      </c>
      <c r="K17" s="1164">
        <v>1</v>
      </c>
      <c r="L17" s="1165">
        <v>4</v>
      </c>
      <c r="M17" s="1164">
        <v>0</v>
      </c>
      <c r="N17" s="1168">
        <v>0</v>
      </c>
      <c r="O17" s="1164">
        <v>0</v>
      </c>
      <c r="P17" s="1165">
        <v>0</v>
      </c>
      <c r="Q17" s="1164">
        <v>1</v>
      </c>
      <c r="R17" s="1167">
        <v>4</v>
      </c>
      <c r="S17" s="1164">
        <v>0</v>
      </c>
      <c r="T17" s="1167">
        <v>0</v>
      </c>
      <c r="U17" s="1164">
        <v>0</v>
      </c>
      <c r="V17" s="1167">
        <v>0</v>
      </c>
      <c r="W17" s="1353"/>
      <c r="X17" s="1345">
        <v>25</v>
      </c>
      <c r="Y17" s="1341"/>
      <c r="AA17" s="1341"/>
      <c r="AC17" s="1351"/>
      <c r="AG17" s="1341"/>
    </row>
    <row r="18" spans="2:33" ht="12.75">
      <c r="B18" s="1346">
        <v>11</v>
      </c>
      <c r="C18" s="1344" t="s">
        <v>171</v>
      </c>
      <c r="D18" s="1169">
        <v>5</v>
      </c>
      <c r="E18" s="1164">
        <v>1</v>
      </c>
      <c r="F18" s="1165">
        <v>20</v>
      </c>
      <c r="G18" s="1164">
        <v>2</v>
      </c>
      <c r="H18" s="1166">
        <v>50</v>
      </c>
      <c r="I18" s="1164">
        <v>2</v>
      </c>
      <c r="J18" s="1167">
        <v>50</v>
      </c>
      <c r="K18" s="1164">
        <v>0</v>
      </c>
      <c r="L18" s="1165">
        <v>0</v>
      </c>
      <c r="M18" s="1164">
        <v>0</v>
      </c>
      <c r="N18" s="1168">
        <v>0</v>
      </c>
      <c r="O18" s="1164">
        <v>0</v>
      </c>
      <c r="P18" s="1165">
        <v>0</v>
      </c>
      <c r="Q18" s="1164">
        <v>0</v>
      </c>
      <c r="R18" s="1167">
        <v>0</v>
      </c>
      <c r="S18" s="1164">
        <v>0</v>
      </c>
      <c r="T18" s="1167">
        <v>0</v>
      </c>
      <c r="U18" s="1164">
        <v>0</v>
      </c>
      <c r="V18" s="1167">
        <v>0</v>
      </c>
      <c r="W18" s="1353"/>
      <c r="X18" s="1345">
        <v>4</v>
      </c>
      <c r="Y18" s="1341"/>
      <c r="AA18" s="1341"/>
      <c r="AC18" s="1351"/>
      <c r="AG18" s="1341"/>
    </row>
    <row r="19" spans="2:33" ht="12.75">
      <c r="B19" s="1346">
        <v>12</v>
      </c>
      <c r="C19" s="1344" t="s">
        <v>172</v>
      </c>
      <c r="D19" s="1169">
        <v>6</v>
      </c>
      <c r="E19" s="1164">
        <v>1</v>
      </c>
      <c r="F19" s="1165">
        <v>16.666666666666664</v>
      </c>
      <c r="G19" s="1164">
        <v>0</v>
      </c>
      <c r="H19" s="1166">
        <v>0</v>
      </c>
      <c r="I19" s="1164">
        <v>5</v>
      </c>
      <c r="J19" s="1167">
        <v>100</v>
      </c>
      <c r="K19" s="1164">
        <v>0</v>
      </c>
      <c r="L19" s="1165">
        <v>0</v>
      </c>
      <c r="M19" s="1164">
        <v>0</v>
      </c>
      <c r="N19" s="1168">
        <v>0</v>
      </c>
      <c r="O19" s="1164">
        <v>0</v>
      </c>
      <c r="P19" s="1165">
        <v>0</v>
      </c>
      <c r="Q19" s="1164">
        <v>0</v>
      </c>
      <c r="R19" s="1167">
        <v>0</v>
      </c>
      <c r="S19" s="1164">
        <v>0</v>
      </c>
      <c r="T19" s="1167">
        <v>0</v>
      </c>
      <c r="U19" s="1164">
        <v>0</v>
      </c>
      <c r="V19" s="1167">
        <v>0</v>
      </c>
      <c r="W19" s="1353"/>
      <c r="X19" s="1345">
        <v>5</v>
      </c>
      <c r="Y19" s="1341"/>
      <c r="AA19" s="1341"/>
      <c r="AC19" s="1351"/>
      <c r="AG19" s="1341"/>
    </row>
    <row r="20" spans="2:33" ht="12.75">
      <c r="B20" s="1346">
        <v>13</v>
      </c>
      <c r="C20" s="1344" t="s">
        <v>173</v>
      </c>
      <c r="D20" s="1169">
        <v>11</v>
      </c>
      <c r="E20" s="1164">
        <v>1</v>
      </c>
      <c r="F20" s="1165">
        <v>9.090909090909092</v>
      </c>
      <c r="G20" s="1164">
        <v>0</v>
      </c>
      <c r="H20" s="1166">
        <v>0</v>
      </c>
      <c r="I20" s="1164">
        <v>10</v>
      </c>
      <c r="J20" s="1167">
        <v>100</v>
      </c>
      <c r="K20" s="1164">
        <v>0</v>
      </c>
      <c r="L20" s="1165">
        <v>0</v>
      </c>
      <c r="M20" s="1164">
        <v>0</v>
      </c>
      <c r="N20" s="1168">
        <v>0</v>
      </c>
      <c r="O20" s="1164">
        <v>0</v>
      </c>
      <c r="P20" s="1165">
        <v>0</v>
      </c>
      <c r="Q20" s="1164">
        <v>0</v>
      </c>
      <c r="R20" s="1167">
        <v>0</v>
      </c>
      <c r="S20" s="1164">
        <v>0</v>
      </c>
      <c r="T20" s="1167">
        <v>0</v>
      </c>
      <c r="U20" s="1164">
        <v>0</v>
      </c>
      <c r="V20" s="1167">
        <v>0</v>
      </c>
      <c r="W20" s="1353"/>
      <c r="X20" s="1345">
        <v>10</v>
      </c>
      <c r="Y20" s="1341"/>
      <c r="AA20" s="1341"/>
      <c r="AC20" s="1351"/>
      <c r="AG20" s="1341"/>
    </row>
    <row r="21" spans="2:33" ht="12.75">
      <c r="B21" s="1346">
        <v>14</v>
      </c>
      <c r="C21" s="1344" t="s">
        <v>174</v>
      </c>
      <c r="D21" s="1169">
        <v>30</v>
      </c>
      <c r="E21" s="1164">
        <v>8</v>
      </c>
      <c r="F21" s="1165">
        <v>26.666666666666668</v>
      </c>
      <c r="G21" s="1164">
        <v>1</v>
      </c>
      <c r="H21" s="1166">
        <v>4.545454545454546</v>
      </c>
      <c r="I21" s="1164">
        <v>20</v>
      </c>
      <c r="J21" s="1167">
        <v>90.9090909090909</v>
      </c>
      <c r="K21" s="1164">
        <v>1</v>
      </c>
      <c r="L21" s="1165">
        <v>4.545454545454546</v>
      </c>
      <c r="M21" s="1164">
        <v>0</v>
      </c>
      <c r="N21" s="1168">
        <v>0</v>
      </c>
      <c r="O21" s="1164">
        <v>0</v>
      </c>
      <c r="P21" s="1165">
        <v>0</v>
      </c>
      <c r="Q21" s="1164">
        <v>0</v>
      </c>
      <c r="R21" s="1167">
        <v>0</v>
      </c>
      <c r="S21" s="1164">
        <v>0</v>
      </c>
      <c r="T21" s="1167">
        <v>0</v>
      </c>
      <c r="U21" s="1164">
        <v>0</v>
      </c>
      <c r="V21" s="1167">
        <v>0</v>
      </c>
      <c r="W21" s="1353"/>
      <c r="X21" s="1345">
        <v>22</v>
      </c>
      <c r="Y21" s="1341"/>
      <c r="AA21" s="1341"/>
      <c r="AC21" s="1351"/>
      <c r="AG21" s="1341"/>
    </row>
    <row r="22" spans="2:33" ht="12.75">
      <c r="B22" s="1346">
        <v>15</v>
      </c>
      <c r="C22" s="1344" t="s">
        <v>175</v>
      </c>
      <c r="D22" s="1169">
        <v>6</v>
      </c>
      <c r="E22" s="1164">
        <v>3</v>
      </c>
      <c r="F22" s="1165">
        <v>50</v>
      </c>
      <c r="G22" s="1164">
        <v>0</v>
      </c>
      <c r="H22" s="1166">
        <v>0</v>
      </c>
      <c r="I22" s="1164">
        <v>3</v>
      </c>
      <c r="J22" s="1167">
        <v>100</v>
      </c>
      <c r="K22" s="1164">
        <v>0</v>
      </c>
      <c r="L22" s="1165">
        <v>0</v>
      </c>
      <c r="M22" s="1164">
        <v>0</v>
      </c>
      <c r="N22" s="1168">
        <v>0</v>
      </c>
      <c r="O22" s="1164">
        <v>0</v>
      </c>
      <c r="P22" s="1165">
        <v>0</v>
      </c>
      <c r="Q22" s="1164">
        <v>0</v>
      </c>
      <c r="R22" s="1167">
        <v>0</v>
      </c>
      <c r="S22" s="1164">
        <v>0</v>
      </c>
      <c r="T22" s="1167">
        <v>0</v>
      </c>
      <c r="U22" s="1164">
        <v>0</v>
      </c>
      <c r="V22" s="1167">
        <v>0</v>
      </c>
      <c r="W22" s="1353"/>
      <c r="X22" s="1345">
        <v>3</v>
      </c>
      <c r="Y22" s="1341"/>
      <c r="AA22" s="1341"/>
      <c r="AC22" s="1351"/>
      <c r="AG22" s="1341"/>
    </row>
    <row r="23" spans="2:33" ht="12.75">
      <c r="B23" s="1346">
        <v>16</v>
      </c>
      <c r="C23" s="1344" t="s">
        <v>176</v>
      </c>
      <c r="D23" s="1169">
        <v>14</v>
      </c>
      <c r="E23" s="1164">
        <v>0</v>
      </c>
      <c r="F23" s="1165">
        <v>0</v>
      </c>
      <c r="G23" s="1164">
        <v>1</v>
      </c>
      <c r="H23" s="1166">
        <v>7.142857142857142</v>
      </c>
      <c r="I23" s="1164">
        <v>12</v>
      </c>
      <c r="J23" s="1167">
        <v>85.71428571428571</v>
      </c>
      <c r="K23" s="1164">
        <v>0</v>
      </c>
      <c r="L23" s="1165">
        <v>0</v>
      </c>
      <c r="M23" s="1164">
        <v>0</v>
      </c>
      <c r="N23" s="1168">
        <v>0</v>
      </c>
      <c r="O23" s="1164">
        <v>0</v>
      </c>
      <c r="P23" s="1165">
        <v>0</v>
      </c>
      <c r="Q23" s="1164">
        <v>1</v>
      </c>
      <c r="R23" s="1167">
        <v>7.142857142857142</v>
      </c>
      <c r="S23" s="1164">
        <v>0</v>
      </c>
      <c r="T23" s="1167">
        <v>0</v>
      </c>
      <c r="U23" s="1164">
        <v>0</v>
      </c>
      <c r="V23" s="1167">
        <v>0</v>
      </c>
      <c r="W23" s="1353"/>
      <c r="X23" s="1345">
        <v>14</v>
      </c>
      <c r="Y23" s="1341"/>
      <c r="AA23" s="1341"/>
      <c r="AC23" s="1351"/>
      <c r="AG23" s="1341"/>
    </row>
    <row r="24" spans="2:33" ht="12.75">
      <c r="B24" s="1346">
        <v>17</v>
      </c>
      <c r="C24" s="1344" t="s">
        <v>177</v>
      </c>
      <c r="D24" s="1169">
        <v>12</v>
      </c>
      <c r="E24" s="1164">
        <v>3</v>
      </c>
      <c r="F24" s="1165">
        <v>25</v>
      </c>
      <c r="G24" s="1164">
        <v>0</v>
      </c>
      <c r="H24" s="1166">
        <v>0</v>
      </c>
      <c r="I24" s="1164">
        <v>9</v>
      </c>
      <c r="J24" s="1167">
        <v>100</v>
      </c>
      <c r="K24" s="1164">
        <v>0</v>
      </c>
      <c r="L24" s="1165">
        <v>0</v>
      </c>
      <c r="M24" s="1164">
        <v>0</v>
      </c>
      <c r="N24" s="1168">
        <v>0</v>
      </c>
      <c r="O24" s="1164">
        <v>0</v>
      </c>
      <c r="P24" s="1165">
        <v>0</v>
      </c>
      <c r="Q24" s="1164">
        <v>0</v>
      </c>
      <c r="R24" s="1167">
        <v>0</v>
      </c>
      <c r="S24" s="1164">
        <v>0</v>
      </c>
      <c r="T24" s="1167">
        <v>0</v>
      </c>
      <c r="U24" s="1164">
        <v>0</v>
      </c>
      <c r="V24" s="1167">
        <v>0</v>
      </c>
      <c r="W24" s="1353"/>
      <c r="X24" s="1345">
        <v>9</v>
      </c>
      <c r="Y24" s="1341"/>
      <c r="AA24" s="1341"/>
      <c r="AC24" s="1351"/>
      <c r="AG24" s="1341"/>
    </row>
    <row r="25" spans="2:33" ht="12.75">
      <c r="B25" s="1346">
        <v>18</v>
      </c>
      <c r="C25" s="1344" t="s">
        <v>178</v>
      </c>
      <c r="D25" s="1169">
        <v>0</v>
      </c>
      <c r="E25" s="1164">
        <v>0</v>
      </c>
      <c r="F25" s="1165">
        <v>0</v>
      </c>
      <c r="G25" s="1164">
        <v>0</v>
      </c>
      <c r="H25" s="1166">
        <v>0</v>
      </c>
      <c r="I25" s="1164">
        <v>0</v>
      </c>
      <c r="J25" s="1167">
        <v>0</v>
      </c>
      <c r="K25" s="1164">
        <v>0</v>
      </c>
      <c r="L25" s="1165">
        <v>0</v>
      </c>
      <c r="M25" s="1164">
        <v>0</v>
      </c>
      <c r="N25" s="1168">
        <v>0</v>
      </c>
      <c r="O25" s="1164">
        <v>0</v>
      </c>
      <c r="P25" s="1165">
        <v>0</v>
      </c>
      <c r="Q25" s="1164">
        <v>0</v>
      </c>
      <c r="R25" s="1167">
        <v>0</v>
      </c>
      <c r="S25" s="1164">
        <v>0</v>
      </c>
      <c r="T25" s="1167">
        <v>0</v>
      </c>
      <c r="U25" s="1164">
        <v>0</v>
      </c>
      <c r="V25" s="1167">
        <v>0</v>
      </c>
      <c r="W25" s="1353"/>
      <c r="X25" s="1345">
        <v>0</v>
      </c>
      <c r="Y25" s="1341"/>
      <c r="AA25" s="1341"/>
      <c r="AC25" s="1351"/>
      <c r="AG25" s="1341"/>
    </row>
    <row r="26" spans="2:33" ht="12.75">
      <c r="B26" s="1346">
        <v>19</v>
      </c>
      <c r="C26" s="1344" t="s">
        <v>179</v>
      </c>
      <c r="D26" s="1169">
        <v>48</v>
      </c>
      <c r="E26" s="1164">
        <v>7</v>
      </c>
      <c r="F26" s="1165">
        <v>14.583333333333334</v>
      </c>
      <c r="G26" s="1164">
        <v>1</v>
      </c>
      <c r="H26" s="1166">
        <v>2.4390243902439024</v>
      </c>
      <c r="I26" s="1164">
        <v>38</v>
      </c>
      <c r="J26" s="1167">
        <v>92.6829268292683</v>
      </c>
      <c r="K26" s="1164">
        <v>0</v>
      </c>
      <c r="L26" s="1165">
        <v>0</v>
      </c>
      <c r="M26" s="1164">
        <v>2</v>
      </c>
      <c r="N26" s="1168">
        <v>4.878048780487805</v>
      </c>
      <c r="O26" s="1164">
        <v>0</v>
      </c>
      <c r="P26" s="1165">
        <v>0</v>
      </c>
      <c r="Q26" s="1164">
        <v>0</v>
      </c>
      <c r="R26" s="1167">
        <v>0</v>
      </c>
      <c r="S26" s="1164">
        <v>0</v>
      </c>
      <c r="T26" s="1167">
        <v>0</v>
      </c>
      <c r="U26" s="1164">
        <v>0</v>
      </c>
      <c r="V26" s="1167">
        <v>0</v>
      </c>
      <c r="W26" s="1353"/>
      <c r="X26" s="1345">
        <v>41</v>
      </c>
      <c r="Y26" s="1341"/>
      <c r="AA26" s="1341"/>
      <c r="AC26" s="1351"/>
      <c r="AG26" s="1341"/>
    </row>
    <row r="27" spans="2:33" ht="12.75">
      <c r="B27" s="1346">
        <v>20</v>
      </c>
      <c r="C27" s="1344" t="s">
        <v>180</v>
      </c>
      <c r="D27" s="1169">
        <v>8</v>
      </c>
      <c r="E27" s="1164">
        <v>2</v>
      </c>
      <c r="F27" s="1165">
        <v>25</v>
      </c>
      <c r="G27" s="1164">
        <v>0</v>
      </c>
      <c r="H27" s="1166">
        <v>0</v>
      </c>
      <c r="I27" s="1164">
        <v>5</v>
      </c>
      <c r="J27" s="1167">
        <v>83.33333333333334</v>
      </c>
      <c r="K27" s="1164">
        <v>0</v>
      </c>
      <c r="L27" s="1165">
        <v>0</v>
      </c>
      <c r="M27" s="1164">
        <v>0</v>
      </c>
      <c r="N27" s="1168">
        <v>0</v>
      </c>
      <c r="O27" s="1164">
        <v>0</v>
      </c>
      <c r="P27" s="1165">
        <v>0</v>
      </c>
      <c r="Q27" s="1164">
        <v>1</v>
      </c>
      <c r="R27" s="1167">
        <v>16.666666666666664</v>
      </c>
      <c r="S27" s="1164">
        <v>0</v>
      </c>
      <c r="T27" s="1167">
        <v>0</v>
      </c>
      <c r="U27" s="1164">
        <v>0</v>
      </c>
      <c r="V27" s="1167">
        <v>0</v>
      </c>
      <c r="W27" s="1353"/>
      <c r="X27" s="1345">
        <v>6</v>
      </c>
      <c r="Y27" s="1341"/>
      <c r="AA27" s="1341"/>
      <c r="AC27" s="1351"/>
      <c r="AG27" s="1341"/>
    </row>
    <row r="28" spans="2:33" ht="12.75">
      <c r="B28" s="1346">
        <v>21</v>
      </c>
      <c r="C28" s="1344" t="s">
        <v>181</v>
      </c>
      <c r="D28" s="1169">
        <v>6</v>
      </c>
      <c r="E28" s="1164">
        <v>2</v>
      </c>
      <c r="F28" s="1165">
        <v>33.33333333333333</v>
      </c>
      <c r="G28" s="1164">
        <v>2</v>
      </c>
      <c r="H28" s="1166">
        <v>50</v>
      </c>
      <c r="I28" s="1164">
        <v>2</v>
      </c>
      <c r="J28" s="1167">
        <v>50</v>
      </c>
      <c r="K28" s="1164">
        <v>0</v>
      </c>
      <c r="L28" s="1165">
        <v>0</v>
      </c>
      <c r="M28" s="1164">
        <v>0</v>
      </c>
      <c r="N28" s="1168">
        <v>0</v>
      </c>
      <c r="O28" s="1164">
        <v>0</v>
      </c>
      <c r="P28" s="1165">
        <v>0</v>
      </c>
      <c r="Q28" s="1164">
        <v>0</v>
      </c>
      <c r="R28" s="1167">
        <v>0</v>
      </c>
      <c r="S28" s="1164">
        <v>0</v>
      </c>
      <c r="T28" s="1167">
        <v>0</v>
      </c>
      <c r="U28" s="1164">
        <v>0</v>
      </c>
      <c r="V28" s="1167">
        <v>0</v>
      </c>
      <c r="W28" s="1353"/>
      <c r="X28" s="1345">
        <v>4</v>
      </c>
      <c r="Y28" s="1341"/>
      <c r="AA28" s="1341"/>
      <c r="AC28" s="1351"/>
      <c r="AG28" s="1341"/>
    </row>
    <row r="29" spans="2:33" ht="12.75">
      <c r="B29" s="1346">
        <v>22</v>
      </c>
      <c r="C29" s="1344" t="s">
        <v>182</v>
      </c>
      <c r="D29" s="1169">
        <v>25</v>
      </c>
      <c r="E29" s="1164">
        <v>6</v>
      </c>
      <c r="F29" s="1165">
        <v>24</v>
      </c>
      <c r="G29" s="1164">
        <v>5</v>
      </c>
      <c r="H29" s="1166">
        <v>26.31578947368421</v>
      </c>
      <c r="I29" s="1164">
        <v>12</v>
      </c>
      <c r="J29" s="1167">
        <v>63.1578947368421</v>
      </c>
      <c r="K29" s="1164">
        <v>0</v>
      </c>
      <c r="L29" s="1165">
        <v>0</v>
      </c>
      <c r="M29" s="1164">
        <v>1</v>
      </c>
      <c r="N29" s="1168">
        <v>5.263157894736842</v>
      </c>
      <c r="O29" s="1164">
        <v>0</v>
      </c>
      <c r="P29" s="1165">
        <v>0</v>
      </c>
      <c r="Q29" s="1164">
        <v>1</v>
      </c>
      <c r="R29" s="1167">
        <v>5.263157894736842</v>
      </c>
      <c r="S29" s="1164">
        <v>0</v>
      </c>
      <c r="T29" s="1167">
        <v>0</v>
      </c>
      <c r="U29" s="1164">
        <v>0</v>
      </c>
      <c r="V29" s="1167">
        <v>0</v>
      </c>
      <c r="W29" s="1353"/>
      <c r="X29" s="1345">
        <v>19</v>
      </c>
      <c r="Y29" s="1341"/>
      <c r="AA29" s="1341"/>
      <c r="AC29" s="1351"/>
      <c r="AG29" s="1341"/>
    </row>
    <row r="30" spans="2:33" ht="12.75">
      <c r="B30" s="1346">
        <v>23</v>
      </c>
      <c r="C30" s="1350" t="s">
        <v>183</v>
      </c>
      <c r="D30" s="1169">
        <v>3</v>
      </c>
      <c r="E30" s="1164">
        <v>0</v>
      </c>
      <c r="F30" s="1165">
        <v>0</v>
      </c>
      <c r="G30" s="1164">
        <v>2</v>
      </c>
      <c r="H30" s="1166">
        <v>66.66666666666666</v>
      </c>
      <c r="I30" s="1164">
        <v>1</v>
      </c>
      <c r="J30" s="1167">
        <v>33.33333333333333</v>
      </c>
      <c r="K30" s="1164">
        <v>0</v>
      </c>
      <c r="L30" s="1165">
        <v>0</v>
      </c>
      <c r="M30" s="1164">
        <v>0</v>
      </c>
      <c r="N30" s="1168">
        <v>0</v>
      </c>
      <c r="O30" s="1164">
        <v>0</v>
      </c>
      <c r="P30" s="1165">
        <v>0</v>
      </c>
      <c r="Q30" s="1164">
        <v>0</v>
      </c>
      <c r="R30" s="1167">
        <v>0</v>
      </c>
      <c r="S30" s="1164">
        <v>0</v>
      </c>
      <c r="T30" s="1167">
        <v>0</v>
      </c>
      <c r="U30" s="1164">
        <v>0</v>
      </c>
      <c r="V30" s="1167">
        <v>0</v>
      </c>
      <c r="W30" s="1353"/>
      <c r="X30" s="1345">
        <v>3</v>
      </c>
      <c r="Y30" s="1341"/>
      <c r="AA30" s="1341"/>
      <c r="AC30" s="1351"/>
      <c r="AG30" s="1341"/>
    </row>
    <row r="31" spans="2:33" ht="12.75">
      <c r="B31" s="1346">
        <v>24</v>
      </c>
      <c r="C31" s="1347" t="s">
        <v>184</v>
      </c>
      <c r="D31" s="1169">
        <v>8</v>
      </c>
      <c r="E31" s="1164">
        <v>0</v>
      </c>
      <c r="F31" s="1165">
        <v>0</v>
      </c>
      <c r="G31" s="1164">
        <v>1</v>
      </c>
      <c r="H31" s="1166">
        <v>12.5</v>
      </c>
      <c r="I31" s="1164">
        <v>7</v>
      </c>
      <c r="J31" s="1167">
        <v>87.5</v>
      </c>
      <c r="K31" s="1164">
        <v>0</v>
      </c>
      <c r="L31" s="1165">
        <v>0</v>
      </c>
      <c r="M31" s="1164">
        <v>0</v>
      </c>
      <c r="N31" s="1168">
        <v>0</v>
      </c>
      <c r="O31" s="1164">
        <v>0</v>
      </c>
      <c r="P31" s="1165">
        <v>0</v>
      </c>
      <c r="Q31" s="1164">
        <v>0</v>
      </c>
      <c r="R31" s="1167">
        <v>0</v>
      </c>
      <c r="S31" s="1164">
        <v>0</v>
      </c>
      <c r="T31" s="1167">
        <v>0</v>
      </c>
      <c r="U31" s="1164">
        <v>0</v>
      </c>
      <c r="V31" s="1167">
        <v>0</v>
      </c>
      <c r="W31" s="1353"/>
      <c r="X31" s="1345">
        <v>8</v>
      </c>
      <c r="Y31" s="1341"/>
      <c r="AA31" s="1341"/>
      <c r="AC31" s="1351"/>
      <c r="AG31" s="1341"/>
    </row>
    <row r="32" spans="2:33" ht="13.5" thickBot="1">
      <c r="B32" s="1346">
        <v>25</v>
      </c>
      <c r="C32" s="1347" t="s">
        <v>185</v>
      </c>
      <c r="D32" s="1169">
        <v>3</v>
      </c>
      <c r="E32" s="1164">
        <v>0</v>
      </c>
      <c r="F32" s="1165">
        <v>0</v>
      </c>
      <c r="G32" s="1164">
        <v>2</v>
      </c>
      <c r="H32" s="1166">
        <v>66.66666666666666</v>
      </c>
      <c r="I32" s="1164">
        <v>1</v>
      </c>
      <c r="J32" s="1167">
        <v>33.33333333333333</v>
      </c>
      <c r="K32" s="1164">
        <v>0</v>
      </c>
      <c r="L32" s="1165">
        <v>0</v>
      </c>
      <c r="M32" s="1164">
        <v>0</v>
      </c>
      <c r="N32" s="1168">
        <v>0</v>
      </c>
      <c r="O32" s="1164">
        <v>0</v>
      </c>
      <c r="P32" s="1165">
        <v>0</v>
      </c>
      <c r="Q32" s="1164">
        <v>0</v>
      </c>
      <c r="R32" s="1167">
        <v>0</v>
      </c>
      <c r="S32" s="1164">
        <v>0</v>
      </c>
      <c r="T32" s="1167">
        <v>0</v>
      </c>
      <c r="U32" s="1164">
        <v>0</v>
      </c>
      <c r="V32" s="1167">
        <v>0</v>
      </c>
      <c r="W32" s="1353"/>
      <c r="X32" s="1345">
        <v>3</v>
      </c>
      <c r="Y32" s="1341"/>
      <c r="AA32" s="1341"/>
      <c r="AC32" s="1351"/>
      <c r="AG32" s="1341"/>
    </row>
    <row r="33" spans="2:29" ht="13.5" thickBot="1">
      <c r="B33" s="1910" t="s">
        <v>426</v>
      </c>
      <c r="C33" s="1911"/>
      <c r="D33" s="1170">
        <v>462</v>
      </c>
      <c r="E33" s="1171">
        <v>98</v>
      </c>
      <c r="F33" s="1172">
        <v>21.21212121212121</v>
      </c>
      <c r="G33" s="1171">
        <v>37</v>
      </c>
      <c r="H33" s="1173">
        <v>10.164835164835164</v>
      </c>
      <c r="I33" s="1174">
        <v>309</v>
      </c>
      <c r="J33" s="1175">
        <v>84.89010989010988</v>
      </c>
      <c r="K33" s="1171">
        <v>5</v>
      </c>
      <c r="L33" s="1172">
        <v>1.3736263736263736</v>
      </c>
      <c r="M33" s="1171">
        <v>7</v>
      </c>
      <c r="N33" s="1176">
        <v>1.9230769230769231</v>
      </c>
      <c r="O33" s="1174">
        <v>2</v>
      </c>
      <c r="P33" s="1172">
        <v>0.5494505494505495</v>
      </c>
      <c r="Q33" s="1171">
        <v>4</v>
      </c>
      <c r="R33" s="1175">
        <v>1.098901098901099</v>
      </c>
      <c r="S33" s="1171">
        <v>0</v>
      </c>
      <c r="T33" s="1175">
        <v>0</v>
      </c>
      <c r="U33" s="1171">
        <v>0</v>
      </c>
      <c r="V33" s="1175">
        <v>0</v>
      </c>
      <c r="W33" s="1353"/>
      <c r="X33" s="1349">
        <v>364</v>
      </c>
      <c r="Y33" s="1341"/>
      <c r="Z33" s="1341"/>
      <c r="AC33" s="1351"/>
    </row>
    <row r="34" spans="2:29" ht="13.5" thickBot="1">
      <c r="B34" s="1598" t="s">
        <v>192</v>
      </c>
      <c r="C34" s="1938"/>
      <c r="D34" s="1170">
        <v>462</v>
      </c>
      <c r="E34" s="1171">
        <v>98</v>
      </c>
      <c r="F34" s="1172">
        <v>21.21212121212121</v>
      </c>
      <c r="G34" s="1171">
        <v>37</v>
      </c>
      <c r="H34" s="1173">
        <v>10.164835164835164</v>
      </c>
      <c r="I34" s="1174">
        <v>309</v>
      </c>
      <c r="J34" s="1175">
        <v>84.89010989010988</v>
      </c>
      <c r="K34" s="1171">
        <v>5</v>
      </c>
      <c r="L34" s="1172">
        <v>1.3736263736263736</v>
      </c>
      <c r="M34" s="1171">
        <v>7</v>
      </c>
      <c r="N34" s="1176">
        <v>1.9230769230769231</v>
      </c>
      <c r="O34" s="1174">
        <v>2</v>
      </c>
      <c r="P34" s="1172">
        <v>0.5494505494505495</v>
      </c>
      <c r="Q34" s="1171">
        <v>4</v>
      </c>
      <c r="R34" s="1175">
        <v>1.098901098901099</v>
      </c>
      <c r="S34" s="1171">
        <v>0</v>
      </c>
      <c r="T34" s="1175">
        <v>0</v>
      </c>
      <c r="U34" s="1171">
        <v>0</v>
      </c>
      <c r="V34" s="1175">
        <v>0</v>
      </c>
      <c r="W34" s="1353"/>
      <c r="X34" s="1349">
        <v>364</v>
      </c>
      <c r="Z34" s="1341"/>
      <c r="AC34" s="1351"/>
    </row>
    <row r="35" spans="2:22" ht="12.75">
      <c r="B35" s="1939" t="s">
        <v>429</v>
      </c>
      <c r="C35" s="1939"/>
      <c r="D35" s="1939"/>
      <c r="E35" s="1939"/>
      <c r="F35" s="1939"/>
      <c r="G35" s="1939"/>
      <c r="H35" s="1939"/>
      <c r="I35" s="1939"/>
      <c r="J35" s="1939"/>
      <c r="K35" s="1939"/>
      <c r="L35" s="1939"/>
      <c r="M35" s="1939"/>
      <c r="N35" s="1939"/>
      <c r="O35" s="1939"/>
      <c r="P35" s="1939"/>
      <c r="Q35" s="1939"/>
      <c r="R35" s="1939"/>
      <c r="S35" s="1939"/>
      <c r="T35" s="1939"/>
      <c r="U35" s="1939"/>
      <c r="V35" s="1939"/>
    </row>
    <row r="36" spans="2:22" ht="12.75">
      <c r="B36" s="1914" t="s">
        <v>427</v>
      </c>
      <c r="C36" s="1914"/>
      <c r="D36" s="1914"/>
      <c r="E36" s="1914"/>
      <c r="F36" s="1914"/>
      <c r="G36" s="1914"/>
      <c r="H36" s="1914"/>
      <c r="I36" s="1914"/>
      <c r="J36" s="1914"/>
      <c r="K36" s="1914"/>
      <c r="L36" s="1914"/>
      <c r="M36" s="1914"/>
      <c r="N36" s="1914"/>
      <c r="O36" s="1914"/>
      <c r="P36" s="1914"/>
      <c r="Q36" s="1914"/>
      <c r="R36" s="1914"/>
      <c r="S36" s="1914"/>
      <c r="T36" s="1914"/>
      <c r="U36" s="1342"/>
      <c r="V36" s="1342"/>
    </row>
  </sheetData>
  <sheetProtection/>
  <mergeCells count="22">
    <mergeCell ref="T1:V1"/>
    <mergeCell ref="B2:V2"/>
    <mergeCell ref="B3:B7"/>
    <mergeCell ref="C3:C7"/>
    <mergeCell ref="D3:F3"/>
    <mergeCell ref="G3:J3"/>
    <mergeCell ref="B33:C33"/>
    <mergeCell ref="B34:C34"/>
    <mergeCell ref="B35:V35"/>
    <mergeCell ref="B36:T36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AG38"/>
  <sheetViews>
    <sheetView zoomScale="95" zoomScaleNormal="95" zoomScalePageLayoutView="0" workbookViewId="0" topLeftCell="B1">
      <selection activeCell="B35" sqref="B35:C35"/>
    </sheetView>
  </sheetViews>
  <sheetFormatPr defaultColWidth="9.140625" defaultRowHeight="12.75"/>
  <cols>
    <col min="1" max="1" width="3.57421875" style="1336" customWidth="1"/>
    <col min="2" max="2" width="4.140625" style="1336" customWidth="1"/>
    <col min="3" max="3" width="24.140625" style="1336" customWidth="1"/>
    <col min="4" max="4" width="10.7109375" style="1336" customWidth="1"/>
    <col min="5" max="21" width="6.8515625" style="1336" customWidth="1"/>
    <col min="22" max="22" width="8.7109375" style="1336" customWidth="1"/>
    <col min="23" max="16384" width="9.140625" style="1336" customWidth="1"/>
  </cols>
  <sheetData>
    <row r="1" spans="20:22" ht="15.75">
      <c r="T1" s="1915" t="s">
        <v>392</v>
      </c>
      <c r="U1" s="1915"/>
      <c r="V1" s="1915"/>
    </row>
    <row r="2" spans="2:22" ht="21" customHeight="1" thickBot="1">
      <c r="B2" s="1916" t="s">
        <v>464</v>
      </c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  <c r="Q2" s="1916"/>
      <c r="R2" s="1916"/>
      <c r="S2" s="1916"/>
      <c r="T2" s="1916"/>
      <c r="U2" s="1916"/>
      <c r="V2" s="1916"/>
    </row>
    <row r="3" spans="2:24" ht="28.5" customHeight="1" thickBot="1">
      <c r="B3" s="1917" t="s">
        <v>419</v>
      </c>
      <c r="C3" s="1920" t="s">
        <v>157</v>
      </c>
      <c r="D3" s="1942" t="s">
        <v>324</v>
      </c>
      <c r="E3" s="1942"/>
      <c r="F3" s="1942"/>
      <c r="G3" s="1943" t="s">
        <v>420</v>
      </c>
      <c r="H3" s="1943"/>
      <c r="I3" s="1943"/>
      <c r="J3" s="1905"/>
      <c r="K3" s="1931" t="s">
        <v>325</v>
      </c>
      <c r="L3" s="1932"/>
      <c r="M3" s="1895" t="s">
        <v>326</v>
      </c>
      <c r="N3" s="1937"/>
      <c r="O3" s="1937"/>
      <c r="P3" s="1896"/>
      <c r="Q3" s="1931" t="s">
        <v>421</v>
      </c>
      <c r="R3" s="1932"/>
      <c r="S3" s="1931" t="s">
        <v>422</v>
      </c>
      <c r="T3" s="1932"/>
      <c r="U3" s="1940" t="s">
        <v>423</v>
      </c>
      <c r="V3" s="1932"/>
      <c r="X3" s="1925" t="s">
        <v>424</v>
      </c>
    </row>
    <row r="4" spans="2:24" ht="12.75">
      <c r="B4" s="1918"/>
      <c r="C4" s="1921"/>
      <c r="D4" s="1928" t="s">
        <v>113</v>
      </c>
      <c r="E4" s="1931" t="s">
        <v>329</v>
      </c>
      <c r="F4" s="1932"/>
      <c r="G4" s="1931" t="s">
        <v>330</v>
      </c>
      <c r="H4" s="1935"/>
      <c r="I4" s="1935" t="s">
        <v>331</v>
      </c>
      <c r="J4" s="1932"/>
      <c r="K4" s="1933"/>
      <c r="L4" s="1934"/>
      <c r="M4" s="1931" t="s">
        <v>332</v>
      </c>
      <c r="N4" s="1935"/>
      <c r="O4" s="1935" t="s">
        <v>425</v>
      </c>
      <c r="P4" s="1932"/>
      <c r="Q4" s="1933"/>
      <c r="R4" s="1934"/>
      <c r="S4" s="1933"/>
      <c r="T4" s="1934"/>
      <c r="U4" s="1941"/>
      <c r="V4" s="1934"/>
      <c r="X4" s="1926"/>
    </row>
    <row r="5" spans="2:24" ht="12.75">
      <c r="B5" s="1918"/>
      <c r="C5" s="1921"/>
      <c r="D5" s="1929"/>
      <c r="E5" s="1933"/>
      <c r="F5" s="1934"/>
      <c r="G5" s="1933"/>
      <c r="H5" s="1936"/>
      <c r="I5" s="1936"/>
      <c r="J5" s="1934"/>
      <c r="K5" s="1933"/>
      <c r="L5" s="1934"/>
      <c r="M5" s="1933"/>
      <c r="N5" s="1936"/>
      <c r="O5" s="1936"/>
      <c r="P5" s="1934"/>
      <c r="Q5" s="1933"/>
      <c r="R5" s="1934"/>
      <c r="S5" s="1933"/>
      <c r="T5" s="1934"/>
      <c r="U5" s="1941"/>
      <c r="V5" s="1934"/>
      <c r="X5" s="1926"/>
    </row>
    <row r="6" spans="2:24" ht="12.75">
      <c r="B6" s="1918"/>
      <c r="C6" s="1921"/>
      <c r="D6" s="1929"/>
      <c r="E6" s="1933"/>
      <c r="F6" s="1934"/>
      <c r="G6" s="1933"/>
      <c r="H6" s="1936"/>
      <c r="I6" s="1936"/>
      <c r="J6" s="1934"/>
      <c r="K6" s="1933"/>
      <c r="L6" s="1934"/>
      <c r="M6" s="1933"/>
      <c r="N6" s="1936"/>
      <c r="O6" s="1936"/>
      <c r="P6" s="1934"/>
      <c r="Q6" s="1933"/>
      <c r="R6" s="1934"/>
      <c r="S6" s="1933"/>
      <c r="T6" s="1934"/>
      <c r="U6" s="1941"/>
      <c r="V6" s="1934"/>
      <c r="X6" s="1926"/>
    </row>
    <row r="7" spans="2:25" ht="13.5" thickBot="1">
      <c r="B7" s="1919"/>
      <c r="C7" s="1922"/>
      <c r="D7" s="1930"/>
      <c r="E7" s="1337" t="s">
        <v>333</v>
      </c>
      <c r="F7" s="1338" t="s">
        <v>93</v>
      </c>
      <c r="G7" s="1337" t="s">
        <v>333</v>
      </c>
      <c r="H7" s="1339" t="s">
        <v>93</v>
      </c>
      <c r="I7" s="1339" t="s">
        <v>333</v>
      </c>
      <c r="J7" s="1338" t="s">
        <v>93</v>
      </c>
      <c r="K7" s="1337" t="s">
        <v>333</v>
      </c>
      <c r="L7" s="1338" t="s">
        <v>93</v>
      </c>
      <c r="M7" s="1337" t="s">
        <v>333</v>
      </c>
      <c r="N7" s="1339" t="s">
        <v>93</v>
      </c>
      <c r="O7" s="1339" t="s">
        <v>333</v>
      </c>
      <c r="P7" s="1338" t="s">
        <v>93</v>
      </c>
      <c r="Q7" s="1337" t="s">
        <v>333</v>
      </c>
      <c r="R7" s="1338" t="s">
        <v>93</v>
      </c>
      <c r="S7" s="1337" t="s">
        <v>333</v>
      </c>
      <c r="T7" s="1338" t="s">
        <v>93</v>
      </c>
      <c r="U7" s="1340" t="s">
        <v>333</v>
      </c>
      <c r="V7" s="1338" t="s">
        <v>93</v>
      </c>
      <c r="X7" s="1927"/>
      <c r="Y7" s="1341"/>
    </row>
    <row r="8" spans="2:33" ht="12.75">
      <c r="B8" s="1343">
        <v>1</v>
      </c>
      <c r="C8" s="1344" t="s">
        <v>161</v>
      </c>
      <c r="D8" s="1163">
        <v>279</v>
      </c>
      <c r="E8" s="1164">
        <v>63</v>
      </c>
      <c r="F8" s="1165">
        <v>22.58064516129032</v>
      </c>
      <c r="G8" s="1164">
        <v>24</v>
      </c>
      <c r="H8" s="1166">
        <v>11.11111111111111</v>
      </c>
      <c r="I8" s="1164">
        <v>137</v>
      </c>
      <c r="J8" s="1167">
        <v>63.42592592592593</v>
      </c>
      <c r="K8" s="1164">
        <v>27</v>
      </c>
      <c r="L8" s="1165">
        <v>12.5</v>
      </c>
      <c r="M8" s="1164">
        <v>17</v>
      </c>
      <c r="N8" s="1168">
        <v>7.87037037037037</v>
      </c>
      <c r="O8" s="1164">
        <v>2</v>
      </c>
      <c r="P8" s="1165">
        <v>0.9259259259259258</v>
      </c>
      <c r="Q8" s="1164">
        <v>9</v>
      </c>
      <c r="R8" s="1167">
        <v>4.166666666666666</v>
      </c>
      <c r="S8" s="1164">
        <v>0</v>
      </c>
      <c r="T8" s="1167">
        <v>0</v>
      </c>
      <c r="U8" s="1164">
        <v>0</v>
      </c>
      <c r="V8" s="1167">
        <v>0</v>
      </c>
      <c r="W8" s="1353"/>
      <c r="X8" s="1345">
        <v>216</v>
      </c>
      <c r="Y8" s="1341"/>
      <c r="AA8" s="1341"/>
      <c r="AC8" s="1351"/>
      <c r="AG8" s="1341"/>
    </row>
    <row r="9" spans="2:33" ht="12.75">
      <c r="B9" s="1346">
        <v>2</v>
      </c>
      <c r="C9" s="1344" t="s">
        <v>162</v>
      </c>
      <c r="D9" s="1169">
        <v>411</v>
      </c>
      <c r="E9" s="1164">
        <v>83</v>
      </c>
      <c r="F9" s="1165">
        <v>20.194647201946474</v>
      </c>
      <c r="G9" s="1164">
        <v>77</v>
      </c>
      <c r="H9" s="1166">
        <v>23.47560975609756</v>
      </c>
      <c r="I9" s="1164">
        <v>173</v>
      </c>
      <c r="J9" s="1167">
        <v>52.743902439024396</v>
      </c>
      <c r="K9" s="1164">
        <v>30</v>
      </c>
      <c r="L9" s="1165">
        <v>9.146341463414634</v>
      </c>
      <c r="M9" s="1164">
        <v>36</v>
      </c>
      <c r="N9" s="1168">
        <v>10.975609756097562</v>
      </c>
      <c r="O9" s="1164">
        <v>0</v>
      </c>
      <c r="P9" s="1165">
        <v>0</v>
      </c>
      <c r="Q9" s="1164">
        <v>12</v>
      </c>
      <c r="R9" s="1167">
        <v>3.6585365853658534</v>
      </c>
      <c r="S9" s="1164">
        <v>0</v>
      </c>
      <c r="T9" s="1167">
        <v>0</v>
      </c>
      <c r="U9" s="1164">
        <v>0</v>
      </c>
      <c r="V9" s="1167">
        <v>0</v>
      </c>
      <c r="W9" s="1353"/>
      <c r="X9" s="1345">
        <v>328</v>
      </c>
      <c r="Y9" s="1341"/>
      <c r="AA9" s="1341"/>
      <c r="AC9" s="1351"/>
      <c r="AG9" s="1341"/>
    </row>
    <row r="10" spans="2:33" ht="12.75">
      <c r="B10" s="1346">
        <v>3</v>
      </c>
      <c r="C10" s="1344" t="s">
        <v>163</v>
      </c>
      <c r="D10" s="1169">
        <v>1441</v>
      </c>
      <c r="E10" s="1164">
        <v>344</v>
      </c>
      <c r="F10" s="1165">
        <v>23.87231089521166</v>
      </c>
      <c r="G10" s="1164">
        <v>93</v>
      </c>
      <c r="H10" s="1166">
        <v>8.477666362807659</v>
      </c>
      <c r="I10" s="1164">
        <v>775</v>
      </c>
      <c r="J10" s="1167">
        <v>70.6472196900638</v>
      </c>
      <c r="K10" s="1164">
        <v>132</v>
      </c>
      <c r="L10" s="1165">
        <v>12.03281677301732</v>
      </c>
      <c r="M10" s="1164">
        <v>64</v>
      </c>
      <c r="N10" s="1168">
        <v>5.834092980856882</v>
      </c>
      <c r="O10" s="1164">
        <v>11</v>
      </c>
      <c r="P10" s="1165">
        <v>1.0027347310847767</v>
      </c>
      <c r="Q10" s="1164">
        <v>22</v>
      </c>
      <c r="R10" s="1167">
        <v>2.0054694621695535</v>
      </c>
      <c r="S10" s="1164">
        <v>0</v>
      </c>
      <c r="T10" s="1167">
        <v>0</v>
      </c>
      <c r="U10" s="1164">
        <v>0</v>
      </c>
      <c r="V10" s="1167">
        <v>0</v>
      </c>
      <c r="W10" s="1353"/>
      <c r="X10" s="1345">
        <v>1097</v>
      </c>
      <c r="Y10" s="1341"/>
      <c r="AA10" s="1341"/>
      <c r="AC10" s="1351"/>
      <c r="AG10" s="1341"/>
    </row>
    <row r="11" spans="2:33" ht="12.75">
      <c r="B11" s="1346">
        <v>4</v>
      </c>
      <c r="C11" s="1344" t="s">
        <v>164</v>
      </c>
      <c r="D11" s="1169">
        <v>645</v>
      </c>
      <c r="E11" s="1164">
        <v>178</v>
      </c>
      <c r="F11" s="1165">
        <v>27.596899224806204</v>
      </c>
      <c r="G11" s="1164">
        <v>168</v>
      </c>
      <c r="H11" s="1166">
        <v>35.974304068522486</v>
      </c>
      <c r="I11" s="1164">
        <v>165</v>
      </c>
      <c r="J11" s="1167">
        <v>35.33190578158458</v>
      </c>
      <c r="K11" s="1164">
        <v>84</v>
      </c>
      <c r="L11" s="1165">
        <v>17.987152034261243</v>
      </c>
      <c r="M11" s="1164">
        <v>11</v>
      </c>
      <c r="N11" s="1168">
        <v>2.355460385438972</v>
      </c>
      <c r="O11" s="1164">
        <v>1</v>
      </c>
      <c r="P11" s="1165">
        <v>0.21413276231263384</v>
      </c>
      <c r="Q11" s="1164">
        <v>38</v>
      </c>
      <c r="R11" s="1167">
        <v>8.137044967880087</v>
      </c>
      <c r="S11" s="1164">
        <v>0</v>
      </c>
      <c r="T11" s="1167">
        <v>0</v>
      </c>
      <c r="U11" s="1164">
        <v>0</v>
      </c>
      <c r="V11" s="1167">
        <v>0</v>
      </c>
      <c r="W11" s="1353"/>
      <c r="X11" s="1345">
        <v>467</v>
      </c>
      <c r="Y11" s="1341"/>
      <c r="AA11" s="1341"/>
      <c r="AC11" s="1351"/>
      <c r="AG11" s="1341"/>
    </row>
    <row r="12" spans="2:33" ht="12.75">
      <c r="B12" s="1346">
        <v>5</v>
      </c>
      <c r="C12" s="1344" t="s">
        <v>165</v>
      </c>
      <c r="D12" s="1169">
        <v>411</v>
      </c>
      <c r="E12" s="1164">
        <v>81</v>
      </c>
      <c r="F12" s="1165">
        <v>19.708029197080293</v>
      </c>
      <c r="G12" s="1164">
        <v>136</v>
      </c>
      <c r="H12" s="1166">
        <v>41.21212121212121</v>
      </c>
      <c r="I12" s="1164">
        <v>79</v>
      </c>
      <c r="J12" s="1167">
        <v>23.939393939393938</v>
      </c>
      <c r="K12" s="1164">
        <v>60</v>
      </c>
      <c r="L12" s="1165">
        <v>18.181818181818183</v>
      </c>
      <c r="M12" s="1164">
        <v>41</v>
      </c>
      <c r="N12" s="1168">
        <v>12.424242424242424</v>
      </c>
      <c r="O12" s="1164">
        <v>0</v>
      </c>
      <c r="P12" s="1165">
        <v>0</v>
      </c>
      <c r="Q12" s="1164">
        <v>14</v>
      </c>
      <c r="R12" s="1167">
        <v>4.242424242424243</v>
      </c>
      <c r="S12" s="1164">
        <v>0</v>
      </c>
      <c r="T12" s="1167">
        <v>0</v>
      </c>
      <c r="U12" s="1164">
        <v>0</v>
      </c>
      <c r="V12" s="1167">
        <v>0</v>
      </c>
      <c r="W12" s="1353"/>
      <c r="X12" s="1345">
        <v>330</v>
      </c>
      <c r="Y12" s="1341"/>
      <c r="AA12" s="1341"/>
      <c r="AC12" s="1351"/>
      <c r="AG12" s="1341"/>
    </row>
    <row r="13" spans="2:33" ht="12.75">
      <c r="B13" s="1346">
        <v>6</v>
      </c>
      <c r="C13" s="1344" t="s">
        <v>166</v>
      </c>
      <c r="D13" s="1169">
        <v>481</v>
      </c>
      <c r="E13" s="1164">
        <v>73</v>
      </c>
      <c r="F13" s="1165">
        <v>15.176715176715177</v>
      </c>
      <c r="G13" s="1164">
        <v>211</v>
      </c>
      <c r="H13" s="1166">
        <v>51.71568627450981</v>
      </c>
      <c r="I13" s="1164">
        <v>74</v>
      </c>
      <c r="J13" s="1167">
        <v>18.137254901960784</v>
      </c>
      <c r="K13" s="1164">
        <v>39</v>
      </c>
      <c r="L13" s="1165">
        <v>9.558823529411764</v>
      </c>
      <c r="M13" s="1164">
        <v>52</v>
      </c>
      <c r="N13" s="1168">
        <v>12.745098039215685</v>
      </c>
      <c r="O13" s="1164">
        <v>2</v>
      </c>
      <c r="P13" s="1165">
        <v>0.49019607843137253</v>
      </c>
      <c r="Q13" s="1164">
        <v>30</v>
      </c>
      <c r="R13" s="1167">
        <v>7.352941176470589</v>
      </c>
      <c r="S13" s="1164">
        <v>0</v>
      </c>
      <c r="T13" s="1167">
        <v>0</v>
      </c>
      <c r="U13" s="1164">
        <v>0</v>
      </c>
      <c r="V13" s="1167">
        <v>0</v>
      </c>
      <c r="W13" s="1353"/>
      <c r="X13" s="1345">
        <v>408</v>
      </c>
      <c r="Y13" s="1341"/>
      <c r="AA13" s="1341"/>
      <c r="AC13" s="1351"/>
      <c r="AG13" s="1341"/>
    </row>
    <row r="14" spans="2:33" ht="12.75">
      <c r="B14" s="1346">
        <v>7</v>
      </c>
      <c r="C14" s="1344" t="s">
        <v>167</v>
      </c>
      <c r="D14" s="1169">
        <v>451</v>
      </c>
      <c r="E14" s="1164">
        <v>140</v>
      </c>
      <c r="F14" s="1165">
        <v>31.042128603104214</v>
      </c>
      <c r="G14" s="1164">
        <v>45</v>
      </c>
      <c r="H14" s="1166">
        <v>14.469453376205788</v>
      </c>
      <c r="I14" s="1164">
        <v>208</v>
      </c>
      <c r="J14" s="1167">
        <v>66.88102893890675</v>
      </c>
      <c r="K14" s="1164">
        <v>26</v>
      </c>
      <c r="L14" s="1165">
        <v>8.360128617363344</v>
      </c>
      <c r="M14" s="1164">
        <v>12</v>
      </c>
      <c r="N14" s="1168">
        <v>3.858520900321544</v>
      </c>
      <c r="O14" s="1164">
        <v>0</v>
      </c>
      <c r="P14" s="1165">
        <v>0</v>
      </c>
      <c r="Q14" s="1164">
        <v>20</v>
      </c>
      <c r="R14" s="1167">
        <v>6.430868167202572</v>
      </c>
      <c r="S14" s="1164">
        <v>0</v>
      </c>
      <c r="T14" s="1167">
        <v>0</v>
      </c>
      <c r="U14" s="1164">
        <v>0</v>
      </c>
      <c r="V14" s="1167">
        <v>0</v>
      </c>
      <c r="W14" s="1353"/>
      <c r="X14" s="1345">
        <v>311</v>
      </c>
      <c r="Y14" s="1341"/>
      <c r="AA14" s="1341"/>
      <c r="AC14" s="1351"/>
      <c r="AG14" s="1341"/>
    </row>
    <row r="15" spans="2:33" ht="12.75">
      <c r="B15" s="1346">
        <v>8</v>
      </c>
      <c r="C15" s="1344" t="s">
        <v>168</v>
      </c>
      <c r="D15" s="1169">
        <v>308</v>
      </c>
      <c r="E15" s="1164">
        <v>58</v>
      </c>
      <c r="F15" s="1165">
        <v>18.83116883116883</v>
      </c>
      <c r="G15" s="1164">
        <v>124</v>
      </c>
      <c r="H15" s="1166">
        <v>49.6</v>
      </c>
      <c r="I15" s="1164">
        <v>50</v>
      </c>
      <c r="J15" s="1167">
        <v>20</v>
      </c>
      <c r="K15" s="1164">
        <v>33</v>
      </c>
      <c r="L15" s="1165">
        <v>13.200000000000001</v>
      </c>
      <c r="M15" s="1164">
        <v>30</v>
      </c>
      <c r="N15" s="1168">
        <v>12</v>
      </c>
      <c r="O15" s="1164">
        <v>2</v>
      </c>
      <c r="P15" s="1165">
        <v>0.8</v>
      </c>
      <c r="Q15" s="1164">
        <v>11</v>
      </c>
      <c r="R15" s="1167">
        <v>4.3999999999999995</v>
      </c>
      <c r="S15" s="1164">
        <v>0</v>
      </c>
      <c r="T15" s="1167">
        <v>0</v>
      </c>
      <c r="U15" s="1164">
        <v>0</v>
      </c>
      <c r="V15" s="1167">
        <v>0</v>
      </c>
      <c r="W15" s="1353"/>
      <c r="X15" s="1345">
        <v>250</v>
      </c>
      <c r="Y15" s="1341"/>
      <c r="AA15" s="1341"/>
      <c r="AC15" s="1351"/>
      <c r="AG15" s="1341"/>
    </row>
    <row r="16" spans="2:33" ht="12.75">
      <c r="B16" s="1346">
        <v>9</v>
      </c>
      <c r="C16" s="1344" t="s">
        <v>169</v>
      </c>
      <c r="D16" s="1169">
        <v>608</v>
      </c>
      <c r="E16" s="1164">
        <v>131</v>
      </c>
      <c r="F16" s="1165">
        <v>21.546052631578945</v>
      </c>
      <c r="G16" s="1164">
        <v>65</v>
      </c>
      <c r="H16" s="1166">
        <v>13.626834381551362</v>
      </c>
      <c r="I16" s="1164">
        <v>295</v>
      </c>
      <c r="J16" s="1167">
        <v>61.84486373165618</v>
      </c>
      <c r="K16" s="1164">
        <v>70</v>
      </c>
      <c r="L16" s="1165">
        <v>14.675052410901468</v>
      </c>
      <c r="M16" s="1164">
        <v>19</v>
      </c>
      <c r="N16" s="1168">
        <v>3.9832285115303985</v>
      </c>
      <c r="O16" s="1164">
        <v>10</v>
      </c>
      <c r="P16" s="1165">
        <v>2.0964360587002098</v>
      </c>
      <c r="Q16" s="1164">
        <v>17</v>
      </c>
      <c r="R16" s="1167">
        <v>3.563941299790356</v>
      </c>
      <c r="S16" s="1164">
        <v>1</v>
      </c>
      <c r="T16" s="1167">
        <v>0.20964360587002098</v>
      </c>
      <c r="U16" s="1164">
        <v>0</v>
      </c>
      <c r="V16" s="1167">
        <v>0</v>
      </c>
      <c r="W16" s="1353"/>
      <c r="X16" s="1345">
        <v>477</v>
      </c>
      <c r="Y16" s="1341"/>
      <c r="AA16" s="1341"/>
      <c r="AC16" s="1351"/>
      <c r="AG16" s="1341"/>
    </row>
    <row r="17" spans="2:33" ht="12.75">
      <c r="B17" s="1346">
        <v>10</v>
      </c>
      <c r="C17" s="1344" t="s">
        <v>170</v>
      </c>
      <c r="D17" s="1169">
        <v>282</v>
      </c>
      <c r="E17" s="1164">
        <v>67</v>
      </c>
      <c r="F17" s="1165">
        <v>23.75886524822695</v>
      </c>
      <c r="G17" s="1164">
        <v>37</v>
      </c>
      <c r="H17" s="1166">
        <v>17.209302325581397</v>
      </c>
      <c r="I17" s="1164">
        <v>120</v>
      </c>
      <c r="J17" s="1167">
        <v>55.81395348837209</v>
      </c>
      <c r="K17" s="1164">
        <v>27</v>
      </c>
      <c r="L17" s="1165">
        <v>12.558139534883722</v>
      </c>
      <c r="M17" s="1164">
        <v>21</v>
      </c>
      <c r="N17" s="1168">
        <v>9.767441860465116</v>
      </c>
      <c r="O17" s="1164">
        <v>1</v>
      </c>
      <c r="P17" s="1165">
        <v>0.46511627906976744</v>
      </c>
      <c r="Q17" s="1164">
        <v>9</v>
      </c>
      <c r="R17" s="1167">
        <v>4.186046511627907</v>
      </c>
      <c r="S17" s="1164">
        <v>0</v>
      </c>
      <c r="T17" s="1167">
        <v>0</v>
      </c>
      <c r="U17" s="1164">
        <v>0</v>
      </c>
      <c r="V17" s="1167">
        <v>0</v>
      </c>
      <c r="W17" s="1353"/>
      <c r="X17" s="1345">
        <v>215</v>
      </c>
      <c r="Y17" s="1341"/>
      <c r="AA17" s="1341"/>
      <c r="AC17" s="1351"/>
      <c r="AG17" s="1341"/>
    </row>
    <row r="18" spans="2:33" ht="12.75">
      <c r="B18" s="1346">
        <v>11</v>
      </c>
      <c r="C18" s="1344" t="s">
        <v>171</v>
      </c>
      <c r="D18" s="1169">
        <v>235</v>
      </c>
      <c r="E18" s="1164">
        <v>63</v>
      </c>
      <c r="F18" s="1165">
        <v>26.80851063829787</v>
      </c>
      <c r="G18" s="1164">
        <v>3</v>
      </c>
      <c r="H18" s="1166">
        <v>1.744186046511628</v>
      </c>
      <c r="I18" s="1164">
        <v>108</v>
      </c>
      <c r="J18" s="1167">
        <v>62.7906976744186</v>
      </c>
      <c r="K18" s="1164">
        <v>21</v>
      </c>
      <c r="L18" s="1165">
        <v>12.209302325581394</v>
      </c>
      <c r="M18" s="1164">
        <v>6</v>
      </c>
      <c r="N18" s="1168">
        <v>3.488372093023256</v>
      </c>
      <c r="O18" s="1164">
        <v>2</v>
      </c>
      <c r="P18" s="1165">
        <v>1.1627906976744187</v>
      </c>
      <c r="Q18" s="1164">
        <v>31</v>
      </c>
      <c r="R18" s="1167">
        <v>18.023255813953487</v>
      </c>
      <c r="S18" s="1164">
        <v>1</v>
      </c>
      <c r="T18" s="1167">
        <v>0.5813953488372093</v>
      </c>
      <c r="U18" s="1164">
        <v>0</v>
      </c>
      <c r="V18" s="1167">
        <v>0</v>
      </c>
      <c r="W18" s="1353"/>
      <c r="X18" s="1345">
        <v>172</v>
      </c>
      <c r="Y18" s="1341"/>
      <c r="AA18" s="1341"/>
      <c r="AC18" s="1351"/>
      <c r="AG18" s="1341"/>
    </row>
    <row r="19" spans="2:33" ht="12.75">
      <c r="B19" s="1346">
        <v>12</v>
      </c>
      <c r="C19" s="1344" t="s">
        <v>172</v>
      </c>
      <c r="D19" s="1169">
        <v>960</v>
      </c>
      <c r="E19" s="1164">
        <v>154</v>
      </c>
      <c r="F19" s="1165">
        <v>16.041666666666668</v>
      </c>
      <c r="G19" s="1164">
        <v>181</v>
      </c>
      <c r="H19" s="1166">
        <v>22.456575682382134</v>
      </c>
      <c r="I19" s="1164">
        <v>436</v>
      </c>
      <c r="J19" s="1167">
        <v>54.09429280397022</v>
      </c>
      <c r="K19" s="1164">
        <v>129</v>
      </c>
      <c r="L19" s="1165">
        <v>16.00496277915633</v>
      </c>
      <c r="M19" s="1164">
        <v>36</v>
      </c>
      <c r="N19" s="1168">
        <v>4.466501240694789</v>
      </c>
      <c r="O19" s="1164">
        <v>3</v>
      </c>
      <c r="P19" s="1165">
        <v>0.37220843672456577</v>
      </c>
      <c r="Q19" s="1164">
        <v>21</v>
      </c>
      <c r="R19" s="1167">
        <v>2.6054590570719602</v>
      </c>
      <c r="S19" s="1164">
        <v>0</v>
      </c>
      <c r="T19" s="1167">
        <v>0</v>
      </c>
      <c r="U19" s="1164">
        <v>0</v>
      </c>
      <c r="V19" s="1167">
        <v>0</v>
      </c>
      <c r="W19" s="1353"/>
      <c r="X19" s="1345">
        <v>806</v>
      </c>
      <c r="Y19" s="1341"/>
      <c r="AA19" s="1341"/>
      <c r="AC19" s="1351"/>
      <c r="AG19" s="1341"/>
    </row>
    <row r="20" spans="2:33" ht="12.75">
      <c r="B20" s="1346">
        <v>13</v>
      </c>
      <c r="C20" s="1344" t="s">
        <v>173</v>
      </c>
      <c r="D20" s="1169">
        <v>422</v>
      </c>
      <c r="E20" s="1164">
        <v>148</v>
      </c>
      <c r="F20" s="1165">
        <v>35.07109004739337</v>
      </c>
      <c r="G20" s="1164">
        <v>16</v>
      </c>
      <c r="H20" s="1166">
        <v>5.839416058394161</v>
      </c>
      <c r="I20" s="1164">
        <v>185</v>
      </c>
      <c r="J20" s="1167">
        <v>67.51824817518248</v>
      </c>
      <c r="K20" s="1164">
        <v>44</v>
      </c>
      <c r="L20" s="1165">
        <v>16.05839416058394</v>
      </c>
      <c r="M20" s="1164">
        <v>13</v>
      </c>
      <c r="N20" s="1168">
        <v>4.744525547445255</v>
      </c>
      <c r="O20" s="1164">
        <v>4</v>
      </c>
      <c r="P20" s="1165">
        <v>1.4598540145985401</v>
      </c>
      <c r="Q20" s="1164">
        <v>11</v>
      </c>
      <c r="R20" s="1167">
        <v>4.014598540145985</v>
      </c>
      <c r="S20" s="1164">
        <v>1</v>
      </c>
      <c r="T20" s="1167">
        <v>0.36496350364963503</v>
      </c>
      <c r="U20" s="1164">
        <v>0</v>
      </c>
      <c r="V20" s="1167">
        <v>0</v>
      </c>
      <c r="W20" s="1353"/>
      <c r="X20" s="1345">
        <v>274</v>
      </c>
      <c r="Y20" s="1341"/>
      <c r="AA20" s="1341"/>
      <c r="AC20" s="1351"/>
      <c r="AG20" s="1341"/>
    </row>
    <row r="21" spans="2:33" ht="12.75">
      <c r="B21" s="1346">
        <v>14</v>
      </c>
      <c r="C21" s="1344" t="s">
        <v>174</v>
      </c>
      <c r="D21" s="1169">
        <v>1601</v>
      </c>
      <c r="E21" s="1164">
        <v>341</v>
      </c>
      <c r="F21" s="1165">
        <v>21.299188007495314</v>
      </c>
      <c r="G21" s="1164">
        <v>334</v>
      </c>
      <c r="H21" s="1166">
        <v>26.50793650793651</v>
      </c>
      <c r="I21" s="1164">
        <v>569</v>
      </c>
      <c r="J21" s="1167">
        <v>45.15873015873016</v>
      </c>
      <c r="K21" s="1164">
        <v>132</v>
      </c>
      <c r="L21" s="1165">
        <v>10.476190476190476</v>
      </c>
      <c r="M21" s="1164">
        <v>79</v>
      </c>
      <c r="N21" s="1168">
        <v>6.26984126984127</v>
      </c>
      <c r="O21" s="1164">
        <v>7</v>
      </c>
      <c r="P21" s="1165">
        <v>0.5555555555555556</v>
      </c>
      <c r="Q21" s="1164">
        <v>138</v>
      </c>
      <c r="R21" s="1167">
        <v>10.952380952380953</v>
      </c>
      <c r="S21" s="1164">
        <v>1</v>
      </c>
      <c r="T21" s="1167">
        <v>0.07936507936507936</v>
      </c>
      <c r="U21" s="1164">
        <v>0</v>
      </c>
      <c r="V21" s="1167">
        <v>0</v>
      </c>
      <c r="W21" s="1353"/>
      <c r="X21" s="1345">
        <v>1260</v>
      </c>
      <c r="Y21" s="1341"/>
      <c r="AA21" s="1341"/>
      <c r="AC21" s="1351"/>
      <c r="AG21" s="1341"/>
    </row>
    <row r="22" spans="2:33" ht="12.75">
      <c r="B22" s="1346">
        <v>15</v>
      </c>
      <c r="C22" s="1344" t="s">
        <v>175</v>
      </c>
      <c r="D22" s="1169">
        <v>347</v>
      </c>
      <c r="E22" s="1164">
        <v>110</v>
      </c>
      <c r="F22" s="1165">
        <v>31.70028818443804</v>
      </c>
      <c r="G22" s="1164">
        <v>113</v>
      </c>
      <c r="H22" s="1166">
        <v>47.67932489451477</v>
      </c>
      <c r="I22" s="1164">
        <v>64</v>
      </c>
      <c r="J22" s="1167">
        <v>27.004219409282697</v>
      </c>
      <c r="K22" s="1164">
        <v>23</v>
      </c>
      <c r="L22" s="1165">
        <v>9.70464135021097</v>
      </c>
      <c r="M22" s="1164">
        <v>25</v>
      </c>
      <c r="N22" s="1168">
        <v>10.548523206751055</v>
      </c>
      <c r="O22" s="1164">
        <v>2</v>
      </c>
      <c r="P22" s="1165">
        <v>0.8438818565400843</v>
      </c>
      <c r="Q22" s="1164">
        <v>10</v>
      </c>
      <c r="R22" s="1167">
        <v>4.219409282700422</v>
      </c>
      <c r="S22" s="1164">
        <v>0</v>
      </c>
      <c r="T22" s="1167">
        <v>0</v>
      </c>
      <c r="U22" s="1164">
        <v>0</v>
      </c>
      <c r="V22" s="1167">
        <v>0</v>
      </c>
      <c r="W22" s="1353"/>
      <c r="X22" s="1345">
        <v>237</v>
      </c>
      <c r="Y22" s="1341"/>
      <c r="AA22" s="1341"/>
      <c r="AC22" s="1351"/>
      <c r="AG22" s="1341"/>
    </row>
    <row r="23" spans="2:33" ht="12.75">
      <c r="B23" s="1346">
        <v>16</v>
      </c>
      <c r="C23" s="1344" t="s">
        <v>176</v>
      </c>
      <c r="D23" s="1169">
        <v>320</v>
      </c>
      <c r="E23" s="1164">
        <v>44</v>
      </c>
      <c r="F23" s="1165">
        <v>13.750000000000002</v>
      </c>
      <c r="G23" s="1164">
        <v>66</v>
      </c>
      <c r="H23" s="1166">
        <v>23.91304347826087</v>
      </c>
      <c r="I23" s="1164">
        <v>142</v>
      </c>
      <c r="J23" s="1167">
        <v>51.449275362318836</v>
      </c>
      <c r="K23" s="1164">
        <v>33</v>
      </c>
      <c r="L23" s="1165">
        <v>11.956521739130435</v>
      </c>
      <c r="M23" s="1164">
        <v>22</v>
      </c>
      <c r="N23" s="1168">
        <v>7.971014492753622</v>
      </c>
      <c r="O23" s="1164">
        <v>6</v>
      </c>
      <c r="P23" s="1165">
        <v>2.1739130434782608</v>
      </c>
      <c r="Q23" s="1164">
        <v>7</v>
      </c>
      <c r="R23" s="1167">
        <v>2.536231884057971</v>
      </c>
      <c r="S23" s="1164">
        <v>0</v>
      </c>
      <c r="T23" s="1167">
        <v>0</v>
      </c>
      <c r="U23" s="1164">
        <v>0</v>
      </c>
      <c r="V23" s="1167">
        <v>0</v>
      </c>
      <c r="W23" s="1353"/>
      <c r="X23" s="1345">
        <v>276</v>
      </c>
      <c r="Y23" s="1341"/>
      <c r="AA23" s="1341"/>
      <c r="AC23" s="1351"/>
      <c r="AG23" s="1341"/>
    </row>
    <row r="24" spans="2:33" ht="12.75">
      <c r="B24" s="1346">
        <v>17</v>
      </c>
      <c r="C24" s="1344" t="s">
        <v>177</v>
      </c>
      <c r="D24" s="1169">
        <v>323</v>
      </c>
      <c r="E24" s="1164">
        <v>77</v>
      </c>
      <c r="F24" s="1165">
        <v>23.8390092879257</v>
      </c>
      <c r="G24" s="1164">
        <v>37</v>
      </c>
      <c r="H24" s="1166">
        <v>15.040650406504067</v>
      </c>
      <c r="I24" s="1164">
        <v>160</v>
      </c>
      <c r="J24" s="1167">
        <v>65.04065040650406</v>
      </c>
      <c r="K24" s="1164">
        <v>18</v>
      </c>
      <c r="L24" s="1165">
        <v>7.317073170731707</v>
      </c>
      <c r="M24" s="1164">
        <v>14</v>
      </c>
      <c r="N24" s="1168">
        <v>5.691056910569105</v>
      </c>
      <c r="O24" s="1164">
        <v>1</v>
      </c>
      <c r="P24" s="1165">
        <v>0.40650406504065045</v>
      </c>
      <c r="Q24" s="1164">
        <v>16</v>
      </c>
      <c r="R24" s="1167">
        <v>6.504065040650407</v>
      </c>
      <c r="S24" s="1164">
        <v>0</v>
      </c>
      <c r="T24" s="1167">
        <v>0</v>
      </c>
      <c r="U24" s="1164">
        <v>0</v>
      </c>
      <c r="V24" s="1167">
        <v>0</v>
      </c>
      <c r="W24" s="1353"/>
      <c r="X24" s="1345">
        <v>246</v>
      </c>
      <c r="Y24" s="1341"/>
      <c r="AA24" s="1341"/>
      <c r="AC24" s="1351"/>
      <c r="AG24" s="1341"/>
    </row>
    <row r="25" spans="2:33" ht="12.75">
      <c r="B25" s="1346">
        <v>18</v>
      </c>
      <c r="C25" s="1344" t="s">
        <v>178</v>
      </c>
      <c r="D25" s="1169">
        <v>184</v>
      </c>
      <c r="E25" s="1164">
        <v>35</v>
      </c>
      <c r="F25" s="1165">
        <v>19.021739130434785</v>
      </c>
      <c r="G25" s="1164">
        <v>23</v>
      </c>
      <c r="H25" s="1166">
        <v>15.436241610738255</v>
      </c>
      <c r="I25" s="1164">
        <v>97</v>
      </c>
      <c r="J25" s="1167">
        <v>65.1006711409396</v>
      </c>
      <c r="K25" s="1164">
        <v>15</v>
      </c>
      <c r="L25" s="1165">
        <v>10.06711409395973</v>
      </c>
      <c r="M25" s="1164">
        <v>9</v>
      </c>
      <c r="N25" s="1168">
        <v>6.0402684563758395</v>
      </c>
      <c r="O25" s="1164">
        <v>1</v>
      </c>
      <c r="P25" s="1165">
        <v>0.6711409395973155</v>
      </c>
      <c r="Q25" s="1164">
        <v>4</v>
      </c>
      <c r="R25" s="1167">
        <v>2.684563758389262</v>
      </c>
      <c r="S25" s="1164">
        <v>0</v>
      </c>
      <c r="T25" s="1167">
        <v>0</v>
      </c>
      <c r="U25" s="1164">
        <v>0</v>
      </c>
      <c r="V25" s="1167">
        <v>0</v>
      </c>
      <c r="W25" s="1353"/>
      <c r="X25" s="1345">
        <v>149</v>
      </c>
      <c r="Y25" s="1341"/>
      <c r="AA25" s="1341"/>
      <c r="AC25" s="1351"/>
      <c r="AG25" s="1341"/>
    </row>
    <row r="26" spans="2:33" ht="12.75">
      <c r="B26" s="1346">
        <v>19</v>
      </c>
      <c r="C26" s="1344" t="s">
        <v>179</v>
      </c>
      <c r="D26" s="1169">
        <v>556</v>
      </c>
      <c r="E26" s="1164">
        <v>148</v>
      </c>
      <c r="F26" s="1165">
        <v>26.618705035971225</v>
      </c>
      <c r="G26" s="1164">
        <v>51</v>
      </c>
      <c r="H26" s="1166">
        <v>12.5</v>
      </c>
      <c r="I26" s="1164">
        <v>226</v>
      </c>
      <c r="J26" s="1167">
        <v>55.392156862745104</v>
      </c>
      <c r="K26" s="1164">
        <v>51</v>
      </c>
      <c r="L26" s="1165">
        <v>12.5</v>
      </c>
      <c r="M26" s="1164">
        <v>45</v>
      </c>
      <c r="N26" s="1168">
        <v>11.029411764705882</v>
      </c>
      <c r="O26" s="1164">
        <v>4</v>
      </c>
      <c r="P26" s="1165">
        <v>0.9803921568627451</v>
      </c>
      <c r="Q26" s="1164">
        <v>30</v>
      </c>
      <c r="R26" s="1167">
        <v>7.352941176470589</v>
      </c>
      <c r="S26" s="1164">
        <v>1</v>
      </c>
      <c r="T26" s="1167">
        <v>0.24509803921568626</v>
      </c>
      <c r="U26" s="1164">
        <v>0</v>
      </c>
      <c r="V26" s="1167">
        <v>0</v>
      </c>
      <c r="W26" s="1353"/>
      <c r="X26" s="1345">
        <v>408</v>
      </c>
      <c r="Y26" s="1341"/>
      <c r="AA26" s="1341"/>
      <c r="AC26" s="1351"/>
      <c r="AG26" s="1341"/>
    </row>
    <row r="27" spans="2:33" ht="12.75">
      <c r="B27" s="1346">
        <v>20</v>
      </c>
      <c r="C27" s="1344" t="s">
        <v>180</v>
      </c>
      <c r="D27" s="1169">
        <v>384</v>
      </c>
      <c r="E27" s="1164">
        <v>118</v>
      </c>
      <c r="F27" s="1165">
        <v>30.729166666666668</v>
      </c>
      <c r="G27" s="1164">
        <v>44</v>
      </c>
      <c r="H27" s="1166">
        <v>16.541353383458645</v>
      </c>
      <c r="I27" s="1164">
        <v>128</v>
      </c>
      <c r="J27" s="1167">
        <v>48.1203007518797</v>
      </c>
      <c r="K27" s="1164">
        <v>44</v>
      </c>
      <c r="L27" s="1165">
        <v>16.541353383458645</v>
      </c>
      <c r="M27" s="1164">
        <v>26</v>
      </c>
      <c r="N27" s="1168">
        <v>9.774436090225564</v>
      </c>
      <c r="O27" s="1164">
        <v>3</v>
      </c>
      <c r="P27" s="1165">
        <v>1.1278195488721803</v>
      </c>
      <c r="Q27" s="1164">
        <v>21</v>
      </c>
      <c r="R27" s="1167">
        <v>7.894736842105263</v>
      </c>
      <c r="S27" s="1164">
        <v>0</v>
      </c>
      <c r="T27" s="1167">
        <v>0</v>
      </c>
      <c r="U27" s="1164">
        <v>0</v>
      </c>
      <c r="V27" s="1167">
        <v>0</v>
      </c>
      <c r="W27" s="1353"/>
      <c r="X27" s="1345">
        <v>266</v>
      </c>
      <c r="Y27" s="1341"/>
      <c r="AA27" s="1341"/>
      <c r="AC27" s="1351"/>
      <c r="AG27" s="1341"/>
    </row>
    <row r="28" spans="2:33" ht="12.75">
      <c r="B28" s="1346">
        <v>21</v>
      </c>
      <c r="C28" s="1344" t="s">
        <v>181</v>
      </c>
      <c r="D28" s="1169">
        <v>284</v>
      </c>
      <c r="E28" s="1164">
        <v>53</v>
      </c>
      <c r="F28" s="1165">
        <v>18.661971830985916</v>
      </c>
      <c r="G28" s="1164">
        <v>114</v>
      </c>
      <c r="H28" s="1166">
        <v>49.35064935064935</v>
      </c>
      <c r="I28" s="1164">
        <v>51</v>
      </c>
      <c r="J28" s="1167">
        <v>22.07792207792208</v>
      </c>
      <c r="K28" s="1164">
        <v>34</v>
      </c>
      <c r="L28" s="1165">
        <v>14.71861471861472</v>
      </c>
      <c r="M28" s="1164">
        <v>23</v>
      </c>
      <c r="N28" s="1168">
        <v>9.956709956709958</v>
      </c>
      <c r="O28" s="1164">
        <v>3</v>
      </c>
      <c r="P28" s="1165">
        <v>1.2987012987012987</v>
      </c>
      <c r="Q28" s="1164">
        <v>6</v>
      </c>
      <c r="R28" s="1167">
        <v>2.5974025974025974</v>
      </c>
      <c r="S28" s="1164">
        <v>0</v>
      </c>
      <c r="T28" s="1167">
        <v>0</v>
      </c>
      <c r="U28" s="1164">
        <v>0</v>
      </c>
      <c r="V28" s="1167">
        <v>0</v>
      </c>
      <c r="W28" s="1353"/>
      <c r="X28" s="1345">
        <v>231</v>
      </c>
      <c r="Y28" s="1341"/>
      <c r="AA28" s="1341"/>
      <c r="AC28" s="1351"/>
      <c r="AG28" s="1341"/>
    </row>
    <row r="29" spans="2:33" ht="12.75">
      <c r="B29" s="1346">
        <v>22</v>
      </c>
      <c r="C29" s="1344" t="s">
        <v>182</v>
      </c>
      <c r="D29" s="1169">
        <v>336</v>
      </c>
      <c r="E29" s="1164">
        <v>75</v>
      </c>
      <c r="F29" s="1165">
        <v>22.321428571428573</v>
      </c>
      <c r="G29" s="1164">
        <v>52</v>
      </c>
      <c r="H29" s="1166">
        <v>19.923371647509576</v>
      </c>
      <c r="I29" s="1164">
        <v>117</v>
      </c>
      <c r="J29" s="1167">
        <v>44.827586206896555</v>
      </c>
      <c r="K29" s="1164">
        <v>30</v>
      </c>
      <c r="L29" s="1165">
        <v>11.494252873563218</v>
      </c>
      <c r="M29" s="1164">
        <v>52</v>
      </c>
      <c r="N29" s="1168">
        <v>19.923371647509576</v>
      </c>
      <c r="O29" s="1164">
        <v>0</v>
      </c>
      <c r="P29" s="1165">
        <v>0</v>
      </c>
      <c r="Q29" s="1164">
        <v>10</v>
      </c>
      <c r="R29" s="1167">
        <v>3.8314176245210727</v>
      </c>
      <c r="S29" s="1164">
        <v>0</v>
      </c>
      <c r="T29" s="1167">
        <v>0</v>
      </c>
      <c r="U29" s="1164">
        <v>0</v>
      </c>
      <c r="V29" s="1167">
        <v>0</v>
      </c>
      <c r="W29" s="1353"/>
      <c r="X29" s="1345">
        <v>261</v>
      </c>
      <c r="Y29" s="1341"/>
      <c r="AA29" s="1341"/>
      <c r="AC29" s="1351"/>
      <c r="AG29" s="1341"/>
    </row>
    <row r="30" spans="2:33" ht="12.75">
      <c r="B30" s="1346">
        <v>23</v>
      </c>
      <c r="C30" s="1350" t="s">
        <v>183</v>
      </c>
      <c r="D30" s="1169">
        <v>167</v>
      </c>
      <c r="E30" s="1164">
        <v>32</v>
      </c>
      <c r="F30" s="1165">
        <v>19.16167664670659</v>
      </c>
      <c r="G30" s="1164">
        <v>58</v>
      </c>
      <c r="H30" s="1166">
        <v>42.96296296296296</v>
      </c>
      <c r="I30" s="1164">
        <v>45</v>
      </c>
      <c r="J30" s="1167">
        <v>33.33333333333333</v>
      </c>
      <c r="K30" s="1164">
        <v>17</v>
      </c>
      <c r="L30" s="1165">
        <v>12.592592592592592</v>
      </c>
      <c r="M30" s="1164">
        <v>8</v>
      </c>
      <c r="N30" s="1168">
        <v>5.9259259259259265</v>
      </c>
      <c r="O30" s="1164">
        <v>1</v>
      </c>
      <c r="P30" s="1165">
        <v>0.7407407407407408</v>
      </c>
      <c r="Q30" s="1164">
        <v>6</v>
      </c>
      <c r="R30" s="1167">
        <v>4.444444444444445</v>
      </c>
      <c r="S30" s="1164">
        <v>0</v>
      </c>
      <c r="T30" s="1167">
        <v>0</v>
      </c>
      <c r="U30" s="1164">
        <v>0</v>
      </c>
      <c r="V30" s="1167">
        <v>0</v>
      </c>
      <c r="W30" s="1353"/>
      <c r="X30" s="1345">
        <v>135</v>
      </c>
      <c r="Y30" s="1341"/>
      <c r="AA30" s="1341"/>
      <c r="AC30" s="1351"/>
      <c r="AG30" s="1341"/>
    </row>
    <row r="31" spans="2:33" ht="12.75">
      <c r="B31" s="1346">
        <v>24</v>
      </c>
      <c r="C31" s="1347" t="s">
        <v>184</v>
      </c>
      <c r="D31" s="1169">
        <v>391</v>
      </c>
      <c r="E31" s="1164">
        <v>48</v>
      </c>
      <c r="F31" s="1165">
        <v>12.27621483375959</v>
      </c>
      <c r="G31" s="1164">
        <v>38</v>
      </c>
      <c r="H31" s="1166">
        <v>11.078717201166182</v>
      </c>
      <c r="I31" s="1164">
        <v>193</v>
      </c>
      <c r="J31" s="1167">
        <v>56.268221574344025</v>
      </c>
      <c r="K31" s="1164">
        <v>52</v>
      </c>
      <c r="L31" s="1165">
        <v>15.160349854227405</v>
      </c>
      <c r="M31" s="1164">
        <v>13</v>
      </c>
      <c r="N31" s="1168">
        <v>3.7900874635568513</v>
      </c>
      <c r="O31" s="1164">
        <v>6</v>
      </c>
      <c r="P31" s="1165">
        <v>1.749271137026239</v>
      </c>
      <c r="Q31" s="1164">
        <v>41</v>
      </c>
      <c r="R31" s="1167">
        <v>11.9533527696793</v>
      </c>
      <c r="S31" s="1164">
        <v>0</v>
      </c>
      <c r="T31" s="1167">
        <v>0</v>
      </c>
      <c r="U31" s="1164">
        <v>0</v>
      </c>
      <c r="V31" s="1167">
        <v>0</v>
      </c>
      <c r="W31" s="1353"/>
      <c r="X31" s="1345">
        <v>343</v>
      </c>
      <c r="Y31" s="1341"/>
      <c r="AA31" s="1341"/>
      <c r="AC31" s="1351"/>
      <c r="AG31" s="1341"/>
    </row>
    <row r="32" spans="2:33" ht="12.75">
      <c r="B32" s="1346">
        <v>25</v>
      </c>
      <c r="C32" s="1347" t="s">
        <v>185</v>
      </c>
      <c r="D32" s="1169">
        <v>559</v>
      </c>
      <c r="E32" s="1164">
        <v>104</v>
      </c>
      <c r="F32" s="1165">
        <v>18.6046511627907</v>
      </c>
      <c r="G32" s="1164">
        <v>160</v>
      </c>
      <c r="H32" s="1166">
        <v>35.16483516483517</v>
      </c>
      <c r="I32" s="1164">
        <v>168</v>
      </c>
      <c r="J32" s="1167">
        <v>36.92307692307693</v>
      </c>
      <c r="K32" s="1164">
        <v>75</v>
      </c>
      <c r="L32" s="1165">
        <v>16.483516483516482</v>
      </c>
      <c r="M32" s="1164">
        <v>26</v>
      </c>
      <c r="N32" s="1168">
        <v>5.714285714285714</v>
      </c>
      <c r="O32" s="1164">
        <v>1</v>
      </c>
      <c r="P32" s="1165">
        <v>0.21978021978021978</v>
      </c>
      <c r="Q32" s="1164">
        <v>22</v>
      </c>
      <c r="R32" s="1167">
        <v>4.835164835164836</v>
      </c>
      <c r="S32" s="1164">
        <v>3</v>
      </c>
      <c r="T32" s="1167">
        <v>0.6593406593406593</v>
      </c>
      <c r="U32" s="1164">
        <v>0</v>
      </c>
      <c r="V32" s="1167">
        <v>0</v>
      </c>
      <c r="W32" s="1353"/>
      <c r="X32" s="1345">
        <v>455</v>
      </c>
      <c r="Y32" s="1341"/>
      <c r="AA32" s="1341"/>
      <c r="AC32" s="1351"/>
      <c r="AG32" s="1341"/>
    </row>
    <row r="33" spans="2:33" s="1388" customFormat="1" ht="25.5">
      <c r="B33" s="1381">
        <v>26</v>
      </c>
      <c r="C33" s="873" t="s">
        <v>485</v>
      </c>
      <c r="D33" s="1382">
        <v>509</v>
      </c>
      <c r="E33" s="1383">
        <v>156</v>
      </c>
      <c r="F33" s="1384">
        <v>30.648330058939095</v>
      </c>
      <c r="G33" s="1383">
        <v>42</v>
      </c>
      <c r="H33" s="1385">
        <v>11.89801699716714</v>
      </c>
      <c r="I33" s="1383">
        <v>192</v>
      </c>
      <c r="J33" s="1386">
        <v>54.39093484419264</v>
      </c>
      <c r="K33" s="1383">
        <v>13</v>
      </c>
      <c r="L33" s="1384">
        <v>3.6827195467422094</v>
      </c>
      <c r="M33" s="1383">
        <v>32</v>
      </c>
      <c r="N33" s="1387">
        <v>9.06515580736544</v>
      </c>
      <c r="O33" s="1383">
        <v>12</v>
      </c>
      <c r="P33" s="1384">
        <v>3.39943342776204</v>
      </c>
      <c r="Q33" s="1383">
        <v>31</v>
      </c>
      <c r="R33" s="1386">
        <v>8.78186968838527</v>
      </c>
      <c r="S33" s="1383">
        <v>31</v>
      </c>
      <c r="T33" s="1386">
        <v>8.78186968838527</v>
      </c>
      <c r="U33" s="1383">
        <v>0</v>
      </c>
      <c r="V33" s="1386">
        <v>0</v>
      </c>
      <c r="W33" s="1391"/>
      <c r="X33" s="1389">
        <v>353</v>
      </c>
      <c r="Y33" s="1390"/>
      <c r="AA33" s="1390"/>
      <c r="AC33" s="1392"/>
      <c r="AG33" s="1390"/>
    </row>
    <row r="34" spans="2:33" ht="13.5" thickBot="1">
      <c r="B34" s="1346">
        <v>27</v>
      </c>
      <c r="C34" s="1348" t="s">
        <v>432</v>
      </c>
      <c r="D34" s="1169">
        <v>95</v>
      </c>
      <c r="E34" s="1164">
        <v>13</v>
      </c>
      <c r="F34" s="1165">
        <v>13.684210526315791</v>
      </c>
      <c r="G34" s="1164">
        <v>13</v>
      </c>
      <c r="H34" s="1166">
        <v>15.853658536585366</v>
      </c>
      <c r="I34" s="1164">
        <v>43</v>
      </c>
      <c r="J34" s="1167">
        <v>52.4390243902439</v>
      </c>
      <c r="K34" s="1164">
        <v>1</v>
      </c>
      <c r="L34" s="1165">
        <v>1.2195121951219512</v>
      </c>
      <c r="M34" s="1164">
        <v>6</v>
      </c>
      <c r="N34" s="1168">
        <v>7.317073170731707</v>
      </c>
      <c r="O34" s="1164">
        <v>1</v>
      </c>
      <c r="P34" s="1165">
        <v>1.2195121951219512</v>
      </c>
      <c r="Q34" s="1164">
        <v>18</v>
      </c>
      <c r="R34" s="1167">
        <v>21.951219512195124</v>
      </c>
      <c r="S34" s="1164">
        <v>0</v>
      </c>
      <c r="T34" s="1167">
        <v>0</v>
      </c>
      <c r="U34" s="1164">
        <v>0</v>
      </c>
      <c r="V34" s="1167">
        <v>0</v>
      </c>
      <c r="W34" s="1353"/>
      <c r="X34" s="1345">
        <v>82</v>
      </c>
      <c r="Y34" s="1341"/>
      <c r="AA34" s="1341"/>
      <c r="AC34" s="1351"/>
      <c r="AG34" s="1341"/>
    </row>
    <row r="35" spans="2:29" ht="16.5" thickBot="1">
      <c r="B35" s="1910" t="s">
        <v>426</v>
      </c>
      <c r="C35" s="1911"/>
      <c r="D35" s="1170">
        <v>12386</v>
      </c>
      <c r="E35" s="1170">
        <v>2768</v>
      </c>
      <c r="F35" s="1172">
        <v>22.347812045858227</v>
      </c>
      <c r="G35" s="1170">
        <v>2270</v>
      </c>
      <c r="H35" s="1173">
        <v>23.60158037013932</v>
      </c>
      <c r="I35" s="1170">
        <v>4765</v>
      </c>
      <c r="J35" s="1175">
        <v>49.54252443335413</v>
      </c>
      <c r="K35" s="1170">
        <v>1246</v>
      </c>
      <c r="L35" s="1172">
        <v>12.954876273653564</v>
      </c>
      <c r="M35" s="1170">
        <v>700</v>
      </c>
      <c r="N35" s="1176">
        <v>7.278020378457059</v>
      </c>
      <c r="O35" s="1170">
        <v>73</v>
      </c>
      <c r="P35" s="1172">
        <v>0.7589935537533791</v>
      </c>
      <c r="Q35" s="1170">
        <v>556</v>
      </c>
      <c r="R35" s="1175">
        <v>5.78082761488875</v>
      </c>
      <c r="S35" s="1170">
        <v>8</v>
      </c>
      <c r="T35" s="1175">
        <v>0.08317737575379497</v>
      </c>
      <c r="U35" s="1170">
        <v>0</v>
      </c>
      <c r="V35" s="1175">
        <v>0</v>
      </c>
      <c r="W35" s="1353"/>
      <c r="X35" s="1349">
        <v>9618</v>
      </c>
      <c r="Y35" s="1341"/>
      <c r="Z35" s="1352"/>
      <c r="AC35" s="1351"/>
    </row>
    <row r="36" spans="2:29" ht="16.5" thickBot="1">
      <c r="B36" s="1598" t="s">
        <v>192</v>
      </c>
      <c r="C36" s="1938"/>
      <c r="D36" s="1170">
        <v>12990</v>
      </c>
      <c r="E36" s="1171">
        <v>2937</v>
      </c>
      <c r="F36" s="1172">
        <v>22.60969976905312</v>
      </c>
      <c r="G36" s="1171">
        <v>2325</v>
      </c>
      <c r="H36" s="1173">
        <v>23.1274246493584</v>
      </c>
      <c r="I36" s="1174">
        <v>5000</v>
      </c>
      <c r="J36" s="1175">
        <v>49.73639709539441</v>
      </c>
      <c r="K36" s="1171">
        <v>1260</v>
      </c>
      <c r="L36" s="1172">
        <v>12.533572068039392</v>
      </c>
      <c r="M36" s="1171">
        <v>738</v>
      </c>
      <c r="N36" s="1176">
        <v>7.341092211280214</v>
      </c>
      <c r="O36" s="1174">
        <v>86</v>
      </c>
      <c r="P36" s="1172">
        <v>0.8554660300407838</v>
      </c>
      <c r="Q36" s="1171">
        <v>605</v>
      </c>
      <c r="R36" s="1175">
        <v>6.018104048542724</v>
      </c>
      <c r="S36" s="1171">
        <v>39</v>
      </c>
      <c r="T36" s="1175">
        <v>0.3879438973440764</v>
      </c>
      <c r="U36" s="1171">
        <v>0</v>
      </c>
      <c r="V36" s="1175">
        <v>0</v>
      </c>
      <c r="W36" s="1353"/>
      <c r="X36" s="1349">
        <v>10053</v>
      </c>
      <c r="Y36" s="1341"/>
      <c r="Z36" s="1352"/>
      <c r="AC36" s="1351"/>
    </row>
    <row r="37" spans="2:22" ht="12.75">
      <c r="B37" s="1939" t="s">
        <v>429</v>
      </c>
      <c r="C37" s="1939"/>
      <c r="D37" s="1939"/>
      <c r="E37" s="1939"/>
      <c r="F37" s="1939"/>
      <c r="G37" s="1939"/>
      <c r="H37" s="1939"/>
      <c r="I37" s="1939"/>
      <c r="J37" s="1939"/>
      <c r="K37" s="1939"/>
      <c r="L37" s="1939"/>
      <c r="M37" s="1939"/>
      <c r="N37" s="1939"/>
      <c r="O37" s="1939"/>
      <c r="P37" s="1939"/>
      <c r="Q37" s="1939"/>
      <c r="R37" s="1939"/>
      <c r="S37" s="1939"/>
      <c r="T37" s="1939"/>
      <c r="U37" s="1939"/>
      <c r="V37" s="1939"/>
    </row>
    <row r="38" spans="2:22" ht="12.75">
      <c r="B38" s="1914" t="s">
        <v>427</v>
      </c>
      <c r="C38" s="1914"/>
      <c r="D38" s="1914"/>
      <c r="E38" s="1914"/>
      <c r="F38" s="1914"/>
      <c r="G38" s="1914"/>
      <c r="H38" s="1914"/>
      <c r="I38" s="1914"/>
      <c r="J38" s="1914"/>
      <c r="K38" s="1914"/>
      <c r="L38" s="1914"/>
      <c r="M38" s="1914"/>
      <c r="N38" s="1914"/>
      <c r="O38" s="1914"/>
      <c r="P38" s="1914"/>
      <c r="Q38" s="1914"/>
      <c r="R38" s="1914"/>
      <c r="S38" s="1914"/>
      <c r="T38" s="1914"/>
      <c r="U38" s="1342"/>
      <c r="V38" s="1342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AG38"/>
  <sheetViews>
    <sheetView zoomScale="95" zoomScaleNormal="95" zoomScalePageLayoutView="0" workbookViewId="0" topLeftCell="B1">
      <selection activeCell="C33" sqref="C33"/>
    </sheetView>
  </sheetViews>
  <sheetFormatPr defaultColWidth="9.140625" defaultRowHeight="12.75"/>
  <cols>
    <col min="1" max="1" width="3.57421875" style="1336" customWidth="1"/>
    <col min="2" max="2" width="4.140625" style="1336" customWidth="1"/>
    <col min="3" max="3" width="24.140625" style="1336" customWidth="1"/>
    <col min="4" max="4" width="10.7109375" style="1336" customWidth="1"/>
    <col min="5" max="21" width="6.8515625" style="1336" customWidth="1"/>
    <col min="22" max="22" width="8.7109375" style="1336" customWidth="1"/>
    <col min="23" max="16384" width="9.140625" style="1336" customWidth="1"/>
  </cols>
  <sheetData>
    <row r="1" spans="20:22" ht="15.75">
      <c r="T1" s="1434"/>
      <c r="U1" s="1434"/>
      <c r="V1" s="1434"/>
    </row>
    <row r="2" spans="2:22" ht="21" customHeight="1" thickBot="1">
      <c r="B2" s="1964" t="s">
        <v>465</v>
      </c>
      <c r="C2" s="1964"/>
      <c r="D2" s="1964"/>
      <c r="E2" s="1964"/>
      <c r="F2" s="1964"/>
      <c r="G2" s="1964"/>
      <c r="H2" s="1964"/>
      <c r="I2" s="1964"/>
      <c r="J2" s="1964"/>
      <c r="K2" s="1964"/>
      <c r="L2" s="1964"/>
      <c r="M2" s="1964"/>
      <c r="N2" s="1964"/>
      <c r="O2" s="1964"/>
      <c r="P2" s="1964"/>
      <c r="Q2" s="1964"/>
      <c r="R2" s="1964"/>
      <c r="S2" s="1964"/>
      <c r="T2" s="1964"/>
      <c r="U2" s="1964"/>
      <c r="V2" s="1964"/>
    </row>
    <row r="3" spans="2:24" ht="28.5" customHeight="1" thickBot="1">
      <c r="B3" s="1965" t="s">
        <v>419</v>
      </c>
      <c r="C3" s="1968" t="s">
        <v>157</v>
      </c>
      <c r="D3" s="1971" t="s">
        <v>324</v>
      </c>
      <c r="E3" s="1971"/>
      <c r="F3" s="1971"/>
      <c r="G3" s="1972" t="s">
        <v>420</v>
      </c>
      <c r="H3" s="1972"/>
      <c r="I3" s="1972"/>
      <c r="J3" s="1973"/>
      <c r="K3" s="1755" t="s">
        <v>325</v>
      </c>
      <c r="L3" s="1950"/>
      <c r="M3" s="1954" t="s">
        <v>326</v>
      </c>
      <c r="N3" s="1955"/>
      <c r="O3" s="1955"/>
      <c r="P3" s="1956"/>
      <c r="Q3" s="1755" t="s">
        <v>421</v>
      </c>
      <c r="R3" s="1950"/>
      <c r="S3" s="1755" t="s">
        <v>422</v>
      </c>
      <c r="T3" s="1950"/>
      <c r="U3" s="1962" t="s">
        <v>423</v>
      </c>
      <c r="V3" s="1950"/>
      <c r="W3" s="230"/>
      <c r="X3" s="1944" t="s">
        <v>424</v>
      </c>
    </row>
    <row r="4" spans="2:24" ht="12.75">
      <c r="B4" s="1966"/>
      <c r="C4" s="1969"/>
      <c r="D4" s="1947" t="s">
        <v>113</v>
      </c>
      <c r="E4" s="1755" t="s">
        <v>329</v>
      </c>
      <c r="F4" s="1950"/>
      <c r="G4" s="1755" t="s">
        <v>330</v>
      </c>
      <c r="H4" s="1952"/>
      <c r="I4" s="1952" t="s">
        <v>331</v>
      </c>
      <c r="J4" s="1950"/>
      <c r="K4" s="1756"/>
      <c r="L4" s="1951"/>
      <c r="M4" s="1755" t="s">
        <v>332</v>
      </c>
      <c r="N4" s="1952"/>
      <c r="O4" s="1952" t="s">
        <v>425</v>
      </c>
      <c r="P4" s="1950"/>
      <c r="Q4" s="1756"/>
      <c r="R4" s="1951"/>
      <c r="S4" s="1756"/>
      <c r="T4" s="1951"/>
      <c r="U4" s="1963"/>
      <c r="V4" s="1951"/>
      <c r="W4" s="230"/>
      <c r="X4" s="1945"/>
    </row>
    <row r="5" spans="2:24" ht="12.75">
      <c r="B5" s="1966"/>
      <c r="C5" s="1969"/>
      <c r="D5" s="1948"/>
      <c r="E5" s="1756"/>
      <c r="F5" s="1951"/>
      <c r="G5" s="1756"/>
      <c r="H5" s="1953"/>
      <c r="I5" s="1953"/>
      <c r="J5" s="1951"/>
      <c r="K5" s="1756"/>
      <c r="L5" s="1951"/>
      <c r="M5" s="1756"/>
      <c r="N5" s="1953"/>
      <c r="O5" s="1953"/>
      <c r="P5" s="1951"/>
      <c r="Q5" s="1756"/>
      <c r="R5" s="1951"/>
      <c r="S5" s="1756"/>
      <c r="T5" s="1951"/>
      <c r="U5" s="1963"/>
      <c r="V5" s="1951"/>
      <c r="W5" s="230"/>
      <c r="X5" s="1945"/>
    </row>
    <row r="6" spans="2:24" ht="12.75">
      <c r="B6" s="1966"/>
      <c r="C6" s="1969"/>
      <c r="D6" s="1948"/>
      <c r="E6" s="1756"/>
      <c r="F6" s="1951"/>
      <c r="G6" s="1756"/>
      <c r="H6" s="1953"/>
      <c r="I6" s="1953"/>
      <c r="J6" s="1951"/>
      <c r="K6" s="1756"/>
      <c r="L6" s="1951"/>
      <c r="M6" s="1756"/>
      <c r="N6" s="1953"/>
      <c r="O6" s="1953"/>
      <c r="P6" s="1951"/>
      <c r="Q6" s="1756"/>
      <c r="R6" s="1951"/>
      <c r="S6" s="1756"/>
      <c r="T6" s="1951"/>
      <c r="U6" s="1963"/>
      <c r="V6" s="1951"/>
      <c r="W6" s="230"/>
      <c r="X6" s="1945"/>
    </row>
    <row r="7" spans="2:25" ht="13.5" thickBot="1">
      <c r="B7" s="1967"/>
      <c r="C7" s="1970"/>
      <c r="D7" s="1949"/>
      <c r="E7" s="1355" t="s">
        <v>333</v>
      </c>
      <c r="F7" s="1356" t="s">
        <v>93</v>
      </c>
      <c r="G7" s="1355" t="s">
        <v>333</v>
      </c>
      <c r="H7" s="1357" t="s">
        <v>93</v>
      </c>
      <c r="I7" s="1357" t="s">
        <v>333</v>
      </c>
      <c r="J7" s="1356" t="s">
        <v>93</v>
      </c>
      <c r="K7" s="1355" t="s">
        <v>333</v>
      </c>
      <c r="L7" s="1356" t="s">
        <v>93</v>
      </c>
      <c r="M7" s="1355" t="s">
        <v>333</v>
      </c>
      <c r="N7" s="1357" t="s">
        <v>93</v>
      </c>
      <c r="O7" s="1357" t="s">
        <v>333</v>
      </c>
      <c r="P7" s="1356" t="s">
        <v>93</v>
      </c>
      <c r="Q7" s="1355" t="s">
        <v>333</v>
      </c>
      <c r="R7" s="1356" t="s">
        <v>93</v>
      </c>
      <c r="S7" s="1355" t="s">
        <v>333</v>
      </c>
      <c r="T7" s="1356" t="s">
        <v>93</v>
      </c>
      <c r="U7" s="1358" t="s">
        <v>333</v>
      </c>
      <c r="V7" s="1356" t="s">
        <v>93</v>
      </c>
      <c r="W7" s="230"/>
      <c r="X7" s="1946"/>
      <c r="Y7" s="28"/>
    </row>
    <row r="8" spans="2:33" ht="15.75">
      <c r="B8" s="1359">
        <v>1</v>
      </c>
      <c r="C8" s="1378" t="s">
        <v>161</v>
      </c>
      <c r="D8" s="1360">
        <v>118</v>
      </c>
      <c r="E8" s="1361">
        <v>18</v>
      </c>
      <c r="F8" s="1362">
        <v>15.254237288135593</v>
      </c>
      <c r="G8" s="1361">
        <v>9</v>
      </c>
      <c r="H8" s="1363">
        <v>9</v>
      </c>
      <c r="I8" s="1361">
        <v>72</v>
      </c>
      <c r="J8" s="1364">
        <v>72</v>
      </c>
      <c r="K8" s="1361">
        <v>9</v>
      </c>
      <c r="L8" s="1362">
        <v>9</v>
      </c>
      <c r="M8" s="1361">
        <v>5</v>
      </c>
      <c r="N8" s="1365">
        <v>5</v>
      </c>
      <c r="O8" s="1361">
        <v>1</v>
      </c>
      <c r="P8" s="1362">
        <v>1</v>
      </c>
      <c r="Q8" s="1361">
        <v>4</v>
      </c>
      <c r="R8" s="1364">
        <v>4</v>
      </c>
      <c r="S8" s="1361">
        <v>0</v>
      </c>
      <c r="T8" s="1364">
        <v>0</v>
      </c>
      <c r="U8" s="1361">
        <v>0</v>
      </c>
      <c r="V8" s="1364">
        <v>0</v>
      </c>
      <c r="X8" s="1366">
        <v>100</v>
      </c>
      <c r="Y8" s="28"/>
      <c r="AA8" s="28"/>
      <c r="AC8" s="144"/>
      <c r="AG8" s="28"/>
    </row>
    <row r="9" spans="2:33" ht="15.75">
      <c r="B9" s="1367">
        <v>2</v>
      </c>
      <c r="C9" s="1378" t="s">
        <v>162</v>
      </c>
      <c r="D9" s="1368">
        <v>179</v>
      </c>
      <c r="E9" s="1361">
        <v>29</v>
      </c>
      <c r="F9" s="1362">
        <v>16.201117318435752</v>
      </c>
      <c r="G9" s="1361">
        <v>25</v>
      </c>
      <c r="H9" s="1363">
        <v>16.666666666666664</v>
      </c>
      <c r="I9" s="1361">
        <v>100</v>
      </c>
      <c r="J9" s="1364">
        <v>66.66666666666666</v>
      </c>
      <c r="K9" s="1361">
        <v>13</v>
      </c>
      <c r="L9" s="1362">
        <v>8.666666666666668</v>
      </c>
      <c r="M9" s="1361">
        <v>8</v>
      </c>
      <c r="N9" s="1365">
        <v>5.333333333333334</v>
      </c>
      <c r="O9" s="1361">
        <v>1</v>
      </c>
      <c r="P9" s="1362">
        <v>0.6666666666666667</v>
      </c>
      <c r="Q9" s="1361">
        <v>3</v>
      </c>
      <c r="R9" s="1364">
        <v>2</v>
      </c>
      <c r="S9" s="1361">
        <v>0</v>
      </c>
      <c r="T9" s="1364">
        <v>0</v>
      </c>
      <c r="U9" s="1361">
        <v>0</v>
      </c>
      <c r="V9" s="1364">
        <v>0</v>
      </c>
      <c r="X9" s="1366">
        <v>150</v>
      </c>
      <c r="Y9" s="28"/>
      <c r="AA9" s="28"/>
      <c r="AC9" s="144"/>
      <c r="AG9" s="28"/>
    </row>
    <row r="10" spans="2:33" ht="15.75">
      <c r="B10" s="1367">
        <v>3</v>
      </c>
      <c r="C10" s="1378" t="s">
        <v>163</v>
      </c>
      <c r="D10" s="1368">
        <v>663</v>
      </c>
      <c r="E10" s="1361">
        <v>153</v>
      </c>
      <c r="F10" s="1362">
        <v>23.076923076923077</v>
      </c>
      <c r="G10" s="1361">
        <v>33</v>
      </c>
      <c r="H10" s="1363">
        <v>6.470588235294119</v>
      </c>
      <c r="I10" s="1361">
        <v>394</v>
      </c>
      <c r="J10" s="1364">
        <v>77.25490196078432</v>
      </c>
      <c r="K10" s="1361">
        <v>53</v>
      </c>
      <c r="L10" s="1362">
        <v>10.392156862745098</v>
      </c>
      <c r="M10" s="1361">
        <v>20</v>
      </c>
      <c r="N10" s="1365">
        <v>3.9215686274509802</v>
      </c>
      <c r="O10" s="1361">
        <v>5</v>
      </c>
      <c r="P10" s="1362">
        <v>0.9803921568627451</v>
      </c>
      <c r="Q10" s="1361">
        <v>5</v>
      </c>
      <c r="R10" s="1364">
        <v>0.9803921568627451</v>
      </c>
      <c r="S10" s="1361">
        <v>0</v>
      </c>
      <c r="T10" s="1364">
        <v>0</v>
      </c>
      <c r="U10" s="1361">
        <v>0</v>
      </c>
      <c r="V10" s="1364">
        <v>0</v>
      </c>
      <c r="X10" s="1366">
        <v>510</v>
      </c>
      <c r="Y10" s="28"/>
      <c r="AA10" s="28"/>
      <c r="AC10" s="144"/>
      <c r="AG10" s="28"/>
    </row>
    <row r="11" spans="2:33" ht="15.75">
      <c r="B11" s="1367">
        <v>4</v>
      </c>
      <c r="C11" s="1378" t="s">
        <v>164</v>
      </c>
      <c r="D11" s="1368">
        <v>316</v>
      </c>
      <c r="E11" s="1361">
        <v>72</v>
      </c>
      <c r="F11" s="1362">
        <v>22.78481012658228</v>
      </c>
      <c r="G11" s="1361">
        <v>81</v>
      </c>
      <c r="H11" s="1363">
        <v>33.19672131147541</v>
      </c>
      <c r="I11" s="1361">
        <v>103</v>
      </c>
      <c r="J11" s="1364">
        <v>42.21311475409836</v>
      </c>
      <c r="K11" s="1361">
        <v>37</v>
      </c>
      <c r="L11" s="1362">
        <v>15.163934426229508</v>
      </c>
      <c r="M11" s="1361">
        <v>8</v>
      </c>
      <c r="N11" s="1365">
        <v>3.278688524590164</v>
      </c>
      <c r="O11" s="1361">
        <v>0</v>
      </c>
      <c r="P11" s="1362">
        <v>0</v>
      </c>
      <c r="Q11" s="1361">
        <v>15</v>
      </c>
      <c r="R11" s="1364">
        <v>6.147540983606557</v>
      </c>
      <c r="S11" s="1361">
        <v>0</v>
      </c>
      <c r="T11" s="1364">
        <v>0</v>
      </c>
      <c r="U11" s="1361">
        <v>0</v>
      </c>
      <c r="V11" s="1364">
        <v>0</v>
      </c>
      <c r="X11" s="1366">
        <v>244</v>
      </c>
      <c r="Y11" s="28"/>
      <c r="AA11" s="28"/>
      <c r="AC11" s="144"/>
      <c r="AG11" s="28"/>
    </row>
    <row r="12" spans="2:33" ht="15.75">
      <c r="B12" s="1367">
        <v>5</v>
      </c>
      <c r="C12" s="1378" t="s">
        <v>165</v>
      </c>
      <c r="D12" s="1368">
        <v>140</v>
      </c>
      <c r="E12" s="1361">
        <v>27</v>
      </c>
      <c r="F12" s="1362">
        <v>19.28571428571429</v>
      </c>
      <c r="G12" s="1361">
        <v>46</v>
      </c>
      <c r="H12" s="1363">
        <v>40.707964601769916</v>
      </c>
      <c r="I12" s="1361">
        <v>36</v>
      </c>
      <c r="J12" s="1364">
        <v>31.858407079646017</v>
      </c>
      <c r="K12" s="1361">
        <v>19</v>
      </c>
      <c r="L12" s="1362">
        <v>16.8141592920354</v>
      </c>
      <c r="M12" s="1361">
        <v>5</v>
      </c>
      <c r="N12" s="1365">
        <v>4.424778761061947</v>
      </c>
      <c r="O12" s="1361">
        <v>0</v>
      </c>
      <c r="P12" s="1362">
        <v>0</v>
      </c>
      <c r="Q12" s="1361">
        <v>7</v>
      </c>
      <c r="R12" s="1364">
        <v>6.1946902654867255</v>
      </c>
      <c r="S12" s="1361">
        <v>0</v>
      </c>
      <c r="T12" s="1364">
        <v>0</v>
      </c>
      <c r="U12" s="1361">
        <v>0</v>
      </c>
      <c r="V12" s="1364">
        <v>0</v>
      </c>
      <c r="X12" s="1366">
        <v>113</v>
      </c>
      <c r="Y12" s="28"/>
      <c r="AA12" s="28"/>
      <c r="AC12" s="144"/>
      <c r="AG12" s="28"/>
    </row>
    <row r="13" spans="2:33" ht="15.75">
      <c r="B13" s="1367">
        <v>6</v>
      </c>
      <c r="C13" s="1378" t="s">
        <v>166</v>
      </c>
      <c r="D13" s="1368">
        <v>262</v>
      </c>
      <c r="E13" s="1361">
        <v>31</v>
      </c>
      <c r="F13" s="1362">
        <v>11.83206106870229</v>
      </c>
      <c r="G13" s="1361">
        <v>119</v>
      </c>
      <c r="H13" s="1363">
        <v>51.515151515151516</v>
      </c>
      <c r="I13" s="1361">
        <v>64</v>
      </c>
      <c r="J13" s="1364">
        <v>27.705627705627705</v>
      </c>
      <c r="K13" s="1361">
        <v>16</v>
      </c>
      <c r="L13" s="1362">
        <v>6.926406926406926</v>
      </c>
      <c r="M13" s="1361">
        <v>16</v>
      </c>
      <c r="N13" s="1365">
        <v>6.926406926406926</v>
      </c>
      <c r="O13" s="1361">
        <v>0</v>
      </c>
      <c r="P13" s="1362">
        <v>0</v>
      </c>
      <c r="Q13" s="1361">
        <v>16</v>
      </c>
      <c r="R13" s="1364">
        <v>6.926406926406926</v>
      </c>
      <c r="S13" s="1361">
        <v>0</v>
      </c>
      <c r="T13" s="1364">
        <v>0</v>
      </c>
      <c r="U13" s="1361">
        <v>0</v>
      </c>
      <c r="V13" s="1364">
        <v>0</v>
      </c>
      <c r="X13" s="1366">
        <v>231</v>
      </c>
      <c r="Y13" s="28"/>
      <c r="AA13" s="28"/>
      <c r="AC13" s="144"/>
      <c r="AG13" s="28"/>
    </row>
    <row r="14" spans="2:33" ht="15.75">
      <c r="B14" s="1367">
        <v>7</v>
      </c>
      <c r="C14" s="1378" t="s">
        <v>167</v>
      </c>
      <c r="D14" s="1368">
        <v>239</v>
      </c>
      <c r="E14" s="1361">
        <v>71</v>
      </c>
      <c r="F14" s="1362">
        <v>29.707112970711297</v>
      </c>
      <c r="G14" s="1361">
        <v>21</v>
      </c>
      <c r="H14" s="1363">
        <v>12.5</v>
      </c>
      <c r="I14" s="1361">
        <v>123</v>
      </c>
      <c r="J14" s="1364">
        <v>73.21428571428571</v>
      </c>
      <c r="K14" s="1361">
        <v>10</v>
      </c>
      <c r="L14" s="1362">
        <v>5.952380952380952</v>
      </c>
      <c r="M14" s="1361">
        <v>3</v>
      </c>
      <c r="N14" s="1365">
        <v>1.7857142857142856</v>
      </c>
      <c r="O14" s="1361">
        <v>1</v>
      </c>
      <c r="P14" s="1362">
        <v>0.5952380952380952</v>
      </c>
      <c r="Q14" s="1361">
        <v>8</v>
      </c>
      <c r="R14" s="1364">
        <v>4.761904761904762</v>
      </c>
      <c r="S14" s="1361">
        <v>2</v>
      </c>
      <c r="T14" s="1364">
        <v>1.1904761904761905</v>
      </c>
      <c r="U14" s="1361">
        <v>0</v>
      </c>
      <c r="V14" s="1364">
        <v>0</v>
      </c>
      <c r="X14" s="1366">
        <v>168</v>
      </c>
      <c r="Y14" s="28"/>
      <c r="AA14" s="28"/>
      <c r="AC14" s="144"/>
      <c r="AG14" s="28"/>
    </row>
    <row r="15" spans="2:33" ht="15.75">
      <c r="B15" s="1367">
        <v>8</v>
      </c>
      <c r="C15" s="1378" t="s">
        <v>168</v>
      </c>
      <c r="D15" s="1368">
        <v>95</v>
      </c>
      <c r="E15" s="1361">
        <v>15</v>
      </c>
      <c r="F15" s="1362">
        <v>15.789473684210526</v>
      </c>
      <c r="G15" s="1361">
        <v>40</v>
      </c>
      <c r="H15" s="1363">
        <v>50</v>
      </c>
      <c r="I15" s="1361">
        <v>27</v>
      </c>
      <c r="J15" s="1364">
        <v>33.75</v>
      </c>
      <c r="K15" s="1361">
        <v>3</v>
      </c>
      <c r="L15" s="1362">
        <v>3.75</v>
      </c>
      <c r="M15" s="1361">
        <v>4</v>
      </c>
      <c r="N15" s="1365">
        <v>5</v>
      </c>
      <c r="O15" s="1361">
        <v>0</v>
      </c>
      <c r="P15" s="1362">
        <v>0</v>
      </c>
      <c r="Q15" s="1361">
        <v>6</v>
      </c>
      <c r="R15" s="1364">
        <v>7.5</v>
      </c>
      <c r="S15" s="1361">
        <v>0</v>
      </c>
      <c r="T15" s="1364">
        <v>0</v>
      </c>
      <c r="U15" s="1361">
        <v>0</v>
      </c>
      <c r="V15" s="1364">
        <v>0</v>
      </c>
      <c r="X15" s="1366">
        <v>80</v>
      </c>
      <c r="Y15" s="28"/>
      <c r="AA15" s="28"/>
      <c r="AC15" s="144"/>
      <c r="AG15" s="28"/>
    </row>
    <row r="16" spans="2:33" ht="15.75">
      <c r="B16" s="1367">
        <v>9</v>
      </c>
      <c r="C16" s="1378" t="s">
        <v>169</v>
      </c>
      <c r="D16" s="1368">
        <v>247</v>
      </c>
      <c r="E16" s="1361">
        <v>42</v>
      </c>
      <c r="F16" s="1362">
        <v>17.00404858299595</v>
      </c>
      <c r="G16" s="1361">
        <v>18</v>
      </c>
      <c r="H16" s="1363">
        <v>8.780487804878048</v>
      </c>
      <c r="I16" s="1361">
        <v>140</v>
      </c>
      <c r="J16" s="1364">
        <v>68.29268292682927</v>
      </c>
      <c r="K16" s="1361">
        <v>22</v>
      </c>
      <c r="L16" s="1362">
        <v>10.731707317073171</v>
      </c>
      <c r="M16" s="1361">
        <v>7</v>
      </c>
      <c r="N16" s="1365">
        <v>3.414634146341464</v>
      </c>
      <c r="O16" s="1361">
        <v>10</v>
      </c>
      <c r="P16" s="1362">
        <v>4.878048780487805</v>
      </c>
      <c r="Q16" s="1361">
        <v>8</v>
      </c>
      <c r="R16" s="1364">
        <v>3.902439024390244</v>
      </c>
      <c r="S16" s="1361">
        <v>0</v>
      </c>
      <c r="T16" s="1364">
        <v>0</v>
      </c>
      <c r="U16" s="1361">
        <v>0</v>
      </c>
      <c r="V16" s="1364">
        <v>0</v>
      </c>
      <c r="X16" s="1366">
        <v>205</v>
      </c>
      <c r="Y16" s="28"/>
      <c r="AA16" s="28"/>
      <c r="AC16" s="144"/>
      <c r="AG16" s="28"/>
    </row>
    <row r="17" spans="2:33" ht="15.75">
      <c r="B17" s="1367">
        <v>10</v>
      </c>
      <c r="C17" s="1378" t="s">
        <v>170</v>
      </c>
      <c r="D17" s="1368">
        <v>137</v>
      </c>
      <c r="E17" s="1361">
        <v>38</v>
      </c>
      <c r="F17" s="1362">
        <v>27.73722627737226</v>
      </c>
      <c r="G17" s="1361">
        <v>6</v>
      </c>
      <c r="H17" s="1363">
        <v>6.0606060606060606</v>
      </c>
      <c r="I17" s="1361">
        <v>64</v>
      </c>
      <c r="J17" s="1364">
        <v>64.64646464646465</v>
      </c>
      <c r="K17" s="1361">
        <v>15</v>
      </c>
      <c r="L17" s="1362">
        <v>15.151515151515152</v>
      </c>
      <c r="M17" s="1361">
        <v>10</v>
      </c>
      <c r="N17" s="1365">
        <v>10.1010101010101</v>
      </c>
      <c r="O17" s="1361">
        <v>0</v>
      </c>
      <c r="P17" s="1362">
        <v>0</v>
      </c>
      <c r="Q17" s="1361">
        <v>4</v>
      </c>
      <c r="R17" s="1364">
        <v>4.040404040404041</v>
      </c>
      <c r="S17" s="1361">
        <v>0</v>
      </c>
      <c r="T17" s="1364">
        <v>0</v>
      </c>
      <c r="U17" s="1361">
        <v>0</v>
      </c>
      <c r="V17" s="1364">
        <v>0</v>
      </c>
      <c r="X17" s="1366">
        <v>99</v>
      </c>
      <c r="Y17" s="28"/>
      <c r="AA17" s="28"/>
      <c r="AC17" s="144"/>
      <c r="AG17" s="28"/>
    </row>
    <row r="18" spans="2:33" ht="15.75">
      <c r="B18" s="1367">
        <v>11</v>
      </c>
      <c r="C18" s="1378" t="s">
        <v>171</v>
      </c>
      <c r="D18" s="1368">
        <v>65</v>
      </c>
      <c r="E18" s="1361">
        <v>16</v>
      </c>
      <c r="F18" s="1362">
        <v>24.615384615384617</v>
      </c>
      <c r="G18" s="1361">
        <v>1</v>
      </c>
      <c r="H18" s="1363">
        <v>2.0408163265306123</v>
      </c>
      <c r="I18" s="1361">
        <v>29</v>
      </c>
      <c r="J18" s="1364">
        <v>59.183673469387756</v>
      </c>
      <c r="K18" s="1361">
        <v>13</v>
      </c>
      <c r="L18" s="1362">
        <v>26.53061224489796</v>
      </c>
      <c r="M18" s="1361">
        <v>0</v>
      </c>
      <c r="N18" s="1365">
        <v>0</v>
      </c>
      <c r="O18" s="1361">
        <v>2</v>
      </c>
      <c r="P18" s="1362">
        <v>4.081632653061225</v>
      </c>
      <c r="Q18" s="1361">
        <v>4</v>
      </c>
      <c r="R18" s="1364">
        <v>8.16326530612245</v>
      </c>
      <c r="S18" s="1361">
        <v>0</v>
      </c>
      <c r="T18" s="1364">
        <v>0</v>
      </c>
      <c r="U18" s="1361">
        <v>0</v>
      </c>
      <c r="V18" s="1364">
        <v>0</v>
      </c>
      <c r="X18" s="1366">
        <v>49</v>
      </c>
      <c r="Y18" s="28"/>
      <c r="AA18" s="28"/>
      <c r="AC18" s="144"/>
      <c r="AG18" s="28"/>
    </row>
    <row r="19" spans="2:33" ht="15.75">
      <c r="B19" s="1367">
        <v>12</v>
      </c>
      <c r="C19" s="1378" t="s">
        <v>172</v>
      </c>
      <c r="D19" s="1368">
        <v>267</v>
      </c>
      <c r="E19" s="1361">
        <v>34</v>
      </c>
      <c r="F19" s="1362">
        <v>12.734082397003746</v>
      </c>
      <c r="G19" s="1361">
        <v>42</v>
      </c>
      <c r="H19" s="1363">
        <v>18.025751072961373</v>
      </c>
      <c r="I19" s="1361">
        <v>143</v>
      </c>
      <c r="J19" s="1364">
        <v>61.37339055793991</v>
      </c>
      <c r="K19" s="1361">
        <v>33</v>
      </c>
      <c r="L19" s="1362">
        <v>14.163090128755366</v>
      </c>
      <c r="M19" s="1361">
        <v>8</v>
      </c>
      <c r="N19" s="1365">
        <v>3.4334763948497855</v>
      </c>
      <c r="O19" s="1361">
        <v>1</v>
      </c>
      <c r="P19" s="1362">
        <v>0.4291845493562232</v>
      </c>
      <c r="Q19" s="1361">
        <v>6</v>
      </c>
      <c r="R19" s="1364">
        <v>2.575107296137339</v>
      </c>
      <c r="S19" s="1361">
        <v>0</v>
      </c>
      <c r="T19" s="1364">
        <v>0</v>
      </c>
      <c r="U19" s="1361">
        <v>0</v>
      </c>
      <c r="V19" s="1364">
        <v>0</v>
      </c>
      <c r="X19" s="1366">
        <v>233</v>
      </c>
      <c r="Y19" s="28"/>
      <c r="AA19" s="28"/>
      <c r="AC19" s="144"/>
      <c r="AG19" s="28"/>
    </row>
    <row r="20" spans="2:33" ht="15.75">
      <c r="B20" s="1367">
        <v>13</v>
      </c>
      <c r="C20" s="1378" t="s">
        <v>173</v>
      </c>
      <c r="D20" s="1368">
        <v>173</v>
      </c>
      <c r="E20" s="1361">
        <v>54</v>
      </c>
      <c r="F20" s="1362">
        <v>31.213872832369944</v>
      </c>
      <c r="G20" s="1361">
        <v>5</v>
      </c>
      <c r="H20" s="1363">
        <v>4.201680672268908</v>
      </c>
      <c r="I20" s="1361">
        <v>85</v>
      </c>
      <c r="J20" s="1364">
        <v>71.42857142857143</v>
      </c>
      <c r="K20" s="1361">
        <v>14</v>
      </c>
      <c r="L20" s="1362">
        <v>11.76470588235294</v>
      </c>
      <c r="M20" s="1361">
        <v>6</v>
      </c>
      <c r="N20" s="1365">
        <v>5.042016806722689</v>
      </c>
      <c r="O20" s="1361">
        <v>1</v>
      </c>
      <c r="P20" s="1362">
        <v>0.8403361344537815</v>
      </c>
      <c r="Q20" s="1361">
        <v>8</v>
      </c>
      <c r="R20" s="1364">
        <v>6.722689075630252</v>
      </c>
      <c r="S20" s="1361">
        <v>0</v>
      </c>
      <c r="T20" s="1364">
        <v>0</v>
      </c>
      <c r="U20" s="1361">
        <v>0</v>
      </c>
      <c r="V20" s="1364">
        <v>0</v>
      </c>
      <c r="X20" s="1366">
        <v>119</v>
      </c>
      <c r="Y20" s="28"/>
      <c r="AA20" s="28"/>
      <c r="AC20" s="144"/>
      <c r="AG20" s="28"/>
    </row>
    <row r="21" spans="2:33" ht="15.75">
      <c r="B21" s="1367">
        <v>14</v>
      </c>
      <c r="C21" s="1378" t="s">
        <v>174</v>
      </c>
      <c r="D21" s="1368">
        <v>853</v>
      </c>
      <c r="E21" s="1361">
        <v>113</v>
      </c>
      <c r="F21" s="1362">
        <v>13.247362250879249</v>
      </c>
      <c r="G21" s="1361">
        <v>160</v>
      </c>
      <c r="H21" s="1363">
        <v>21.62162162162162</v>
      </c>
      <c r="I21" s="1361">
        <v>432</v>
      </c>
      <c r="J21" s="1364">
        <v>58.37837837837838</v>
      </c>
      <c r="K21" s="1361">
        <v>65</v>
      </c>
      <c r="L21" s="1362">
        <v>8.783783783783784</v>
      </c>
      <c r="M21" s="1361">
        <v>33</v>
      </c>
      <c r="N21" s="1365">
        <v>4.45945945945946</v>
      </c>
      <c r="O21" s="1361">
        <v>8</v>
      </c>
      <c r="P21" s="1362">
        <v>1.0810810810810811</v>
      </c>
      <c r="Q21" s="1361">
        <v>41</v>
      </c>
      <c r="R21" s="1364">
        <v>5.540540540540541</v>
      </c>
      <c r="S21" s="1361">
        <v>1</v>
      </c>
      <c r="T21" s="1364">
        <v>0.13513513513513514</v>
      </c>
      <c r="U21" s="1361">
        <v>0</v>
      </c>
      <c r="V21" s="1364">
        <v>0</v>
      </c>
      <c r="X21" s="1366">
        <v>740</v>
      </c>
      <c r="Y21" s="28"/>
      <c r="AA21" s="28"/>
      <c r="AC21" s="144"/>
      <c r="AG21" s="28"/>
    </row>
    <row r="22" spans="2:33" ht="15.75">
      <c r="B22" s="1367">
        <v>15</v>
      </c>
      <c r="C22" s="1378" t="s">
        <v>175</v>
      </c>
      <c r="D22" s="1368">
        <v>125</v>
      </c>
      <c r="E22" s="1361">
        <v>36</v>
      </c>
      <c r="F22" s="1362">
        <v>28.799999999999997</v>
      </c>
      <c r="G22" s="1361">
        <v>41</v>
      </c>
      <c r="H22" s="1363">
        <v>46.06741573033708</v>
      </c>
      <c r="I22" s="1361">
        <v>31</v>
      </c>
      <c r="J22" s="1364">
        <v>34.831460674157306</v>
      </c>
      <c r="K22" s="1361">
        <v>9</v>
      </c>
      <c r="L22" s="1362">
        <v>10.112359550561797</v>
      </c>
      <c r="M22" s="1361">
        <v>5</v>
      </c>
      <c r="N22" s="1365">
        <v>5.617977528089887</v>
      </c>
      <c r="O22" s="1361">
        <v>0</v>
      </c>
      <c r="P22" s="1362">
        <v>0</v>
      </c>
      <c r="Q22" s="1361">
        <v>3</v>
      </c>
      <c r="R22" s="1364">
        <v>3.3707865168539324</v>
      </c>
      <c r="S22" s="1361">
        <v>0</v>
      </c>
      <c r="T22" s="1364">
        <v>0</v>
      </c>
      <c r="U22" s="1361">
        <v>0</v>
      </c>
      <c r="V22" s="1364">
        <v>0</v>
      </c>
      <c r="X22" s="1366">
        <v>89</v>
      </c>
      <c r="Y22" s="28"/>
      <c r="AA22" s="28"/>
      <c r="AC22" s="144"/>
      <c r="AG22" s="28"/>
    </row>
    <row r="23" spans="2:33" ht="15.75">
      <c r="B23" s="1367">
        <v>16</v>
      </c>
      <c r="C23" s="1378" t="s">
        <v>176</v>
      </c>
      <c r="D23" s="1368">
        <v>111</v>
      </c>
      <c r="E23" s="1361">
        <v>18</v>
      </c>
      <c r="F23" s="1362">
        <v>16.216216216216218</v>
      </c>
      <c r="G23" s="1361">
        <v>18</v>
      </c>
      <c r="H23" s="1363">
        <v>19.35483870967742</v>
      </c>
      <c r="I23" s="1361">
        <v>56</v>
      </c>
      <c r="J23" s="1364">
        <v>60.215053763440864</v>
      </c>
      <c r="K23" s="1361">
        <v>10</v>
      </c>
      <c r="L23" s="1362">
        <v>10.75268817204301</v>
      </c>
      <c r="M23" s="1361">
        <v>2</v>
      </c>
      <c r="N23" s="1365">
        <v>2.1505376344086025</v>
      </c>
      <c r="O23" s="1361">
        <v>1</v>
      </c>
      <c r="P23" s="1362">
        <v>1.0752688172043012</v>
      </c>
      <c r="Q23" s="1361">
        <v>6</v>
      </c>
      <c r="R23" s="1364">
        <v>6.451612903225806</v>
      </c>
      <c r="S23" s="1361">
        <v>0</v>
      </c>
      <c r="T23" s="1364">
        <v>0</v>
      </c>
      <c r="U23" s="1361">
        <v>0</v>
      </c>
      <c r="V23" s="1364">
        <v>0</v>
      </c>
      <c r="X23" s="1366">
        <v>93</v>
      </c>
      <c r="Y23" s="28"/>
      <c r="AA23" s="28"/>
      <c r="AC23" s="144"/>
      <c r="AG23" s="28"/>
    </row>
    <row r="24" spans="2:33" ht="15.75">
      <c r="B24" s="1367">
        <v>17</v>
      </c>
      <c r="C24" s="1378" t="s">
        <v>177</v>
      </c>
      <c r="D24" s="1368">
        <v>112</v>
      </c>
      <c r="E24" s="1361">
        <v>18</v>
      </c>
      <c r="F24" s="1362">
        <v>16.071428571428573</v>
      </c>
      <c r="G24" s="1361">
        <v>8</v>
      </c>
      <c r="H24" s="1363">
        <v>8.51063829787234</v>
      </c>
      <c r="I24" s="1361">
        <v>66</v>
      </c>
      <c r="J24" s="1364">
        <v>70.2127659574468</v>
      </c>
      <c r="K24" s="1361">
        <v>11</v>
      </c>
      <c r="L24" s="1362">
        <v>11.702127659574469</v>
      </c>
      <c r="M24" s="1361">
        <v>2</v>
      </c>
      <c r="N24" s="1365">
        <v>2.127659574468085</v>
      </c>
      <c r="O24" s="1361">
        <v>1</v>
      </c>
      <c r="P24" s="1362">
        <v>1.0638297872340425</v>
      </c>
      <c r="Q24" s="1361">
        <v>6</v>
      </c>
      <c r="R24" s="1364">
        <v>6.382978723404255</v>
      </c>
      <c r="S24" s="1361">
        <v>0</v>
      </c>
      <c r="T24" s="1364">
        <v>0</v>
      </c>
      <c r="U24" s="1361">
        <v>0</v>
      </c>
      <c r="V24" s="1364">
        <v>0</v>
      </c>
      <c r="X24" s="1366">
        <v>94</v>
      </c>
      <c r="Y24" s="28"/>
      <c r="AA24" s="28"/>
      <c r="AC24" s="144"/>
      <c r="AG24" s="28"/>
    </row>
    <row r="25" spans="2:33" ht="15.75">
      <c r="B25" s="1367">
        <v>18</v>
      </c>
      <c r="C25" s="1378" t="s">
        <v>178</v>
      </c>
      <c r="D25" s="1368">
        <v>66</v>
      </c>
      <c r="E25" s="1361">
        <v>4</v>
      </c>
      <c r="F25" s="1362">
        <v>6.0606060606060606</v>
      </c>
      <c r="G25" s="1361">
        <v>13</v>
      </c>
      <c r="H25" s="1363">
        <v>20.967741935483872</v>
      </c>
      <c r="I25" s="1361">
        <v>38</v>
      </c>
      <c r="J25" s="1364">
        <v>61.29032258064516</v>
      </c>
      <c r="K25" s="1361">
        <v>6</v>
      </c>
      <c r="L25" s="1362">
        <v>9.67741935483871</v>
      </c>
      <c r="M25" s="1361">
        <v>3</v>
      </c>
      <c r="N25" s="1365">
        <v>4.838709677419355</v>
      </c>
      <c r="O25" s="1361">
        <v>0</v>
      </c>
      <c r="P25" s="1362">
        <v>0</v>
      </c>
      <c r="Q25" s="1361">
        <v>2</v>
      </c>
      <c r="R25" s="1364">
        <v>3.225806451612903</v>
      </c>
      <c r="S25" s="1361">
        <v>0</v>
      </c>
      <c r="T25" s="1364">
        <v>0</v>
      </c>
      <c r="U25" s="1361">
        <v>0</v>
      </c>
      <c r="V25" s="1364">
        <v>0</v>
      </c>
      <c r="X25" s="1366">
        <v>62</v>
      </c>
      <c r="Y25" s="28"/>
      <c r="AA25" s="28"/>
      <c r="AC25" s="144"/>
      <c r="AG25" s="28"/>
    </row>
    <row r="26" spans="2:33" ht="15.75">
      <c r="B26" s="1367">
        <v>19</v>
      </c>
      <c r="C26" s="1378" t="s">
        <v>179</v>
      </c>
      <c r="D26" s="1368">
        <v>243</v>
      </c>
      <c r="E26" s="1361">
        <v>49</v>
      </c>
      <c r="F26" s="1362">
        <v>20.16460905349794</v>
      </c>
      <c r="G26" s="1361">
        <v>22</v>
      </c>
      <c r="H26" s="1363">
        <v>11.34020618556701</v>
      </c>
      <c r="I26" s="1361">
        <v>134</v>
      </c>
      <c r="J26" s="1364">
        <v>69.0721649484536</v>
      </c>
      <c r="K26" s="1361">
        <v>15</v>
      </c>
      <c r="L26" s="1362">
        <v>7.731958762886598</v>
      </c>
      <c r="M26" s="1361">
        <v>11</v>
      </c>
      <c r="N26" s="1365">
        <v>5.670103092783505</v>
      </c>
      <c r="O26" s="1361">
        <v>0</v>
      </c>
      <c r="P26" s="1362">
        <v>0</v>
      </c>
      <c r="Q26" s="1361">
        <v>10</v>
      </c>
      <c r="R26" s="1364">
        <v>5.154639175257731</v>
      </c>
      <c r="S26" s="1361">
        <v>2</v>
      </c>
      <c r="T26" s="1364">
        <v>1.0309278350515463</v>
      </c>
      <c r="U26" s="1361">
        <v>0</v>
      </c>
      <c r="V26" s="1364">
        <v>0</v>
      </c>
      <c r="X26" s="1366">
        <v>194</v>
      </c>
      <c r="Y26" s="28"/>
      <c r="AA26" s="28"/>
      <c r="AC26" s="144"/>
      <c r="AG26" s="28"/>
    </row>
    <row r="27" spans="2:33" ht="15.75">
      <c r="B27" s="1367">
        <v>20</v>
      </c>
      <c r="C27" s="1378" t="s">
        <v>180</v>
      </c>
      <c r="D27" s="1368">
        <v>132</v>
      </c>
      <c r="E27" s="1361">
        <v>26</v>
      </c>
      <c r="F27" s="1362">
        <v>19.696969696969695</v>
      </c>
      <c r="G27" s="1361">
        <v>9</v>
      </c>
      <c r="H27" s="1363">
        <v>8.49056603773585</v>
      </c>
      <c r="I27" s="1361">
        <v>63</v>
      </c>
      <c r="J27" s="1364">
        <v>59.43396226415094</v>
      </c>
      <c r="K27" s="1361">
        <v>24</v>
      </c>
      <c r="L27" s="1362">
        <v>22.641509433962266</v>
      </c>
      <c r="M27" s="1361">
        <v>7</v>
      </c>
      <c r="N27" s="1365">
        <v>6.60377358490566</v>
      </c>
      <c r="O27" s="1361">
        <v>0</v>
      </c>
      <c r="P27" s="1362">
        <v>0</v>
      </c>
      <c r="Q27" s="1361">
        <v>3</v>
      </c>
      <c r="R27" s="1364">
        <v>2.8301886792452833</v>
      </c>
      <c r="S27" s="1361">
        <v>0</v>
      </c>
      <c r="T27" s="1364">
        <v>0</v>
      </c>
      <c r="U27" s="1361">
        <v>0</v>
      </c>
      <c r="V27" s="1364">
        <v>0</v>
      </c>
      <c r="X27" s="1366">
        <v>106</v>
      </c>
      <c r="Y27" s="28"/>
      <c r="AA27" s="28"/>
      <c r="AC27" s="144"/>
      <c r="AG27" s="28"/>
    </row>
    <row r="28" spans="2:33" ht="15.75">
      <c r="B28" s="1367">
        <v>21</v>
      </c>
      <c r="C28" s="1378" t="s">
        <v>181</v>
      </c>
      <c r="D28" s="1368">
        <v>117</v>
      </c>
      <c r="E28" s="1361">
        <v>10</v>
      </c>
      <c r="F28" s="1362">
        <v>8.547008547008547</v>
      </c>
      <c r="G28" s="1361">
        <v>45</v>
      </c>
      <c r="H28" s="1363">
        <v>42.05607476635514</v>
      </c>
      <c r="I28" s="1361">
        <v>33</v>
      </c>
      <c r="J28" s="1364">
        <v>30.8411214953271</v>
      </c>
      <c r="K28" s="1361">
        <v>14</v>
      </c>
      <c r="L28" s="1362">
        <v>13.084112149532709</v>
      </c>
      <c r="M28" s="1361">
        <v>5</v>
      </c>
      <c r="N28" s="1365">
        <v>4.672897196261682</v>
      </c>
      <c r="O28" s="1361">
        <v>3</v>
      </c>
      <c r="P28" s="1362">
        <v>2.803738317757009</v>
      </c>
      <c r="Q28" s="1361">
        <v>7</v>
      </c>
      <c r="R28" s="1364">
        <v>6.5420560747663545</v>
      </c>
      <c r="S28" s="1361">
        <v>0</v>
      </c>
      <c r="T28" s="1364">
        <v>0</v>
      </c>
      <c r="U28" s="1361">
        <v>0</v>
      </c>
      <c r="V28" s="1364">
        <v>0</v>
      </c>
      <c r="X28" s="1366">
        <v>107</v>
      </c>
      <c r="Y28" s="28"/>
      <c r="AA28" s="28"/>
      <c r="AC28" s="144"/>
      <c r="AG28" s="28"/>
    </row>
    <row r="29" spans="2:33" ht="15.75">
      <c r="B29" s="1367">
        <v>22</v>
      </c>
      <c r="C29" s="1378" t="s">
        <v>182</v>
      </c>
      <c r="D29" s="1368">
        <v>132</v>
      </c>
      <c r="E29" s="1361">
        <v>28</v>
      </c>
      <c r="F29" s="1362">
        <v>21.21212121212121</v>
      </c>
      <c r="G29" s="1361">
        <v>24</v>
      </c>
      <c r="H29" s="1363">
        <v>23.076923076923077</v>
      </c>
      <c r="I29" s="1361">
        <v>64</v>
      </c>
      <c r="J29" s="1364">
        <v>61.53846153846154</v>
      </c>
      <c r="K29" s="1361">
        <v>7</v>
      </c>
      <c r="L29" s="1362">
        <v>6.730769230769231</v>
      </c>
      <c r="M29" s="1361">
        <v>5</v>
      </c>
      <c r="N29" s="1365">
        <v>4.807692307692308</v>
      </c>
      <c r="O29" s="1361">
        <v>1</v>
      </c>
      <c r="P29" s="1362">
        <v>0.9615384615384616</v>
      </c>
      <c r="Q29" s="1361">
        <v>3</v>
      </c>
      <c r="R29" s="1364">
        <v>2.8846153846153846</v>
      </c>
      <c r="S29" s="1361">
        <v>0</v>
      </c>
      <c r="T29" s="1364">
        <v>0</v>
      </c>
      <c r="U29" s="1361">
        <v>0</v>
      </c>
      <c r="V29" s="1364">
        <v>0</v>
      </c>
      <c r="X29" s="1366">
        <v>104</v>
      </c>
      <c r="Y29" s="28"/>
      <c r="AA29" s="28"/>
      <c r="AC29" s="144"/>
      <c r="AG29" s="28"/>
    </row>
    <row r="30" spans="2:33" ht="15.75">
      <c r="B30" s="1367">
        <v>23</v>
      </c>
      <c r="C30" s="1379" t="s">
        <v>183</v>
      </c>
      <c r="D30" s="1368">
        <v>59</v>
      </c>
      <c r="E30" s="1361">
        <v>7</v>
      </c>
      <c r="F30" s="1362">
        <v>11.864406779661017</v>
      </c>
      <c r="G30" s="1361">
        <v>20</v>
      </c>
      <c r="H30" s="1363">
        <v>38.46153846153847</v>
      </c>
      <c r="I30" s="1361">
        <v>22</v>
      </c>
      <c r="J30" s="1364">
        <v>42.30769230769231</v>
      </c>
      <c r="K30" s="1361">
        <v>5</v>
      </c>
      <c r="L30" s="1362">
        <v>9.615384615384617</v>
      </c>
      <c r="M30" s="1361">
        <v>1</v>
      </c>
      <c r="N30" s="1365">
        <v>1.9230769230769231</v>
      </c>
      <c r="O30" s="1361">
        <v>1</v>
      </c>
      <c r="P30" s="1362">
        <v>1.9230769230769231</v>
      </c>
      <c r="Q30" s="1361">
        <v>3</v>
      </c>
      <c r="R30" s="1364">
        <v>5.769230769230769</v>
      </c>
      <c r="S30" s="1361">
        <v>0</v>
      </c>
      <c r="T30" s="1364">
        <v>0</v>
      </c>
      <c r="U30" s="1361">
        <v>0</v>
      </c>
      <c r="V30" s="1364">
        <v>0</v>
      </c>
      <c r="X30" s="1366">
        <v>52</v>
      </c>
      <c r="Y30" s="28"/>
      <c r="AA30" s="28"/>
      <c r="AC30" s="144"/>
      <c r="AG30" s="28"/>
    </row>
    <row r="31" spans="2:33" ht="15.75">
      <c r="B31" s="1367">
        <v>24</v>
      </c>
      <c r="C31" s="1380" t="s">
        <v>184</v>
      </c>
      <c r="D31" s="1368">
        <v>153</v>
      </c>
      <c r="E31" s="1361">
        <v>21</v>
      </c>
      <c r="F31" s="1362">
        <v>13.725490196078432</v>
      </c>
      <c r="G31" s="1361">
        <v>12</v>
      </c>
      <c r="H31" s="1363">
        <v>9.090909090909092</v>
      </c>
      <c r="I31" s="1361">
        <v>76</v>
      </c>
      <c r="J31" s="1364">
        <v>57.57575757575758</v>
      </c>
      <c r="K31" s="1361">
        <v>20</v>
      </c>
      <c r="L31" s="1362">
        <v>15.151515151515152</v>
      </c>
      <c r="M31" s="1361">
        <v>5</v>
      </c>
      <c r="N31" s="1365">
        <v>3.787878787878788</v>
      </c>
      <c r="O31" s="1361">
        <v>4</v>
      </c>
      <c r="P31" s="1362">
        <v>3.0303030303030303</v>
      </c>
      <c r="Q31" s="1361">
        <v>11</v>
      </c>
      <c r="R31" s="1364">
        <v>8.333333333333332</v>
      </c>
      <c r="S31" s="1361">
        <v>4</v>
      </c>
      <c r="T31" s="1364">
        <v>3.0303030303030303</v>
      </c>
      <c r="U31" s="1361">
        <v>0</v>
      </c>
      <c r="V31" s="1364">
        <v>0</v>
      </c>
      <c r="X31" s="1366">
        <v>132</v>
      </c>
      <c r="Y31" s="28"/>
      <c r="AA31" s="28"/>
      <c r="AC31" s="144"/>
      <c r="AG31" s="28"/>
    </row>
    <row r="32" spans="2:33" ht="15.75">
      <c r="B32" s="1367">
        <v>25</v>
      </c>
      <c r="C32" s="1380" t="s">
        <v>185</v>
      </c>
      <c r="D32" s="1368">
        <v>273</v>
      </c>
      <c r="E32" s="1361">
        <v>40</v>
      </c>
      <c r="F32" s="1362">
        <v>14.652014652014653</v>
      </c>
      <c r="G32" s="1361">
        <v>72</v>
      </c>
      <c r="H32" s="1363">
        <v>30.90128755364807</v>
      </c>
      <c r="I32" s="1361">
        <v>117</v>
      </c>
      <c r="J32" s="1364">
        <v>50.21459227467812</v>
      </c>
      <c r="K32" s="1361">
        <v>27</v>
      </c>
      <c r="L32" s="1362">
        <v>11.587982832618025</v>
      </c>
      <c r="M32" s="1361">
        <v>12</v>
      </c>
      <c r="N32" s="1365">
        <v>5.150214592274678</v>
      </c>
      <c r="O32" s="1361">
        <v>0</v>
      </c>
      <c r="P32" s="1362">
        <v>0</v>
      </c>
      <c r="Q32" s="1361">
        <v>4</v>
      </c>
      <c r="R32" s="1364">
        <v>1.7167381974248928</v>
      </c>
      <c r="S32" s="1361">
        <v>1</v>
      </c>
      <c r="T32" s="1364">
        <v>0.4291845493562232</v>
      </c>
      <c r="U32" s="1361">
        <v>0</v>
      </c>
      <c r="V32" s="1364">
        <v>0</v>
      </c>
      <c r="X32" s="1366">
        <v>233</v>
      </c>
      <c r="Y32" s="28"/>
      <c r="AA32" s="28"/>
      <c r="AC32" s="144"/>
      <c r="AG32" s="28"/>
    </row>
    <row r="33" spans="2:33" ht="25.5">
      <c r="B33" s="1367">
        <v>26</v>
      </c>
      <c r="C33" s="873" t="s">
        <v>485</v>
      </c>
      <c r="D33" s="1368">
        <v>35</v>
      </c>
      <c r="E33" s="1361">
        <v>4</v>
      </c>
      <c r="F33" s="1362">
        <v>11.428571428571429</v>
      </c>
      <c r="G33" s="1361">
        <v>1</v>
      </c>
      <c r="H33" s="1363">
        <v>3.225806451612903</v>
      </c>
      <c r="I33" s="1361">
        <v>23</v>
      </c>
      <c r="J33" s="1364">
        <v>74.19354838709677</v>
      </c>
      <c r="K33" s="1361">
        <v>2</v>
      </c>
      <c r="L33" s="1362">
        <v>6.451612903225806</v>
      </c>
      <c r="M33" s="1361">
        <v>3</v>
      </c>
      <c r="N33" s="1365">
        <v>9.67741935483871</v>
      </c>
      <c r="O33" s="1361">
        <v>0</v>
      </c>
      <c r="P33" s="1362">
        <v>0</v>
      </c>
      <c r="Q33" s="1361">
        <v>2</v>
      </c>
      <c r="R33" s="1364">
        <v>6.451612903225806</v>
      </c>
      <c r="S33" s="1361">
        <v>0</v>
      </c>
      <c r="T33" s="1364">
        <v>0</v>
      </c>
      <c r="U33" s="1361">
        <v>0</v>
      </c>
      <c r="V33" s="1364">
        <v>0</v>
      </c>
      <c r="X33" s="1366">
        <v>31</v>
      </c>
      <c r="Y33" s="28"/>
      <c r="AA33" s="28"/>
      <c r="AC33" s="144"/>
      <c r="AG33" s="28"/>
    </row>
    <row r="34" spans="2:33" ht="16.5" thickBot="1">
      <c r="B34" s="1367">
        <v>27</v>
      </c>
      <c r="C34" s="1348" t="s">
        <v>432</v>
      </c>
      <c r="D34" s="1368">
        <v>6</v>
      </c>
      <c r="E34" s="1361">
        <v>1</v>
      </c>
      <c r="F34" s="1362">
        <v>16.666666666666664</v>
      </c>
      <c r="G34" s="1361">
        <v>0</v>
      </c>
      <c r="H34" s="1363">
        <v>0</v>
      </c>
      <c r="I34" s="1361">
        <v>4</v>
      </c>
      <c r="J34" s="1364">
        <v>80</v>
      </c>
      <c r="K34" s="1361">
        <v>0</v>
      </c>
      <c r="L34" s="1362">
        <v>0</v>
      </c>
      <c r="M34" s="1361">
        <v>1</v>
      </c>
      <c r="N34" s="1365">
        <v>20</v>
      </c>
      <c r="O34" s="1361">
        <v>0</v>
      </c>
      <c r="P34" s="1362">
        <v>0</v>
      </c>
      <c r="Q34" s="1361">
        <v>0</v>
      </c>
      <c r="R34" s="1364">
        <v>0</v>
      </c>
      <c r="S34" s="1361">
        <v>0</v>
      </c>
      <c r="T34" s="1364">
        <v>0</v>
      </c>
      <c r="U34" s="1361">
        <v>0</v>
      </c>
      <c r="V34" s="1364">
        <v>0</v>
      </c>
      <c r="X34" s="1366">
        <v>5</v>
      </c>
      <c r="Y34" s="28"/>
      <c r="AA34" s="28"/>
      <c r="AC34" s="144"/>
      <c r="AG34" s="28"/>
    </row>
    <row r="35" spans="2:29" ht="16.5" thickBot="1">
      <c r="B35" s="1957" t="s">
        <v>426</v>
      </c>
      <c r="C35" s="1958"/>
      <c r="D35" s="1369">
        <v>5277</v>
      </c>
      <c r="E35" s="1369">
        <v>970</v>
      </c>
      <c r="F35" s="1370">
        <v>18.381656244078073</v>
      </c>
      <c r="G35" s="1369">
        <v>890</v>
      </c>
      <c r="H35" s="1371">
        <v>20.664035291386114</v>
      </c>
      <c r="I35" s="1369">
        <v>2512</v>
      </c>
      <c r="J35" s="1372">
        <v>58.32365915950778</v>
      </c>
      <c r="K35" s="1369">
        <v>470</v>
      </c>
      <c r="L35" s="1370">
        <v>10.912468075226375</v>
      </c>
      <c r="M35" s="1369">
        <v>191</v>
      </c>
      <c r="N35" s="1373">
        <v>4.434641281634549</v>
      </c>
      <c r="O35" s="1369">
        <v>41</v>
      </c>
      <c r="P35" s="1370">
        <v>0.9519387044346412</v>
      </c>
      <c r="Q35" s="1369">
        <v>193</v>
      </c>
      <c r="R35" s="1372">
        <v>4.481077315997214</v>
      </c>
      <c r="S35" s="1369">
        <v>10</v>
      </c>
      <c r="T35" s="1372">
        <v>0.23218017181332712</v>
      </c>
      <c r="U35" s="1369">
        <v>0</v>
      </c>
      <c r="V35" s="1372">
        <v>0</v>
      </c>
      <c r="X35" s="1374">
        <v>4307</v>
      </c>
      <c r="Y35" s="28"/>
      <c r="Z35" s="28"/>
      <c r="AC35" s="144"/>
    </row>
    <row r="36" spans="2:29" ht="16.5" thickBot="1">
      <c r="B36" s="1959" t="s">
        <v>192</v>
      </c>
      <c r="C36" s="1960"/>
      <c r="D36" s="1369">
        <v>5318</v>
      </c>
      <c r="E36" s="1375">
        <v>975</v>
      </c>
      <c r="F36" s="1370">
        <v>18.333960135389244</v>
      </c>
      <c r="G36" s="1375">
        <v>891</v>
      </c>
      <c r="H36" s="1371">
        <v>20.515772507483305</v>
      </c>
      <c r="I36" s="1376">
        <v>2539</v>
      </c>
      <c r="J36" s="1372">
        <v>58.461892700898</v>
      </c>
      <c r="K36" s="1375">
        <v>472</v>
      </c>
      <c r="L36" s="1370">
        <v>10.8680635505411</v>
      </c>
      <c r="M36" s="1375">
        <v>195</v>
      </c>
      <c r="N36" s="1373">
        <v>4.489983882109142</v>
      </c>
      <c r="O36" s="1376">
        <v>41</v>
      </c>
      <c r="P36" s="1370">
        <v>0.9440478931614091</v>
      </c>
      <c r="Q36" s="1375">
        <v>195</v>
      </c>
      <c r="R36" s="1372">
        <v>4.489983882109142</v>
      </c>
      <c r="S36" s="1375">
        <v>10</v>
      </c>
      <c r="T36" s="1372">
        <v>0.2302555836979047</v>
      </c>
      <c r="U36" s="1375">
        <v>0</v>
      </c>
      <c r="V36" s="1372">
        <v>0</v>
      </c>
      <c r="X36" s="1374">
        <v>4343</v>
      </c>
      <c r="Z36" s="28"/>
      <c r="AC36" s="144"/>
    </row>
    <row r="37" spans="2:22" ht="12.75">
      <c r="B37" s="1961" t="s">
        <v>429</v>
      </c>
      <c r="C37" s="1961"/>
      <c r="D37" s="1961"/>
      <c r="E37" s="1961"/>
      <c r="F37" s="1961"/>
      <c r="G37" s="1961"/>
      <c r="H37" s="1961"/>
      <c r="I37" s="1961"/>
      <c r="J37" s="1961"/>
      <c r="K37" s="1961"/>
      <c r="L37" s="1961"/>
      <c r="M37" s="1961"/>
      <c r="N37" s="1961"/>
      <c r="O37" s="1961"/>
      <c r="P37" s="1961"/>
      <c r="Q37" s="1961"/>
      <c r="R37" s="1961"/>
      <c r="S37" s="1961"/>
      <c r="T37" s="1961"/>
      <c r="U37" s="1961"/>
      <c r="V37" s="1961"/>
    </row>
    <row r="38" spans="2:22" ht="12.75">
      <c r="B38" s="1914" t="s">
        <v>427</v>
      </c>
      <c r="C38" s="1914"/>
      <c r="D38" s="1914"/>
      <c r="E38" s="1914"/>
      <c r="F38" s="1914"/>
      <c r="G38" s="1914"/>
      <c r="H38" s="1914"/>
      <c r="I38" s="1914"/>
      <c r="J38" s="1914"/>
      <c r="K38" s="1914"/>
      <c r="L38" s="1914"/>
      <c r="M38" s="1914"/>
      <c r="N38" s="1914"/>
      <c r="O38" s="1914"/>
      <c r="P38" s="1914"/>
      <c r="Q38" s="1914"/>
      <c r="R38" s="1914"/>
      <c r="S38" s="1914"/>
      <c r="T38" s="1914"/>
      <c r="U38" s="1377"/>
      <c r="V38" s="137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AG38"/>
  <sheetViews>
    <sheetView zoomScale="96" zoomScaleNormal="96" zoomScalePageLayoutView="0" workbookViewId="0" topLeftCell="B1">
      <selection activeCell="AD39" sqref="AD39"/>
    </sheetView>
  </sheetViews>
  <sheetFormatPr defaultColWidth="9.140625" defaultRowHeight="12.75"/>
  <cols>
    <col min="1" max="1" width="3.57421875" style="1336" customWidth="1"/>
    <col min="2" max="2" width="4.140625" style="1336" customWidth="1"/>
    <col min="3" max="3" width="24.140625" style="1336" customWidth="1"/>
    <col min="4" max="4" width="10.7109375" style="1336" customWidth="1"/>
    <col min="5" max="8" width="6.8515625" style="1336" customWidth="1"/>
    <col min="9" max="9" width="7.421875" style="1336" customWidth="1"/>
    <col min="10" max="21" width="6.8515625" style="1336" customWidth="1"/>
    <col min="22" max="22" width="8.7109375" style="1336" customWidth="1"/>
    <col min="23" max="16384" width="9.140625" style="1336" customWidth="1"/>
  </cols>
  <sheetData>
    <row r="1" spans="20:22" ht="15.75">
      <c r="T1" s="1434" t="s">
        <v>386</v>
      </c>
      <c r="U1" s="1434"/>
      <c r="V1" s="1434"/>
    </row>
    <row r="2" spans="2:22" ht="21" customHeight="1" thickBot="1">
      <c r="B2" s="1916" t="s">
        <v>466</v>
      </c>
      <c r="C2" s="1916"/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  <c r="O2" s="1916"/>
      <c r="P2" s="1916"/>
      <c r="Q2" s="1916"/>
      <c r="R2" s="1916"/>
      <c r="S2" s="1916"/>
      <c r="T2" s="1916"/>
      <c r="U2" s="1916"/>
      <c r="V2" s="1916"/>
    </row>
    <row r="3" spans="2:24" ht="28.5" customHeight="1" thickBot="1">
      <c r="B3" s="1917" t="s">
        <v>419</v>
      </c>
      <c r="C3" s="1920" t="s">
        <v>157</v>
      </c>
      <c r="D3" s="1942" t="s">
        <v>324</v>
      </c>
      <c r="E3" s="1942"/>
      <c r="F3" s="1942"/>
      <c r="G3" s="1943" t="s">
        <v>420</v>
      </c>
      <c r="H3" s="1943"/>
      <c r="I3" s="1943"/>
      <c r="J3" s="1905"/>
      <c r="K3" s="1931" t="s">
        <v>325</v>
      </c>
      <c r="L3" s="1932"/>
      <c r="M3" s="1895" t="s">
        <v>326</v>
      </c>
      <c r="N3" s="1937"/>
      <c r="O3" s="1937"/>
      <c r="P3" s="1896"/>
      <c r="Q3" s="1931" t="s">
        <v>421</v>
      </c>
      <c r="R3" s="1932"/>
      <c r="S3" s="1931" t="s">
        <v>422</v>
      </c>
      <c r="T3" s="1932"/>
      <c r="U3" s="1940" t="s">
        <v>423</v>
      </c>
      <c r="V3" s="1932"/>
      <c r="W3" s="1353"/>
      <c r="X3" s="1925" t="s">
        <v>424</v>
      </c>
    </row>
    <row r="4" spans="2:24" ht="12.75">
      <c r="B4" s="1918"/>
      <c r="C4" s="1921"/>
      <c r="D4" s="1928" t="s">
        <v>113</v>
      </c>
      <c r="E4" s="1931" t="s">
        <v>329</v>
      </c>
      <c r="F4" s="1932"/>
      <c r="G4" s="1931" t="s">
        <v>330</v>
      </c>
      <c r="H4" s="1935"/>
      <c r="I4" s="1935" t="s">
        <v>331</v>
      </c>
      <c r="J4" s="1932"/>
      <c r="K4" s="1933"/>
      <c r="L4" s="1934"/>
      <c r="M4" s="1931" t="s">
        <v>332</v>
      </c>
      <c r="N4" s="1935"/>
      <c r="O4" s="1935" t="s">
        <v>425</v>
      </c>
      <c r="P4" s="1932"/>
      <c r="Q4" s="1933"/>
      <c r="R4" s="1934"/>
      <c r="S4" s="1933"/>
      <c r="T4" s="1934"/>
      <c r="U4" s="1941"/>
      <c r="V4" s="1934"/>
      <c r="W4" s="1353"/>
      <c r="X4" s="1926"/>
    </row>
    <row r="5" spans="2:24" ht="12.75">
      <c r="B5" s="1918"/>
      <c r="C5" s="1921"/>
      <c r="D5" s="1929"/>
      <c r="E5" s="1933"/>
      <c r="F5" s="1934"/>
      <c r="G5" s="1933"/>
      <c r="H5" s="1936"/>
      <c r="I5" s="1936"/>
      <c r="J5" s="1934"/>
      <c r="K5" s="1933"/>
      <c r="L5" s="1934"/>
      <c r="M5" s="1933"/>
      <c r="N5" s="1936"/>
      <c r="O5" s="1936"/>
      <c r="P5" s="1934"/>
      <c r="Q5" s="1933"/>
      <c r="R5" s="1934"/>
      <c r="S5" s="1933"/>
      <c r="T5" s="1934"/>
      <c r="U5" s="1941"/>
      <c r="V5" s="1934"/>
      <c r="W5" s="1353"/>
      <c r="X5" s="1926"/>
    </row>
    <row r="6" spans="2:24" ht="12.75">
      <c r="B6" s="1918"/>
      <c r="C6" s="1921"/>
      <c r="D6" s="1929"/>
      <c r="E6" s="1933"/>
      <c r="F6" s="1934"/>
      <c r="G6" s="1933"/>
      <c r="H6" s="1936"/>
      <c r="I6" s="1936"/>
      <c r="J6" s="1934"/>
      <c r="K6" s="1933"/>
      <c r="L6" s="1934"/>
      <c r="M6" s="1933"/>
      <c r="N6" s="1936"/>
      <c r="O6" s="1936"/>
      <c r="P6" s="1934"/>
      <c r="Q6" s="1933"/>
      <c r="R6" s="1934"/>
      <c r="S6" s="1933"/>
      <c r="T6" s="1934"/>
      <c r="U6" s="1941"/>
      <c r="V6" s="1934"/>
      <c r="W6" s="1353"/>
      <c r="X6" s="1926"/>
    </row>
    <row r="7" spans="2:25" ht="13.5" thickBot="1">
      <c r="B7" s="1919"/>
      <c r="C7" s="1922"/>
      <c r="D7" s="1930"/>
      <c r="E7" s="1337" t="s">
        <v>333</v>
      </c>
      <c r="F7" s="1338" t="s">
        <v>93</v>
      </c>
      <c r="G7" s="1337" t="s">
        <v>333</v>
      </c>
      <c r="H7" s="1339" t="s">
        <v>93</v>
      </c>
      <c r="I7" s="1339" t="s">
        <v>333</v>
      </c>
      <c r="J7" s="1338" t="s">
        <v>93</v>
      </c>
      <c r="K7" s="1337" t="s">
        <v>333</v>
      </c>
      <c r="L7" s="1338" t="s">
        <v>93</v>
      </c>
      <c r="M7" s="1337" t="s">
        <v>333</v>
      </c>
      <c r="N7" s="1339" t="s">
        <v>93</v>
      </c>
      <c r="O7" s="1339" t="s">
        <v>333</v>
      </c>
      <c r="P7" s="1338" t="s">
        <v>93</v>
      </c>
      <c r="Q7" s="1337" t="s">
        <v>333</v>
      </c>
      <c r="R7" s="1338" t="s">
        <v>93</v>
      </c>
      <c r="S7" s="1337" t="s">
        <v>333</v>
      </c>
      <c r="T7" s="1338" t="s">
        <v>93</v>
      </c>
      <c r="U7" s="1340" t="s">
        <v>333</v>
      </c>
      <c r="V7" s="1338" t="s">
        <v>93</v>
      </c>
      <c r="W7" s="1353"/>
      <c r="X7" s="1927"/>
      <c r="Y7" s="1341"/>
    </row>
    <row r="8" spans="2:33" ht="12.75">
      <c r="B8" s="1343">
        <v>1</v>
      </c>
      <c r="C8" s="1344" t="s">
        <v>161</v>
      </c>
      <c r="D8" s="1163">
        <v>24</v>
      </c>
      <c r="E8" s="1164">
        <v>3</v>
      </c>
      <c r="F8" s="1165">
        <v>12.5</v>
      </c>
      <c r="G8" s="1164">
        <v>4</v>
      </c>
      <c r="H8" s="1166">
        <v>19.047619047619047</v>
      </c>
      <c r="I8" s="1164">
        <v>11</v>
      </c>
      <c r="J8" s="1167">
        <v>52.38095238095239</v>
      </c>
      <c r="K8" s="1164">
        <v>3</v>
      </c>
      <c r="L8" s="1165">
        <v>14.285714285714285</v>
      </c>
      <c r="M8" s="1164">
        <v>1</v>
      </c>
      <c r="N8" s="1168">
        <v>4.761904761904762</v>
      </c>
      <c r="O8" s="1164">
        <v>0</v>
      </c>
      <c r="P8" s="1165">
        <v>0</v>
      </c>
      <c r="Q8" s="1164">
        <v>2</v>
      </c>
      <c r="R8" s="1167">
        <v>9.523809523809524</v>
      </c>
      <c r="S8" s="1164">
        <v>0</v>
      </c>
      <c r="T8" s="1167">
        <v>0</v>
      </c>
      <c r="U8" s="1164">
        <v>0</v>
      </c>
      <c r="V8" s="1167">
        <v>0</v>
      </c>
      <c r="W8" s="1353"/>
      <c r="X8" s="1345">
        <v>21</v>
      </c>
      <c r="Y8" s="1341"/>
      <c r="AA8" s="1341"/>
      <c r="AC8" s="1341"/>
      <c r="AG8" s="1341"/>
    </row>
    <row r="9" spans="2:33" ht="12.75">
      <c r="B9" s="1346">
        <v>2</v>
      </c>
      <c r="C9" s="1344" t="s">
        <v>162</v>
      </c>
      <c r="D9" s="1169">
        <v>40</v>
      </c>
      <c r="E9" s="1164">
        <v>5</v>
      </c>
      <c r="F9" s="1165">
        <v>12.5</v>
      </c>
      <c r="G9" s="1164">
        <v>10</v>
      </c>
      <c r="H9" s="1166">
        <v>28.57142857142857</v>
      </c>
      <c r="I9" s="1164">
        <v>13</v>
      </c>
      <c r="J9" s="1167">
        <v>37.142857142857146</v>
      </c>
      <c r="K9" s="1164">
        <v>4</v>
      </c>
      <c r="L9" s="1165">
        <v>11.428571428571429</v>
      </c>
      <c r="M9" s="1164">
        <v>7</v>
      </c>
      <c r="N9" s="1168">
        <v>20</v>
      </c>
      <c r="O9" s="1164">
        <v>0</v>
      </c>
      <c r="P9" s="1165">
        <v>0</v>
      </c>
      <c r="Q9" s="1164">
        <v>1</v>
      </c>
      <c r="R9" s="1167">
        <v>2.857142857142857</v>
      </c>
      <c r="S9" s="1164">
        <v>0</v>
      </c>
      <c r="T9" s="1167">
        <v>0</v>
      </c>
      <c r="U9" s="1164">
        <v>0</v>
      </c>
      <c r="V9" s="1167">
        <v>0</v>
      </c>
      <c r="W9" s="1353"/>
      <c r="X9" s="1345">
        <v>35</v>
      </c>
      <c r="Y9" s="1341"/>
      <c r="AA9" s="1341"/>
      <c r="AC9" s="1341"/>
      <c r="AG9" s="1341"/>
    </row>
    <row r="10" spans="2:33" ht="12.75">
      <c r="B10" s="1346">
        <v>3</v>
      </c>
      <c r="C10" s="1344" t="s">
        <v>163</v>
      </c>
      <c r="D10" s="1169">
        <v>182</v>
      </c>
      <c r="E10" s="1164">
        <v>35</v>
      </c>
      <c r="F10" s="1165">
        <v>19.230769230769234</v>
      </c>
      <c r="G10" s="1164">
        <v>16</v>
      </c>
      <c r="H10" s="1166">
        <v>10.884353741496598</v>
      </c>
      <c r="I10" s="1164">
        <v>85</v>
      </c>
      <c r="J10" s="1167">
        <v>57.82312925170068</v>
      </c>
      <c r="K10" s="1164">
        <v>16</v>
      </c>
      <c r="L10" s="1165">
        <v>10.884353741496598</v>
      </c>
      <c r="M10" s="1164">
        <v>20</v>
      </c>
      <c r="N10" s="1168">
        <v>13.60544217687075</v>
      </c>
      <c r="O10" s="1164">
        <v>2</v>
      </c>
      <c r="P10" s="1165">
        <v>1.3605442176870748</v>
      </c>
      <c r="Q10" s="1164">
        <v>8</v>
      </c>
      <c r="R10" s="1167">
        <v>5.442176870748299</v>
      </c>
      <c r="S10" s="1164">
        <v>0</v>
      </c>
      <c r="T10" s="1167">
        <v>0</v>
      </c>
      <c r="U10" s="1164">
        <v>0</v>
      </c>
      <c r="V10" s="1167">
        <v>0</v>
      </c>
      <c r="W10" s="1353"/>
      <c r="X10" s="1345">
        <v>147</v>
      </c>
      <c r="Y10" s="1341"/>
      <c r="AA10" s="1341"/>
      <c r="AC10" s="1341"/>
      <c r="AG10" s="1341"/>
    </row>
    <row r="11" spans="2:33" ht="12.75">
      <c r="B11" s="1346">
        <v>4</v>
      </c>
      <c r="C11" s="1344" t="s">
        <v>164</v>
      </c>
      <c r="D11" s="1169">
        <v>27</v>
      </c>
      <c r="E11" s="1164">
        <v>5</v>
      </c>
      <c r="F11" s="1165">
        <v>18.51851851851852</v>
      </c>
      <c r="G11" s="1164">
        <v>13</v>
      </c>
      <c r="H11" s="1166">
        <v>59.09090909090909</v>
      </c>
      <c r="I11" s="1164">
        <v>1</v>
      </c>
      <c r="J11" s="1167">
        <v>4.545454545454546</v>
      </c>
      <c r="K11" s="1164">
        <v>1</v>
      </c>
      <c r="L11" s="1165">
        <v>4.545454545454546</v>
      </c>
      <c r="M11" s="1164">
        <v>2</v>
      </c>
      <c r="N11" s="1168">
        <v>9.090909090909092</v>
      </c>
      <c r="O11" s="1164">
        <v>0</v>
      </c>
      <c r="P11" s="1165">
        <v>0</v>
      </c>
      <c r="Q11" s="1164">
        <v>5</v>
      </c>
      <c r="R11" s="1167">
        <v>22.727272727272727</v>
      </c>
      <c r="S11" s="1164">
        <v>0</v>
      </c>
      <c r="T11" s="1167">
        <v>0</v>
      </c>
      <c r="U11" s="1164">
        <v>0</v>
      </c>
      <c r="V11" s="1167">
        <v>0</v>
      </c>
      <c r="W11" s="1353"/>
      <c r="X11" s="1345">
        <v>22</v>
      </c>
      <c r="Y11" s="1341"/>
      <c r="AA11" s="1341"/>
      <c r="AC11" s="1341"/>
      <c r="AG11" s="1341"/>
    </row>
    <row r="12" spans="2:33" ht="12.75">
      <c r="B12" s="1346">
        <v>5</v>
      </c>
      <c r="C12" s="1344" t="s">
        <v>165</v>
      </c>
      <c r="D12" s="1169">
        <v>58</v>
      </c>
      <c r="E12" s="1164">
        <v>9</v>
      </c>
      <c r="F12" s="1165">
        <v>15.517241379310345</v>
      </c>
      <c r="G12" s="1164">
        <v>28</v>
      </c>
      <c r="H12" s="1166">
        <v>57.14285714285714</v>
      </c>
      <c r="I12" s="1164">
        <v>13</v>
      </c>
      <c r="J12" s="1167">
        <v>26.53061224489796</v>
      </c>
      <c r="K12" s="1164">
        <v>2</v>
      </c>
      <c r="L12" s="1165">
        <v>4.081632653061225</v>
      </c>
      <c r="M12" s="1164">
        <v>4</v>
      </c>
      <c r="N12" s="1168">
        <v>8.16326530612245</v>
      </c>
      <c r="O12" s="1164">
        <v>0</v>
      </c>
      <c r="P12" s="1165">
        <v>0</v>
      </c>
      <c r="Q12" s="1164">
        <v>2</v>
      </c>
      <c r="R12" s="1167">
        <v>4.081632653061225</v>
      </c>
      <c r="S12" s="1164">
        <v>0</v>
      </c>
      <c r="T12" s="1167">
        <v>0</v>
      </c>
      <c r="U12" s="1164">
        <v>0</v>
      </c>
      <c r="V12" s="1167">
        <v>0</v>
      </c>
      <c r="W12" s="1353"/>
      <c r="X12" s="1345">
        <v>49</v>
      </c>
      <c r="Y12" s="1341"/>
      <c r="AA12" s="1341"/>
      <c r="AC12" s="1341"/>
      <c r="AG12" s="1341"/>
    </row>
    <row r="13" spans="2:33" ht="12.75">
      <c r="B13" s="1346">
        <v>6</v>
      </c>
      <c r="C13" s="1344" t="s">
        <v>166</v>
      </c>
      <c r="D13" s="1169">
        <v>168</v>
      </c>
      <c r="E13" s="1164">
        <v>10</v>
      </c>
      <c r="F13" s="1165">
        <v>5.952380952380952</v>
      </c>
      <c r="G13" s="1164">
        <v>79</v>
      </c>
      <c r="H13" s="1166">
        <v>50</v>
      </c>
      <c r="I13" s="1164">
        <v>13</v>
      </c>
      <c r="J13" s="1167">
        <v>8.227848101265822</v>
      </c>
      <c r="K13" s="1164">
        <v>14</v>
      </c>
      <c r="L13" s="1165">
        <v>8.860759493670885</v>
      </c>
      <c r="M13" s="1164">
        <v>26</v>
      </c>
      <c r="N13" s="1168">
        <v>16.455696202531644</v>
      </c>
      <c r="O13" s="1164">
        <v>0</v>
      </c>
      <c r="P13" s="1165">
        <v>0</v>
      </c>
      <c r="Q13" s="1164">
        <v>26</v>
      </c>
      <c r="R13" s="1167">
        <v>16.455696202531644</v>
      </c>
      <c r="S13" s="1164">
        <v>0</v>
      </c>
      <c r="T13" s="1167">
        <v>0</v>
      </c>
      <c r="U13" s="1164">
        <v>0</v>
      </c>
      <c r="V13" s="1167">
        <v>0</v>
      </c>
      <c r="W13" s="1353"/>
      <c r="X13" s="1345">
        <v>158</v>
      </c>
      <c r="Y13" s="1341"/>
      <c r="AA13" s="1341"/>
      <c r="AC13" s="1341"/>
      <c r="AG13" s="1341"/>
    </row>
    <row r="14" spans="2:33" ht="12.75">
      <c r="B14" s="1346">
        <v>7</v>
      </c>
      <c r="C14" s="1344" t="s">
        <v>167</v>
      </c>
      <c r="D14" s="1169">
        <v>23</v>
      </c>
      <c r="E14" s="1164">
        <v>2</v>
      </c>
      <c r="F14" s="1165">
        <v>8.695652173913043</v>
      </c>
      <c r="G14" s="1164">
        <v>5</v>
      </c>
      <c r="H14" s="1166">
        <v>23.809523809523807</v>
      </c>
      <c r="I14" s="1164">
        <v>7</v>
      </c>
      <c r="J14" s="1167">
        <v>33.33333333333333</v>
      </c>
      <c r="K14" s="1164">
        <v>3</v>
      </c>
      <c r="L14" s="1165">
        <v>14.285714285714285</v>
      </c>
      <c r="M14" s="1164">
        <v>2</v>
      </c>
      <c r="N14" s="1168">
        <v>9.523809523809524</v>
      </c>
      <c r="O14" s="1164">
        <v>0</v>
      </c>
      <c r="P14" s="1165">
        <v>0</v>
      </c>
      <c r="Q14" s="1164">
        <v>4</v>
      </c>
      <c r="R14" s="1167">
        <v>19.047619047619047</v>
      </c>
      <c r="S14" s="1164">
        <v>0</v>
      </c>
      <c r="T14" s="1167">
        <v>0</v>
      </c>
      <c r="U14" s="1164">
        <v>0</v>
      </c>
      <c r="V14" s="1167">
        <v>0</v>
      </c>
      <c r="W14" s="1353"/>
      <c r="X14" s="1345">
        <v>21</v>
      </c>
      <c r="Y14" s="1341"/>
      <c r="AA14" s="1341"/>
      <c r="AC14" s="1341"/>
      <c r="AG14" s="1341"/>
    </row>
    <row r="15" spans="2:33" ht="12.75">
      <c r="B15" s="1346">
        <v>8</v>
      </c>
      <c r="C15" s="1344" t="s">
        <v>168</v>
      </c>
      <c r="D15" s="1169">
        <v>59</v>
      </c>
      <c r="E15" s="1164">
        <v>2</v>
      </c>
      <c r="F15" s="1165">
        <v>3.389830508474576</v>
      </c>
      <c r="G15" s="1164">
        <v>40</v>
      </c>
      <c r="H15" s="1166">
        <v>70.17543859649122</v>
      </c>
      <c r="I15" s="1164">
        <v>3</v>
      </c>
      <c r="J15" s="1167">
        <v>5.263157894736842</v>
      </c>
      <c r="K15" s="1164">
        <v>5</v>
      </c>
      <c r="L15" s="1165">
        <v>8.771929824561402</v>
      </c>
      <c r="M15" s="1164">
        <v>7</v>
      </c>
      <c r="N15" s="1168">
        <v>12.280701754385964</v>
      </c>
      <c r="O15" s="1164">
        <v>1</v>
      </c>
      <c r="P15" s="1165">
        <v>1.7543859649122806</v>
      </c>
      <c r="Q15" s="1164">
        <v>1</v>
      </c>
      <c r="R15" s="1167">
        <v>1.7543859649122806</v>
      </c>
      <c r="S15" s="1164">
        <v>0</v>
      </c>
      <c r="T15" s="1167">
        <v>0</v>
      </c>
      <c r="U15" s="1164">
        <v>0</v>
      </c>
      <c r="V15" s="1167">
        <v>0</v>
      </c>
      <c r="W15" s="1353"/>
      <c r="X15" s="1345">
        <v>57</v>
      </c>
      <c r="Y15" s="1341"/>
      <c r="AA15" s="1341"/>
      <c r="AC15" s="1341"/>
      <c r="AG15" s="1341"/>
    </row>
    <row r="16" spans="2:33" ht="12.75">
      <c r="B16" s="1346">
        <v>9</v>
      </c>
      <c r="C16" s="1344" t="s">
        <v>169</v>
      </c>
      <c r="D16" s="1169">
        <v>42</v>
      </c>
      <c r="E16" s="1164">
        <v>11</v>
      </c>
      <c r="F16" s="1165">
        <v>26.190476190476193</v>
      </c>
      <c r="G16" s="1164">
        <v>3</v>
      </c>
      <c r="H16" s="1166">
        <v>9.67741935483871</v>
      </c>
      <c r="I16" s="1164">
        <v>17</v>
      </c>
      <c r="J16" s="1167">
        <v>54.83870967741935</v>
      </c>
      <c r="K16" s="1164">
        <v>6</v>
      </c>
      <c r="L16" s="1165">
        <v>19.35483870967742</v>
      </c>
      <c r="M16" s="1164">
        <v>2</v>
      </c>
      <c r="N16" s="1168">
        <v>6.451612903225806</v>
      </c>
      <c r="O16" s="1164">
        <v>0</v>
      </c>
      <c r="P16" s="1165">
        <v>0</v>
      </c>
      <c r="Q16" s="1164">
        <v>3</v>
      </c>
      <c r="R16" s="1167">
        <v>9.67741935483871</v>
      </c>
      <c r="S16" s="1164">
        <v>0</v>
      </c>
      <c r="T16" s="1167">
        <v>0</v>
      </c>
      <c r="U16" s="1164">
        <v>0</v>
      </c>
      <c r="V16" s="1167">
        <v>0</v>
      </c>
      <c r="W16" s="1353"/>
      <c r="X16" s="1345">
        <v>31</v>
      </c>
      <c r="Y16" s="1341"/>
      <c r="AA16" s="1341"/>
      <c r="AC16" s="1341"/>
      <c r="AG16" s="1341"/>
    </row>
    <row r="17" spans="2:33" ht="12.75">
      <c r="B17" s="1346">
        <v>10</v>
      </c>
      <c r="C17" s="1344" t="s">
        <v>170</v>
      </c>
      <c r="D17" s="1169">
        <v>57</v>
      </c>
      <c r="E17" s="1164">
        <v>12</v>
      </c>
      <c r="F17" s="1165">
        <v>21.052631578947366</v>
      </c>
      <c r="G17" s="1164">
        <v>6</v>
      </c>
      <c r="H17" s="1166">
        <v>13.333333333333334</v>
      </c>
      <c r="I17" s="1164">
        <v>24</v>
      </c>
      <c r="J17" s="1167">
        <v>53.333333333333336</v>
      </c>
      <c r="K17" s="1164">
        <v>4</v>
      </c>
      <c r="L17" s="1165">
        <v>8.88888888888889</v>
      </c>
      <c r="M17" s="1164">
        <v>7</v>
      </c>
      <c r="N17" s="1168">
        <v>15.555555555555555</v>
      </c>
      <c r="O17" s="1164">
        <v>0</v>
      </c>
      <c r="P17" s="1165">
        <v>0</v>
      </c>
      <c r="Q17" s="1164">
        <v>4</v>
      </c>
      <c r="R17" s="1167">
        <v>8.88888888888889</v>
      </c>
      <c r="S17" s="1164">
        <v>0</v>
      </c>
      <c r="T17" s="1167">
        <v>0</v>
      </c>
      <c r="U17" s="1164">
        <v>0</v>
      </c>
      <c r="V17" s="1167">
        <v>0</v>
      </c>
      <c r="W17" s="1353"/>
      <c r="X17" s="1345">
        <v>45</v>
      </c>
      <c r="Y17" s="1341"/>
      <c r="AA17" s="1341"/>
      <c r="AC17" s="1341"/>
      <c r="AG17" s="1341"/>
    </row>
    <row r="18" spans="2:33" ht="12.75">
      <c r="B18" s="1346">
        <v>11</v>
      </c>
      <c r="C18" s="1344" t="s">
        <v>171</v>
      </c>
      <c r="D18" s="1169">
        <v>30</v>
      </c>
      <c r="E18" s="1164">
        <v>10</v>
      </c>
      <c r="F18" s="1165">
        <v>33.33333333333333</v>
      </c>
      <c r="G18" s="1164">
        <v>0</v>
      </c>
      <c r="H18" s="1166">
        <v>0</v>
      </c>
      <c r="I18" s="1164">
        <v>17</v>
      </c>
      <c r="J18" s="1167">
        <v>85</v>
      </c>
      <c r="K18" s="1164">
        <v>0</v>
      </c>
      <c r="L18" s="1165">
        <v>0</v>
      </c>
      <c r="M18" s="1164">
        <v>1</v>
      </c>
      <c r="N18" s="1168">
        <v>5</v>
      </c>
      <c r="O18" s="1164">
        <v>0</v>
      </c>
      <c r="P18" s="1165">
        <v>0</v>
      </c>
      <c r="Q18" s="1164">
        <v>2</v>
      </c>
      <c r="R18" s="1167">
        <v>10</v>
      </c>
      <c r="S18" s="1164">
        <v>0</v>
      </c>
      <c r="T18" s="1167">
        <v>0</v>
      </c>
      <c r="U18" s="1164">
        <v>0</v>
      </c>
      <c r="V18" s="1167">
        <v>0</v>
      </c>
      <c r="W18" s="1353"/>
      <c r="X18" s="1345">
        <v>20</v>
      </c>
      <c r="Y18" s="1341"/>
      <c r="AA18" s="1341"/>
      <c r="AC18" s="1341"/>
      <c r="AG18" s="1341"/>
    </row>
    <row r="19" spans="2:33" ht="12.75">
      <c r="B19" s="1346">
        <v>12</v>
      </c>
      <c r="C19" s="1344" t="s">
        <v>172</v>
      </c>
      <c r="D19" s="1169">
        <v>33</v>
      </c>
      <c r="E19" s="1164">
        <v>1</v>
      </c>
      <c r="F19" s="1165">
        <v>3.0303030303030303</v>
      </c>
      <c r="G19" s="1164">
        <v>14</v>
      </c>
      <c r="H19" s="1166">
        <v>43.75</v>
      </c>
      <c r="I19" s="1164">
        <v>13</v>
      </c>
      <c r="J19" s="1167">
        <v>40.625</v>
      </c>
      <c r="K19" s="1164">
        <v>2</v>
      </c>
      <c r="L19" s="1165">
        <v>6.25</v>
      </c>
      <c r="M19" s="1164">
        <v>1</v>
      </c>
      <c r="N19" s="1168">
        <v>3.125</v>
      </c>
      <c r="O19" s="1164">
        <v>0</v>
      </c>
      <c r="P19" s="1165">
        <v>0</v>
      </c>
      <c r="Q19" s="1164">
        <v>2</v>
      </c>
      <c r="R19" s="1167">
        <v>6.25</v>
      </c>
      <c r="S19" s="1164">
        <v>0</v>
      </c>
      <c r="T19" s="1167">
        <v>0</v>
      </c>
      <c r="U19" s="1164">
        <v>0</v>
      </c>
      <c r="V19" s="1167">
        <v>0</v>
      </c>
      <c r="W19" s="1353"/>
      <c r="X19" s="1345">
        <v>32</v>
      </c>
      <c r="Y19" s="1341"/>
      <c r="AA19" s="1341"/>
      <c r="AC19" s="1341"/>
      <c r="AG19" s="1341"/>
    </row>
    <row r="20" spans="2:33" ht="12.75">
      <c r="B20" s="1346">
        <v>13</v>
      </c>
      <c r="C20" s="1344" t="s">
        <v>173</v>
      </c>
      <c r="D20" s="1169">
        <v>38</v>
      </c>
      <c r="E20" s="1164">
        <v>15</v>
      </c>
      <c r="F20" s="1165">
        <v>39.473684210526315</v>
      </c>
      <c r="G20" s="1164">
        <v>2</v>
      </c>
      <c r="H20" s="1166">
        <v>8.695652173913043</v>
      </c>
      <c r="I20" s="1164">
        <v>14</v>
      </c>
      <c r="J20" s="1167">
        <v>60.86956521739131</v>
      </c>
      <c r="K20" s="1164">
        <v>2</v>
      </c>
      <c r="L20" s="1165">
        <v>8.695652173913043</v>
      </c>
      <c r="M20" s="1164">
        <v>2</v>
      </c>
      <c r="N20" s="1168">
        <v>8.695652173913043</v>
      </c>
      <c r="O20" s="1164">
        <v>0</v>
      </c>
      <c r="P20" s="1165">
        <v>0</v>
      </c>
      <c r="Q20" s="1164">
        <v>3</v>
      </c>
      <c r="R20" s="1167">
        <v>13.043478260869565</v>
      </c>
      <c r="S20" s="1164">
        <v>0</v>
      </c>
      <c r="T20" s="1167">
        <v>0</v>
      </c>
      <c r="U20" s="1164">
        <v>0</v>
      </c>
      <c r="V20" s="1167">
        <v>0</v>
      </c>
      <c r="W20" s="1353"/>
      <c r="X20" s="1345">
        <v>23</v>
      </c>
      <c r="Y20" s="1341"/>
      <c r="AA20" s="1341"/>
      <c r="AC20" s="1341"/>
      <c r="AG20" s="1341"/>
    </row>
    <row r="21" spans="2:33" ht="12.75">
      <c r="B21" s="1346">
        <v>14</v>
      </c>
      <c r="C21" s="1344" t="s">
        <v>174</v>
      </c>
      <c r="D21" s="1169">
        <v>173</v>
      </c>
      <c r="E21" s="1164">
        <v>9</v>
      </c>
      <c r="F21" s="1165">
        <v>5.202312138728324</v>
      </c>
      <c r="G21" s="1164">
        <v>68</v>
      </c>
      <c r="H21" s="1166">
        <v>41.46341463414634</v>
      </c>
      <c r="I21" s="1164">
        <v>37</v>
      </c>
      <c r="J21" s="1167">
        <v>22.5609756097561</v>
      </c>
      <c r="K21" s="1164">
        <v>15</v>
      </c>
      <c r="L21" s="1165">
        <v>9.146341463414634</v>
      </c>
      <c r="M21" s="1164">
        <v>15</v>
      </c>
      <c r="N21" s="1168">
        <v>9.146341463414634</v>
      </c>
      <c r="O21" s="1164">
        <v>0</v>
      </c>
      <c r="P21" s="1165">
        <v>0</v>
      </c>
      <c r="Q21" s="1164">
        <v>29</v>
      </c>
      <c r="R21" s="1167">
        <v>17.682926829268293</v>
      </c>
      <c r="S21" s="1164">
        <v>0</v>
      </c>
      <c r="T21" s="1167">
        <v>0</v>
      </c>
      <c r="U21" s="1164">
        <v>0</v>
      </c>
      <c r="V21" s="1167">
        <v>0</v>
      </c>
      <c r="W21" s="1353"/>
      <c r="X21" s="1345">
        <v>164</v>
      </c>
      <c r="Y21" s="1341"/>
      <c r="AA21" s="1341"/>
      <c r="AC21" s="1341"/>
      <c r="AG21" s="1341"/>
    </row>
    <row r="22" spans="2:33" ht="12.75">
      <c r="B22" s="1346">
        <v>15</v>
      </c>
      <c r="C22" s="1344" t="s">
        <v>175</v>
      </c>
      <c r="D22" s="1169">
        <v>35</v>
      </c>
      <c r="E22" s="1164">
        <v>7</v>
      </c>
      <c r="F22" s="1165">
        <v>20</v>
      </c>
      <c r="G22" s="1164">
        <v>20</v>
      </c>
      <c r="H22" s="1166">
        <v>71.42857142857143</v>
      </c>
      <c r="I22" s="1164">
        <v>4</v>
      </c>
      <c r="J22" s="1167">
        <v>14.285714285714285</v>
      </c>
      <c r="K22" s="1164">
        <v>2</v>
      </c>
      <c r="L22" s="1165">
        <v>7.142857142857142</v>
      </c>
      <c r="M22" s="1164">
        <v>2</v>
      </c>
      <c r="N22" s="1168">
        <v>7.142857142857142</v>
      </c>
      <c r="O22" s="1164">
        <v>0</v>
      </c>
      <c r="P22" s="1165">
        <v>0</v>
      </c>
      <c r="Q22" s="1164">
        <v>0</v>
      </c>
      <c r="R22" s="1167">
        <v>0</v>
      </c>
      <c r="S22" s="1164">
        <v>0</v>
      </c>
      <c r="T22" s="1167">
        <v>0</v>
      </c>
      <c r="U22" s="1164">
        <v>0</v>
      </c>
      <c r="V22" s="1167">
        <v>0</v>
      </c>
      <c r="W22" s="1353"/>
      <c r="X22" s="1345">
        <v>28</v>
      </c>
      <c r="Y22" s="1341"/>
      <c r="AA22" s="1341"/>
      <c r="AC22" s="1341"/>
      <c r="AG22" s="1341"/>
    </row>
    <row r="23" spans="2:33" ht="12.75">
      <c r="B23" s="1346">
        <v>16</v>
      </c>
      <c r="C23" s="1344" t="s">
        <v>176</v>
      </c>
      <c r="D23" s="1169">
        <v>41</v>
      </c>
      <c r="E23" s="1164">
        <v>2</v>
      </c>
      <c r="F23" s="1165">
        <v>4.878048780487805</v>
      </c>
      <c r="G23" s="1164">
        <v>17</v>
      </c>
      <c r="H23" s="1166">
        <v>43.58974358974359</v>
      </c>
      <c r="I23" s="1164">
        <v>16</v>
      </c>
      <c r="J23" s="1167">
        <v>41.02564102564102</v>
      </c>
      <c r="K23" s="1164">
        <v>1</v>
      </c>
      <c r="L23" s="1165">
        <v>2.564102564102564</v>
      </c>
      <c r="M23" s="1164">
        <v>2</v>
      </c>
      <c r="N23" s="1168">
        <v>5.128205128205128</v>
      </c>
      <c r="O23" s="1164">
        <v>2</v>
      </c>
      <c r="P23" s="1165">
        <v>5.128205128205128</v>
      </c>
      <c r="Q23" s="1164">
        <v>1</v>
      </c>
      <c r="R23" s="1167">
        <v>2.564102564102564</v>
      </c>
      <c r="S23" s="1164">
        <v>0</v>
      </c>
      <c r="T23" s="1167">
        <v>0</v>
      </c>
      <c r="U23" s="1164">
        <v>0</v>
      </c>
      <c r="V23" s="1167">
        <v>0</v>
      </c>
      <c r="W23" s="1353"/>
      <c r="X23" s="1345">
        <v>39</v>
      </c>
      <c r="Y23" s="1341"/>
      <c r="AA23" s="1341"/>
      <c r="AC23" s="1341"/>
      <c r="AG23" s="1341"/>
    </row>
    <row r="24" spans="2:33" ht="12.75">
      <c r="B24" s="1346">
        <v>17</v>
      </c>
      <c r="C24" s="1344" t="s">
        <v>177</v>
      </c>
      <c r="D24" s="1169">
        <v>24</v>
      </c>
      <c r="E24" s="1164">
        <v>1</v>
      </c>
      <c r="F24" s="1165">
        <v>4.166666666666666</v>
      </c>
      <c r="G24" s="1164">
        <v>6</v>
      </c>
      <c r="H24" s="1166">
        <v>26.08695652173913</v>
      </c>
      <c r="I24" s="1164">
        <v>13</v>
      </c>
      <c r="J24" s="1167">
        <v>56.52173913043478</v>
      </c>
      <c r="K24" s="1164">
        <v>3</v>
      </c>
      <c r="L24" s="1165">
        <v>13.043478260869565</v>
      </c>
      <c r="M24" s="1164">
        <v>1</v>
      </c>
      <c r="N24" s="1168">
        <v>4.3478260869565215</v>
      </c>
      <c r="O24" s="1164">
        <v>0</v>
      </c>
      <c r="P24" s="1165">
        <v>0</v>
      </c>
      <c r="Q24" s="1164">
        <v>0</v>
      </c>
      <c r="R24" s="1167">
        <v>0</v>
      </c>
      <c r="S24" s="1164">
        <v>0</v>
      </c>
      <c r="T24" s="1167">
        <v>0</v>
      </c>
      <c r="U24" s="1164">
        <v>0</v>
      </c>
      <c r="V24" s="1167">
        <v>0</v>
      </c>
      <c r="W24" s="1353"/>
      <c r="X24" s="1345">
        <v>23</v>
      </c>
      <c r="Y24" s="1341"/>
      <c r="AA24" s="1341"/>
      <c r="AC24" s="1341"/>
      <c r="AG24" s="1341"/>
    </row>
    <row r="25" spans="2:33" ht="12.75">
      <c r="B25" s="1346">
        <v>18</v>
      </c>
      <c r="C25" s="1344" t="s">
        <v>178</v>
      </c>
      <c r="D25" s="1169">
        <v>9</v>
      </c>
      <c r="E25" s="1164">
        <v>0</v>
      </c>
      <c r="F25" s="1165">
        <v>0</v>
      </c>
      <c r="G25" s="1164">
        <v>4</v>
      </c>
      <c r="H25" s="1166">
        <v>44.44444444444444</v>
      </c>
      <c r="I25" s="1164">
        <v>2</v>
      </c>
      <c r="J25" s="1167">
        <v>22.22222222222222</v>
      </c>
      <c r="K25" s="1164">
        <v>1</v>
      </c>
      <c r="L25" s="1165">
        <v>11.11111111111111</v>
      </c>
      <c r="M25" s="1164">
        <v>2</v>
      </c>
      <c r="N25" s="1168">
        <v>22.22222222222222</v>
      </c>
      <c r="O25" s="1164">
        <v>0</v>
      </c>
      <c r="P25" s="1165">
        <v>0</v>
      </c>
      <c r="Q25" s="1164">
        <v>0</v>
      </c>
      <c r="R25" s="1167">
        <v>0</v>
      </c>
      <c r="S25" s="1164">
        <v>0</v>
      </c>
      <c r="T25" s="1167">
        <v>0</v>
      </c>
      <c r="U25" s="1164">
        <v>0</v>
      </c>
      <c r="V25" s="1167">
        <v>0</v>
      </c>
      <c r="W25" s="1353"/>
      <c r="X25" s="1345">
        <v>9</v>
      </c>
      <c r="Y25" s="1341"/>
      <c r="AA25" s="1341"/>
      <c r="AC25" s="1341"/>
      <c r="AG25" s="1341"/>
    </row>
    <row r="26" spans="2:33" ht="12.75">
      <c r="B26" s="1346">
        <v>19</v>
      </c>
      <c r="C26" s="1344" t="s">
        <v>179</v>
      </c>
      <c r="D26" s="1169">
        <v>58</v>
      </c>
      <c r="E26" s="1164">
        <v>9</v>
      </c>
      <c r="F26" s="1165">
        <v>15.517241379310345</v>
      </c>
      <c r="G26" s="1164">
        <v>17</v>
      </c>
      <c r="H26" s="1166">
        <v>34.69387755102041</v>
      </c>
      <c r="I26" s="1164">
        <v>16</v>
      </c>
      <c r="J26" s="1167">
        <v>32.6530612244898</v>
      </c>
      <c r="K26" s="1164">
        <v>3</v>
      </c>
      <c r="L26" s="1165">
        <v>6.122448979591836</v>
      </c>
      <c r="M26" s="1164">
        <v>4</v>
      </c>
      <c r="N26" s="1168">
        <v>8.16326530612245</v>
      </c>
      <c r="O26" s="1164">
        <v>1</v>
      </c>
      <c r="P26" s="1165">
        <v>2.0408163265306123</v>
      </c>
      <c r="Q26" s="1164">
        <v>8</v>
      </c>
      <c r="R26" s="1167">
        <v>16.3265306122449</v>
      </c>
      <c r="S26" s="1164">
        <v>0</v>
      </c>
      <c r="T26" s="1167">
        <v>0</v>
      </c>
      <c r="U26" s="1164">
        <v>0</v>
      </c>
      <c r="V26" s="1167">
        <v>0</v>
      </c>
      <c r="W26" s="1353"/>
      <c r="X26" s="1345">
        <v>49</v>
      </c>
      <c r="Y26" s="1341"/>
      <c r="AA26" s="1341"/>
      <c r="AC26" s="1341"/>
      <c r="AG26" s="1341"/>
    </row>
    <row r="27" spans="2:33" ht="12.75">
      <c r="B27" s="1346">
        <v>20</v>
      </c>
      <c r="C27" s="1344" t="s">
        <v>180</v>
      </c>
      <c r="D27" s="1169">
        <v>42</v>
      </c>
      <c r="E27" s="1164">
        <v>6</v>
      </c>
      <c r="F27" s="1165">
        <v>14.285714285714285</v>
      </c>
      <c r="G27" s="1164">
        <v>8</v>
      </c>
      <c r="H27" s="1166">
        <v>22.22222222222222</v>
      </c>
      <c r="I27" s="1164">
        <v>11</v>
      </c>
      <c r="J27" s="1167">
        <v>30.555555555555557</v>
      </c>
      <c r="K27" s="1164">
        <v>4</v>
      </c>
      <c r="L27" s="1165">
        <v>11.11111111111111</v>
      </c>
      <c r="M27" s="1164">
        <v>8</v>
      </c>
      <c r="N27" s="1168">
        <v>22.22222222222222</v>
      </c>
      <c r="O27" s="1164">
        <v>0</v>
      </c>
      <c r="P27" s="1165">
        <v>0</v>
      </c>
      <c r="Q27" s="1164">
        <v>5</v>
      </c>
      <c r="R27" s="1167">
        <v>13.88888888888889</v>
      </c>
      <c r="S27" s="1164">
        <v>0</v>
      </c>
      <c r="T27" s="1167">
        <v>0</v>
      </c>
      <c r="U27" s="1164">
        <v>0</v>
      </c>
      <c r="V27" s="1167">
        <v>0</v>
      </c>
      <c r="W27" s="1353"/>
      <c r="X27" s="1345">
        <v>36</v>
      </c>
      <c r="Y27" s="1341"/>
      <c r="AA27" s="1341"/>
      <c r="AC27" s="1341"/>
      <c r="AG27" s="1341"/>
    </row>
    <row r="28" spans="2:33" ht="12.75">
      <c r="B28" s="1346">
        <v>21</v>
      </c>
      <c r="C28" s="1344" t="s">
        <v>181</v>
      </c>
      <c r="D28" s="1169">
        <v>63</v>
      </c>
      <c r="E28" s="1164">
        <v>6</v>
      </c>
      <c r="F28" s="1165">
        <v>9.523809523809524</v>
      </c>
      <c r="G28" s="1164">
        <v>36</v>
      </c>
      <c r="H28" s="1166">
        <v>63.1578947368421</v>
      </c>
      <c r="I28" s="1164">
        <v>6</v>
      </c>
      <c r="J28" s="1167">
        <v>10.526315789473683</v>
      </c>
      <c r="K28" s="1164">
        <v>1</v>
      </c>
      <c r="L28" s="1165">
        <v>1.7543859649122806</v>
      </c>
      <c r="M28" s="1164">
        <v>10</v>
      </c>
      <c r="N28" s="1168">
        <v>17.543859649122805</v>
      </c>
      <c r="O28" s="1164">
        <v>0</v>
      </c>
      <c r="P28" s="1165">
        <v>0</v>
      </c>
      <c r="Q28" s="1164">
        <v>4</v>
      </c>
      <c r="R28" s="1167">
        <v>7.017543859649122</v>
      </c>
      <c r="S28" s="1164">
        <v>0</v>
      </c>
      <c r="T28" s="1167">
        <v>0</v>
      </c>
      <c r="U28" s="1164">
        <v>0</v>
      </c>
      <c r="V28" s="1167">
        <v>0</v>
      </c>
      <c r="W28" s="1353"/>
      <c r="X28" s="1345">
        <v>57</v>
      </c>
      <c r="Y28" s="1341"/>
      <c r="AA28" s="1341"/>
      <c r="AC28" s="1341"/>
      <c r="AG28" s="1341"/>
    </row>
    <row r="29" spans="2:33" ht="12.75">
      <c r="B29" s="1346">
        <v>22</v>
      </c>
      <c r="C29" s="1344" t="s">
        <v>182</v>
      </c>
      <c r="D29" s="1169">
        <v>75</v>
      </c>
      <c r="E29" s="1164">
        <v>9</v>
      </c>
      <c r="F29" s="1165">
        <v>12</v>
      </c>
      <c r="G29" s="1164">
        <v>22</v>
      </c>
      <c r="H29" s="1166">
        <v>33.33333333333333</v>
      </c>
      <c r="I29" s="1164">
        <v>22</v>
      </c>
      <c r="J29" s="1167">
        <v>33.33333333333333</v>
      </c>
      <c r="K29" s="1164">
        <v>1</v>
      </c>
      <c r="L29" s="1165">
        <v>1.5151515151515151</v>
      </c>
      <c r="M29" s="1164">
        <v>17</v>
      </c>
      <c r="N29" s="1168">
        <v>25.757575757575758</v>
      </c>
      <c r="O29" s="1164">
        <v>1</v>
      </c>
      <c r="P29" s="1165">
        <v>1.5151515151515151</v>
      </c>
      <c r="Q29" s="1164">
        <v>3</v>
      </c>
      <c r="R29" s="1167">
        <v>4.545454545454546</v>
      </c>
      <c r="S29" s="1164">
        <v>0</v>
      </c>
      <c r="T29" s="1167">
        <v>0</v>
      </c>
      <c r="U29" s="1164">
        <v>0</v>
      </c>
      <c r="V29" s="1167">
        <v>0</v>
      </c>
      <c r="W29" s="1353"/>
      <c r="X29" s="1345">
        <v>66</v>
      </c>
      <c r="Y29" s="1341"/>
      <c r="AA29" s="1341"/>
      <c r="AC29" s="1341"/>
      <c r="AG29" s="1341"/>
    </row>
    <row r="30" spans="2:33" ht="12.75">
      <c r="B30" s="1346">
        <v>23</v>
      </c>
      <c r="C30" s="1344" t="s">
        <v>183</v>
      </c>
      <c r="D30" s="1169">
        <v>27</v>
      </c>
      <c r="E30" s="1164">
        <v>4</v>
      </c>
      <c r="F30" s="1165">
        <v>14.814814814814813</v>
      </c>
      <c r="G30" s="1164">
        <v>13</v>
      </c>
      <c r="H30" s="1166">
        <v>56.52173913043478</v>
      </c>
      <c r="I30" s="1164">
        <v>3</v>
      </c>
      <c r="J30" s="1167">
        <v>13.043478260869565</v>
      </c>
      <c r="K30" s="1164">
        <v>2</v>
      </c>
      <c r="L30" s="1165">
        <v>8.695652173913043</v>
      </c>
      <c r="M30" s="1164">
        <v>2</v>
      </c>
      <c r="N30" s="1168">
        <v>8.695652173913043</v>
      </c>
      <c r="O30" s="1164">
        <v>0</v>
      </c>
      <c r="P30" s="1165">
        <v>0</v>
      </c>
      <c r="Q30" s="1164">
        <v>3</v>
      </c>
      <c r="R30" s="1167">
        <v>13.043478260869565</v>
      </c>
      <c r="S30" s="1164">
        <v>0</v>
      </c>
      <c r="T30" s="1167">
        <v>0</v>
      </c>
      <c r="U30" s="1164">
        <v>0</v>
      </c>
      <c r="V30" s="1167">
        <v>0</v>
      </c>
      <c r="W30" s="1353"/>
      <c r="X30" s="1345">
        <v>23</v>
      </c>
      <c r="Y30" s="1341"/>
      <c r="AA30" s="1341"/>
      <c r="AC30" s="1341"/>
      <c r="AG30" s="1341"/>
    </row>
    <row r="31" spans="2:33" ht="12.75">
      <c r="B31" s="1346">
        <v>24</v>
      </c>
      <c r="C31" s="1347" t="s">
        <v>184</v>
      </c>
      <c r="D31" s="1169">
        <v>25</v>
      </c>
      <c r="E31" s="1164">
        <v>1</v>
      </c>
      <c r="F31" s="1165">
        <v>4</v>
      </c>
      <c r="G31" s="1164">
        <v>3</v>
      </c>
      <c r="H31" s="1166">
        <v>12.5</v>
      </c>
      <c r="I31" s="1164">
        <v>12</v>
      </c>
      <c r="J31" s="1167">
        <v>50</v>
      </c>
      <c r="K31" s="1164">
        <v>4</v>
      </c>
      <c r="L31" s="1165">
        <v>16.666666666666664</v>
      </c>
      <c r="M31" s="1164">
        <v>1</v>
      </c>
      <c r="N31" s="1168">
        <v>4.166666666666666</v>
      </c>
      <c r="O31" s="1164">
        <v>1</v>
      </c>
      <c r="P31" s="1165">
        <v>4.166666666666666</v>
      </c>
      <c r="Q31" s="1164">
        <v>3</v>
      </c>
      <c r="R31" s="1167">
        <v>12.5</v>
      </c>
      <c r="S31" s="1164">
        <v>0</v>
      </c>
      <c r="T31" s="1167">
        <v>0</v>
      </c>
      <c r="U31" s="1164">
        <v>0</v>
      </c>
      <c r="V31" s="1167">
        <v>0</v>
      </c>
      <c r="W31" s="1353"/>
      <c r="X31" s="1345">
        <v>24</v>
      </c>
      <c r="Y31" s="1341"/>
      <c r="AA31" s="1341"/>
      <c r="AC31" s="1341"/>
      <c r="AG31" s="1341"/>
    </row>
    <row r="32" spans="2:33" ht="12.75">
      <c r="B32" s="1346">
        <v>25</v>
      </c>
      <c r="C32" s="1347" t="s">
        <v>185</v>
      </c>
      <c r="D32" s="1169">
        <v>38</v>
      </c>
      <c r="E32" s="1164">
        <v>5</v>
      </c>
      <c r="F32" s="1165">
        <v>13.157894736842104</v>
      </c>
      <c r="G32" s="1164">
        <v>17</v>
      </c>
      <c r="H32" s="1166">
        <v>51.515151515151516</v>
      </c>
      <c r="I32" s="1164">
        <v>5</v>
      </c>
      <c r="J32" s="1167">
        <v>15.151515151515152</v>
      </c>
      <c r="K32" s="1164">
        <v>4</v>
      </c>
      <c r="L32" s="1165">
        <v>12.121212121212121</v>
      </c>
      <c r="M32" s="1164">
        <v>3</v>
      </c>
      <c r="N32" s="1168">
        <v>9.090909090909092</v>
      </c>
      <c r="O32" s="1164">
        <v>0</v>
      </c>
      <c r="P32" s="1165">
        <v>0</v>
      </c>
      <c r="Q32" s="1164">
        <v>4</v>
      </c>
      <c r="R32" s="1167">
        <v>12.121212121212121</v>
      </c>
      <c r="S32" s="1164">
        <v>0</v>
      </c>
      <c r="T32" s="1167">
        <v>0</v>
      </c>
      <c r="U32" s="1164">
        <v>0</v>
      </c>
      <c r="V32" s="1167">
        <v>0</v>
      </c>
      <c r="W32" s="1353"/>
      <c r="X32" s="1345">
        <v>33</v>
      </c>
      <c r="Y32" s="1341"/>
      <c r="AA32" s="1341"/>
      <c r="AC32" s="1341"/>
      <c r="AG32" s="1341"/>
    </row>
    <row r="33" spans="2:33" ht="25.5">
      <c r="B33" s="1346">
        <v>26</v>
      </c>
      <c r="C33" s="873" t="s">
        <v>485</v>
      </c>
      <c r="D33" s="1169">
        <v>96</v>
      </c>
      <c r="E33" s="1164">
        <v>26</v>
      </c>
      <c r="F33" s="1165">
        <v>27.083333333333332</v>
      </c>
      <c r="G33" s="1164">
        <v>16</v>
      </c>
      <c r="H33" s="1166">
        <v>22.857142857142858</v>
      </c>
      <c r="I33" s="1164">
        <v>31</v>
      </c>
      <c r="J33" s="1167">
        <v>44.285714285714285</v>
      </c>
      <c r="K33" s="1164">
        <v>2</v>
      </c>
      <c r="L33" s="1165">
        <v>2.857142857142857</v>
      </c>
      <c r="M33" s="1164">
        <v>9</v>
      </c>
      <c r="N33" s="1168">
        <v>12.857142857142856</v>
      </c>
      <c r="O33" s="1164">
        <v>3</v>
      </c>
      <c r="P33" s="1165">
        <v>4.285714285714286</v>
      </c>
      <c r="Q33" s="1164">
        <v>6</v>
      </c>
      <c r="R33" s="1167">
        <v>8.571428571428571</v>
      </c>
      <c r="S33" s="1164">
        <v>3</v>
      </c>
      <c r="T33" s="1167">
        <v>4.285714285714286</v>
      </c>
      <c r="U33" s="1164">
        <v>0</v>
      </c>
      <c r="V33" s="1167">
        <v>0</v>
      </c>
      <c r="W33" s="1353"/>
      <c r="X33" s="1345">
        <v>70</v>
      </c>
      <c r="Y33" s="1341"/>
      <c r="AA33" s="1341"/>
      <c r="AC33" s="1341"/>
      <c r="AG33" s="1341"/>
    </row>
    <row r="34" spans="2:33" ht="13.5" thickBot="1">
      <c r="B34" s="1346">
        <v>27</v>
      </c>
      <c r="C34" s="1348" t="s">
        <v>432</v>
      </c>
      <c r="D34" s="1169">
        <v>2</v>
      </c>
      <c r="E34" s="1164">
        <v>0</v>
      </c>
      <c r="F34" s="1165">
        <v>0</v>
      </c>
      <c r="G34" s="1164">
        <v>0</v>
      </c>
      <c r="H34" s="1166">
        <v>0</v>
      </c>
      <c r="I34" s="1164">
        <v>2</v>
      </c>
      <c r="J34" s="1167">
        <v>100</v>
      </c>
      <c r="K34" s="1164">
        <v>0</v>
      </c>
      <c r="L34" s="1165">
        <v>0</v>
      </c>
      <c r="M34" s="1164">
        <v>0</v>
      </c>
      <c r="N34" s="1168">
        <v>0</v>
      </c>
      <c r="O34" s="1164">
        <v>0</v>
      </c>
      <c r="P34" s="1165">
        <v>0</v>
      </c>
      <c r="Q34" s="1164">
        <v>0</v>
      </c>
      <c r="R34" s="1167">
        <v>0</v>
      </c>
      <c r="S34" s="1164">
        <v>0</v>
      </c>
      <c r="T34" s="1167">
        <v>0</v>
      </c>
      <c r="U34" s="1164">
        <v>0</v>
      </c>
      <c r="V34" s="1167">
        <v>0</v>
      </c>
      <c r="W34" s="1353"/>
      <c r="X34" s="1345">
        <v>2</v>
      </c>
      <c r="Y34" s="1341"/>
      <c r="AA34" s="1341"/>
      <c r="AC34" s="1341"/>
      <c r="AG34" s="1341"/>
    </row>
    <row r="35" spans="2:26" ht="13.5" thickBot="1">
      <c r="B35" s="1910" t="s">
        <v>426</v>
      </c>
      <c r="C35" s="1911"/>
      <c r="D35" s="1170">
        <v>1391</v>
      </c>
      <c r="E35" s="1170">
        <v>205</v>
      </c>
      <c r="F35" s="1172">
        <v>14.737598849748382</v>
      </c>
      <c r="G35" s="1170">
        <v>467</v>
      </c>
      <c r="H35" s="1173">
        <v>38.53135313531354</v>
      </c>
      <c r="I35" s="1170">
        <v>411</v>
      </c>
      <c r="J35" s="1175">
        <v>33.910891089108915</v>
      </c>
      <c r="K35" s="1170">
        <v>105</v>
      </c>
      <c r="L35" s="1172">
        <v>8.663366336633663</v>
      </c>
      <c r="M35" s="1170">
        <v>158</v>
      </c>
      <c r="N35" s="1176">
        <v>13.036303630363037</v>
      </c>
      <c r="O35" s="1170">
        <v>11</v>
      </c>
      <c r="P35" s="1172">
        <v>0.9075907590759077</v>
      </c>
      <c r="Q35" s="1170">
        <v>129</v>
      </c>
      <c r="R35" s="1175">
        <v>10.643564356435643</v>
      </c>
      <c r="S35" s="1170">
        <v>0</v>
      </c>
      <c r="T35" s="1175">
        <v>0</v>
      </c>
      <c r="U35" s="1170">
        <v>0</v>
      </c>
      <c r="V35" s="1175">
        <v>0</v>
      </c>
      <c r="W35" s="1353"/>
      <c r="X35" s="1349">
        <v>1212</v>
      </c>
      <c r="Y35" s="1341"/>
      <c r="Z35" s="1341"/>
    </row>
    <row r="36" spans="2:26" ht="13.5" thickBot="1">
      <c r="B36" s="1974" t="s">
        <v>192</v>
      </c>
      <c r="C36" s="1938"/>
      <c r="D36" s="1170">
        <v>1489</v>
      </c>
      <c r="E36" s="1171">
        <v>205</v>
      </c>
      <c r="F36" s="1172">
        <v>13.767629281396912</v>
      </c>
      <c r="G36" s="1171">
        <v>467</v>
      </c>
      <c r="H36" s="1173">
        <v>36.37071651090343</v>
      </c>
      <c r="I36" s="1174">
        <v>411</v>
      </c>
      <c r="J36" s="1175">
        <v>32.00934579439252</v>
      </c>
      <c r="K36" s="1171">
        <v>105</v>
      </c>
      <c r="L36" s="1172">
        <v>8.177570093457943</v>
      </c>
      <c r="M36" s="1171">
        <v>158</v>
      </c>
      <c r="N36" s="1176">
        <v>12.305295950155763</v>
      </c>
      <c r="O36" s="1174">
        <v>11</v>
      </c>
      <c r="P36" s="1172">
        <v>0.8566978193146416</v>
      </c>
      <c r="Q36" s="1171">
        <v>129</v>
      </c>
      <c r="R36" s="1175">
        <v>10.046728971962617</v>
      </c>
      <c r="S36" s="1171">
        <v>3</v>
      </c>
      <c r="T36" s="1175">
        <v>0.23364485981308408</v>
      </c>
      <c r="U36" s="1171">
        <v>0</v>
      </c>
      <c r="V36" s="1175">
        <v>0</v>
      </c>
      <c r="W36" s="1353"/>
      <c r="X36" s="1349">
        <v>1284</v>
      </c>
      <c r="Z36" s="1341"/>
    </row>
    <row r="37" spans="2:22" ht="12.75">
      <c r="B37" s="1939" t="s">
        <v>433</v>
      </c>
      <c r="C37" s="1939"/>
      <c r="D37" s="1939"/>
      <c r="E37" s="1939"/>
      <c r="F37" s="1939"/>
      <c r="G37" s="1939"/>
      <c r="H37" s="1939"/>
      <c r="I37" s="1939"/>
      <c r="J37" s="1939"/>
      <c r="K37" s="1939"/>
      <c r="L37" s="1939"/>
      <c r="M37" s="1939"/>
      <c r="N37" s="1939"/>
      <c r="O37" s="1939"/>
      <c r="P37" s="1939"/>
      <c r="Q37" s="1939"/>
      <c r="R37" s="1939"/>
      <c r="S37" s="1939"/>
      <c r="T37" s="1939"/>
      <c r="U37" s="1939"/>
      <c r="V37" s="1939"/>
    </row>
    <row r="38" spans="2:22" ht="12.75">
      <c r="B38" s="1914" t="s">
        <v>427</v>
      </c>
      <c r="C38" s="1914"/>
      <c r="D38" s="1914"/>
      <c r="E38" s="1914"/>
      <c r="F38" s="1914"/>
      <c r="G38" s="1914"/>
      <c r="H38" s="1914"/>
      <c r="I38" s="1914"/>
      <c r="J38" s="1914"/>
      <c r="K38" s="1914"/>
      <c r="L38" s="1914"/>
      <c r="M38" s="1914"/>
      <c r="N38" s="1914"/>
      <c r="O38" s="1914"/>
      <c r="P38" s="1914"/>
      <c r="Q38" s="1914"/>
      <c r="R38" s="1914"/>
      <c r="S38" s="1914"/>
      <c r="T38" s="1914"/>
      <c r="U38" s="1342"/>
      <c r="V38" s="1342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3937007874015748" right="0.3937007874015748" top="0.29" bottom="0.27" header="0.17" footer="0.2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zoomScalePageLayoutView="0" workbookViewId="0" topLeftCell="A4">
      <selection activeCell="O26" sqref="O26"/>
    </sheetView>
  </sheetViews>
  <sheetFormatPr defaultColWidth="9.140625" defaultRowHeight="12.75"/>
  <cols>
    <col min="1" max="1" width="4.57421875" style="82" customWidth="1"/>
    <col min="2" max="2" width="6.140625" style="82" customWidth="1"/>
    <col min="3" max="3" width="20.421875" style="82" customWidth="1"/>
    <col min="4" max="13" width="9.57421875" style="82" customWidth="1"/>
    <col min="14" max="14" width="9.421875" style="82" customWidth="1"/>
    <col min="15" max="16384" width="9.140625" style="82" customWidth="1"/>
  </cols>
  <sheetData>
    <row r="1" spans="1:14" ht="15.75" customHeight="1">
      <c r="A1" s="14"/>
      <c r="B1" s="14"/>
      <c r="C1" s="14"/>
      <c r="D1" s="14"/>
      <c r="E1" s="14"/>
      <c r="F1" s="14"/>
      <c r="G1" s="53"/>
      <c r="H1" s="53"/>
      <c r="I1" s="53"/>
      <c r="J1" s="53"/>
      <c r="K1" s="1447" t="s">
        <v>70</v>
      </c>
      <c r="L1" s="1448"/>
      <c r="M1" s="1448"/>
      <c r="N1" s="420"/>
    </row>
    <row r="2" spans="1:14" ht="34.5" customHeight="1" thickBot="1">
      <c r="A2" s="15"/>
      <c r="B2" s="1446" t="s">
        <v>370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60"/>
    </row>
    <row r="3" spans="1:14" ht="18" customHeight="1">
      <c r="A3" s="17"/>
      <c r="B3" s="1442" t="s">
        <v>218</v>
      </c>
      <c r="C3" s="1444" t="s">
        <v>157</v>
      </c>
      <c r="D3" s="1438" t="s">
        <v>246</v>
      </c>
      <c r="E3" s="1438"/>
      <c r="F3" s="1438"/>
      <c r="G3" s="1438"/>
      <c r="H3" s="1438"/>
      <c r="I3" s="1438" t="s">
        <v>73</v>
      </c>
      <c r="J3" s="1438"/>
      <c r="K3" s="1438"/>
      <c r="L3" s="1438"/>
      <c r="M3" s="1453"/>
      <c r="N3" s="64"/>
    </row>
    <row r="4" spans="1:13" ht="17.25" customHeight="1" thickBot="1">
      <c r="A4" s="17"/>
      <c r="B4" s="1443"/>
      <c r="C4" s="1445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5.75" customHeight="1">
      <c r="A5" s="14"/>
      <c r="B5" s="970">
        <v>1</v>
      </c>
      <c r="C5" s="971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.75" customHeight="1">
      <c r="A6" s="14"/>
      <c r="B6" s="973">
        <f aca="true" t="shared" si="0" ref="B6:B31">B5+1</f>
        <v>2</v>
      </c>
      <c r="C6" s="974" t="s">
        <v>161</v>
      </c>
      <c r="D6" s="706">
        <v>516</v>
      </c>
      <c r="E6" s="706">
        <v>498</v>
      </c>
      <c r="F6" s="706">
        <v>323</v>
      </c>
      <c r="G6" s="591">
        <v>277</v>
      </c>
      <c r="H6" s="591">
        <v>405</v>
      </c>
      <c r="I6" s="543">
        <v>32.9</v>
      </c>
      <c r="J6" s="543">
        <v>32.1</v>
      </c>
      <c r="K6" s="543">
        <v>21</v>
      </c>
      <c r="L6" s="544">
        <v>18.2</v>
      </c>
      <c r="M6" s="545">
        <v>27</v>
      </c>
    </row>
    <row r="7" spans="1:13" ht="15.75" customHeight="1">
      <c r="A7" s="14"/>
      <c r="B7" s="973">
        <f t="shared" si="0"/>
        <v>3</v>
      </c>
      <c r="C7" s="974" t="s">
        <v>162</v>
      </c>
      <c r="D7" s="706">
        <v>517</v>
      </c>
      <c r="E7" s="706">
        <v>502</v>
      </c>
      <c r="F7" s="706">
        <v>377</v>
      </c>
      <c r="G7" s="591">
        <v>442</v>
      </c>
      <c r="H7" s="591">
        <v>479</v>
      </c>
      <c r="I7" s="543">
        <v>49.9</v>
      </c>
      <c r="J7" s="543">
        <v>48.6</v>
      </c>
      <c r="K7" s="543">
        <v>36.6</v>
      </c>
      <c r="L7" s="544">
        <v>43.1</v>
      </c>
      <c r="M7" s="545">
        <v>47</v>
      </c>
    </row>
    <row r="8" spans="1:13" ht="15.75" customHeight="1">
      <c r="A8" s="14"/>
      <c r="B8" s="973">
        <f t="shared" si="0"/>
        <v>4</v>
      </c>
      <c r="C8" s="974" t="s">
        <v>163</v>
      </c>
      <c r="D8" s="706">
        <v>1431</v>
      </c>
      <c r="E8" s="706">
        <v>1589</v>
      </c>
      <c r="F8" s="706">
        <v>1259</v>
      </c>
      <c r="G8" s="591">
        <v>1280</v>
      </c>
      <c r="H8" s="591">
        <v>1881</v>
      </c>
      <c r="I8" s="543">
        <v>44.3</v>
      </c>
      <c r="J8" s="543">
        <v>49.6</v>
      </c>
      <c r="K8" s="543">
        <v>39.7</v>
      </c>
      <c r="L8" s="544">
        <v>40.8</v>
      </c>
      <c r="M8" s="545">
        <v>60.8</v>
      </c>
    </row>
    <row r="9" spans="1:13" ht="15.75" customHeight="1">
      <c r="A9" s="14"/>
      <c r="B9" s="973">
        <f t="shared" si="0"/>
        <v>5</v>
      </c>
      <c r="C9" s="974" t="s">
        <v>164</v>
      </c>
      <c r="D9" s="706">
        <v>734</v>
      </c>
      <c r="E9" s="706">
        <v>730</v>
      </c>
      <c r="F9" s="706">
        <v>623</v>
      </c>
      <c r="G9" s="591">
        <v>619</v>
      </c>
      <c r="H9" s="591">
        <v>193</v>
      </c>
      <c r="I9" s="536">
        <v>38.1</v>
      </c>
      <c r="J9" s="543">
        <v>38.3</v>
      </c>
      <c r="K9" s="543">
        <v>33.1</v>
      </c>
      <c r="L9" s="544">
        <v>32.9</v>
      </c>
      <c r="M9" s="545">
        <v>10.2</v>
      </c>
    </row>
    <row r="10" spans="1:13" ht="15.75" customHeight="1">
      <c r="A10" s="14"/>
      <c r="B10" s="973">
        <f t="shared" si="0"/>
        <v>6</v>
      </c>
      <c r="C10" s="974" t="s">
        <v>165</v>
      </c>
      <c r="D10" s="706">
        <v>632</v>
      </c>
      <c r="E10" s="706">
        <v>578</v>
      </c>
      <c r="F10" s="706">
        <v>369</v>
      </c>
      <c r="G10" s="591">
        <v>465</v>
      </c>
      <c r="H10" s="591">
        <v>485</v>
      </c>
      <c r="I10" s="543">
        <v>51.3</v>
      </c>
      <c r="J10" s="543">
        <v>47.3</v>
      </c>
      <c r="K10" s="543">
        <v>30.5</v>
      </c>
      <c r="L10" s="544">
        <v>38.9</v>
      </c>
      <c r="M10" s="545">
        <v>41.1</v>
      </c>
    </row>
    <row r="11" spans="1:13" ht="15.75" customHeight="1">
      <c r="A11" s="14"/>
      <c r="B11" s="973">
        <f t="shared" si="0"/>
        <v>7</v>
      </c>
      <c r="C11" s="974" t="s">
        <v>166</v>
      </c>
      <c r="D11" s="706">
        <v>578</v>
      </c>
      <c r="E11" s="706">
        <v>629</v>
      </c>
      <c r="F11" s="706">
        <v>482</v>
      </c>
      <c r="G11" s="591">
        <v>610</v>
      </c>
      <c r="H11" s="591">
        <v>712</v>
      </c>
      <c r="I11" s="543">
        <v>46</v>
      </c>
      <c r="J11" s="543">
        <v>50.2</v>
      </c>
      <c r="K11" s="543">
        <v>38.5</v>
      </c>
      <c r="L11" s="544">
        <v>48.9</v>
      </c>
      <c r="M11" s="545">
        <v>57.3</v>
      </c>
    </row>
    <row r="12" spans="1:13" ht="15.75" customHeight="1">
      <c r="A12" s="14"/>
      <c r="B12" s="973">
        <f t="shared" si="0"/>
        <v>8</v>
      </c>
      <c r="C12" s="974" t="s">
        <v>167</v>
      </c>
      <c r="D12" s="706">
        <v>835</v>
      </c>
      <c r="E12" s="706">
        <v>805</v>
      </c>
      <c r="F12" s="706">
        <v>588</v>
      </c>
      <c r="G12" s="591">
        <v>541</v>
      </c>
      <c r="H12" s="591">
        <v>336</v>
      </c>
      <c r="I12" s="543">
        <v>48.5</v>
      </c>
      <c r="J12" s="543">
        <v>47.2</v>
      </c>
      <c r="K12" s="543">
        <v>34.9</v>
      </c>
      <c r="L12" s="544">
        <v>32.5</v>
      </c>
      <c r="M12" s="545">
        <v>20.5</v>
      </c>
    </row>
    <row r="13" spans="1:13" ht="15.75" customHeight="1">
      <c r="A13" s="14"/>
      <c r="B13" s="973">
        <f t="shared" si="0"/>
        <v>9</v>
      </c>
      <c r="C13" s="974" t="s">
        <v>168</v>
      </c>
      <c r="D13" s="706">
        <v>463</v>
      </c>
      <c r="E13" s="706">
        <v>420</v>
      </c>
      <c r="F13" s="706">
        <v>252</v>
      </c>
      <c r="G13" s="591">
        <v>298</v>
      </c>
      <c r="H13" s="591">
        <v>356</v>
      </c>
      <c r="I13" s="543">
        <v>33.7</v>
      </c>
      <c r="J13" s="543">
        <v>30.6</v>
      </c>
      <c r="K13" s="543">
        <v>18.5</v>
      </c>
      <c r="L13" s="544">
        <v>21.9</v>
      </c>
      <c r="M13" s="545">
        <v>26.4</v>
      </c>
    </row>
    <row r="14" spans="1:13" ht="15.75" customHeight="1">
      <c r="A14" s="14"/>
      <c r="B14" s="973">
        <f t="shared" si="0"/>
        <v>10</v>
      </c>
      <c r="C14" s="974" t="s">
        <v>169</v>
      </c>
      <c r="D14" s="706">
        <v>738</v>
      </c>
      <c r="E14" s="706">
        <v>830</v>
      </c>
      <c r="F14" s="706">
        <v>528</v>
      </c>
      <c r="G14" s="591">
        <v>629</v>
      </c>
      <c r="H14" s="591">
        <v>501</v>
      </c>
      <c r="I14" s="543">
        <v>42.2</v>
      </c>
      <c r="J14" s="543">
        <v>47.1</v>
      </c>
      <c r="K14" s="543">
        <v>29.7</v>
      </c>
      <c r="L14" s="544">
        <v>35.3</v>
      </c>
      <c r="M14" s="545">
        <v>28</v>
      </c>
    </row>
    <row r="15" spans="1:13" ht="15.75" customHeight="1">
      <c r="A15" s="1435"/>
      <c r="B15" s="973">
        <f t="shared" si="0"/>
        <v>11</v>
      </c>
      <c r="C15" s="974" t="s">
        <v>170</v>
      </c>
      <c r="D15" s="706">
        <v>524</v>
      </c>
      <c r="E15" s="706">
        <v>510</v>
      </c>
      <c r="F15" s="706">
        <v>326</v>
      </c>
      <c r="G15" s="591">
        <v>284</v>
      </c>
      <c r="H15" s="591">
        <v>369</v>
      </c>
      <c r="I15" s="543">
        <v>55.2</v>
      </c>
      <c r="J15" s="543">
        <v>54.3</v>
      </c>
      <c r="K15" s="543">
        <v>35.2</v>
      </c>
      <c r="L15" s="544">
        <v>31.1</v>
      </c>
      <c r="M15" s="545">
        <v>41.1</v>
      </c>
    </row>
    <row r="16" spans="1:13" ht="15.75" customHeight="1">
      <c r="A16" s="1435"/>
      <c r="B16" s="973">
        <f t="shared" si="0"/>
        <v>12</v>
      </c>
      <c r="C16" s="974" t="s">
        <v>171</v>
      </c>
      <c r="D16" s="706">
        <v>285</v>
      </c>
      <c r="E16" s="706">
        <v>290</v>
      </c>
      <c r="F16" s="706">
        <v>233</v>
      </c>
      <c r="G16" s="591">
        <v>224</v>
      </c>
      <c r="H16" s="591">
        <v>38</v>
      </c>
      <c r="I16" s="536">
        <v>41.1</v>
      </c>
      <c r="J16" s="543">
        <v>42.4</v>
      </c>
      <c r="K16" s="543">
        <v>34.5</v>
      </c>
      <c r="L16" s="544">
        <v>33.6</v>
      </c>
      <c r="M16" s="545">
        <v>5.7</v>
      </c>
    </row>
    <row r="17" spans="1:13" ht="15.75" customHeight="1">
      <c r="A17" s="35"/>
      <c r="B17" s="973">
        <f t="shared" si="0"/>
        <v>13</v>
      </c>
      <c r="C17" s="974" t="s">
        <v>172</v>
      </c>
      <c r="D17" s="706">
        <v>975</v>
      </c>
      <c r="E17" s="706">
        <v>1073</v>
      </c>
      <c r="F17" s="706">
        <v>749</v>
      </c>
      <c r="G17" s="591">
        <v>810</v>
      </c>
      <c r="H17" s="591">
        <v>938</v>
      </c>
      <c r="I17" s="543">
        <v>38.8</v>
      </c>
      <c r="J17" s="543">
        <v>42.9</v>
      </c>
      <c r="K17" s="543">
        <v>30</v>
      </c>
      <c r="L17" s="544">
        <v>32.7</v>
      </c>
      <c r="M17" s="545">
        <v>38.1</v>
      </c>
    </row>
    <row r="18" spans="1:13" ht="15.75" customHeight="1">
      <c r="A18" s="35"/>
      <c r="B18" s="973">
        <f t="shared" si="0"/>
        <v>14</v>
      </c>
      <c r="C18" s="974" t="s">
        <v>173</v>
      </c>
      <c r="D18" s="706">
        <v>550</v>
      </c>
      <c r="E18" s="706">
        <v>508</v>
      </c>
      <c r="F18" s="706">
        <v>376</v>
      </c>
      <c r="G18" s="591">
        <v>459</v>
      </c>
      <c r="H18" s="591">
        <v>434</v>
      </c>
      <c r="I18" s="543">
        <v>48.2</v>
      </c>
      <c r="J18" s="543">
        <v>44.9</v>
      </c>
      <c r="K18" s="543">
        <v>33.6</v>
      </c>
      <c r="L18" s="544">
        <v>41.4</v>
      </c>
      <c r="M18" s="545">
        <v>39.8</v>
      </c>
    </row>
    <row r="19" spans="1:13" ht="15.75" customHeight="1">
      <c r="A19" s="14"/>
      <c r="B19" s="973">
        <f t="shared" si="0"/>
        <v>15</v>
      </c>
      <c r="C19" s="974" t="s">
        <v>174</v>
      </c>
      <c r="D19" s="706">
        <v>1630</v>
      </c>
      <c r="E19" s="706">
        <v>1592</v>
      </c>
      <c r="F19" s="706">
        <v>1140</v>
      </c>
      <c r="G19" s="591">
        <v>1123</v>
      </c>
      <c r="H19" s="591">
        <v>1235</v>
      </c>
      <c r="I19" s="543">
        <v>68.7</v>
      </c>
      <c r="J19" s="543">
        <v>67.2</v>
      </c>
      <c r="K19" s="543">
        <v>48.2</v>
      </c>
      <c r="L19" s="544">
        <v>47.6</v>
      </c>
      <c r="M19" s="545">
        <v>52.8</v>
      </c>
    </row>
    <row r="20" spans="1:13" ht="15.75" customHeight="1">
      <c r="A20" s="14"/>
      <c r="B20" s="973">
        <f t="shared" si="0"/>
        <v>16</v>
      </c>
      <c r="C20" s="974" t="s">
        <v>175</v>
      </c>
      <c r="D20" s="706">
        <v>499</v>
      </c>
      <c r="E20" s="706">
        <v>504</v>
      </c>
      <c r="F20" s="706">
        <v>356</v>
      </c>
      <c r="G20" s="591">
        <v>362</v>
      </c>
      <c r="H20" s="591">
        <v>531</v>
      </c>
      <c r="I20" s="543">
        <v>35.5</v>
      </c>
      <c r="J20" s="543">
        <v>36.2</v>
      </c>
      <c r="K20" s="543">
        <v>25.8</v>
      </c>
      <c r="L20" s="544">
        <v>26.5</v>
      </c>
      <c r="M20" s="545">
        <v>39.5</v>
      </c>
    </row>
    <row r="21" spans="1:13" ht="15.75" customHeight="1">
      <c r="A21" s="14"/>
      <c r="B21" s="973">
        <f t="shared" si="0"/>
        <v>17</v>
      </c>
      <c r="C21" s="974" t="s">
        <v>176</v>
      </c>
      <c r="D21" s="706">
        <v>435</v>
      </c>
      <c r="E21" s="706">
        <v>408</v>
      </c>
      <c r="F21" s="706">
        <v>298</v>
      </c>
      <c r="G21" s="591">
        <v>356</v>
      </c>
      <c r="H21" s="591">
        <v>454</v>
      </c>
      <c r="I21" s="543">
        <v>37.5</v>
      </c>
      <c r="J21" s="543">
        <v>35.3</v>
      </c>
      <c r="K21" s="543">
        <v>25.9</v>
      </c>
      <c r="L21" s="544">
        <v>31</v>
      </c>
      <c r="M21" s="545">
        <v>39.8</v>
      </c>
    </row>
    <row r="22" spans="1:13" ht="15.75" customHeight="1">
      <c r="A22" s="14"/>
      <c r="B22" s="973">
        <f t="shared" si="0"/>
        <v>18</v>
      </c>
      <c r="C22" s="974" t="s">
        <v>177</v>
      </c>
      <c r="D22" s="706">
        <v>538</v>
      </c>
      <c r="E22" s="706">
        <v>478</v>
      </c>
      <c r="F22" s="706">
        <v>299</v>
      </c>
      <c r="G22" s="591">
        <v>297</v>
      </c>
      <c r="H22" s="591">
        <v>282</v>
      </c>
      <c r="I22" s="543">
        <v>49.3</v>
      </c>
      <c r="J22" s="543">
        <v>44.3</v>
      </c>
      <c r="K22" s="543">
        <v>28</v>
      </c>
      <c r="L22" s="544">
        <v>28.3</v>
      </c>
      <c r="M22" s="545">
        <v>27.3</v>
      </c>
    </row>
    <row r="23" spans="1:13" ht="15.75" customHeight="1">
      <c r="A23" s="14"/>
      <c r="B23" s="973">
        <f t="shared" si="0"/>
        <v>19</v>
      </c>
      <c r="C23" s="974" t="s">
        <v>178</v>
      </c>
      <c r="D23" s="706">
        <v>274</v>
      </c>
      <c r="E23" s="706">
        <v>228</v>
      </c>
      <c r="F23" s="706">
        <v>153</v>
      </c>
      <c r="G23" s="591">
        <v>159</v>
      </c>
      <c r="H23" s="591">
        <v>190</v>
      </c>
      <c r="I23" s="543">
        <v>26.1</v>
      </c>
      <c r="J23" s="543">
        <v>21.9</v>
      </c>
      <c r="K23" s="543">
        <v>14.8</v>
      </c>
      <c r="L23" s="544">
        <v>15.5</v>
      </c>
      <c r="M23" s="545">
        <v>18.7</v>
      </c>
    </row>
    <row r="24" spans="1:13" ht="15.75" customHeight="1">
      <c r="A24" s="14"/>
      <c r="B24" s="973">
        <f t="shared" si="0"/>
        <v>20</v>
      </c>
      <c r="C24" s="974" t="s">
        <v>179</v>
      </c>
      <c r="D24" s="706">
        <v>826</v>
      </c>
      <c r="E24" s="706">
        <v>766</v>
      </c>
      <c r="F24" s="706">
        <v>526</v>
      </c>
      <c r="G24" s="591">
        <v>558</v>
      </c>
      <c r="H24" s="591">
        <v>375</v>
      </c>
      <c r="I24" s="543">
        <v>30.8</v>
      </c>
      <c r="J24" s="543">
        <v>28.8</v>
      </c>
      <c r="K24" s="543">
        <v>19.9</v>
      </c>
      <c r="L24" s="544">
        <v>21.3</v>
      </c>
      <c r="M24" s="545">
        <v>14.5</v>
      </c>
    </row>
    <row r="25" spans="1:13" ht="15.75" customHeight="1">
      <c r="A25" s="14"/>
      <c r="B25" s="973">
        <f t="shared" si="0"/>
        <v>21</v>
      </c>
      <c r="C25" s="974" t="s">
        <v>180</v>
      </c>
      <c r="D25" s="706">
        <v>596</v>
      </c>
      <c r="E25" s="706">
        <v>579</v>
      </c>
      <c r="F25" s="706">
        <v>431</v>
      </c>
      <c r="G25" s="591">
        <v>385</v>
      </c>
      <c r="H25" s="591">
        <v>203</v>
      </c>
      <c r="I25" s="543">
        <v>57</v>
      </c>
      <c r="J25" s="543">
        <v>55.9</v>
      </c>
      <c r="K25" s="543">
        <v>42</v>
      </c>
      <c r="L25" s="544">
        <v>37.9</v>
      </c>
      <c r="M25" s="545">
        <v>20.3</v>
      </c>
    </row>
    <row r="26" spans="1:13" ht="15.75" customHeight="1">
      <c r="A26" s="14"/>
      <c r="B26" s="973">
        <f t="shared" si="0"/>
        <v>22</v>
      </c>
      <c r="C26" s="974" t="s">
        <v>181</v>
      </c>
      <c r="D26" s="706">
        <v>461</v>
      </c>
      <c r="E26" s="706">
        <v>429</v>
      </c>
      <c r="F26" s="706">
        <v>271</v>
      </c>
      <c r="G26" s="591">
        <v>259</v>
      </c>
      <c r="H26" s="591">
        <v>272</v>
      </c>
      <c r="I26" s="543">
        <v>36.3</v>
      </c>
      <c r="J26" s="543">
        <v>34</v>
      </c>
      <c r="K26" s="543">
        <v>21.7</v>
      </c>
      <c r="L26" s="544">
        <v>20.9</v>
      </c>
      <c r="M26" s="545">
        <v>22.2</v>
      </c>
    </row>
    <row r="27" spans="1:13" ht="15.75" customHeight="1">
      <c r="A27" s="14"/>
      <c r="B27" s="973">
        <f t="shared" si="0"/>
        <v>23</v>
      </c>
      <c r="C27" s="974" t="s">
        <v>182</v>
      </c>
      <c r="D27" s="706">
        <v>412</v>
      </c>
      <c r="E27" s="706">
        <v>376</v>
      </c>
      <c r="F27" s="706">
        <v>298</v>
      </c>
      <c r="G27" s="591">
        <v>316</v>
      </c>
      <c r="H27" s="591">
        <v>373</v>
      </c>
      <c r="I27" s="543">
        <v>33.9</v>
      </c>
      <c r="J27" s="543">
        <v>31.3</v>
      </c>
      <c r="K27" s="543">
        <v>25.1</v>
      </c>
      <c r="L27" s="544">
        <v>26.9</v>
      </c>
      <c r="M27" s="545">
        <v>32.2</v>
      </c>
    </row>
    <row r="28" spans="1:13" ht="15.75" customHeight="1">
      <c r="A28" s="14"/>
      <c r="B28" s="973">
        <f t="shared" si="0"/>
        <v>24</v>
      </c>
      <c r="C28" s="974" t="s">
        <v>183</v>
      </c>
      <c r="D28" s="706">
        <v>237</v>
      </c>
      <c r="E28" s="706">
        <v>269</v>
      </c>
      <c r="F28" s="706">
        <v>167</v>
      </c>
      <c r="G28" s="591">
        <v>183</v>
      </c>
      <c r="H28" s="591">
        <v>247</v>
      </c>
      <c r="I28" s="543">
        <v>26.2</v>
      </c>
      <c r="J28" s="543">
        <v>29.8</v>
      </c>
      <c r="K28" s="543">
        <v>18.6</v>
      </c>
      <c r="L28" s="544">
        <v>20.5</v>
      </c>
      <c r="M28" s="545">
        <v>27.8</v>
      </c>
    </row>
    <row r="29" spans="1:13" ht="15.75" customHeight="1">
      <c r="A29" s="14"/>
      <c r="B29" s="973">
        <f t="shared" si="0"/>
        <v>25</v>
      </c>
      <c r="C29" s="974" t="s">
        <v>184</v>
      </c>
      <c r="D29" s="706">
        <v>459</v>
      </c>
      <c r="E29" s="706">
        <v>378</v>
      </c>
      <c r="F29" s="706">
        <v>295</v>
      </c>
      <c r="G29" s="591">
        <v>344</v>
      </c>
      <c r="H29" s="591">
        <v>262</v>
      </c>
      <c r="I29" s="543">
        <v>45.4</v>
      </c>
      <c r="J29" s="543">
        <v>37.9</v>
      </c>
      <c r="K29" s="543">
        <v>30</v>
      </c>
      <c r="L29" s="544">
        <v>35.5</v>
      </c>
      <c r="M29" s="545">
        <v>27.6</v>
      </c>
    </row>
    <row r="30" spans="1:13" ht="15.75" customHeight="1">
      <c r="A30" s="14"/>
      <c r="B30" s="973">
        <f t="shared" si="0"/>
        <v>26</v>
      </c>
      <c r="C30" s="974" t="s">
        <v>185</v>
      </c>
      <c r="D30" s="706">
        <v>771</v>
      </c>
      <c r="E30" s="706">
        <v>822</v>
      </c>
      <c r="F30" s="706">
        <v>484</v>
      </c>
      <c r="G30" s="591">
        <v>524</v>
      </c>
      <c r="H30" s="591">
        <v>497</v>
      </c>
      <c r="I30" s="543">
        <v>26.6</v>
      </c>
      <c r="J30" s="543">
        <v>28.3</v>
      </c>
      <c r="K30" s="543">
        <v>16.5</v>
      </c>
      <c r="L30" s="544">
        <v>17.9</v>
      </c>
      <c r="M30" s="545">
        <v>17.1</v>
      </c>
    </row>
    <row r="31" spans="1:13" ht="15.75" customHeight="1" thickBot="1">
      <c r="A31" s="14"/>
      <c r="B31" s="978">
        <f t="shared" si="0"/>
        <v>27</v>
      </c>
      <c r="C31" s="979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546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</row>
    <row r="32" spans="1:14" ht="15.75" customHeight="1" thickBot="1">
      <c r="A32" s="16"/>
      <c r="B32" s="1451" t="s">
        <v>192</v>
      </c>
      <c r="C32" s="1452"/>
      <c r="D32" s="807">
        <v>15916</v>
      </c>
      <c r="E32" s="807">
        <v>15791</v>
      </c>
      <c r="F32" s="716">
        <v>11203</v>
      </c>
      <c r="G32" s="1013">
        <v>11804</v>
      </c>
      <c r="H32" s="1014">
        <v>12048</v>
      </c>
      <c r="I32" s="554">
        <v>37.7</v>
      </c>
      <c r="J32" s="560">
        <v>37.6</v>
      </c>
      <c r="K32" s="716">
        <v>26.8</v>
      </c>
      <c r="L32" s="716">
        <v>28.5</v>
      </c>
      <c r="M32" s="1015">
        <v>29.4</v>
      </c>
      <c r="N32" s="131"/>
    </row>
    <row r="33" spans="2:14" ht="15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</row>
    <row r="34" spans="2:14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68"/>
    </row>
    <row r="35" spans="2:10" ht="12.75" customHeight="1">
      <c r="B35" s="68"/>
      <c r="C35" s="68"/>
      <c r="D35" s="68"/>
      <c r="E35" s="68"/>
      <c r="F35" s="68"/>
      <c r="G35" s="68"/>
      <c r="H35" s="68"/>
      <c r="I35" s="68"/>
      <c r="J35" s="68"/>
    </row>
    <row r="36" spans="2:11" ht="12.75">
      <c r="B36" s="68"/>
      <c r="C36" s="68"/>
      <c r="D36" s="68"/>
      <c r="E36" s="68"/>
      <c r="F36" s="68"/>
      <c r="G36" s="68"/>
      <c r="H36" s="68"/>
      <c r="I36" s="68"/>
      <c r="J36" s="68"/>
      <c r="K36" s="68"/>
    </row>
  </sheetData>
  <sheetProtection/>
  <mergeCells count="9">
    <mergeCell ref="K1:M1"/>
    <mergeCell ref="A15:A16"/>
    <mergeCell ref="B32:C32"/>
    <mergeCell ref="B33:M33"/>
    <mergeCell ref="D3:H3"/>
    <mergeCell ref="I3:M3"/>
    <mergeCell ref="B3:B4"/>
    <mergeCell ref="C3:C4"/>
    <mergeCell ref="B2:M2"/>
  </mergeCells>
  <printOptions/>
  <pageMargins left="0.38" right="0.19" top="0.33" bottom="0.36" header="0.16" footer="0.32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5.28125" style="0" customWidth="1"/>
    <col min="3" max="3" width="21.00390625" style="0" customWidth="1"/>
    <col min="4" max="4" width="11.28125" style="0" customWidth="1"/>
  </cols>
  <sheetData>
    <row r="1" spans="14:16" ht="15.75">
      <c r="N1" s="1595" t="s">
        <v>387</v>
      </c>
      <c r="O1" s="1596"/>
      <c r="P1" s="1596"/>
    </row>
    <row r="2" spans="1:16" ht="15.75">
      <c r="A2" s="82"/>
      <c r="B2" s="1980" t="s">
        <v>477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1:16" ht="12" customHeight="1" thickBot="1">
      <c r="A3" s="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36" customHeight="1">
      <c r="A4" s="82"/>
      <c r="B4" s="1602" t="s">
        <v>219</v>
      </c>
      <c r="C4" s="1981" t="s">
        <v>157</v>
      </c>
      <c r="D4" s="1984" t="s">
        <v>384</v>
      </c>
      <c r="E4" s="1731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1:16" ht="13.5" thickBot="1">
      <c r="A5" s="82"/>
      <c r="B5" s="1603"/>
      <c r="C5" s="1982"/>
      <c r="D5" s="1985"/>
      <c r="E5" s="1269"/>
      <c r="F5" s="1270"/>
      <c r="G5" s="1270" t="s">
        <v>430</v>
      </c>
      <c r="H5" s="1270" t="s">
        <v>93</v>
      </c>
      <c r="I5" s="1270" t="s">
        <v>430</v>
      </c>
      <c r="J5" s="1270" t="s">
        <v>93</v>
      </c>
      <c r="K5" s="1270" t="s">
        <v>431</v>
      </c>
      <c r="L5" s="1270" t="s">
        <v>93</v>
      </c>
      <c r="M5" s="1270" t="s">
        <v>430</v>
      </c>
      <c r="N5" s="1270" t="s">
        <v>93</v>
      </c>
      <c r="O5" s="1270" t="s">
        <v>430</v>
      </c>
      <c r="P5" s="208" t="s">
        <v>93</v>
      </c>
    </row>
    <row r="6" spans="1:16" ht="13.5" thickBot="1">
      <c r="A6" s="82"/>
      <c r="B6" s="1604"/>
      <c r="C6" s="1983"/>
      <c r="D6" s="1986"/>
      <c r="E6" s="1271" t="s">
        <v>322</v>
      </c>
      <c r="F6" s="1272" t="s">
        <v>93</v>
      </c>
      <c r="G6" s="1272" t="s">
        <v>322</v>
      </c>
      <c r="H6" s="1272" t="s">
        <v>93</v>
      </c>
      <c r="I6" s="1272" t="s">
        <v>322</v>
      </c>
      <c r="J6" s="1272" t="s">
        <v>93</v>
      </c>
      <c r="K6" s="1272" t="s">
        <v>322</v>
      </c>
      <c r="L6" s="1272" t="s">
        <v>93</v>
      </c>
      <c r="M6" s="1272" t="s">
        <v>322</v>
      </c>
      <c r="N6" s="1272" t="s">
        <v>93</v>
      </c>
      <c r="O6" s="1273" t="s">
        <v>322</v>
      </c>
      <c r="P6" s="1274" t="s">
        <v>93</v>
      </c>
    </row>
    <row r="7" spans="1:16" ht="12.75">
      <c r="A7" s="82"/>
      <c r="B7" s="475">
        <v>1</v>
      </c>
      <c r="C7" s="828" t="s">
        <v>161</v>
      </c>
      <c r="D7" s="1275">
        <v>117</v>
      </c>
      <c r="E7" s="775">
        <v>29</v>
      </c>
      <c r="F7" s="1194">
        <v>24.786324786324787</v>
      </c>
      <c r="G7" s="776">
        <v>48</v>
      </c>
      <c r="H7" s="1194">
        <v>41.02564102564102</v>
      </c>
      <c r="I7" s="776">
        <v>11</v>
      </c>
      <c r="J7" s="1194">
        <v>9.401709401709402</v>
      </c>
      <c r="K7" s="776">
        <v>10</v>
      </c>
      <c r="L7" s="1194">
        <v>8.547008547008547</v>
      </c>
      <c r="M7" s="776">
        <v>19</v>
      </c>
      <c r="N7" s="1194">
        <v>16.23931623931624</v>
      </c>
      <c r="O7" s="777">
        <v>0</v>
      </c>
      <c r="P7" s="1276">
        <v>0</v>
      </c>
    </row>
    <row r="8" spans="1:16" ht="12.75">
      <c r="A8" s="82"/>
      <c r="B8" s="482">
        <v>2</v>
      </c>
      <c r="C8" s="828" t="s">
        <v>162</v>
      </c>
      <c r="D8" s="1277">
        <v>133</v>
      </c>
      <c r="E8" s="1035">
        <v>50</v>
      </c>
      <c r="F8" s="1249">
        <v>37.59398496240601</v>
      </c>
      <c r="G8" s="1036">
        <v>31</v>
      </c>
      <c r="H8" s="1249">
        <v>23.308270676691727</v>
      </c>
      <c r="I8" s="1036">
        <v>21</v>
      </c>
      <c r="J8" s="1249">
        <v>15.789473684210526</v>
      </c>
      <c r="K8" s="1036">
        <v>10</v>
      </c>
      <c r="L8" s="1249">
        <v>7.518796992481203</v>
      </c>
      <c r="M8" s="1036">
        <v>21</v>
      </c>
      <c r="N8" s="1249">
        <v>15.789473684210526</v>
      </c>
      <c r="O8" s="1278">
        <v>0</v>
      </c>
      <c r="P8" s="1279">
        <v>0</v>
      </c>
    </row>
    <row r="9" spans="1:16" ht="12.75">
      <c r="A9" s="82"/>
      <c r="B9" s="482">
        <v>3</v>
      </c>
      <c r="C9" s="828" t="s">
        <v>163</v>
      </c>
      <c r="D9" s="1277">
        <v>598</v>
      </c>
      <c r="E9" s="1035">
        <v>156</v>
      </c>
      <c r="F9" s="1249">
        <v>26.08695652173913</v>
      </c>
      <c r="G9" s="1036">
        <v>291</v>
      </c>
      <c r="H9" s="1249">
        <v>48.66220735785953</v>
      </c>
      <c r="I9" s="1036">
        <v>94</v>
      </c>
      <c r="J9" s="1249">
        <v>15.719063545150503</v>
      </c>
      <c r="K9" s="1036">
        <v>36</v>
      </c>
      <c r="L9" s="1249">
        <v>6.0200668896321075</v>
      </c>
      <c r="M9" s="1036">
        <v>21</v>
      </c>
      <c r="N9" s="1249">
        <v>3.511705685618729</v>
      </c>
      <c r="O9" s="1278">
        <v>0</v>
      </c>
      <c r="P9" s="1279">
        <v>0</v>
      </c>
    </row>
    <row r="10" spans="1:16" ht="12.75">
      <c r="A10" s="82"/>
      <c r="B10" s="482">
        <v>4</v>
      </c>
      <c r="C10" s="828" t="s">
        <v>164</v>
      </c>
      <c r="D10" s="1277">
        <v>330</v>
      </c>
      <c r="E10" s="1035">
        <v>202</v>
      </c>
      <c r="F10" s="1249">
        <v>61.212121212121204</v>
      </c>
      <c r="G10" s="1036">
        <v>13</v>
      </c>
      <c r="H10" s="1249">
        <v>3.939393939393939</v>
      </c>
      <c r="I10" s="1036">
        <v>57</v>
      </c>
      <c r="J10" s="1249">
        <v>17.272727272727273</v>
      </c>
      <c r="K10" s="1036">
        <v>26</v>
      </c>
      <c r="L10" s="1249">
        <v>7.878787878787878</v>
      </c>
      <c r="M10" s="1036">
        <v>32</v>
      </c>
      <c r="N10" s="1249">
        <v>9.696969696969697</v>
      </c>
      <c r="O10" s="1278">
        <v>0</v>
      </c>
      <c r="P10" s="1279">
        <v>0</v>
      </c>
    </row>
    <row r="11" spans="1:16" ht="12.75">
      <c r="A11" s="82"/>
      <c r="B11" s="482">
        <v>5</v>
      </c>
      <c r="C11" s="828" t="s">
        <v>165</v>
      </c>
      <c r="D11" s="1277">
        <v>126</v>
      </c>
      <c r="E11" s="1035">
        <v>92</v>
      </c>
      <c r="F11" s="1249">
        <v>73.01587301587301</v>
      </c>
      <c r="G11" s="1036">
        <v>5</v>
      </c>
      <c r="H11" s="1249">
        <v>3.968253968253968</v>
      </c>
      <c r="I11" s="1036">
        <v>14</v>
      </c>
      <c r="J11" s="1249">
        <v>11.11111111111111</v>
      </c>
      <c r="K11" s="1036">
        <v>7</v>
      </c>
      <c r="L11" s="1249">
        <v>5.555555555555555</v>
      </c>
      <c r="M11" s="1036">
        <v>8</v>
      </c>
      <c r="N11" s="1249">
        <v>6.349206349206349</v>
      </c>
      <c r="O11" s="1278">
        <v>0</v>
      </c>
      <c r="P11" s="1279">
        <v>0</v>
      </c>
    </row>
    <row r="12" spans="1:16" ht="12.75">
      <c r="A12" s="82"/>
      <c r="B12" s="482">
        <v>6</v>
      </c>
      <c r="C12" s="828" t="s">
        <v>166</v>
      </c>
      <c r="D12" s="1277">
        <v>129</v>
      </c>
      <c r="E12" s="1035">
        <v>79</v>
      </c>
      <c r="F12" s="1249">
        <v>61.240310077519375</v>
      </c>
      <c r="G12" s="1036">
        <v>6</v>
      </c>
      <c r="H12" s="1249">
        <v>4.651162790697675</v>
      </c>
      <c r="I12" s="1036">
        <v>21</v>
      </c>
      <c r="J12" s="1249">
        <v>16.27906976744186</v>
      </c>
      <c r="K12" s="1036">
        <v>4</v>
      </c>
      <c r="L12" s="1249">
        <v>3.10077519379845</v>
      </c>
      <c r="M12" s="1036">
        <v>19</v>
      </c>
      <c r="N12" s="1249">
        <v>14.728682170542637</v>
      </c>
      <c r="O12" s="1278">
        <v>0</v>
      </c>
      <c r="P12" s="1279">
        <v>0</v>
      </c>
    </row>
    <row r="13" spans="1:16" ht="12.75">
      <c r="A13" s="82"/>
      <c r="B13" s="482">
        <v>7</v>
      </c>
      <c r="C13" s="828" t="s">
        <v>167</v>
      </c>
      <c r="D13" s="1277">
        <v>269</v>
      </c>
      <c r="E13" s="1035">
        <v>111</v>
      </c>
      <c r="F13" s="1249">
        <v>41.2639405204461</v>
      </c>
      <c r="G13" s="1036">
        <v>79</v>
      </c>
      <c r="H13" s="1249">
        <v>29.36802973977695</v>
      </c>
      <c r="I13" s="1036">
        <v>32</v>
      </c>
      <c r="J13" s="1249">
        <v>11.895910780669144</v>
      </c>
      <c r="K13" s="1036">
        <v>24</v>
      </c>
      <c r="L13" s="1249">
        <v>8.921933085501859</v>
      </c>
      <c r="M13" s="1036">
        <v>23</v>
      </c>
      <c r="N13" s="1249">
        <v>8.550185873605948</v>
      </c>
      <c r="O13" s="1278">
        <v>0</v>
      </c>
      <c r="P13" s="1279">
        <v>0</v>
      </c>
    </row>
    <row r="14" spans="1:16" ht="12.75">
      <c r="A14" s="82"/>
      <c r="B14" s="482">
        <v>8</v>
      </c>
      <c r="C14" s="828" t="s">
        <v>168</v>
      </c>
      <c r="D14" s="1277">
        <v>53</v>
      </c>
      <c r="E14" s="1035">
        <v>36</v>
      </c>
      <c r="F14" s="1249">
        <v>67.9245283018868</v>
      </c>
      <c r="G14" s="1036">
        <v>0</v>
      </c>
      <c r="H14" s="1249">
        <v>0</v>
      </c>
      <c r="I14" s="1036">
        <v>8</v>
      </c>
      <c r="J14" s="1249">
        <v>15.09433962264151</v>
      </c>
      <c r="K14" s="1036">
        <v>5</v>
      </c>
      <c r="L14" s="1249">
        <v>9.433962264150944</v>
      </c>
      <c r="M14" s="1036">
        <v>4</v>
      </c>
      <c r="N14" s="1249">
        <v>7.547169811320755</v>
      </c>
      <c r="O14" s="1278">
        <v>0</v>
      </c>
      <c r="P14" s="1279">
        <v>0</v>
      </c>
    </row>
    <row r="15" spans="1:16" ht="12.75">
      <c r="A15" s="82"/>
      <c r="B15" s="482">
        <v>9</v>
      </c>
      <c r="C15" s="828" t="s">
        <v>169</v>
      </c>
      <c r="D15" s="1277">
        <v>189</v>
      </c>
      <c r="E15" s="1035">
        <v>61</v>
      </c>
      <c r="F15" s="1249">
        <v>32.27513227513227</v>
      </c>
      <c r="G15" s="1036">
        <v>63</v>
      </c>
      <c r="H15" s="1249">
        <v>33.33333333333333</v>
      </c>
      <c r="I15" s="1036">
        <v>41</v>
      </c>
      <c r="J15" s="1249">
        <v>21.693121693121693</v>
      </c>
      <c r="K15" s="1036">
        <v>9</v>
      </c>
      <c r="L15" s="1249">
        <v>4.761904761904762</v>
      </c>
      <c r="M15" s="1036">
        <v>15</v>
      </c>
      <c r="N15" s="1249">
        <v>7.936507936507936</v>
      </c>
      <c r="O15" s="1278">
        <v>0</v>
      </c>
      <c r="P15" s="1279">
        <v>0</v>
      </c>
    </row>
    <row r="16" spans="1:16" ht="12.75">
      <c r="A16" s="1647"/>
      <c r="B16" s="482">
        <v>10</v>
      </c>
      <c r="C16" s="828" t="s">
        <v>170</v>
      </c>
      <c r="D16" s="1277">
        <v>100</v>
      </c>
      <c r="E16" s="1035">
        <v>48</v>
      </c>
      <c r="F16" s="1249">
        <v>48</v>
      </c>
      <c r="G16" s="1036">
        <v>30</v>
      </c>
      <c r="H16" s="1249">
        <v>30</v>
      </c>
      <c r="I16" s="1036">
        <v>12</v>
      </c>
      <c r="J16" s="1249">
        <v>12</v>
      </c>
      <c r="K16" s="1036">
        <v>3</v>
      </c>
      <c r="L16" s="1249">
        <v>3</v>
      </c>
      <c r="M16" s="1036">
        <v>7</v>
      </c>
      <c r="N16" s="1249">
        <v>7.000000000000001</v>
      </c>
      <c r="O16" s="1278">
        <v>0</v>
      </c>
      <c r="P16" s="1279">
        <v>0</v>
      </c>
    </row>
    <row r="17" spans="1:16" ht="12.75">
      <c r="A17" s="1647"/>
      <c r="B17" s="482">
        <v>11</v>
      </c>
      <c r="C17" s="828" t="s">
        <v>171</v>
      </c>
      <c r="D17" s="1277">
        <v>132</v>
      </c>
      <c r="E17" s="1035">
        <v>54</v>
      </c>
      <c r="F17" s="1249">
        <v>40.909090909090914</v>
      </c>
      <c r="G17" s="1036">
        <v>35</v>
      </c>
      <c r="H17" s="1249">
        <v>26.515151515151516</v>
      </c>
      <c r="I17" s="1036">
        <v>16</v>
      </c>
      <c r="J17" s="1249">
        <v>12.121212121212121</v>
      </c>
      <c r="K17" s="1036">
        <v>9</v>
      </c>
      <c r="L17" s="1249">
        <v>6.8181818181818175</v>
      </c>
      <c r="M17" s="1036">
        <v>18</v>
      </c>
      <c r="N17" s="1249">
        <v>13.636363636363635</v>
      </c>
      <c r="O17" s="1278">
        <v>0</v>
      </c>
      <c r="P17" s="1279">
        <v>0</v>
      </c>
    </row>
    <row r="18" spans="1:16" ht="12.75">
      <c r="A18" s="82"/>
      <c r="B18" s="482">
        <v>12</v>
      </c>
      <c r="C18" s="828" t="s">
        <v>172</v>
      </c>
      <c r="D18" s="1277">
        <v>190</v>
      </c>
      <c r="E18" s="1035">
        <v>95</v>
      </c>
      <c r="F18" s="1249">
        <v>50</v>
      </c>
      <c r="G18" s="1036">
        <v>24</v>
      </c>
      <c r="H18" s="1249">
        <v>12.631578947368421</v>
      </c>
      <c r="I18" s="1036">
        <v>42</v>
      </c>
      <c r="J18" s="1249">
        <v>22.105263157894736</v>
      </c>
      <c r="K18" s="1036">
        <v>13</v>
      </c>
      <c r="L18" s="1249">
        <v>6.842105263157896</v>
      </c>
      <c r="M18" s="1036">
        <v>16</v>
      </c>
      <c r="N18" s="1249">
        <v>8.421052631578947</v>
      </c>
      <c r="O18" s="1278">
        <v>0</v>
      </c>
      <c r="P18" s="1279">
        <v>0</v>
      </c>
    </row>
    <row r="19" spans="1:16" ht="12.75">
      <c r="A19" s="82"/>
      <c r="B19" s="482">
        <v>13</v>
      </c>
      <c r="C19" s="828" t="s">
        <v>173</v>
      </c>
      <c r="D19" s="1277">
        <v>184</v>
      </c>
      <c r="E19" s="1035">
        <v>65</v>
      </c>
      <c r="F19" s="1249">
        <v>35.32608695652174</v>
      </c>
      <c r="G19" s="1036">
        <v>70</v>
      </c>
      <c r="H19" s="1249">
        <v>38.04347826086957</v>
      </c>
      <c r="I19" s="1036">
        <v>14</v>
      </c>
      <c r="J19" s="1249">
        <v>7.608695652173914</v>
      </c>
      <c r="K19" s="1036">
        <v>22</v>
      </c>
      <c r="L19" s="1249">
        <v>11.956521739130435</v>
      </c>
      <c r="M19" s="1036">
        <v>13</v>
      </c>
      <c r="N19" s="1249">
        <v>7.065217391304348</v>
      </c>
      <c r="O19" s="1278">
        <v>0</v>
      </c>
      <c r="P19" s="1279">
        <v>0</v>
      </c>
    </row>
    <row r="20" spans="1:16" ht="12.75">
      <c r="A20" s="82"/>
      <c r="B20" s="482">
        <v>14</v>
      </c>
      <c r="C20" s="828" t="s">
        <v>174</v>
      </c>
      <c r="D20" s="1277">
        <v>442</v>
      </c>
      <c r="E20" s="1035">
        <v>306</v>
      </c>
      <c r="F20" s="1249">
        <v>69.23076923076923</v>
      </c>
      <c r="G20" s="1036">
        <v>0</v>
      </c>
      <c r="H20" s="1249">
        <v>0</v>
      </c>
      <c r="I20" s="1036">
        <v>67</v>
      </c>
      <c r="J20" s="1249">
        <v>15.158371040723981</v>
      </c>
      <c r="K20" s="1036">
        <v>12</v>
      </c>
      <c r="L20" s="1249">
        <v>2.7149321266968327</v>
      </c>
      <c r="M20" s="1036">
        <v>57</v>
      </c>
      <c r="N20" s="1249">
        <v>12.895927601809957</v>
      </c>
      <c r="O20" s="1278">
        <v>0</v>
      </c>
      <c r="P20" s="1279">
        <v>0</v>
      </c>
    </row>
    <row r="21" spans="1:16" ht="12.75">
      <c r="A21" s="82"/>
      <c r="B21" s="482">
        <v>15</v>
      </c>
      <c r="C21" s="828" t="s">
        <v>175</v>
      </c>
      <c r="D21" s="1277">
        <v>142</v>
      </c>
      <c r="E21" s="1035">
        <v>87</v>
      </c>
      <c r="F21" s="1249">
        <v>61.267605633802816</v>
      </c>
      <c r="G21" s="1036">
        <v>4</v>
      </c>
      <c r="H21" s="1249">
        <v>2.8169014084507045</v>
      </c>
      <c r="I21" s="1036">
        <v>24</v>
      </c>
      <c r="J21" s="1249">
        <v>16.901408450704224</v>
      </c>
      <c r="K21" s="1036">
        <v>19</v>
      </c>
      <c r="L21" s="1249">
        <v>13.380281690140844</v>
      </c>
      <c r="M21" s="1036">
        <v>8</v>
      </c>
      <c r="N21" s="1249">
        <v>5.633802816901409</v>
      </c>
      <c r="O21" s="1278">
        <v>0</v>
      </c>
      <c r="P21" s="1279">
        <v>0</v>
      </c>
    </row>
    <row r="22" spans="1:16" ht="12.75">
      <c r="A22" s="82"/>
      <c r="B22" s="482">
        <v>16</v>
      </c>
      <c r="C22" s="828" t="s">
        <v>176</v>
      </c>
      <c r="D22" s="1277">
        <v>57</v>
      </c>
      <c r="E22" s="1035">
        <v>29</v>
      </c>
      <c r="F22" s="1249">
        <v>50.877192982456144</v>
      </c>
      <c r="G22" s="1036">
        <v>9</v>
      </c>
      <c r="H22" s="1249">
        <v>15.789473684210526</v>
      </c>
      <c r="I22" s="1036">
        <v>14</v>
      </c>
      <c r="J22" s="1249">
        <v>24.561403508771928</v>
      </c>
      <c r="K22" s="1036">
        <v>3</v>
      </c>
      <c r="L22" s="1249">
        <v>5.263157894736842</v>
      </c>
      <c r="M22" s="1036">
        <v>2</v>
      </c>
      <c r="N22" s="1249">
        <v>3.508771929824561</v>
      </c>
      <c r="O22" s="1278">
        <v>0</v>
      </c>
      <c r="P22" s="1279">
        <v>0</v>
      </c>
    </row>
    <row r="23" spans="1:16" ht="12.75">
      <c r="A23" s="82"/>
      <c r="B23" s="482">
        <v>17</v>
      </c>
      <c r="C23" s="828" t="s">
        <v>177</v>
      </c>
      <c r="D23" s="1277">
        <v>124</v>
      </c>
      <c r="E23" s="1035">
        <v>52</v>
      </c>
      <c r="F23" s="1249">
        <v>41.935483870967744</v>
      </c>
      <c r="G23" s="1036">
        <v>23</v>
      </c>
      <c r="H23" s="1249">
        <v>18.548387096774192</v>
      </c>
      <c r="I23" s="1036">
        <v>29</v>
      </c>
      <c r="J23" s="1249">
        <v>23.387096774193548</v>
      </c>
      <c r="K23" s="1036">
        <v>7</v>
      </c>
      <c r="L23" s="1249">
        <v>5.64516129032258</v>
      </c>
      <c r="M23" s="1036">
        <v>13</v>
      </c>
      <c r="N23" s="1249">
        <v>10.483870967741936</v>
      </c>
      <c r="O23" s="1278">
        <v>0</v>
      </c>
      <c r="P23" s="1279">
        <v>0</v>
      </c>
    </row>
    <row r="24" spans="1:16" ht="12.75">
      <c r="A24" s="82"/>
      <c r="B24" s="482">
        <v>18</v>
      </c>
      <c r="C24" s="828" t="s">
        <v>178</v>
      </c>
      <c r="D24" s="1277">
        <v>40</v>
      </c>
      <c r="E24" s="1035">
        <v>18</v>
      </c>
      <c r="F24" s="1249">
        <v>45</v>
      </c>
      <c r="G24" s="1036">
        <v>13</v>
      </c>
      <c r="H24" s="1249">
        <v>32.5</v>
      </c>
      <c r="I24" s="1036">
        <v>6</v>
      </c>
      <c r="J24" s="1249">
        <v>15</v>
      </c>
      <c r="K24" s="1036">
        <v>2</v>
      </c>
      <c r="L24" s="1249">
        <v>5</v>
      </c>
      <c r="M24" s="1036">
        <v>1</v>
      </c>
      <c r="N24" s="1249">
        <v>2.5</v>
      </c>
      <c r="O24" s="1278">
        <v>0</v>
      </c>
      <c r="P24" s="1279">
        <v>0</v>
      </c>
    </row>
    <row r="25" spans="1:16" ht="12.75">
      <c r="A25" s="82"/>
      <c r="B25" s="482">
        <v>19</v>
      </c>
      <c r="C25" s="828" t="s">
        <v>179</v>
      </c>
      <c r="D25" s="1277">
        <v>237</v>
      </c>
      <c r="E25" s="1035">
        <v>122</v>
      </c>
      <c r="F25" s="1249">
        <v>51.47679324894515</v>
      </c>
      <c r="G25" s="1036">
        <v>27</v>
      </c>
      <c r="H25" s="1249">
        <v>11.39240506329114</v>
      </c>
      <c r="I25" s="1036">
        <v>48</v>
      </c>
      <c r="J25" s="1249">
        <v>20.253164556962027</v>
      </c>
      <c r="K25" s="1036">
        <v>15</v>
      </c>
      <c r="L25" s="1249">
        <v>6.329113924050633</v>
      </c>
      <c r="M25" s="1036">
        <v>25</v>
      </c>
      <c r="N25" s="1249">
        <v>10.548523206751055</v>
      </c>
      <c r="O25" s="1278">
        <v>0</v>
      </c>
      <c r="P25" s="1279">
        <v>0</v>
      </c>
    </row>
    <row r="26" spans="1:16" ht="12.75">
      <c r="A26" s="82"/>
      <c r="B26" s="482">
        <v>20</v>
      </c>
      <c r="C26" s="828" t="s">
        <v>180</v>
      </c>
      <c r="D26" s="1277">
        <v>232</v>
      </c>
      <c r="E26" s="1035">
        <v>117</v>
      </c>
      <c r="F26" s="1249">
        <v>50.43103448275862</v>
      </c>
      <c r="G26" s="1036">
        <v>34</v>
      </c>
      <c r="H26" s="1249">
        <v>14.655172413793101</v>
      </c>
      <c r="I26" s="1036">
        <v>32</v>
      </c>
      <c r="J26" s="1249">
        <v>13.793103448275861</v>
      </c>
      <c r="K26" s="1036">
        <v>19</v>
      </c>
      <c r="L26" s="1249">
        <v>8.189655172413794</v>
      </c>
      <c r="M26" s="1036">
        <v>30</v>
      </c>
      <c r="N26" s="1249">
        <v>12.931034482758621</v>
      </c>
      <c r="O26" s="1278">
        <v>0</v>
      </c>
      <c r="P26" s="1279">
        <v>0</v>
      </c>
    </row>
    <row r="27" spans="1:16" ht="12.75">
      <c r="A27" s="82"/>
      <c r="B27" s="482">
        <v>21</v>
      </c>
      <c r="C27" s="828" t="s">
        <v>181</v>
      </c>
      <c r="D27" s="1277">
        <v>110</v>
      </c>
      <c r="E27" s="1035">
        <v>72</v>
      </c>
      <c r="F27" s="1249">
        <v>65.45454545454545</v>
      </c>
      <c r="G27" s="1036">
        <v>0</v>
      </c>
      <c r="H27" s="1249">
        <v>0</v>
      </c>
      <c r="I27" s="1036">
        <v>27</v>
      </c>
      <c r="J27" s="1249">
        <v>24.545454545454547</v>
      </c>
      <c r="K27" s="1036">
        <v>3</v>
      </c>
      <c r="L27" s="1249">
        <v>2.727272727272727</v>
      </c>
      <c r="M27" s="1036">
        <v>8</v>
      </c>
      <c r="N27" s="1249">
        <v>7.2727272727272725</v>
      </c>
      <c r="O27" s="1278">
        <v>0</v>
      </c>
      <c r="P27" s="1279">
        <v>0</v>
      </c>
    </row>
    <row r="28" spans="1:16" ht="12.75">
      <c r="A28" s="82"/>
      <c r="B28" s="482">
        <v>22</v>
      </c>
      <c r="C28" s="828" t="s">
        <v>182</v>
      </c>
      <c r="D28" s="1277">
        <v>127</v>
      </c>
      <c r="E28" s="1035">
        <v>41</v>
      </c>
      <c r="F28" s="1249">
        <v>32.28346456692913</v>
      </c>
      <c r="G28" s="1036">
        <v>33</v>
      </c>
      <c r="H28" s="1249">
        <v>25.984251968503933</v>
      </c>
      <c r="I28" s="1036">
        <v>25</v>
      </c>
      <c r="J28" s="1249">
        <v>19.68503937007874</v>
      </c>
      <c r="K28" s="1036">
        <v>12</v>
      </c>
      <c r="L28" s="1249">
        <v>9.448818897637794</v>
      </c>
      <c r="M28" s="1036">
        <v>16</v>
      </c>
      <c r="N28" s="1249">
        <v>12.598425196850393</v>
      </c>
      <c r="O28" s="1278">
        <v>0</v>
      </c>
      <c r="P28" s="1279">
        <v>0</v>
      </c>
    </row>
    <row r="29" spans="1:16" ht="12.75">
      <c r="A29" s="82"/>
      <c r="B29" s="482">
        <v>23</v>
      </c>
      <c r="C29" s="828" t="s">
        <v>183</v>
      </c>
      <c r="D29" s="1277">
        <v>33</v>
      </c>
      <c r="E29" s="1035">
        <v>17</v>
      </c>
      <c r="F29" s="1249">
        <v>51.515151515151516</v>
      </c>
      <c r="G29" s="1036">
        <v>5</v>
      </c>
      <c r="H29" s="1249">
        <v>15.151515151515152</v>
      </c>
      <c r="I29" s="1036">
        <v>5</v>
      </c>
      <c r="J29" s="1249">
        <v>15.151515151515152</v>
      </c>
      <c r="K29" s="1036">
        <v>2</v>
      </c>
      <c r="L29" s="1249">
        <v>6.0606060606060606</v>
      </c>
      <c r="M29" s="1036">
        <v>4</v>
      </c>
      <c r="N29" s="1249">
        <v>12.121212121212121</v>
      </c>
      <c r="O29" s="1278">
        <v>0</v>
      </c>
      <c r="P29" s="1279">
        <v>0</v>
      </c>
    </row>
    <row r="30" spans="1:16" ht="12.75">
      <c r="A30" s="82"/>
      <c r="B30" s="482">
        <v>24</v>
      </c>
      <c r="C30" s="832" t="s">
        <v>184</v>
      </c>
      <c r="D30" s="1277">
        <v>127</v>
      </c>
      <c r="E30" s="1035">
        <v>36</v>
      </c>
      <c r="F30" s="1249">
        <v>28.346456692913385</v>
      </c>
      <c r="G30" s="1036">
        <v>39</v>
      </c>
      <c r="H30" s="1249">
        <v>30.708661417322837</v>
      </c>
      <c r="I30" s="1036">
        <v>18</v>
      </c>
      <c r="J30" s="1249">
        <v>14.173228346456693</v>
      </c>
      <c r="K30" s="1036">
        <v>10</v>
      </c>
      <c r="L30" s="1249">
        <v>7.874015748031496</v>
      </c>
      <c r="M30" s="1036">
        <v>24</v>
      </c>
      <c r="N30" s="1249">
        <v>18.89763779527559</v>
      </c>
      <c r="O30" s="1278">
        <v>0</v>
      </c>
      <c r="P30" s="1279">
        <v>0</v>
      </c>
    </row>
    <row r="31" spans="1:16" ht="12.75">
      <c r="A31" s="82"/>
      <c r="B31" s="482">
        <v>25</v>
      </c>
      <c r="C31" s="1199" t="s">
        <v>185</v>
      </c>
      <c r="D31" s="1277">
        <v>243</v>
      </c>
      <c r="E31" s="1035">
        <v>130</v>
      </c>
      <c r="F31" s="1249">
        <v>53.49794238683128</v>
      </c>
      <c r="G31" s="1036">
        <v>20</v>
      </c>
      <c r="H31" s="1249">
        <v>8.23045267489712</v>
      </c>
      <c r="I31" s="1036">
        <v>42</v>
      </c>
      <c r="J31" s="1249">
        <v>17.28395061728395</v>
      </c>
      <c r="K31" s="1036">
        <v>26</v>
      </c>
      <c r="L31" s="1249">
        <v>10.699588477366255</v>
      </c>
      <c r="M31" s="1036">
        <v>23</v>
      </c>
      <c r="N31" s="1249">
        <v>9.465020576131687</v>
      </c>
      <c r="O31" s="1278">
        <v>2</v>
      </c>
      <c r="P31" s="1279">
        <v>0.823045267489712</v>
      </c>
    </row>
    <row r="32" spans="1:16" ht="27" customHeight="1">
      <c r="A32" s="82"/>
      <c r="B32" s="475">
        <v>26</v>
      </c>
      <c r="C32" s="1237" t="s">
        <v>485</v>
      </c>
      <c r="D32" s="1285">
        <v>405</v>
      </c>
      <c r="E32" s="1286">
        <v>88</v>
      </c>
      <c r="F32" s="487">
        <v>21.728395061728396</v>
      </c>
      <c r="G32" s="1234">
        <v>73</v>
      </c>
      <c r="H32" s="487">
        <v>18.02469135802469</v>
      </c>
      <c r="I32" s="1234">
        <v>36</v>
      </c>
      <c r="J32" s="487">
        <v>8.88888888888889</v>
      </c>
      <c r="K32" s="1234">
        <v>105</v>
      </c>
      <c r="L32" s="487">
        <v>25.925925925925924</v>
      </c>
      <c r="M32" s="1234">
        <v>91</v>
      </c>
      <c r="N32" s="487">
        <v>22.469135802469136</v>
      </c>
      <c r="O32" s="1287">
        <v>12</v>
      </c>
      <c r="P32" s="1288">
        <v>2.9629629629629632</v>
      </c>
    </row>
    <row r="33" spans="1:16" ht="13.5" thickBot="1">
      <c r="A33" s="82"/>
      <c r="B33" s="489">
        <v>27</v>
      </c>
      <c r="C33" s="1200" t="s">
        <v>432</v>
      </c>
      <c r="D33" s="1277">
        <v>13</v>
      </c>
      <c r="E33" s="1280">
        <v>6</v>
      </c>
      <c r="F33" s="1253">
        <v>46.15384615384615</v>
      </c>
      <c r="G33" s="1252">
        <v>5</v>
      </c>
      <c r="H33" s="1253">
        <v>38.46153846153847</v>
      </c>
      <c r="I33" s="1252">
        <v>0</v>
      </c>
      <c r="J33" s="1253">
        <v>0</v>
      </c>
      <c r="K33" s="1252">
        <v>1</v>
      </c>
      <c r="L33" s="1253">
        <v>7.6923076923076925</v>
      </c>
      <c r="M33" s="1252">
        <v>1</v>
      </c>
      <c r="N33" s="1253">
        <v>7.6923076923076925</v>
      </c>
      <c r="O33" s="1281">
        <v>0</v>
      </c>
      <c r="P33" s="1282">
        <v>0</v>
      </c>
    </row>
    <row r="34" spans="1:16" ht="13.5" thickBot="1">
      <c r="A34" s="82"/>
      <c r="B34" s="1598" t="s">
        <v>192</v>
      </c>
      <c r="C34" s="1599"/>
      <c r="D34" s="1203">
        <v>4882</v>
      </c>
      <c r="E34" s="459">
        <v>2199</v>
      </c>
      <c r="F34" s="1205">
        <v>45.043015157722245</v>
      </c>
      <c r="G34" s="460">
        <v>980</v>
      </c>
      <c r="H34" s="1205">
        <v>20.07374027038099</v>
      </c>
      <c r="I34" s="460">
        <v>756</v>
      </c>
      <c r="J34" s="1205">
        <v>15.485456780008194</v>
      </c>
      <c r="K34" s="460">
        <v>414</v>
      </c>
      <c r="L34" s="1205">
        <v>8.48013109381401</v>
      </c>
      <c r="M34" s="460">
        <v>519</v>
      </c>
      <c r="N34" s="1205">
        <v>10.63088897992626</v>
      </c>
      <c r="O34" s="461">
        <v>14</v>
      </c>
      <c r="P34" s="1283">
        <v>0.2867677181482999</v>
      </c>
    </row>
    <row r="35" spans="1:16" ht="13.5" thickBot="1">
      <c r="A35" s="82"/>
      <c r="B35" s="1598" t="s">
        <v>426</v>
      </c>
      <c r="C35" s="1599"/>
      <c r="D35" s="1203">
        <v>4464</v>
      </c>
      <c r="E35" s="1204">
        <v>2105</v>
      </c>
      <c r="F35" s="1205">
        <v>47.15501792114696</v>
      </c>
      <c r="G35" s="460">
        <v>902</v>
      </c>
      <c r="H35" s="1205">
        <v>20.206093189964157</v>
      </c>
      <c r="I35" s="460">
        <v>720</v>
      </c>
      <c r="J35" s="1205">
        <v>16.129032258064516</v>
      </c>
      <c r="K35" s="460">
        <v>308</v>
      </c>
      <c r="L35" s="1205">
        <v>6.899641577060932</v>
      </c>
      <c r="M35" s="460">
        <v>427</v>
      </c>
      <c r="N35" s="1205">
        <v>9.565412186379929</v>
      </c>
      <c r="O35" s="461">
        <v>2</v>
      </c>
      <c r="P35" s="1284">
        <v>0.044802867383512544</v>
      </c>
    </row>
    <row r="36" spans="2:16" ht="12.75">
      <c r="B36" s="1977" t="s">
        <v>385</v>
      </c>
      <c r="C36" s="1978"/>
      <c r="D36" s="1979"/>
      <c r="E36" s="1979"/>
      <c r="F36" s="1979"/>
      <c r="G36" s="1979"/>
      <c r="H36" s="1979"/>
      <c r="I36" s="1979"/>
      <c r="J36" s="1979"/>
      <c r="K36" s="1979"/>
      <c r="L36" s="1979"/>
      <c r="M36" s="1979"/>
      <c r="N36" s="1979"/>
      <c r="O36" s="1979"/>
      <c r="P36" s="1979"/>
    </row>
  </sheetData>
  <sheetProtection/>
  <mergeCells count="15">
    <mergeCell ref="E4:F4"/>
    <mergeCell ref="G4:H4"/>
    <mergeCell ref="I4:J4"/>
    <mergeCell ref="K4:L4"/>
    <mergeCell ref="M4:N4"/>
    <mergeCell ref="O4:P4"/>
    <mergeCell ref="A16:A17"/>
    <mergeCell ref="B34:C34"/>
    <mergeCell ref="B35:C35"/>
    <mergeCell ref="B36:P36"/>
    <mergeCell ref="N1:P1"/>
    <mergeCell ref="B2:P2"/>
    <mergeCell ref="B4:B6"/>
    <mergeCell ref="C4:C6"/>
    <mergeCell ref="D4:D6"/>
  </mergeCells>
  <printOptions/>
  <pageMargins left="0.7" right="0.7" top="0.75" bottom="0.75" header="0.3" footer="0.3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34" sqref="B34:C34"/>
    </sheetView>
  </sheetViews>
  <sheetFormatPr defaultColWidth="9.140625" defaultRowHeight="12.75"/>
  <cols>
    <col min="1" max="1" width="5.28125" style="0" customWidth="1"/>
    <col min="3" max="3" width="22.8515625" style="0" customWidth="1"/>
    <col min="4" max="4" width="11.28125" style="0" customWidth="1"/>
  </cols>
  <sheetData>
    <row r="1" spans="14:16" ht="15.75">
      <c r="N1" s="1434" t="s">
        <v>238</v>
      </c>
      <c r="O1" s="1434"/>
      <c r="P1" s="1434"/>
    </row>
    <row r="2" spans="1:16" ht="15.75">
      <c r="A2" s="82"/>
      <c r="B2" s="1980" t="s">
        <v>482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1:16" ht="16.5" thickBot="1">
      <c r="A3" s="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36" customHeight="1">
      <c r="A4" s="82"/>
      <c r="B4" s="1602" t="s">
        <v>219</v>
      </c>
      <c r="C4" s="1981" t="s">
        <v>157</v>
      </c>
      <c r="D4" s="1731" t="s">
        <v>384</v>
      </c>
      <c r="E4" s="1975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1:16" ht="12.75">
      <c r="A5" s="82"/>
      <c r="B5" s="1603"/>
      <c r="C5" s="1982"/>
      <c r="D5" s="1732"/>
      <c r="E5" s="1241"/>
      <c r="F5" s="1241"/>
      <c r="G5" s="1241" t="s">
        <v>430</v>
      </c>
      <c r="H5" s="1241" t="s">
        <v>93</v>
      </c>
      <c r="I5" s="1241" t="s">
        <v>430</v>
      </c>
      <c r="J5" s="1241" t="s">
        <v>93</v>
      </c>
      <c r="K5" s="1241" t="s">
        <v>431</v>
      </c>
      <c r="L5" s="1241" t="s">
        <v>93</v>
      </c>
      <c r="M5" s="1241" t="s">
        <v>430</v>
      </c>
      <c r="N5" s="1241" t="s">
        <v>93</v>
      </c>
      <c r="O5" s="1241" t="s">
        <v>430</v>
      </c>
      <c r="P5" s="1242" t="s">
        <v>93</v>
      </c>
    </row>
    <row r="6" spans="1:16" ht="13.5" thickBot="1">
      <c r="A6" s="82"/>
      <c r="B6" s="1604"/>
      <c r="C6" s="1983"/>
      <c r="D6" s="1733"/>
      <c r="E6" s="207" t="s">
        <v>322</v>
      </c>
      <c r="F6" s="207" t="s">
        <v>93</v>
      </c>
      <c r="G6" s="207" t="s">
        <v>322</v>
      </c>
      <c r="H6" s="207" t="s">
        <v>93</v>
      </c>
      <c r="I6" s="207" t="s">
        <v>322</v>
      </c>
      <c r="J6" s="207" t="s">
        <v>93</v>
      </c>
      <c r="K6" s="207" t="s">
        <v>322</v>
      </c>
      <c r="L6" s="207" t="s">
        <v>93</v>
      </c>
      <c r="M6" s="207" t="s">
        <v>322</v>
      </c>
      <c r="N6" s="207" t="s">
        <v>93</v>
      </c>
      <c r="O6" s="207" t="s">
        <v>322</v>
      </c>
      <c r="P6" s="208" t="s">
        <v>93</v>
      </c>
    </row>
    <row r="7" spans="1:16" ht="12.75">
      <c r="A7" s="82"/>
      <c r="B7" s="475">
        <v>1</v>
      </c>
      <c r="C7" s="828" t="s">
        <v>161</v>
      </c>
      <c r="D7" s="1192">
        <v>94</v>
      </c>
      <c r="E7" s="1265">
        <v>19</v>
      </c>
      <c r="F7" s="1194">
        <v>20.212765957446805</v>
      </c>
      <c r="G7" s="1265">
        <v>38</v>
      </c>
      <c r="H7" s="1266">
        <v>40.42553191489361</v>
      </c>
      <c r="I7" s="1265">
        <v>10</v>
      </c>
      <c r="J7" s="1266">
        <v>10.638297872340425</v>
      </c>
      <c r="K7" s="1265">
        <v>9</v>
      </c>
      <c r="L7" s="1266">
        <v>9.574468085106384</v>
      </c>
      <c r="M7" s="1265">
        <v>18</v>
      </c>
      <c r="N7" s="1266">
        <v>19.148936170212767</v>
      </c>
      <c r="O7" s="1265">
        <v>0</v>
      </c>
      <c r="P7" s="1196">
        <v>0</v>
      </c>
    </row>
    <row r="8" spans="1:16" ht="12.75">
      <c r="A8" s="82"/>
      <c r="B8" s="482">
        <v>2</v>
      </c>
      <c r="C8" s="828" t="s">
        <v>162</v>
      </c>
      <c r="D8" s="1192">
        <v>114</v>
      </c>
      <c r="E8" s="1265">
        <v>45</v>
      </c>
      <c r="F8" s="1194">
        <v>39.473684210526315</v>
      </c>
      <c r="G8" s="1265">
        <v>24</v>
      </c>
      <c r="H8" s="1266">
        <v>21.052631578947366</v>
      </c>
      <c r="I8" s="1265">
        <v>18</v>
      </c>
      <c r="J8" s="1266">
        <v>15.789473684210526</v>
      </c>
      <c r="K8" s="1265">
        <v>9</v>
      </c>
      <c r="L8" s="1266">
        <v>7.894736842105263</v>
      </c>
      <c r="M8" s="1265">
        <v>18</v>
      </c>
      <c r="N8" s="1266">
        <v>15.789473684210526</v>
      </c>
      <c r="O8" s="1265">
        <v>0</v>
      </c>
      <c r="P8" s="1196">
        <v>0</v>
      </c>
    </row>
    <row r="9" spans="1:16" ht="12.75">
      <c r="A9" s="82"/>
      <c r="B9" s="482">
        <v>3</v>
      </c>
      <c r="C9" s="828" t="s">
        <v>163</v>
      </c>
      <c r="D9" s="1192">
        <v>435</v>
      </c>
      <c r="E9" s="1265">
        <v>123</v>
      </c>
      <c r="F9" s="1194">
        <v>28.27586206896552</v>
      </c>
      <c r="G9" s="1265">
        <v>192</v>
      </c>
      <c r="H9" s="1266">
        <v>44.13793103448276</v>
      </c>
      <c r="I9" s="1265">
        <v>80</v>
      </c>
      <c r="J9" s="1266">
        <v>18.39080459770115</v>
      </c>
      <c r="K9" s="1265">
        <v>25</v>
      </c>
      <c r="L9" s="1266">
        <v>5.747126436781609</v>
      </c>
      <c r="M9" s="1265">
        <v>15</v>
      </c>
      <c r="N9" s="1266">
        <v>3.4482758620689653</v>
      </c>
      <c r="O9" s="1265">
        <v>0</v>
      </c>
      <c r="P9" s="1196">
        <v>0</v>
      </c>
    </row>
    <row r="10" spans="1:16" ht="12.75">
      <c r="A10" s="82"/>
      <c r="B10" s="482">
        <v>4</v>
      </c>
      <c r="C10" s="828" t="s">
        <v>164</v>
      </c>
      <c r="D10" s="1192">
        <v>239</v>
      </c>
      <c r="E10" s="1265">
        <v>144</v>
      </c>
      <c r="F10" s="1194">
        <v>60.25104602510461</v>
      </c>
      <c r="G10" s="1265">
        <v>9</v>
      </c>
      <c r="H10" s="1266">
        <v>3.765690376569038</v>
      </c>
      <c r="I10" s="1265">
        <v>41</v>
      </c>
      <c r="J10" s="1266">
        <v>17.154811715481173</v>
      </c>
      <c r="K10" s="1265">
        <v>22</v>
      </c>
      <c r="L10" s="1266">
        <v>9.205020920502092</v>
      </c>
      <c r="M10" s="1265">
        <v>23</v>
      </c>
      <c r="N10" s="1266">
        <v>9.623430962343097</v>
      </c>
      <c r="O10" s="1265">
        <v>0</v>
      </c>
      <c r="P10" s="1196">
        <v>0</v>
      </c>
    </row>
    <row r="11" spans="1:16" ht="12.75">
      <c r="A11" s="82"/>
      <c r="B11" s="482">
        <v>5</v>
      </c>
      <c r="C11" s="828" t="s">
        <v>165</v>
      </c>
      <c r="D11" s="1192">
        <v>100</v>
      </c>
      <c r="E11" s="1265">
        <v>70</v>
      </c>
      <c r="F11" s="1194">
        <v>70</v>
      </c>
      <c r="G11" s="1265">
        <v>5</v>
      </c>
      <c r="H11" s="1266">
        <v>5</v>
      </c>
      <c r="I11" s="1265">
        <v>13</v>
      </c>
      <c r="J11" s="1266">
        <v>13</v>
      </c>
      <c r="K11" s="1265">
        <v>6</v>
      </c>
      <c r="L11" s="1266">
        <v>6</v>
      </c>
      <c r="M11" s="1265">
        <v>6</v>
      </c>
      <c r="N11" s="1266">
        <v>6</v>
      </c>
      <c r="O11" s="1265">
        <v>0</v>
      </c>
      <c r="P11" s="1196">
        <v>0</v>
      </c>
    </row>
    <row r="12" spans="1:16" ht="12.75">
      <c r="A12" s="82"/>
      <c r="B12" s="482">
        <v>6</v>
      </c>
      <c r="C12" s="828" t="s">
        <v>166</v>
      </c>
      <c r="D12" s="1192">
        <v>87</v>
      </c>
      <c r="E12" s="1265">
        <v>51</v>
      </c>
      <c r="F12" s="1194">
        <v>58.620689655172406</v>
      </c>
      <c r="G12" s="1265">
        <v>5</v>
      </c>
      <c r="H12" s="1266">
        <v>5.747126436781609</v>
      </c>
      <c r="I12" s="1265">
        <v>14</v>
      </c>
      <c r="J12" s="1266">
        <v>16.091954022988507</v>
      </c>
      <c r="K12" s="1265">
        <v>4</v>
      </c>
      <c r="L12" s="1266">
        <v>4.597701149425287</v>
      </c>
      <c r="M12" s="1265">
        <v>13</v>
      </c>
      <c r="N12" s="1266">
        <v>14.942528735632186</v>
      </c>
      <c r="O12" s="1265">
        <v>0</v>
      </c>
      <c r="P12" s="1196">
        <v>0</v>
      </c>
    </row>
    <row r="13" spans="1:16" ht="12.75">
      <c r="A13" s="82"/>
      <c r="B13" s="482">
        <v>7</v>
      </c>
      <c r="C13" s="828" t="s">
        <v>167</v>
      </c>
      <c r="D13" s="1192">
        <v>204</v>
      </c>
      <c r="E13" s="1265">
        <v>82</v>
      </c>
      <c r="F13" s="1194">
        <v>40.19607843137255</v>
      </c>
      <c r="G13" s="1265">
        <v>59</v>
      </c>
      <c r="H13" s="1266">
        <v>28.921568627450984</v>
      </c>
      <c r="I13" s="1265">
        <v>28</v>
      </c>
      <c r="J13" s="1266">
        <v>13.725490196078432</v>
      </c>
      <c r="K13" s="1265">
        <v>19</v>
      </c>
      <c r="L13" s="1266">
        <v>9.313725490196079</v>
      </c>
      <c r="M13" s="1265">
        <v>16</v>
      </c>
      <c r="N13" s="1266">
        <v>7.8431372549019605</v>
      </c>
      <c r="O13" s="1265">
        <v>0</v>
      </c>
      <c r="P13" s="1196">
        <v>0</v>
      </c>
    </row>
    <row r="14" spans="1:16" ht="12.75">
      <c r="A14" s="82"/>
      <c r="B14" s="482">
        <v>8</v>
      </c>
      <c r="C14" s="828" t="s">
        <v>168</v>
      </c>
      <c r="D14" s="1192">
        <v>47</v>
      </c>
      <c r="E14" s="1265">
        <v>30</v>
      </c>
      <c r="F14" s="1194">
        <v>63.829787234042556</v>
      </c>
      <c r="G14" s="1265">
        <v>1</v>
      </c>
      <c r="H14" s="1266">
        <v>2.127659574468085</v>
      </c>
      <c r="I14" s="1265">
        <v>8</v>
      </c>
      <c r="J14" s="1266">
        <v>17.02127659574468</v>
      </c>
      <c r="K14" s="1265">
        <v>4</v>
      </c>
      <c r="L14" s="1266">
        <v>8.51063829787234</v>
      </c>
      <c r="M14" s="1265">
        <v>4</v>
      </c>
      <c r="N14" s="1266">
        <v>8.51063829787234</v>
      </c>
      <c r="O14" s="1265">
        <v>0</v>
      </c>
      <c r="P14" s="1196">
        <v>0</v>
      </c>
    </row>
    <row r="15" spans="1:16" ht="12.75">
      <c r="A15" s="82"/>
      <c r="B15" s="482">
        <v>9</v>
      </c>
      <c r="C15" s="828" t="s">
        <v>169</v>
      </c>
      <c r="D15" s="1192">
        <v>137</v>
      </c>
      <c r="E15" s="1265">
        <v>43</v>
      </c>
      <c r="F15" s="1194">
        <v>31.386861313868614</v>
      </c>
      <c r="G15" s="1265">
        <v>45</v>
      </c>
      <c r="H15" s="1266">
        <v>32.846715328467155</v>
      </c>
      <c r="I15" s="1265">
        <v>32</v>
      </c>
      <c r="J15" s="1266">
        <v>23.357664233576642</v>
      </c>
      <c r="K15" s="1265">
        <v>6</v>
      </c>
      <c r="L15" s="1266">
        <v>4.37956204379562</v>
      </c>
      <c r="M15" s="1265">
        <v>11</v>
      </c>
      <c r="N15" s="1266">
        <v>8.02919708029197</v>
      </c>
      <c r="O15" s="1265">
        <v>0</v>
      </c>
      <c r="P15" s="1196">
        <v>0</v>
      </c>
    </row>
    <row r="16" spans="1:16" ht="12.75">
      <c r="A16" s="1647"/>
      <c r="B16" s="482">
        <v>10</v>
      </c>
      <c r="C16" s="828" t="s">
        <v>170</v>
      </c>
      <c r="D16" s="1192">
        <v>78</v>
      </c>
      <c r="E16" s="1265">
        <v>37</v>
      </c>
      <c r="F16" s="1194">
        <v>47.43589743589743</v>
      </c>
      <c r="G16" s="1265">
        <v>24</v>
      </c>
      <c r="H16" s="1266">
        <v>30.76923076923077</v>
      </c>
      <c r="I16" s="1265">
        <v>8</v>
      </c>
      <c r="J16" s="1266">
        <v>10.256410256410255</v>
      </c>
      <c r="K16" s="1265">
        <v>3</v>
      </c>
      <c r="L16" s="1266">
        <v>3.8461538461538463</v>
      </c>
      <c r="M16" s="1265">
        <v>6</v>
      </c>
      <c r="N16" s="1266">
        <v>7.6923076923076925</v>
      </c>
      <c r="O16" s="1265">
        <v>0</v>
      </c>
      <c r="P16" s="1196">
        <v>0</v>
      </c>
    </row>
    <row r="17" spans="1:16" ht="12.75">
      <c r="A17" s="1647"/>
      <c r="B17" s="482">
        <v>11</v>
      </c>
      <c r="C17" s="828" t="s">
        <v>171</v>
      </c>
      <c r="D17" s="1192">
        <v>95</v>
      </c>
      <c r="E17" s="1265">
        <v>38</v>
      </c>
      <c r="F17" s="1194">
        <v>40</v>
      </c>
      <c r="G17" s="1265">
        <v>25</v>
      </c>
      <c r="H17" s="1266">
        <v>26.31578947368421</v>
      </c>
      <c r="I17" s="1265">
        <v>13</v>
      </c>
      <c r="J17" s="1266">
        <v>13.684210526315791</v>
      </c>
      <c r="K17" s="1265">
        <v>5</v>
      </c>
      <c r="L17" s="1266">
        <v>5.263157894736842</v>
      </c>
      <c r="M17" s="1265">
        <v>14</v>
      </c>
      <c r="N17" s="1266">
        <v>14.736842105263156</v>
      </c>
      <c r="O17" s="1265">
        <v>0</v>
      </c>
      <c r="P17" s="1196">
        <v>0</v>
      </c>
    </row>
    <row r="18" spans="1:16" ht="12.75">
      <c r="A18" s="82"/>
      <c r="B18" s="482">
        <v>12</v>
      </c>
      <c r="C18" s="828" t="s">
        <v>172</v>
      </c>
      <c r="D18" s="1192">
        <v>154</v>
      </c>
      <c r="E18" s="1265">
        <v>77</v>
      </c>
      <c r="F18" s="1194">
        <v>50</v>
      </c>
      <c r="G18" s="1265">
        <v>13</v>
      </c>
      <c r="H18" s="1266">
        <v>8.441558441558442</v>
      </c>
      <c r="I18" s="1265">
        <v>37</v>
      </c>
      <c r="J18" s="1266">
        <v>24.025974025974026</v>
      </c>
      <c r="K18" s="1265">
        <v>13</v>
      </c>
      <c r="L18" s="1266">
        <v>8.441558441558442</v>
      </c>
      <c r="M18" s="1265">
        <v>14</v>
      </c>
      <c r="N18" s="1266">
        <v>9.090909090909092</v>
      </c>
      <c r="O18" s="1265">
        <v>0</v>
      </c>
      <c r="P18" s="1196">
        <v>0</v>
      </c>
    </row>
    <row r="19" spans="1:16" ht="12.75">
      <c r="A19" s="82"/>
      <c r="B19" s="482">
        <v>13</v>
      </c>
      <c r="C19" s="828" t="s">
        <v>173</v>
      </c>
      <c r="D19" s="1192">
        <v>131</v>
      </c>
      <c r="E19" s="1265">
        <v>41</v>
      </c>
      <c r="F19" s="1194">
        <v>31.297709923664126</v>
      </c>
      <c r="G19" s="1265">
        <v>52</v>
      </c>
      <c r="H19" s="1266">
        <v>39.69465648854962</v>
      </c>
      <c r="I19" s="1265">
        <v>12</v>
      </c>
      <c r="J19" s="1266">
        <v>9.16030534351145</v>
      </c>
      <c r="K19" s="1265">
        <v>14</v>
      </c>
      <c r="L19" s="1266">
        <v>10.687022900763358</v>
      </c>
      <c r="M19" s="1265">
        <v>12</v>
      </c>
      <c r="N19" s="1266">
        <v>9.16030534351145</v>
      </c>
      <c r="O19" s="1265">
        <v>0</v>
      </c>
      <c r="P19" s="1196">
        <v>0</v>
      </c>
    </row>
    <row r="20" spans="1:16" ht="12.75">
      <c r="A20" s="82"/>
      <c r="B20" s="482">
        <v>14</v>
      </c>
      <c r="C20" s="828" t="s">
        <v>174</v>
      </c>
      <c r="D20" s="1192">
        <v>314</v>
      </c>
      <c r="E20" s="1265">
        <v>211</v>
      </c>
      <c r="F20" s="1194">
        <v>67.19745222929936</v>
      </c>
      <c r="G20" s="1265">
        <v>0</v>
      </c>
      <c r="H20" s="1266">
        <v>0</v>
      </c>
      <c r="I20" s="1265">
        <v>51</v>
      </c>
      <c r="J20" s="1266">
        <v>16.24203821656051</v>
      </c>
      <c r="K20" s="1265">
        <v>10</v>
      </c>
      <c r="L20" s="1266">
        <v>3.1847133757961785</v>
      </c>
      <c r="M20" s="1265">
        <v>42</v>
      </c>
      <c r="N20" s="1266">
        <v>13.375796178343949</v>
      </c>
      <c r="O20" s="1265">
        <v>0</v>
      </c>
      <c r="P20" s="1196">
        <v>0</v>
      </c>
    </row>
    <row r="21" spans="1:16" ht="12.75">
      <c r="A21" s="82"/>
      <c r="B21" s="482">
        <v>15</v>
      </c>
      <c r="C21" s="828" t="s">
        <v>175</v>
      </c>
      <c r="D21" s="1192">
        <v>102</v>
      </c>
      <c r="E21" s="1265">
        <v>57</v>
      </c>
      <c r="F21" s="1194">
        <v>55.88235294117647</v>
      </c>
      <c r="G21" s="1265">
        <v>4</v>
      </c>
      <c r="H21" s="1266">
        <v>3.9215686274509802</v>
      </c>
      <c r="I21" s="1265">
        <v>21</v>
      </c>
      <c r="J21" s="1266">
        <v>20.588235294117645</v>
      </c>
      <c r="K21" s="1265">
        <v>14</v>
      </c>
      <c r="L21" s="1266">
        <v>13.725490196078432</v>
      </c>
      <c r="M21" s="1265">
        <v>6</v>
      </c>
      <c r="N21" s="1266">
        <v>5.88235294117647</v>
      </c>
      <c r="O21" s="1265">
        <v>0</v>
      </c>
      <c r="P21" s="1196">
        <v>0</v>
      </c>
    </row>
    <row r="22" spans="1:16" ht="12.75">
      <c r="A22" s="82"/>
      <c r="B22" s="482">
        <v>16</v>
      </c>
      <c r="C22" s="828" t="s">
        <v>176</v>
      </c>
      <c r="D22" s="1192">
        <v>50</v>
      </c>
      <c r="E22" s="1265">
        <v>26</v>
      </c>
      <c r="F22" s="1194">
        <v>52</v>
      </c>
      <c r="G22" s="1265">
        <v>8</v>
      </c>
      <c r="H22" s="1266">
        <v>16</v>
      </c>
      <c r="I22" s="1265">
        <v>12</v>
      </c>
      <c r="J22" s="1266">
        <v>24</v>
      </c>
      <c r="K22" s="1265">
        <v>2</v>
      </c>
      <c r="L22" s="1266">
        <v>4</v>
      </c>
      <c r="M22" s="1265">
        <v>2</v>
      </c>
      <c r="N22" s="1266">
        <v>4</v>
      </c>
      <c r="O22" s="1265">
        <v>0</v>
      </c>
      <c r="P22" s="1196">
        <v>0</v>
      </c>
    </row>
    <row r="23" spans="1:16" ht="12.75">
      <c r="A23" s="82"/>
      <c r="B23" s="482">
        <v>17</v>
      </c>
      <c r="C23" s="828" t="s">
        <v>177</v>
      </c>
      <c r="D23" s="1192">
        <v>98</v>
      </c>
      <c r="E23" s="1265">
        <v>39</v>
      </c>
      <c r="F23" s="1194">
        <v>39.795918367346935</v>
      </c>
      <c r="G23" s="1265">
        <v>17</v>
      </c>
      <c r="H23" s="1266">
        <v>17.346938775510203</v>
      </c>
      <c r="I23" s="1265">
        <v>22</v>
      </c>
      <c r="J23" s="1266">
        <v>22.448979591836736</v>
      </c>
      <c r="K23" s="1265">
        <v>7</v>
      </c>
      <c r="L23" s="1266">
        <v>7.142857142857142</v>
      </c>
      <c r="M23" s="1265">
        <v>13</v>
      </c>
      <c r="N23" s="1266">
        <v>13.26530612244898</v>
      </c>
      <c r="O23" s="1265">
        <v>0</v>
      </c>
      <c r="P23" s="1196">
        <v>0</v>
      </c>
    </row>
    <row r="24" spans="1:16" ht="12.75">
      <c r="A24" s="82"/>
      <c r="B24" s="482">
        <v>18</v>
      </c>
      <c r="C24" s="828" t="s">
        <v>178</v>
      </c>
      <c r="D24" s="1192">
        <v>31</v>
      </c>
      <c r="E24" s="1265">
        <v>13</v>
      </c>
      <c r="F24" s="1194">
        <v>41.935483870967744</v>
      </c>
      <c r="G24" s="1265">
        <v>10</v>
      </c>
      <c r="H24" s="1266">
        <v>32.25806451612903</v>
      </c>
      <c r="I24" s="1265">
        <v>6</v>
      </c>
      <c r="J24" s="1266">
        <v>19.35483870967742</v>
      </c>
      <c r="K24" s="1265">
        <v>1</v>
      </c>
      <c r="L24" s="1266">
        <v>3.225806451612903</v>
      </c>
      <c r="M24" s="1265">
        <v>1</v>
      </c>
      <c r="N24" s="1266">
        <v>3.225806451612903</v>
      </c>
      <c r="O24" s="1265">
        <v>0</v>
      </c>
      <c r="P24" s="1196">
        <v>0</v>
      </c>
    </row>
    <row r="25" spans="1:16" ht="12.75">
      <c r="A25" s="82"/>
      <c r="B25" s="482">
        <v>19</v>
      </c>
      <c r="C25" s="828" t="s">
        <v>179</v>
      </c>
      <c r="D25" s="1192">
        <v>179</v>
      </c>
      <c r="E25" s="1265">
        <v>90</v>
      </c>
      <c r="F25" s="1194">
        <v>50.27932960893855</v>
      </c>
      <c r="G25" s="1265">
        <v>19</v>
      </c>
      <c r="H25" s="1266">
        <v>10.614525139664805</v>
      </c>
      <c r="I25" s="1265">
        <v>39</v>
      </c>
      <c r="J25" s="1266">
        <v>21.787709497206702</v>
      </c>
      <c r="K25" s="1265">
        <v>11</v>
      </c>
      <c r="L25" s="1266">
        <v>6.145251396648044</v>
      </c>
      <c r="M25" s="1265">
        <v>20</v>
      </c>
      <c r="N25" s="1266">
        <v>11.1731843575419</v>
      </c>
      <c r="O25" s="1265">
        <v>0</v>
      </c>
      <c r="P25" s="1196">
        <v>0</v>
      </c>
    </row>
    <row r="26" spans="1:16" ht="12.75">
      <c r="A26" s="82"/>
      <c r="B26" s="482">
        <v>20</v>
      </c>
      <c r="C26" s="828" t="s">
        <v>180</v>
      </c>
      <c r="D26" s="1192">
        <v>180</v>
      </c>
      <c r="E26" s="1265">
        <v>88</v>
      </c>
      <c r="F26" s="1194">
        <v>48.888888888888886</v>
      </c>
      <c r="G26" s="1265">
        <v>25</v>
      </c>
      <c r="H26" s="1266">
        <v>13.88888888888889</v>
      </c>
      <c r="I26" s="1265">
        <v>25</v>
      </c>
      <c r="J26" s="1266">
        <v>13.88888888888889</v>
      </c>
      <c r="K26" s="1265">
        <v>16</v>
      </c>
      <c r="L26" s="1266">
        <v>8.88888888888889</v>
      </c>
      <c r="M26" s="1265">
        <v>26</v>
      </c>
      <c r="N26" s="1266">
        <v>14.444444444444443</v>
      </c>
      <c r="O26" s="1265">
        <v>0</v>
      </c>
      <c r="P26" s="1196">
        <v>0</v>
      </c>
    </row>
    <row r="27" spans="1:16" ht="12.75">
      <c r="A27" s="82"/>
      <c r="B27" s="482">
        <v>21</v>
      </c>
      <c r="C27" s="828" t="s">
        <v>181</v>
      </c>
      <c r="D27" s="1192">
        <v>87</v>
      </c>
      <c r="E27" s="1265">
        <v>57</v>
      </c>
      <c r="F27" s="1194">
        <v>65.51724137931035</v>
      </c>
      <c r="G27" s="1265">
        <v>0</v>
      </c>
      <c r="H27" s="1266">
        <v>0</v>
      </c>
      <c r="I27" s="1265">
        <v>22</v>
      </c>
      <c r="J27" s="1266">
        <v>25.287356321839084</v>
      </c>
      <c r="K27" s="1265">
        <v>1</v>
      </c>
      <c r="L27" s="1266">
        <v>1.1494252873563218</v>
      </c>
      <c r="M27" s="1265">
        <v>7</v>
      </c>
      <c r="N27" s="1266">
        <v>8.045977011494253</v>
      </c>
      <c r="O27" s="1265">
        <v>0</v>
      </c>
      <c r="P27" s="1196">
        <v>0</v>
      </c>
    </row>
    <row r="28" spans="1:16" ht="12.75">
      <c r="A28" s="82"/>
      <c r="B28" s="482">
        <v>22</v>
      </c>
      <c r="C28" s="828" t="s">
        <v>182</v>
      </c>
      <c r="D28" s="1192">
        <v>105</v>
      </c>
      <c r="E28" s="1265">
        <v>34</v>
      </c>
      <c r="F28" s="1194">
        <v>32.38095238095238</v>
      </c>
      <c r="G28" s="1265">
        <v>26</v>
      </c>
      <c r="H28" s="1266">
        <v>24.761904761904763</v>
      </c>
      <c r="I28" s="1265">
        <v>20</v>
      </c>
      <c r="J28" s="1266">
        <v>19.047619047619047</v>
      </c>
      <c r="K28" s="1265">
        <v>10</v>
      </c>
      <c r="L28" s="1266">
        <v>9.523809523809524</v>
      </c>
      <c r="M28" s="1265">
        <v>15</v>
      </c>
      <c r="N28" s="1266">
        <v>14.285714285714285</v>
      </c>
      <c r="O28" s="1265">
        <v>0</v>
      </c>
      <c r="P28" s="1196">
        <v>0</v>
      </c>
    </row>
    <row r="29" spans="1:16" ht="12.75">
      <c r="A29" s="82"/>
      <c r="B29" s="482">
        <v>23</v>
      </c>
      <c r="C29" s="828" t="s">
        <v>183</v>
      </c>
      <c r="D29" s="1192">
        <v>24</v>
      </c>
      <c r="E29" s="1265">
        <v>10</v>
      </c>
      <c r="F29" s="1194">
        <v>41.66666666666667</v>
      </c>
      <c r="G29" s="1265">
        <v>4</v>
      </c>
      <c r="H29" s="1266">
        <v>16.666666666666664</v>
      </c>
      <c r="I29" s="1265">
        <v>5</v>
      </c>
      <c r="J29" s="1266">
        <v>20.833333333333336</v>
      </c>
      <c r="K29" s="1265">
        <v>2</v>
      </c>
      <c r="L29" s="1266">
        <v>8.333333333333332</v>
      </c>
      <c r="M29" s="1265">
        <v>3</v>
      </c>
      <c r="N29" s="1266">
        <v>12.5</v>
      </c>
      <c r="O29" s="1265">
        <v>0</v>
      </c>
      <c r="P29" s="1196">
        <v>0</v>
      </c>
    </row>
    <row r="30" spans="1:16" ht="12.75">
      <c r="A30" s="82"/>
      <c r="B30" s="482">
        <v>24</v>
      </c>
      <c r="C30" s="832" t="s">
        <v>184</v>
      </c>
      <c r="D30" s="1192">
        <v>101</v>
      </c>
      <c r="E30" s="1265">
        <v>27</v>
      </c>
      <c r="F30" s="1194">
        <v>26.732673267326735</v>
      </c>
      <c r="G30" s="1265">
        <v>31</v>
      </c>
      <c r="H30" s="1266">
        <v>30.693069306930692</v>
      </c>
      <c r="I30" s="1265">
        <v>17</v>
      </c>
      <c r="J30" s="1266">
        <v>16.831683168316832</v>
      </c>
      <c r="K30" s="1265">
        <v>8</v>
      </c>
      <c r="L30" s="1266">
        <v>7.920792079207921</v>
      </c>
      <c r="M30" s="1265">
        <v>18</v>
      </c>
      <c r="N30" s="1266">
        <v>17.82178217821782</v>
      </c>
      <c r="O30" s="1265">
        <v>0</v>
      </c>
      <c r="P30" s="1196">
        <v>0</v>
      </c>
    </row>
    <row r="31" spans="1:16" ht="12.75">
      <c r="A31" s="82"/>
      <c r="B31" s="482">
        <v>25</v>
      </c>
      <c r="C31" s="1199" t="s">
        <v>185</v>
      </c>
      <c r="D31" s="1192">
        <v>178</v>
      </c>
      <c r="E31" s="1265">
        <v>91</v>
      </c>
      <c r="F31" s="1194">
        <v>51.12359550561798</v>
      </c>
      <c r="G31" s="1265">
        <v>14</v>
      </c>
      <c r="H31" s="1266">
        <v>7.865168539325842</v>
      </c>
      <c r="I31" s="1265">
        <v>31</v>
      </c>
      <c r="J31" s="1266">
        <v>17.415730337078653</v>
      </c>
      <c r="K31" s="1265">
        <v>22</v>
      </c>
      <c r="L31" s="1266">
        <v>12.359550561797752</v>
      </c>
      <c r="M31" s="1265">
        <v>18</v>
      </c>
      <c r="N31" s="1266">
        <v>10.112359550561797</v>
      </c>
      <c r="O31" s="1265">
        <v>2</v>
      </c>
      <c r="P31" s="1196">
        <v>1.1235955056179776</v>
      </c>
    </row>
    <row r="32" spans="1:16" ht="24.75" customHeight="1">
      <c r="A32" s="82"/>
      <c r="B32" s="1208">
        <v>26</v>
      </c>
      <c r="C32" s="1237" t="s">
        <v>485</v>
      </c>
      <c r="D32" s="1233">
        <v>394</v>
      </c>
      <c r="E32" s="1267">
        <v>69</v>
      </c>
      <c r="F32" s="824">
        <v>17.512690355329948</v>
      </c>
      <c r="G32" s="1267">
        <v>35</v>
      </c>
      <c r="H32" s="1268">
        <v>8.883248730964468</v>
      </c>
      <c r="I32" s="1267">
        <v>104</v>
      </c>
      <c r="J32" s="1268">
        <v>26.39593908629442</v>
      </c>
      <c r="K32" s="1267">
        <v>84</v>
      </c>
      <c r="L32" s="1268">
        <v>21.31979695431472</v>
      </c>
      <c r="M32" s="1267">
        <v>86</v>
      </c>
      <c r="N32" s="1268">
        <v>21.82741116751269</v>
      </c>
      <c r="O32" s="1267">
        <v>16</v>
      </c>
      <c r="P32" s="1235">
        <v>4.060913705583756</v>
      </c>
    </row>
    <row r="33" spans="1:16" ht="13.5" thickBot="1">
      <c r="A33" s="82"/>
      <c r="B33" s="489">
        <v>27</v>
      </c>
      <c r="C33" s="1200" t="s">
        <v>432</v>
      </c>
      <c r="D33" s="1192">
        <v>13</v>
      </c>
      <c r="E33" s="1265">
        <v>6</v>
      </c>
      <c r="F33" s="1194">
        <v>46.15384615384615</v>
      </c>
      <c r="G33" s="1265">
        <v>5</v>
      </c>
      <c r="H33" s="1266">
        <v>38.46153846153847</v>
      </c>
      <c r="I33" s="1265">
        <v>1</v>
      </c>
      <c r="J33" s="1266">
        <v>7.6923076923076925</v>
      </c>
      <c r="K33" s="1265">
        <v>0</v>
      </c>
      <c r="L33" s="1266">
        <v>0</v>
      </c>
      <c r="M33" s="1265">
        <v>1</v>
      </c>
      <c r="N33" s="1266">
        <v>7.6923076923076925</v>
      </c>
      <c r="O33" s="1265">
        <v>0</v>
      </c>
      <c r="P33" s="1196">
        <v>0</v>
      </c>
    </row>
    <row r="34" spans="1:16" ht="13.5" thickBot="1">
      <c r="A34" s="82"/>
      <c r="B34" s="1598" t="s">
        <v>192</v>
      </c>
      <c r="C34" s="1599"/>
      <c r="D34" s="459">
        <v>3771</v>
      </c>
      <c r="E34" s="460">
        <v>1618</v>
      </c>
      <c r="F34" s="1205">
        <v>42.906390877751264</v>
      </c>
      <c r="G34" s="460">
        <v>690</v>
      </c>
      <c r="H34" s="1205">
        <v>18.2975338106603</v>
      </c>
      <c r="I34" s="460">
        <v>690</v>
      </c>
      <c r="J34" s="1205">
        <v>18.2975338106603</v>
      </c>
      <c r="K34" s="460">
        <v>327</v>
      </c>
      <c r="L34" s="1205">
        <v>8.671439936356403</v>
      </c>
      <c r="M34" s="460">
        <v>428</v>
      </c>
      <c r="N34" s="1205">
        <v>11.349774595597985</v>
      </c>
      <c r="O34" s="460">
        <v>18</v>
      </c>
      <c r="P34" s="1206">
        <v>0.47732696897374705</v>
      </c>
    </row>
    <row r="35" spans="1:16" ht="13.5" thickBot="1">
      <c r="A35" s="82"/>
      <c r="B35" s="1598" t="s">
        <v>426</v>
      </c>
      <c r="C35" s="1599"/>
      <c r="D35" s="459">
        <v>3364</v>
      </c>
      <c r="E35" s="460">
        <v>1543</v>
      </c>
      <c r="F35" s="1205">
        <v>45.868014268727705</v>
      </c>
      <c r="G35" s="460">
        <v>650</v>
      </c>
      <c r="H35" s="1205">
        <v>19.322235434007133</v>
      </c>
      <c r="I35" s="460">
        <v>585</v>
      </c>
      <c r="J35" s="1205">
        <v>17.39001189060642</v>
      </c>
      <c r="K35" s="460">
        <v>243</v>
      </c>
      <c r="L35" s="1205">
        <v>7.223543400713436</v>
      </c>
      <c r="M35" s="460">
        <v>341</v>
      </c>
      <c r="N35" s="1205">
        <v>10.136741973840666</v>
      </c>
      <c r="O35" s="460">
        <v>2</v>
      </c>
      <c r="P35" s="1206">
        <v>0.059453032104637336</v>
      </c>
    </row>
  </sheetData>
  <sheetProtection/>
  <mergeCells count="14">
    <mergeCell ref="K4:L4"/>
    <mergeCell ref="M4:N4"/>
    <mergeCell ref="O4:P4"/>
    <mergeCell ref="N1:P1"/>
    <mergeCell ref="A16:A17"/>
    <mergeCell ref="B34:C34"/>
    <mergeCell ref="B35:C35"/>
    <mergeCell ref="B2:P2"/>
    <mergeCell ref="B4:B6"/>
    <mergeCell ref="C4:C6"/>
    <mergeCell ref="D4:D6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5.28125" style="0" customWidth="1"/>
    <col min="3" max="3" width="21.140625" style="0" customWidth="1"/>
    <col min="4" max="4" width="9.57421875" style="0" customWidth="1"/>
    <col min="5" max="15" width="7.8515625" style="0" customWidth="1"/>
    <col min="16" max="16" width="8.8515625" style="0" customWidth="1"/>
  </cols>
  <sheetData>
    <row r="1" spans="14:16" ht="15.75">
      <c r="N1" s="1434" t="s">
        <v>239</v>
      </c>
      <c r="O1" s="1434"/>
      <c r="P1" s="1434"/>
    </row>
    <row r="2" spans="1:16" ht="15.75">
      <c r="A2" s="82"/>
      <c r="B2" s="1980" t="s">
        <v>483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1:16" ht="16.5" thickBot="1">
      <c r="A3" s="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36" customHeight="1">
      <c r="A4" s="82"/>
      <c r="B4" s="1602" t="s">
        <v>219</v>
      </c>
      <c r="C4" s="1981" t="s">
        <v>157</v>
      </c>
      <c r="D4" s="1731" t="s">
        <v>384</v>
      </c>
      <c r="E4" s="1975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1:16" ht="12.75">
      <c r="A5" s="82"/>
      <c r="B5" s="1603"/>
      <c r="C5" s="1982"/>
      <c r="D5" s="1732"/>
      <c r="E5" s="1241"/>
      <c r="F5" s="1241"/>
      <c r="G5" s="1241" t="s">
        <v>430</v>
      </c>
      <c r="H5" s="1241" t="s">
        <v>93</v>
      </c>
      <c r="I5" s="1241" t="s">
        <v>430</v>
      </c>
      <c r="J5" s="1241" t="s">
        <v>93</v>
      </c>
      <c r="K5" s="1241" t="s">
        <v>431</v>
      </c>
      <c r="L5" s="1241" t="s">
        <v>93</v>
      </c>
      <c r="M5" s="1241" t="s">
        <v>430</v>
      </c>
      <c r="N5" s="1241" t="s">
        <v>93</v>
      </c>
      <c r="O5" s="1241" t="s">
        <v>430</v>
      </c>
      <c r="P5" s="1242" t="s">
        <v>93</v>
      </c>
    </row>
    <row r="6" spans="1:16" ht="13.5" thickBot="1">
      <c r="A6" s="82"/>
      <c r="B6" s="1604"/>
      <c r="C6" s="1983"/>
      <c r="D6" s="1733"/>
      <c r="E6" s="207" t="s">
        <v>322</v>
      </c>
      <c r="F6" s="207" t="s">
        <v>93</v>
      </c>
      <c r="G6" s="207" t="s">
        <v>322</v>
      </c>
      <c r="H6" s="207" t="s">
        <v>93</v>
      </c>
      <c r="I6" s="207" t="s">
        <v>322</v>
      </c>
      <c r="J6" s="207" t="s">
        <v>93</v>
      </c>
      <c r="K6" s="207" t="s">
        <v>322</v>
      </c>
      <c r="L6" s="207" t="s">
        <v>93</v>
      </c>
      <c r="M6" s="207" t="s">
        <v>322</v>
      </c>
      <c r="N6" s="207" t="s">
        <v>93</v>
      </c>
      <c r="O6" s="207" t="s">
        <v>322</v>
      </c>
      <c r="P6" s="208" t="s">
        <v>93</v>
      </c>
    </row>
    <row r="7" spans="1:16" ht="12.75">
      <c r="A7" s="82"/>
      <c r="B7" s="475">
        <v>1</v>
      </c>
      <c r="C7" s="828" t="s">
        <v>161</v>
      </c>
      <c r="D7" s="1192">
        <v>23</v>
      </c>
      <c r="E7" s="1260">
        <v>10</v>
      </c>
      <c r="F7" s="1194">
        <v>43.47826086956522</v>
      </c>
      <c r="G7" s="1260">
        <v>10</v>
      </c>
      <c r="H7" s="1194">
        <v>43.47826086956522</v>
      </c>
      <c r="I7" s="1260">
        <v>1</v>
      </c>
      <c r="J7" s="1194">
        <v>4.3478260869565215</v>
      </c>
      <c r="K7" s="1260">
        <v>1</v>
      </c>
      <c r="L7" s="1194">
        <v>4.3478260869565215</v>
      </c>
      <c r="M7" s="1260">
        <v>1</v>
      </c>
      <c r="N7" s="1194">
        <v>4.3478260869565215</v>
      </c>
      <c r="O7" s="1260">
        <v>0</v>
      </c>
      <c r="P7" s="1196">
        <v>0</v>
      </c>
    </row>
    <row r="8" spans="1:16" ht="12.75">
      <c r="A8" s="82"/>
      <c r="B8" s="482">
        <v>2</v>
      </c>
      <c r="C8" s="828" t="s">
        <v>162</v>
      </c>
      <c r="D8" s="1192">
        <v>19</v>
      </c>
      <c r="E8" s="1260">
        <v>8</v>
      </c>
      <c r="F8" s="1194">
        <v>42.10526315789473</v>
      </c>
      <c r="G8" s="1260">
        <v>6</v>
      </c>
      <c r="H8" s="1194">
        <v>31.57894736842105</v>
      </c>
      <c r="I8" s="1260">
        <v>2</v>
      </c>
      <c r="J8" s="1194">
        <v>10.526315789473683</v>
      </c>
      <c r="K8" s="1260">
        <v>1</v>
      </c>
      <c r="L8" s="1194">
        <v>5.263157894736842</v>
      </c>
      <c r="M8" s="1260">
        <v>2</v>
      </c>
      <c r="N8" s="1194">
        <v>10.526315789473683</v>
      </c>
      <c r="O8" s="1260">
        <v>0</v>
      </c>
      <c r="P8" s="1196">
        <v>0</v>
      </c>
    </row>
    <row r="9" spans="1:16" ht="12.75">
      <c r="A9" s="82"/>
      <c r="B9" s="482">
        <v>3</v>
      </c>
      <c r="C9" s="828" t="s">
        <v>163</v>
      </c>
      <c r="D9" s="1192">
        <v>164</v>
      </c>
      <c r="E9" s="1260">
        <v>41</v>
      </c>
      <c r="F9" s="1194">
        <v>25</v>
      </c>
      <c r="G9" s="1260">
        <v>91</v>
      </c>
      <c r="H9" s="1194">
        <v>55.487804878048784</v>
      </c>
      <c r="I9" s="1260">
        <v>14</v>
      </c>
      <c r="J9" s="1194">
        <v>8.536585365853659</v>
      </c>
      <c r="K9" s="1260">
        <v>12</v>
      </c>
      <c r="L9" s="1194">
        <v>7.317073170731707</v>
      </c>
      <c r="M9" s="1260">
        <v>6</v>
      </c>
      <c r="N9" s="1194">
        <v>3.6585365853658534</v>
      </c>
      <c r="O9" s="1260">
        <v>0</v>
      </c>
      <c r="P9" s="1196">
        <v>0</v>
      </c>
    </row>
    <row r="10" spans="1:16" ht="12.75">
      <c r="A10" s="82"/>
      <c r="B10" s="482">
        <v>4</v>
      </c>
      <c r="C10" s="828" t="s">
        <v>164</v>
      </c>
      <c r="D10" s="1192">
        <v>91</v>
      </c>
      <c r="E10" s="1260">
        <v>58</v>
      </c>
      <c r="F10" s="1194">
        <v>63.73626373626373</v>
      </c>
      <c r="G10" s="1260">
        <v>4</v>
      </c>
      <c r="H10" s="1194">
        <v>4.395604395604396</v>
      </c>
      <c r="I10" s="1260">
        <v>16</v>
      </c>
      <c r="J10" s="1194">
        <v>17.582417582417584</v>
      </c>
      <c r="K10" s="1260">
        <v>4</v>
      </c>
      <c r="L10" s="1194">
        <v>4.395604395604396</v>
      </c>
      <c r="M10" s="1260">
        <v>9</v>
      </c>
      <c r="N10" s="1194">
        <v>9.89010989010989</v>
      </c>
      <c r="O10" s="1260">
        <v>0</v>
      </c>
      <c r="P10" s="1196">
        <v>0</v>
      </c>
    </row>
    <row r="11" spans="1:16" ht="12.75">
      <c r="A11" s="82"/>
      <c r="B11" s="482">
        <v>5</v>
      </c>
      <c r="C11" s="828" t="s">
        <v>165</v>
      </c>
      <c r="D11" s="1192">
        <v>27</v>
      </c>
      <c r="E11" s="1260">
        <v>23</v>
      </c>
      <c r="F11" s="1194">
        <v>85.18518518518519</v>
      </c>
      <c r="G11" s="1260">
        <v>0</v>
      </c>
      <c r="H11" s="1194">
        <v>0</v>
      </c>
      <c r="I11" s="1260">
        <v>1</v>
      </c>
      <c r="J11" s="1194">
        <v>3.7037037037037033</v>
      </c>
      <c r="K11" s="1260">
        <v>1</v>
      </c>
      <c r="L11" s="1194">
        <v>3.7037037037037033</v>
      </c>
      <c r="M11" s="1260">
        <v>2</v>
      </c>
      <c r="N11" s="1194">
        <v>7.4074074074074066</v>
      </c>
      <c r="O11" s="1260">
        <v>0</v>
      </c>
      <c r="P11" s="1196">
        <v>0</v>
      </c>
    </row>
    <row r="12" spans="1:16" ht="12.75">
      <c r="A12" s="82"/>
      <c r="B12" s="482">
        <v>6</v>
      </c>
      <c r="C12" s="828" t="s">
        <v>166</v>
      </c>
      <c r="D12" s="1192">
        <v>42</v>
      </c>
      <c r="E12" s="1260">
        <v>28</v>
      </c>
      <c r="F12" s="1194">
        <v>66.66666666666666</v>
      </c>
      <c r="G12" s="1260">
        <v>1</v>
      </c>
      <c r="H12" s="1194">
        <v>2.380952380952381</v>
      </c>
      <c r="I12" s="1260">
        <v>7</v>
      </c>
      <c r="J12" s="1194">
        <v>16.666666666666664</v>
      </c>
      <c r="K12" s="1260">
        <v>0</v>
      </c>
      <c r="L12" s="1194">
        <v>0</v>
      </c>
      <c r="M12" s="1260">
        <v>6</v>
      </c>
      <c r="N12" s="1194">
        <v>14.285714285714285</v>
      </c>
      <c r="O12" s="1260">
        <v>0</v>
      </c>
      <c r="P12" s="1196">
        <v>0</v>
      </c>
    </row>
    <row r="13" spans="1:16" ht="12.75">
      <c r="A13" s="82"/>
      <c r="B13" s="482">
        <v>7</v>
      </c>
      <c r="C13" s="828" t="s">
        <v>167</v>
      </c>
      <c r="D13" s="1192">
        <v>64</v>
      </c>
      <c r="E13" s="1260">
        <v>29</v>
      </c>
      <c r="F13" s="1194">
        <v>45.3125</v>
      </c>
      <c r="G13" s="1260">
        <v>20</v>
      </c>
      <c r="H13" s="1194">
        <v>31.25</v>
      </c>
      <c r="I13" s="1260">
        <v>4</v>
      </c>
      <c r="J13" s="1194">
        <v>6.25</v>
      </c>
      <c r="K13" s="1260">
        <v>4</v>
      </c>
      <c r="L13" s="1194">
        <v>6.25</v>
      </c>
      <c r="M13" s="1260">
        <v>7</v>
      </c>
      <c r="N13" s="1194">
        <v>10.9375</v>
      </c>
      <c r="O13" s="1260">
        <v>0</v>
      </c>
      <c r="P13" s="1196">
        <v>0</v>
      </c>
    </row>
    <row r="14" spans="1:16" ht="12.75">
      <c r="A14" s="82"/>
      <c r="B14" s="482">
        <v>8</v>
      </c>
      <c r="C14" s="828" t="s">
        <v>168</v>
      </c>
      <c r="D14" s="1192">
        <v>6</v>
      </c>
      <c r="E14" s="1260">
        <v>5</v>
      </c>
      <c r="F14" s="1194">
        <v>83.33333333333334</v>
      </c>
      <c r="G14" s="1260">
        <v>0</v>
      </c>
      <c r="H14" s="1194">
        <v>0</v>
      </c>
      <c r="I14" s="1260">
        <v>0</v>
      </c>
      <c r="J14" s="1194">
        <v>0</v>
      </c>
      <c r="K14" s="1260">
        <v>1</v>
      </c>
      <c r="L14" s="1194">
        <v>16.666666666666664</v>
      </c>
      <c r="M14" s="1260">
        <v>0</v>
      </c>
      <c r="N14" s="1194">
        <v>0</v>
      </c>
      <c r="O14" s="1260">
        <v>0</v>
      </c>
      <c r="P14" s="1196">
        <v>0</v>
      </c>
    </row>
    <row r="15" spans="1:16" ht="12.75">
      <c r="A15" s="82"/>
      <c r="B15" s="482">
        <v>9</v>
      </c>
      <c r="C15" s="828" t="s">
        <v>169</v>
      </c>
      <c r="D15" s="1192">
        <v>52</v>
      </c>
      <c r="E15" s="1260">
        <v>18</v>
      </c>
      <c r="F15" s="1194">
        <v>34.61538461538461</v>
      </c>
      <c r="G15" s="1260">
        <v>18</v>
      </c>
      <c r="H15" s="1194">
        <v>34.61538461538461</v>
      </c>
      <c r="I15" s="1260">
        <v>9</v>
      </c>
      <c r="J15" s="1194">
        <v>17.307692307692307</v>
      </c>
      <c r="K15" s="1260">
        <v>3</v>
      </c>
      <c r="L15" s="1194">
        <v>5.769230769230769</v>
      </c>
      <c r="M15" s="1260">
        <v>4</v>
      </c>
      <c r="N15" s="1194">
        <v>7.6923076923076925</v>
      </c>
      <c r="O15" s="1260">
        <v>0</v>
      </c>
      <c r="P15" s="1196">
        <v>0</v>
      </c>
    </row>
    <row r="16" spans="1:16" ht="12.75">
      <c r="A16" s="1647"/>
      <c r="B16" s="482">
        <v>10</v>
      </c>
      <c r="C16" s="828" t="s">
        <v>170</v>
      </c>
      <c r="D16" s="1192">
        <v>22</v>
      </c>
      <c r="E16" s="1260">
        <v>11</v>
      </c>
      <c r="F16" s="1194">
        <v>50</v>
      </c>
      <c r="G16" s="1260">
        <v>6</v>
      </c>
      <c r="H16" s="1194">
        <v>27.27272727272727</v>
      </c>
      <c r="I16" s="1260">
        <v>4</v>
      </c>
      <c r="J16" s="1194">
        <v>18.181818181818183</v>
      </c>
      <c r="K16" s="1260">
        <v>0</v>
      </c>
      <c r="L16" s="1194">
        <v>0</v>
      </c>
      <c r="M16" s="1260">
        <v>1</v>
      </c>
      <c r="N16" s="1194">
        <v>4.545454545454546</v>
      </c>
      <c r="O16" s="1260">
        <v>0</v>
      </c>
      <c r="P16" s="1196">
        <v>0</v>
      </c>
    </row>
    <row r="17" spans="1:16" ht="12.75">
      <c r="A17" s="1647"/>
      <c r="B17" s="482">
        <v>11</v>
      </c>
      <c r="C17" s="828" t="s">
        <v>171</v>
      </c>
      <c r="D17" s="1192">
        <v>37</v>
      </c>
      <c r="E17" s="1260">
        <v>16</v>
      </c>
      <c r="F17" s="1194">
        <v>43.24324324324324</v>
      </c>
      <c r="G17" s="1260">
        <v>10</v>
      </c>
      <c r="H17" s="1194">
        <v>27.027027027027028</v>
      </c>
      <c r="I17" s="1260">
        <v>3</v>
      </c>
      <c r="J17" s="1194">
        <v>8.108108108108109</v>
      </c>
      <c r="K17" s="1260">
        <v>4</v>
      </c>
      <c r="L17" s="1194">
        <v>10.81081081081081</v>
      </c>
      <c r="M17" s="1260">
        <v>4</v>
      </c>
      <c r="N17" s="1194">
        <v>10.81081081081081</v>
      </c>
      <c r="O17" s="1260">
        <v>0</v>
      </c>
      <c r="P17" s="1196">
        <v>0</v>
      </c>
    </row>
    <row r="18" spans="1:16" ht="12.75">
      <c r="A18" s="82"/>
      <c r="B18" s="482">
        <v>12</v>
      </c>
      <c r="C18" s="828" t="s">
        <v>172</v>
      </c>
      <c r="D18" s="1192">
        <v>37</v>
      </c>
      <c r="E18" s="1260">
        <v>18</v>
      </c>
      <c r="F18" s="1194">
        <v>48.64864864864865</v>
      </c>
      <c r="G18" s="1260">
        <v>11</v>
      </c>
      <c r="H18" s="1194">
        <v>29.72972972972973</v>
      </c>
      <c r="I18" s="1260">
        <v>5</v>
      </c>
      <c r="J18" s="1194">
        <v>13.513513513513514</v>
      </c>
      <c r="K18" s="1260">
        <v>1</v>
      </c>
      <c r="L18" s="1194">
        <v>2.7027027027027026</v>
      </c>
      <c r="M18" s="1260">
        <v>2</v>
      </c>
      <c r="N18" s="1194">
        <v>5.405405405405405</v>
      </c>
      <c r="O18" s="1260">
        <v>0</v>
      </c>
      <c r="P18" s="1196">
        <v>0</v>
      </c>
    </row>
    <row r="19" spans="1:16" ht="12.75">
      <c r="A19" s="82"/>
      <c r="B19" s="482">
        <v>13</v>
      </c>
      <c r="C19" s="828" t="s">
        <v>173</v>
      </c>
      <c r="D19" s="1192">
        <v>53</v>
      </c>
      <c r="E19" s="1260">
        <v>24</v>
      </c>
      <c r="F19" s="1194">
        <v>45.28301886792453</v>
      </c>
      <c r="G19" s="1260">
        <v>18</v>
      </c>
      <c r="H19" s="1194">
        <v>33.9622641509434</v>
      </c>
      <c r="I19" s="1260">
        <v>2</v>
      </c>
      <c r="J19" s="1194">
        <v>3.7735849056603774</v>
      </c>
      <c r="K19" s="1260">
        <v>8</v>
      </c>
      <c r="L19" s="1194">
        <v>15.09433962264151</v>
      </c>
      <c r="M19" s="1260">
        <v>1</v>
      </c>
      <c r="N19" s="1194">
        <v>1.8867924528301887</v>
      </c>
      <c r="O19" s="1260">
        <v>0</v>
      </c>
      <c r="P19" s="1196">
        <v>0</v>
      </c>
    </row>
    <row r="20" spans="1:16" ht="12.75">
      <c r="A20" s="82"/>
      <c r="B20" s="482">
        <v>14</v>
      </c>
      <c r="C20" s="828" t="s">
        <v>174</v>
      </c>
      <c r="D20" s="1192">
        <v>128</v>
      </c>
      <c r="E20" s="1260">
        <v>95</v>
      </c>
      <c r="F20" s="1194">
        <v>74.21875</v>
      </c>
      <c r="G20" s="1260">
        <v>0</v>
      </c>
      <c r="H20" s="1194">
        <v>0</v>
      </c>
      <c r="I20" s="1260">
        <v>17</v>
      </c>
      <c r="J20" s="1194">
        <v>13.28125</v>
      </c>
      <c r="K20" s="1260">
        <v>2</v>
      </c>
      <c r="L20" s="1194">
        <v>1.5625</v>
      </c>
      <c r="M20" s="1260">
        <v>14</v>
      </c>
      <c r="N20" s="1194">
        <v>10.9375</v>
      </c>
      <c r="O20" s="1260">
        <v>0</v>
      </c>
      <c r="P20" s="1196">
        <v>0</v>
      </c>
    </row>
    <row r="21" spans="1:16" ht="12.75">
      <c r="A21" s="82"/>
      <c r="B21" s="482">
        <v>15</v>
      </c>
      <c r="C21" s="828" t="s">
        <v>175</v>
      </c>
      <c r="D21" s="1192">
        <v>40</v>
      </c>
      <c r="E21" s="1260">
        <v>30</v>
      </c>
      <c r="F21" s="1194">
        <v>75</v>
      </c>
      <c r="G21" s="1260">
        <v>0</v>
      </c>
      <c r="H21" s="1194">
        <v>0</v>
      </c>
      <c r="I21" s="1260">
        <v>3</v>
      </c>
      <c r="J21" s="1194">
        <v>7.5</v>
      </c>
      <c r="K21" s="1260">
        <v>5</v>
      </c>
      <c r="L21" s="1194">
        <v>12.5</v>
      </c>
      <c r="M21" s="1260">
        <v>2</v>
      </c>
      <c r="N21" s="1194">
        <v>5</v>
      </c>
      <c r="O21" s="1260">
        <v>0</v>
      </c>
      <c r="P21" s="1196">
        <v>0</v>
      </c>
    </row>
    <row r="22" spans="1:16" ht="12.75">
      <c r="A22" s="82"/>
      <c r="B22" s="482">
        <v>16</v>
      </c>
      <c r="C22" s="828" t="s">
        <v>176</v>
      </c>
      <c r="D22" s="1192">
        <v>7</v>
      </c>
      <c r="E22" s="1260">
        <v>3</v>
      </c>
      <c r="F22" s="1194">
        <v>42.857142857142854</v>
      </c>
      <c r="G22" s="1260">
        <v>1</v>
      </c>
      <c r="H22" s="1194">
        <v>14.285714285714285</v>
      </c>
      <c r="I22" s="1260">
        <v>2</v>
      </c>
      <c r="J22" s="1194">
        <v>28.57142857142857</v>
      </c>
      <c r="K22" s="1260">
        <v>1</v>
      </c>
      <c r="L22" s="1194">
        <v>14.285714285714285</v>
      </c>
      <c r="M22" s="1260">
        <v>0</v>
      </c>
      <c r="N22" s="1194">
        <v>0</v>
      </c>
      <c r="O22" s="1260">
        <v>0</v>
      </c>
      <c r="P22" s="1196">
        <v>0</v>
      </c>
    </row>
    <row r="23" spans="1:16" ht="12.75">
      <c r="A23" s="82"/>
      <c r="B23" s="482">
        <v>17</v>
      </c>
      <c r="C23" s="828" t="s">
        <v>177</v>
      </c>
      <c r="D23" s="1192">
        <v>26</v>
      </c>
      <c r="E23" s="1260">
        <v>14</v>
      </c>
      <c r="F23" s="1194">
        <v>53.84615384615385</v>
      </c>
      <c r="G23" s="1260">
        <v>5</v>
      </c>
      <c r="H23" s="1194">
        <v>19.230769230769234</v>
      </c>
      <c r="I23" s="1260">
        <v>7</v>
      </c>
      <c r="J23" s="1194">
        <v>26.923076923076923</v>
      </c>
      <c r="K23" s="1260">
        <v>0</v>
      </c>
      <c r="L23" s="1194">
        <v>0</v>
      </c>
      <c r="M23" s="1260">
        <v>0</v>
      </c>
      <c r="N23" s="1194">
        <v>0</v>
      </c>
      <c r="O23" s="1260">
        <v>0</v>
      </c>
      <c r="P23" s="1196">
        <v>0</v>
      </c>
    </row>
    <row r="24" spans="1:16" ht="12.75">
      <c r="A24" s="82"/>
      <c r="B24" s="482">
        <v>18</v>
      </c>
      <c r="C24" s="828" t="s">
        <v>178</v>
      </c>
      <c r="D24" s="1192">
        <v>9</v>
      </c>
      <c r="E24" s="1260">
        <v>4</v>
      </c>
      <c r="F24" s="1194">
        <v>44.44444444444444</v>
      </c>
      <c r="G24" s="1260">
        <v>4</v>
      </c>
      <c r="H24" s="1194">
        <v>44.44444444444444</v>
      </c>
      <c r="I24" s="1260">
        <v>0</v>
      </c>
      <c r="J24" s="1194">
        <v>0</v>
      </c>
      <c r="K24" s="1260">
        <v>1</v>
      </c>
      <c r="L24" s="1194">
        <v>11.11111111111111</v>
      </c>
      <c r="M24" s="1260">
        <v>0</v>
      </c>
      <c r="N24" s="1194">
        <v>0</v>
      </c>
      <c r="O24" s="1260">
        <v>0</v>
      </c>
      <c r="P24" s="1196">
        <v>0</v>
      </c>
    </row>
    <row r="25" spans="1:16" ht="12.75">
      <c r="A25" s="82"/>
      <c r="B25" s="482">
        <v>19</v>
      </c>
      <c r="C25" s="828" t="s">
        <v>179</v>
      </c>
      <c r="D25" s="1192">
        <v>58</v>
      </c>
      <c r="E25" s="1260">
        <v>32</v>
      </c>
      <c r="F25" s="1194">
        <v>55.172413793103445</v>
      </c>
      <c r="G25" s="1260">
        <v>9</v>
      </c>
      <c r="H25" s="1194">
        <v>15.517241379310345</v>
      </c>
      <c r="I25" s="1260">
        <v>9</v>
      </c>
      <c r="J25" s="1194">
        <v>15.517241379310345</v>
      </c>
      <c r="K25" s="1260">
        <v>4</v>
      </c>
      <c r="L25" s="1194">
        <v>6.896551724137931</v>
      </c>
      <c r="M25" s="1260">
        <v>4</v>
      </c>
      <c r="N25" s="1194">
        <v>6.896551724137931</v>
      </c>
      <c r="O25" s="1260">
        <v>0</v>
      </c>
      <c r="P25" s="1196">
        <v>0</v>
      </c>
    </row>
    <row r="26" spans="1:16" ht="12.75">
      <c r="A26" s="82"/>
      <c r="B26" s="482">
        <v>20</v>
      </c>
      <c r="C26" s="828" t="s">
        <v>180</v>
      </c>
      <c r="D26" s="1192">
        <v>52</v>
      </c>
      <c r="E26" s="1260">
        <v>29</v>
      </c>
      <c r="F26" s="1194">
        <v>55.769230769230774</v>
      </c>
      <c r="G26" s="1260">
        <v>9</v>
      </c>
      <c r="H26" s="1194">
        <v>17.307692307692307</v>
      </c>
      <c r="I26" s="1260">
        <v>7</v>
      </c>
      <c r="J26" s="1194">
        <v>13.461538461538462</v>
      </c>
      <c r="K26" s="1260">
        <v>3</v>
      </c>
      <c r="L26" s="1194">
        <v>5.769230769230769</v>
      </c>
      <c r="M26" s="1260">
        <v>4</v>
      </c>
      <c r="N26" s="1194">
        <v>7.6923076923076925</v>
      </c>
      <c r="O26" s="1260">
        <v>0</v>
      </c>
      <c r="P26" s="1196">
        <v>0</v>
      </c>
    </row>
    <row r="27" spans="1:16" ht="12.75">
      <c r="A27" s="82"/>
      <c r="B27" s="482">
        <v>21</v>
      </c>
      <c r="C27" s="828" t="s">
        <v>181</v>
      </c>
      <c r="D27" s="1192">
        <v>23</v>
      </c>
      <c r="E27" s="1260">
        <v>15</v>
      </c>
      <c r="F27" s="1194">
        <v>65.21739130434783</v>
      </c>
      <c r="G27" s="1260">
        <v>0</v>
      </c>
      <c r="H27" s="1194">
        <v>0</v>
      </c>
      <c r="I27" s="1260">
        <v>5</v>
      </c>
      <c r="J27" s="1194">
        <v>21.73913043478261</v>
      </c>
      <c r="K27" s="1260">
        <v>2</v>
      </c>
      <c r="L27" s="1194">
        <v>8.695652173913043</v>
      </c>
      <c r="M27" s="1260">
        <v>1</v>
      </c>
      <c r="N27" s="1194">
        <v>4.3478260869565215</v>
      </c>
      <c r="O27" s="1260">
        <v>0</v>
      </c>
      <c r="P27" s="1196">
        <v>0</v>
      </c>
    </row>
    <row r="28" spans="1:16" ht="12.75">
      <c r="A28" s="82"/>
      <c r="B28" s="482">
        <v>22</v>
      </c>
      <c r="C28" s="828" t="s">
        <v>182</v>
      </c>
      <c r="D28" s="1192">
        <v>22</v>
      </c>
      <c r="E28" s="1260">
        <v>7</v>
      </c>
      <c r="F28" s="1194">
        <v>31.818181818181817</v>
      </c>
      <c r="G28" s="1260">
        <v>7</v>
      </c>
      <c r="H28" s="1194">
        <v>31.818181818181817</v>
      </c>
      <c r="I28" s="1260">
        <v>5</v>
      </c>
      <c r="J28" s="1194">
        <v>22.727272727272727</v>
      </c>
      <c r="K28" s="1260">
        <v>2</v>
      </c>
      <c r="L28" s="1194">
        <v>9.090909090909092</v>
      </c>
      <c r="M28" s="1260">
        <v>1</v>
      </c>
      <c r="N28" s="1194">
        <v>4.545454545454546</v>
      </c>
      <c r="O28" s="1260">
        <v>0</v>
      </c>
      <c r="P28" s="1196">
        <v>0</v>
      </c>
    </row>
    <row r="29" spans="1:16" ht="12.75">
      <c r="A29" s="82"/>
      <c r="B29" s="482">
        <v>23</v>
      </c>
      <c r="C29" s="828" t="s">
        <v>183</v>
      </c>
      <c r="D29" s="1192">
        <v>9</v>
      </c>
      <c r="E29" s="1260">
        <v>7</v>
      </c>
      <c r="F29" s="1194">
        <v>77.77777777777779</v>
      </c>
      <c r="G29" s="1260">
        <v>1</v>
      </c>
      <c r="H29" s="1194">
        <v>11.11111111111111</v>
      </c>
      <c r="I29" s="1260">
        <v>0</v>
      </c>
      <c r="J29" s="1194">
        <v>0</v>
      </c>
      <c r="K29" s="1260">
        <v>0</v>
      </c>
      <c r="L29" s="1194">
        <v>0</v>
      </c>
      <c r="M29" s="1260">
        <v>1</v>
      </c>
      <c r="N29" s="1194">
        <v>11.11111111111111</v>
      </c>
      <c r="O29" s="1260">
        <v>0</v>
      </c>
      <c r="P29" s="1196">
        <v>0</v>
      </c>
    </row>
    <row r="30" spans="1:16" ht="12.75">
      <c r="A30" s="82"/>
      <c r="B30" s="482">
        <v>24</v>
      </c>
      <c r="C30" s="832" t="s">
        <v>184</v>
      </c>
      <c r="D30" s="1192">
        <v>26</v>
      </c>
      <c r="E30" s="1260">
        <v>9</v>
      </c>
      <c r="F30" s="1194">
        <v>34.61538461538461</v>
      </c>
      <c r="G30" s="1260">
        <v>8</v>
      </c>
      <c r="H30" s="1194">
        <v>30.76923076923077</v>
      </c>
      <c r="I30" s="1260">
        <v>1</v>
      </c>
      <c r="J30" s="1194">
        <v>3.8461538461538463</v>
      </c>
      <c r="K30" s="1260">
        <v>2</v>
      </c>
      <c r="L30" s="1194">
        <v>7.6923076923076925</v>
      </c>
      <c r="M30" s="1260">
        <v>6</v>
      </c>
      <c r="N30" s="1194">
        <v>23.076923076923077</v>
      </c>
      <c r="O30" s="1260">
        <v>0</v>
      </c>
      <c r="P30" s="1196">
        <v>0</v>
      </c>
    </row>
    <row r="31" spans="1:16" ht="12.75">
      <c r="A31" s="82"/>
      <c r="B31" s="482">
        <v>25</v>
      </c>
      <c r="C31" s="1199" t="s">
        <v>185</v>
      </c>
      <c r="D31" s="1192">
        <v>64</v>
      </c>
      <c r="E31" s="1260">
        <v>39</v>
      </c>
      <c r="F31" s="1194">
        <v>60.9375</v>
      </c>
      <c r="G31" s="1260">
        <v>6</v>
      </c>
      <c r="H31" s="1194">
        <v>9.375</v>
      </c>
      <c r="I31" s="1260">
        <v>10</v>
      </c>
      <c r="J31" s="1194">
        <v>15.625</v>
      </c>
      <c r="K31" s="1260">
        <v>4</v>
      </c>
      <c r="L31" s="1194">
        <v>6.25</v>
      </c>
      <c r="M31" s="1260">
        <v>5</v>
      </c>
      <c r="N31" s="1194">
        <v>7.8125</v>
      </c>
      <c r="O31" s="1260">
        <v>0</v>
      </c>
      <c r="P31" s="1196">
        <v>0</v>
      </c>
    </row>
    <row r="32" spans="1:16" ht="29.25" customHeight="1">
      <c r="A32" s="82"/>
      <c r="B32" s="475">
        <v>26</v>
      </c>
      <c r="C32" s="1258" t="s">
        <v>485</v>
      </c>
      <c r="D32" s="1233">
        <v>12</v>
      </c>
      <c r="E32" s="821">
        <v>5</v>
      </c>
      <c r="F32" s="824">
        <v>41.66666666666667</v>
      </c>
      <c r="G32" s="821">
        <v>3</v>
      </c>
      <c r="H32" s="824">
        <v>25</v>
      </c>
      <c r="I32" s="821">
        <v>1</v>
      </c>
      <c r="J32" s="824">
        <v>8.333333333333332</v>
      </c>
      <c r="K32" s="821">
        <v>1</v>
      </c>
      <c r="L32" s="824">
        <v>8.333333333333332</v>
      </c>
      <c r="M32" s="821">
        <v>2</v>
      </c>
      <c r="N32" s="824">
        <v>16.666666666666664</v>
      </c>
      <c r="O32" s="821">
        <v>0</v>
      </c>
      <c r="P32" s="1235">
        <v>0</v>
      </c>
    </row>
    <row r="33" spans="1:16" ht="13.5" thickBot="1">
      <c r="A33" s="82"/>
      <c r="B33" s="489">
        <v>27</v>
      </c>
      <c r="C33" s="1200" t="s">
        <v>432</v>
      </c>
      <c r="D33" s="1192">
        <v>0</v>
      </c>
      <c r="E33" s="1260">
        <v>0</v>
      </c>
      <c r="F33" s="1194">
        <v>0</v>
      </c>
      <c r="G33" s="1260">
        <v>0</v>
      </c>
      <c r="H33" s="1194">
        <v>0</v>
      </c>
      <c r="I33" s="1260">
        <v>0</v>
      </c>
      <c r="J33" s="1194">
        <v>0</v>
      </c>
      <c r="K33" s="1260">
        <v>0</v>
      </c>
      <c r="L33" s="1194">
        <v>0</v>
      </c>
      <c r="M33" s="1260">
        <v>0</v>
      </c>
      <c r="N33" s="1194">
        <v>0</v>
      </c>
      <c r="O33" s="1260">
        <v>0</v>
      </c>
      <c r="P33" s="1196">
        <v>0</v>
      </c>
    </row>
    <row r="34" spans="1:16" ht="13.5" thickBot="1">
      <c r="A34" s="82"/>
      <c r="B34" s="1598" t="s">
        <v>192</v>
      </c>
      <c r="C34" s="1599"/>
      <c r="D34" s="1261">
        <v>1113</v>
      </c>
      <c r="E34" s="1262">
        <v>578</v>
      </c>
      <c r="F34" s="1263">
        <v>51.93171608265948</v>
      </c>
      <c r="G34" s="1262">
        <v>248</v>
      </c>
      <c r="H34" s="1263">
        <v>22.282120395327944</v>
      </c>
      <c r="I34" s="1262">
        <v>135</v>
      </c>
      <c r="J34" s="1263">
        <v>12.129380053908356</v>
      </c>
      <c r="K34" s="1262">
        <v>67</v>
      </c>
      <c r="L34" s="1263">
        <v>6.019766397124888</v>
      </c>
      <c r="M34" s="1262">
        <v>85</v>
      </c>
      <c r="N34" s="1263">
        <v>7.637017070979335</v>
      </c>
      <c r="O34" s="1262">
        <v>0</v>
      </c>
      <c r="P34" s="1264">
        <v>0</v>
      </c>
    </row>
    <row r="35" spans="1:16" ht="13.5" thickBot="1">
      <c r="A35" s="82"/>
      <c r="B35" s="1598" t="s">
        <v>426</v>
      </c>
      <c r="C35" s="1599"/>
      <c r="D35" s="459">
        <v>1101</v>
      </c>
      <c r="E35" s="460">
        <v>573</v>
      </c>
      <c r="F35" s="1205">
        <v>52.043596730245234</v>
      </c>
      <c r="G35" s="460">
        <v>245</v>
      </c>
      <c r="H35" s="1205">
        <v>22.252497729336966</v>
      </c>
      <c r="I35" s="460">
        <v>134</v>
      </c>
      <c r="J35" s="1205">
        <v>12.170753860127157</v>
      </c>
      <c r="K35" s="460">
        <v>66</v>
      </c>
      <c r="L35" s="1205">
        <v>5.994550408719346</v>
      </c>
      <c r="M35" s="460">
        <v>83</v>
      </c>
      <c r="N35" s="1205">
        <v>7.538601271571299</v>
      </c>
      <c r="O35" s="460">
        <v>0</v>
      </c>
      <c r="P35" s="1206">
        <v>0</v>
      </c>
    </row>
  </sheetData>
  <sheetProtection/>
  <mergeCells count="14">
    <mergeCell ref="K4:L4"/>
    <mergeCell ref="M4:N4"/>
    <mergeCell ref="O4:P4"/>
    <mergeCell ref="N1:P1"/>
    <mergeCell ref="A16:A17"/>
    <mergeCell ref="B34:C34"/>
    <mergeCell ref="B35:C35"/>
    <mergeCell ref="B2:P2"/>
    <mergeCell ref="B4:B6"/>
    <mergeCell ref="C4:C6"/>
    <mergeCell ref="D4:D6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S31" sqref="S31"/>
    </sheetView>
  </sheetViews>
  <sheetFormatPr defaultColWidth="8.8515625" defaultRowHeight="12.75"/>
  <cols>
    <col min="1" max="1" width="4.8515625" style="82" customWidth="1"/>
    <col min="2" max="2" width="5.140625" style="82" customWidth="1"/>
    <col min="3" max="3" width="24.421875" style="82" customWidth="1"/>
    <col min="4" max="4" width="10.57421875" style="82" customWidth="1"/>
    <col min="5" max="14" width="6.7109375" style="82" customWidth="1"/>
    <col min="15" max="16" width="6.28125" style="82" customWidth="1"/>
    <col min="17" max="18" width="8.8515625" style="82" customWidth="1"/>
    <col min="19" max="19" width="10.57421875" style="82" bestFit="1" customWidth="1"/>
    <col min="20" max="16384" width="8.8515625" style="82" customWidth="1"/>
  </cols>
  <sheetData>
    <row r="1" spans="14:16" ht="15.75">
      <c r="N1" s="1433" t="s">
        <v>240</v>
      </c>
      <c r="O1" s="1434"/>
      <c r="P1" s="1434"/>
    </row>
    <row r="2" spans="2:16" ht="15.75">
      <c r="B2" s="1980" t="s">
        <v>478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2:16" ht="16.5" thickBo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ht="27.75" customHeight="1">
      <c r="B4" s="1602" t="s">
        <v>219</v>
      </c>
      <c r="C4" s="1981" t="s">
        <v>157</v>
      </c>
      <c r="D4" s="1989" t="s">
        <v>384</v>
      </c>
      <c r="E4" s="1975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2:16" ht="22.5" customHeight="1">
      <c r="B5" s="1603"/>
      <c r="C5" s="1982"/>
      <c r="D5" s="1990"/>
      <c r="E5" s="1241"/>
      <c r="F5" s="1241"/>
      <c r="G5" s="1241" t="s">
        <v>430</v>
      </c>
      <c r="H5" s="1241" t="s">
        <v>93</v>
      </c>
      <c r="I5" s="1241" t="s">
        <v>430</v>
      </c>
      <c r="J5" s="1241" t="s">
        <v>93</v>
      </c>
      <c r="K5" s="1241" t="s">
        <v>431</v>
      </c>
      <c r="L5" s="1241" t="s">
        <v>93</v>
      </c>
      <c r="M5" s="1241" t="s">
        <v>430</v>
      </c>
      <c r="N5" s="1241" t="s">
        <v>93</v>
      </c>
      <c r="O5" s="1241" t="s">
        <v>430</v>
      </c>
      <c r="P5" s="1242" t="s">
        <v>93</v>
      </c>
    </row>
    <row r="6" spans="2:16" ht="12.75">
      <c r="B6" s="1603"/>
      <c r="C6" s="1982"/>
      <c r="D6" s="1990"/>
      <c r="E6" s="1241"/>
      <c r="F6" s="1241"/>
      <c r="G6" s="1243"/>
      <c r="H6" s="1243"/>
      <c r="I6" s="1243"/>
      <c r="J6" s="1243"/>
      <c r="K6" s="1243"/>
      <c r="L6" s="1243"/>
      <c r="M6" s="1243"/>
      <c r="N6" s="1243"/>
      <c r="O6" s="1243"/>
      <c r="P6" s="1244"/>
    </row>
    <row r="7" spans="2:16" ht="13.5" thickBot="1">
      <c r="B7" s="1604"/>
      <c r="C7" s="1983"/>
      <c r="D7" s="1991"/>
      <c r="E7" s="207" t="s">
        <v>322</v>
      </c>
      <c r="F7" s="207" t="s">
        <v>93</v>
      </c>
      <c r="G7" s="207" t="s">
        <v>322</v>
      </c>
      <c r="H7" s="207" t="s">
        <v>93</v>
      </c>
      <c r="I7" s="207" t="s">
        <v>322</v>
      </c>
      <c r="J7" s="207" t="s">
        <v>93</v>
      </c>
      <c r="K7" s="207" t="s">
        <v>322</v>
      </c>
      <c r="L7" s="207" t="s">
        <v>93</v>
      </c>
      <c r="M7" s="207" t="s">
        <v>322</v>
      </c>
      <c r="N7" s="207" t="s">
        <v>93</v>
      </c>
      <c r="O7" s="207" t="s">
        <v>322</v>
      </c>
      <c r="P7" s="208" t="s">
        <v>93</v>
      </c>
    </row>
    <row r="8" spans="2:22" ht="12.75">
      <c r="B8" s="475">
        <v>1</v>
      </c>
      <c r="C8" s="1245" t="s">
        <v>161</v>
      </c>
      <c r="D8" s="1246">
        <v>21</v>
      </c>
      <c r="E8" s="776">
        <v>7</v>
      </c>
      <c r="F8" s="1194">
        <v>33.33333333333333</v>
      </c>
      <c r="G8" s="776">
        <v>9</v>
      </c>
      <c r="H8" s="1194">
        <v>42.857142857142854</v>
      </c>
      <c r="I8" s="776">
        <v>3</v>
      </c>
      <c r="J8" s="1194">
        <v>14.285714285714285</v>
      </c>
      <c r="K8" s="776">
        <v>1</v>
      </c>
      <c r="L8" s="1194">
        <v>4.761904761904762</v>
      </c>
      <c r="M8" s="776">
        <v>1</v>
      </c>
      <c r="N8" s="1194">
        <v>4.761904761904762</v>
      </c>
      <c r="O8" s="776">
        <v>0</v>
      </c>
      <c r="P8" s="1196">
        <v>0</v>
      </c>
      <c r="Q8" s="100"/>
      <c r="R8" s="93"/>
      <c r="S8" s="220"/>
      <c r="T8" s="93"/>
      <c r="U8" s="93"/>
      <c r="V8" s="93"/>
    </row>
    <row r="9" spans="2:22" ht="12.75">
      <c r="B9" s="482">
        <v>2</v>
      </c>
      <c r="C9" s="1247" t="s">
        <v>162</v>
      </c>
      <c r="D9" s="1248">
        <v>16</v>
      </c>
      <c r="E9" s="1036">
        <v>3</v>
      </c>
      <c r="F9" s="1249">
        <v>18.75</v>
      </c>
      <c r="G9" s="1036">
        <v>4</v>
      </c>
      <c r="H9" s="1249">
        <v>25</v>
      </c>
      <c r="I9" s="1036">
        <v>5</v>
      </c>
      <c r="J9" s="1249">
        <v>31.25</v>
      </c>
      <c r="K9" s="1036">
        <v>0</v>
      </c>
      <c r="L9" s="1249">
        <v>0</v>
      </c>
      <c r="M9" s="1036">
        <v>4</v>
      </c>
      <c r="N9" s="1249">
        <v>25</v>
      </c>
      <c r="O9" s="1036">
        <v>0</v>
      </c>
      <c r="P9" s="1250">
        <v>0</v>
      </c>
      <c r="Q9" s="100"/>
      <c r="R9" s="93"/>
      <c r="S9" s="220"/>
      <c r="T9" s="93"/>
      <c r="U9" s="93"/>
      <c r="V9" s="93"/>
    </row>
    <row r="10" spans="2:22" ht="12.75">
      <c r="B10" s="482">
        <v>3</v>
      </c>
      <c r="C10" s="1247" t="s">
        <v>163</v>
      </c>
      <c r="D10" s="1248">
        <v>199</v>
      </c>
      <c r="E10" s="1036">
        <v>48</v>
      </c>
      <c r="F10" s="1249">
        <v>24.120603015075375</v>
      </c>
      <c r="G10" s="1036">
        <v>84</v>
      </c>
      <c r="H10" s="1249">
        <v>42.211055276381906</v>
      </c>
      <c r="I10" s="1036">
        <v>47</v>
      </c>
      <c r="J10" s="1249">
        <v>23.618090452261306</v>
      </c>
      <c r="K10" s="1036">
        <v>11</v>
      </c>
      <c r="L10" s="1249">
        <v>5.527638190954774</v>
      </c>
      <c r="M10" s="1036">
        <v>9</v>
      </c>
      <c r="N10" s="1249">
        <v>4.522613065326634</v>
      </c>
      <c r="O10" s="1036">
        <v>0</v>
      </c>
      <c r="P10" s="1250">
        <v>0</v>
      </c>
      <c r="Q10" s="100"/>
      <c r="R10" s="93"/>
      <c r="S10" s="220"/>
      <c r="T10" s="93"/>
      <c r="U10" s="93"/>
      <c r="V10" s="93"/>
    </row>
    <row r="11" spans="2:22" ht="12.75">
      <c r="B11" s="482">
        <v>4</v>
      </c>
      <c r="C11" s="1247" t="s">
        <v>164</v>
      </c>
      <c r="D11" s="1248">
        <v>112</v>
      </c>
      <c r="E11" s="1036">
        <v>68</v>
      </c>
      <c r="F11" s="1249">
        <v>60.71428571428571</v>
      </c>
      <c r="G11" s="1036">
        <v>3</v>
      </c>
      <c r="H11" s="1249">
        <v>2.6785714285714284</v>
      </c>
      <c r="I11" s="1036">
        <v>24</v>
      </c>
      <c r="J11" s="1249">
        <v>21.428571428571427</v>
      </c>
      <c r="K11" s="1036">
        <v>6</v>
      </c>
      <c r="L11" s="1249">
        <v>5.357142857142857</v>
      </c>
      <c r="M11" s="1036">
        <v>11</v>
      </c>
      <c r="N11" s="1249">
        <v>9.821428571428571</v>
      </c>
      <c r="O11" s="1036">
        <v>0</v>
      </c>
      <c r="P11" s="1250">
        <v>0</v>
      </c>
      <c r="Q11" s="100"/>
      <c r="R11" s="93"/>
      <c r="S11" s="220"/>
      <c r="T11" s="93"/>
      <c r="U11" s="93"/>
      <c r="V11" s="93"/>
    </row>
    <row r="12" spans="2:22" ht="12.75">
      <c r="B12" s="482">
        <v>5</v>
      </c>
      <c r="C12" s="1247" t="s">
        <v>165</v>
      </c>
      <c r="D12" s="1248">
        <v>34</v>
      </c>
      <c r="E12" s="1036">
        <v>29</v>
      </c>
      <c r="F12" s="1249">
        <v>85.29411764705883</v>
      </c>
      <c r="G12" s="1036">
        <v>0</v>
      </c>
      <c r="H12" s="1249">
        <v>0</v>
      </c>
      <c r="I12" s="1036">
        <v>2</v>
      </c>
      <c r="J12" s="1249">
        <v>5.88235294117647</v>
      </c>
      <c r="K12" s="1036">
        <v>3</v>
      </c>
      <c r="L12" s="1249">
        <v>8.823529411764707</v>
      </c>
      <c r="M12" s="1036">
        <v>0</v>
      </c>
      <c r="N12" s="1249">
        <v>0</v>
      </c>
      <c r="O12" s="1036">
        <v>0</v>
      </c>
      <c r="P12" s="1250">
        <v>0</v>
      </c>
      <c r="Q12" s="100"/>
      <c r="R12" s="93"/>
      <c r="S12" s="220"/>
      <c r="T12" s="93"/>
      <c r="U12" s="93"/>
      <c r="V12" s="93"/>
    </row>
    <row r="13" spans="2:22" ht="12.75">
      <c r="B13" s="482">
        <v>6</v>
      </c>
      <c r="C13" s="1247" t="s">
        <v>166</v>
      </c>
      <c r="D13" s="1248">
        <v>2</v>
      </c>
      <c r="E13" s="1036">
        <v>1</v>
      </c>
      <c r="F13" s="1249">
        <v>50</v>
      </c>
      <c r="G13" s="1036">
        <v>0</v>
      </c>
      <c r="H13" s="1249">
        <v>0</v>
      </c>
      <c r="I13" s="1036">
        <v>0</v>
      </c>
      <c r="J13" s="1249">
        <v>0</v>
      </c>
      <c r="K13" s="1036">
        <v>0</v>
      </c>
      <c r="L13" s="1249">
        <v>0</v>
      </c>
      <c r="M13" s="1036">
        <v>1</v>
      </c>
      <c r="N13" s="1249">
        <v>50</v>
      </c>
      <c r="O13" s="1036">
        <v>0</v>
      </c>
      <c r="P13" s="1250">
        <v>0</v>
      </c>
      <c r="Q13" s="100"/>
      <c r="R13" s="93"/>
      <c r="S13" s="220"/>
      <c r="T13" s="93"/>
      <c r="U13" s="93"/>
      <c r="V13" s="93"/>
    </row>
    <row r="14" spans="2:22" ht="12.75">
      <c r="B14" s="482">
        <v>7</v>
      </c>
      <c r="C14" s="1247" t="s">
        <v>167</v>
      </c>
      <c r="D14" s="1248">
        <v>50</v>
      </c>
      <c r="E14" s="1036">
        <v>18</v>
      </c>
      <c r="F14" s="1249">
        <v>36</v>
      </c>
      <c r="G14" s="1036">
        <v>15</v>
      </c>
      <c r="H14" s="1249">
        <v>30</v>
      </c>
      <c r="I14" s="1036">
        <v>8</v>
      </c>
      <c r="J14" s="1249">
        <v>16</v>
      </c>
      <c r="K14" s="1036">
        <v>5</v>
      </c>
      <c r="L14" s="1249">
        <v>10</v>
      </c>
      <c r="M14" s="1036">
        <v>4</v>
      </c>
      <c r="N14" s="1249">
        <v>8</v>
      </c>
      <c r="O14" s="1036">
        <v>0</v>
      </c>
      <c r="P14" s="1250">
        <v>0</v>
      </c>
      <c r="Q14" s="100"/>
      <c r="R14" s="93"/>
      <c r="S14" s="220"/>
      <c r="T14" s="93"/>
      <c r="U14" s="93"/>
      <c r="V14" s="93"/>
    </row>
    <row r="15" spans="2:22" ht="12.75">
      <c r="B15" s="482">
        <v>8</v>
      </c>
      <c r="C15" s="1247" t="s">
        <v>168</v>
      </c>
      <c r="D15" s="1248">
        <v>2</v>
      </c>
      <c r="E15" s="1036">
        <v>2</v>
      </c>
      <c r="F15" s="1249">
        <v>100</v>
      </c>
      <c r="G15" s="1036">
        <v>0</v>
      </c>
      <c r="H15" s="1249">
        <v>0</v>
      </c>
      <c r="I15" s="1036">
        <v>0</v>
      </c>
      <c r="J15" s="1249">
        <v>0</v>
      </c>
      <c r="K15" s="1036">
        <v>0</v>
      </c>
      <c r="L15" s="1249">
        <v>0</v>
      </c>
      <c r="M15" s="1036">
        <v>0</v>
      </c>
      <c r="N15" s="1249">
        <v>0</v>
      </c>
      <c r="O15" s="1036">
        <v>0</v>
      </c>
      <c r="P15" s="1250">
        <v>0</v>
      </c>
      <c r="Q15" s="100"/>
      <c r="R15" s="93"/>
      <c r="S15" s="220"/>
      <c r="T15" s="93"/>
      <c r="U15" s="93"/>
      <c r="V15" s="93"/>
    </row>
    <row r="16" spans="2:22" ht="12.75">
      <c r="B16" s="482">
        <v>9</v>
      </c>
      <c r="C16" s="1247" t="s">
        <v>169</v>
      </c>
      <c r="D16" s="1248">
        <v>53</v>
      </c>
      <c r="E16" s="1036">
        <v>20</v>
      </c>
      <c r="F16" s="1249">
        <v>37.735849056603776</v>
      </c>
      <c r="G16" s="1036">
        <v>15</v>
      </c>
      <c r="H16" s="1249">
        <v>28.30188679245283</v>
      </c>
      <c r="I16" s="1036">
        <v>15</v>
      </c>
      <c r="J16" s="1249">
        <v>28.30188679245283</v>
      </c>
      <c r="K16" s="1036">
        <v>0</v>
      </c>
      <c r="L16" s="1249">
        <v>0</v>
      </c>
      <c r="M16" s="1036">
        <v>3</v>
      </c>
      <c r="N16" s="1249">
        <v>5.660377358490567</v>
      </c>
      <c r="O16" s="1036">
        <v>0</v>
      </c>
      <c r="P16" s="1250">
        <v>0</v>
      </c>
      <c r="Q16" s="100"/>
      <c r="R16" s="93"/>
      <c r="S16" s="220"/>
      <c r="T16" s="93"/>
      <c r="U16" s="93"/>
      <c r="V16" s="93"/>
    </row>
    <row r="17" spans="1:22" ht="12.75">
      <c r="A17" s="1647"/>
      <c r="B17" s="482">
        <v>10</v>
      </c>
      <c r="C17" s="1247" t="s">
        <v>170</v>
      </c>
      <c r="D17" s="1248">
        <v>22</v>
      </c>
      <c r="E17" s="1036">
        <v>7</v>
      </c>
      <c r="F17" s="1249">
        <v>31.818181818181817</v>
      </c>
      <c r="G17" s="1036">
        <v>4</v>
      </c>
      <c r="H17" s="1249">
        <v>18.181818181818183</v>
      </c>
      <c r="I17" s="1036">
        <v>7</v>
      </c>
      <c r="J17" s="1249">
        <v>31.818181818181817</v>
      </c>
      <c r="K17" s="1036">
        <v>1</v>
      </c>
      <c r="L17" s="1249">
        <v>4.545454545454546</v>
      </c>
      <c r="M17" s="1036">
        <v>3</v>
      </c>
      <c r="N17" s="1249">
        <v>13.636363636363635</v>
      </c>
      <c r="O17" s="1036">
        <v>0</v>
      </c>
      <c r="P17" s="1250">
        <v>0</v>
      </c>
      <c r="Q17" s="100"/>
      <c r="R17" s="93"/>
      <c r="S17" s="220"/>
      <c r="T17" s="93"/>
      <c r="U17" s="93"/>
      <c r="V17" s="93"/>
    </row>
    <row r="18" spans="1:22" ht="12.75">
      <c r="A18" s="1647"/>
      <c r="B18" s="482">
        <v>11</v>
      </c>
      <c r="C18" s="1247" t="s">
        <v>171</v>
      </c>
      <c r="D18" s="1248">
        <v>25</v>
      </c>
      <c r="E18" s="1036">
        <v>12</v>
      </c>
      <c r="F18" s="1249">
        <v>48</v>
      </c>
      <c r="G18" s="1036">
        <v>2</v>
      </c>
      <c r="H18" s="1249">
        <v>8</v>
      </c>
      <c r="I18" s="1036">
        <v>3</v>
      </c>
      <c r="J18" s="1249">
        <v>12</v>
      </c>
      <c r="K18" s="1036">
        <v>3</v>
      </c>
      <c r="L18" s="1249">
        <v>12</v>
      </c>
      <c r="M18" s="1036">
        <v>5</v>
      </c>
      <c r="N18" s="1249">
        <v>20</v>
      </c>
      <c r="O18" s="1036">
        <v>0</v>
      </c>
      <c r="P18" s="1250">
        <v>0</v>
      </c>
      <c r="Q18" s="100"/>
      <c r="R18" s="93"/>
      <c r="S18" s="220"/>
      <c r="T18" s="93"/>
      <c r="U18" s="93"/>
      <c r="V18" s="93"/>
    </row>
    <row r="19" spans="2:22" ht="12.75">
      <c r="B19" s="482">
        <v>12</v>
      </c>
      <c r="C19" s="1247" t="s">
        <v>172</v>
      </c>
      <c r="D19" s="1248">
        <v>32</v>
      </c>
      <c r="E19" s="1036">
        <v>15</v>
      </c>
      <c r="F19" s="1249">
        <v>46.875</v>
      </c>
      <c r="G19" s="1036">
        <v>2</v>
      </c>
      <c r="H19" s="1249">
        <v>6.25</v>
      </c>
      <c r="I19" s="1036">
        <v>12</v>
      </c>
      <c r="J19" s="1249">
        <v>37.5</v>
      </c>
      <c r="K19" s="1036">
        <v>2</v>
      </c>
      <c r="L19" s="1249">
        <v>6.25</v>
      </c>
      <c r="M19" s="1036">
        <v>1</v>
      </c>
      <c r="N19" s="1249">
        <v>3.125</v>
      </c>
      <c r="O19" s="1036">
        <v>0</v>
      </c>
      <c r="P19" s="1250">
        <v>0</v>
      </c>
      <c r="Q19" s="100"/>
      <c r="R19" s="93"/>
      <c r="S19" s="220"/>
      <c r="T19" s="93"/>
      <c r="U19" s="93"/>
      <c r="V19" s="93"/>
    </row>
    <row r="20" spans="2:22" ht="12.75">
      <c r="B20" s="482">
        <v>13</v>
      </c>
      <c r="C20" s="1247" t="s">
        <v>173</v>
      </c>
      <c r="D20" s="1248">
        <v>26</v>
      </c>
      <c r="E20" s="1036">
        <v>10</v>
      </c>
      <c r="F20" s="1249">
        <v>38.46153846153847</v>
      </c>
      <c r="G20" s="1036">
        <v>6</v>
      </c>
      <c r="H20" s="1249">
        <v>23.076923076923077</v>
      </c>
      <c r="I20" s="1036">
        <v>2</v>
      </c>
      <c r="J20" s="1249">
        <v>7.6923076923076925</v>
      </c>
      <c r="K20" s="1036">
        <v>6</v>
      </c>
      <c r="L20" s="1249">
        <v>23.076923076923077</v>
      </c>
      <c r="M20" s="1036">
        <v>2</v>
      </c>
      <c r="N20" s="1249">
        <v>7.6923076923076925</v>
      </c>
      <c r="O20" s="1036">
        <v>0</v>
      </c>
      <c r="P20" s="1250">
        <v>0</v>
      </c>
      <c r="Q20" s="100"/>
      <c r="R20" s="93"/>
      <c r="S20" s="220"/>
      <c r="T20" s="93"/>
      <c r="U20" s="93"/>
      <c r="V20" s="93"/>
    </row>
    <row r="21" spans="2:22" ht="12.75">
      <c r="B21" s="482">
        <v>14</v>
      </c>
      <c r="C21" s="1247" t="s">
        <v>174</v>
      </c>
      <c r="D21" s="1248">
        <v>153</v>
      </c>
      <c r="E21" s="1036">
        <v>84</v>
      </c>
      <c r="F21" s="1249">
        <v>54.90196078431373</v>
      </c>
      <c r="G21" s="1036">
        <v>0</v>
      </c>
      <c r="H21" s="1249">
        <v>0</v>
      </c>
      <c r="I21" s="1036">
        <v>38</v>
      </c>
      <c r="J21" s="1249">
        <v>24.836601307189543</v>
      </c>
      <c r="K21" s="1036">
        <v>6</v>
      </c>
      <c r="L21" s="1249">
        <v>3.9215686274509802</v>
      </c>
      <c r="M21" s="1036">
        <v>25</v>
      </c>
      <c r="N21" s="1249">
        <v>16.33986928104575</v>
      </c>
      <c r="O21" s="1036">
        <v>0</v>
      </c>
      <c r="P21" s="1250">
        <v>0</v>
      </c>
      <c r="Q21" s="100"/>
      <c r="R21" s="93"/>
      <c r="S21" s="220"/>
      <c r="T21" s="93"/>
      <c r="U21" s="93"/>
      <c r="V21" s="93"/>
    </row>
    <row r="22" spans="2:22" ht="12.75">
      <c r="B22" s="482">
        <v>15</v>
      </c>
      <c r="C22" s="1247" t="s">
        <v>175</v>
      </c>
      <c r="D22" s="1248">
        <v>22</v>
      </c>
      <c r="E22" s="1036">
        <v>10</v>
      </c>
      <c r="F22" s="1249">
        <v>45.45454545454545</v>
      </c>
      <c r="G22" s="1036">
        <v>0</v>
      </c>
      <c r="H22" s="1249">
        <v>0</v>
      </c>
      <c r="I22" s="1036">
        <v>4</v>
      </c>
      <c r="J22" s="1249">
        <v>18.181818181818183</v>
      </c>
      <c r="K22" s="1036">
        <v>5</v>
      </c>
      <c r="L22" s="1249">
        <v>22.727272727272727</v>
      </c>
      <c r="M22" s="1036">
        <v>3</v>
      </c>
      <c r="N22" s="1249">
        <v>13.636363636363635</v>
      </c>
      <c r="O22" s="1036">
        <v>0</v>
      </c>
      <c r="P22" s="1250">
        <v>0</v>
      </c>
      <c r="Q22" s="100"/>
      <c r="R22" s="93"/>
      <c r="S22" s="220"/>
      <c r="T22" s="93"/>
      <c r="U22" s="93"/>
      <c r="V22" s="93"/>
    </row>
    <row r="23" spans="2:22" ht="12.75">
      <c r="B23" s="482">
        <v>16</v>
      </c>
      <c r="C23" s="1247" t="s">
        <v>176</v>
      </c>
      <c r="D23" s="1248">
        <v>13</v>
      </c>
      <c r="E23" s="1036">
        <v>6</v>
      </c>
      <c r="F23" s="1249">
        <v>46.15384615384615</v>
      </c>
      <c r="G23" s="1036">
        <v>2</v>
      </c>
      <c r="H23" s="1249">
        <v>15.384615384615385</v>
      </c>
      <c r="I23" s="1036">
        <v>5</v>
      </c>
      <c r="J23" s="1249">
        <v>38.46153846153847</v>
      </c>
      <c r="K23" s="1036">
        <v>0</v>
      </c>
      <c r="L23" s="1249">
        <v>0</v>
      </c>
      <c r="M23" s="1036">
        <v>0</v>
      </c>
      <c r="N23" s="1249">
        <v>0</v>
      </c>
      <c r="O23" s="1036">
        <v>0</v>
      </c>
      <c r="P23" s="1250">
        <v>0</v>
      </c>
      <c r="Q23" s="100"/>
      <c r="R23" s="93"/>
      <c r="S23" s="220"/>
      <c r="T23" s="93"/>
      <c r="U23" s="93"/>
      <c r="V23" s="93"/>
    </row>
    <row r="24" spans="2:22" ht="12.75">
      <c r="B24" s="482">
        <v>17</v>
      </c>
      <c r="C24" s="1247" t="s">
        <v>177</v>
      </c>
      <c r="D24" s="1248">
        <v>17</v>
      </c>
      <c r="E24" s="1036">
        <v>6</v>
      </c>
      <c r="F24" s="1249">
        <v>35.294117647058826</v>
      </c>
      <c r="G24" s="1036">
        <v>4</v>
      </c>
      <c r="H24" s="1249">
        <v>23.52941176470588</v>
      </c>
      <c r="I24" s="1036">
        <v>5</v>
      </c>
      <c r="J24" s="1249">
        <v>29.411764705882355</v>
      </c>
      <c r="K24" s="1036">
        <v>1</v>
      </c>
      <c r="L24" s="1249">
        <v>5.88235294117647</v>
      </c>
      <c r="M24" s="1036">
        <v>1</v>
      </c>
      <c r="N24" s="1249">
        <v>5.88235294117647</v>
      </c>
      <c r="O24" s="1036">
        <v>0</v>
      </c>
      <c r="P24" s="1250">
        <v>0</v>
      </c>
      <c r="Q24" s="100"/>
      <c r="R24" s="93"/>
      <c r="S24" s="220"/>
      <c r="T24" s="93"/>
      <c r="U24" s="93"/>
      <c r="V24" s="93"/>
    </row>
    <row r="25" spans="2:22" ht="12.75">
      <c r="B25" s="482">
        <v>18</v>
      </c>
      <c r="C25" s="1247" t="s">
        <v>178</v>
      </c>
      <c r="D25" s="1248">
        <v>1</v>
      </c>
      <c r="E25" s="1036">
        <v>1</v>
      </c>
      <c r="F25" s="1249">
        <v>100</v>
      </c>
      <c r="G25" s="1036">
        <v>0</v>
      </c>
      <c r="H25" s="1249">
        <v>0</v>
      </c>
      <c r="I25" s="1036">
        <v>0</v>
      </c>
      <c r="J25" s="1249">
        <v>0</v>
      </c>
      <c r="K25" s="1036">
        <v>0</v>
      </c>
      <c r="L25" s="1249">
        <v>0</v>
      </c>
      <c r="M25" s="1036">
        <v>0</v>
      </c>
      <c r="N25" s="1249">
        <v>0</v>
      </c>
      <c r="O25" s="1036">
        <v>0</v>
      </c>
      <c r="P25" s="1250">
        <v>0</v>
      </c>
      <c r="Q25" s="100"/>
      <c r="R25" s="93"/>
      <c r="S25" s="220"/>
      <c r="T25" s="93"/>
      <c r="U25" s="93"/>
      <c r="V25" s="93"/>
    </row>
    <row r="26" spans="2:22" ht="12.75">
      <c r="B26" s="482">
        <v>19</v>
      </c>
      <c r="C26" s="1247" t="s">
        <v>179</v>
      </c>
      <c r="D26" s="1248">
        <v>39</v>
      </c>
      <c r="E26" s="1036">
        <v>18</v>
      </c>
      <c r="F26" s="1249">
        <v>46.15384615384615</v>
      </c>
      <c r="G26" s="1036">
        <v>3</v>
      </c>
      <c r="H26" s="1249">
        <v>7.6923076923076925</v>
      </c>
      <c r="I26" s="1036">
        <v>11</v>
      </c>
      <c r="J26" s="1249">
        <v>28.205128205128204</v>
      </c>
      <c r="K26" s="1036">
        <v>2</v>
      </c>
      <c r="L26" s="1249">
        <v>5.128205128205128</v>
      </c>
      <c r="M26" s="1036">
        <v>5</v>
      </c>
      <c r="N26" s="1249">
        <v>12.82051282051282</v>
      </c>
      <c r="O26" s="1036">
        <v>0</v>
      </c>
      <c r="P26" s="1250">
        <v>0</v>
      </c>
      <c r="Q26" s="100"/>
      <c r="R26" s="93"/>
      <c r="S26" s="220"/>
      <c r="T26" s="93"/>
      <c r="U26" s="93"/>
      <c r="V26" s="93"/>
    </row>
    <row r="27" spans="2:22" ht="12.75">
      <c r="B27" s="482">
        <v>20</v>
      </c>
      <c r="C27" s="1247" t="s">
        <v>180</v>
      </c>
      <c r="D27" s="1248">
        <v>59</v>
      </c>
      <c r="E27" s="1036">
        <v>27</v>
      </c>
      <c r="F27" s="1249">
        <v>45.76271186440678</v>
      </c>
      <c r="G27" s="1036">
        <v>9</v>
      </c>
      <c r="H27" s="1249">
        <v>15.254237288135593</v>
      </c>
      <c r="I27" s="1036">
        <v>12</v>
      </c>
      <c r="J27" s="1249">
        <v>20.33898305084746</v>
      </c>
      <c r="K27" s="1036">
        <v>4</v>
      </c>
      <c r="L27" s="1249">
        <v>6.779661016949152</v>
      </c>
      <c r="M27" s="1036">
        <v>7</v>
      </c>
      <c r="N27" s="1249">
        <v>11.864406779661017</v>
      </c>
      <c r="O27" s="1036">
        <v>0</v>
      </c>
      <c r="P27" s="1250">
        <v>0</v>
      </c>
      <c r="Q27" s="100"/>
      <c r="R27" s="93"/>
      <c r="S27" s="220"/>
      <c r="T27" s="93"/>
      <c r="U27" s="93"/>
      <c r="V27" s="93"/>
    </row>
    <row r="28" spans="2:22" ht="12.75">
      <c r="B28" s="482">
        <v>21</v>
      </c>
      <c r="C28" s="1247" t="s">
        <v>181</v>
      </c>
      <c r="D28" s="1248">
        <v>17</v>
      </c>
      <c r="E28" s="1036">
        <v>8</v>
      </c>
      <c r="F28" s="1249">
        <v>47.05882352941176</v>
      </c>
      <c r="G28" s="1036">
        <v>0</v>
      </c>
      <c r="H28" s="1249">
        <v>0</v>
      </c>
      <c r="I28" s="1036">
        <v>8</v>
      </c>
      <c r="J28" s="1249">
        <v>47.05882352941176</v>
      </c>
      <c r="K28" s="1036">
        <v>0</v>
      </c>
      <c r="L28" s="1249">
        <v>0</v>
      </c>
      <c r="M28" s="1036">
        <v>1</v>
      </c>
      <c r="N28" s="1249">
        <v>5.88235294117647</v>
      </c>
      <c r="O28" s="1036">
        <v>0</v>
      </c>
      <c r="P28" s="1250">
        <v>0</v>
      </c>
      <c r="Q28" s="100"/>
      <c r="R28" s="93"/>
      <c r="S28" s="220"/>
      <c r="T28" s="93"/>
      <c r="U28" s="93"/>
      <c r="V28" s="93"/>
    </row>
    <row r="29" spans="2:22" ht="12.75">
      <c r="B29" s="482">
        <v>22</v>
      </c>
      <c r="C29" s="1247" t="s">
        <v>182</v>
      </c>
      <c r="D29" s="1248">
        <v>25</v>
      </c>
      <c r="E29" s="1036">
        <v>4</v>
      </c>
      <c r="F29" s="1249">
        <v>16</v>
      </c>
      <c r="G29" s="1036">
        <v>6</v>
      </c>
      <c r="H29" s="1249">
        <v>24</v>
      </c>
      <c r="I29" s="1036">
        <v>9</v>
      </c>
      <c r="J29" s="1249">
        <v>36</v>
      </c>
      <c r="K29" s="1036">
        <v>3</v>
      </c>
      <c r="L29" s="1249">
        <v>12</v>
      </c>
      <c r="M29" s="1036">
        <v>3</v>
      </c>
      <c r="N29" s="1249">
        <v>12</v>
      </c>
      <c r="O29" s="1036">
        <v>0</v>
      </c>
      <c r="P29" s="1250">
        <v>0</v>
      </c>
      <c r="Q29" s="100"/>
      <c r="R29" s="93"/>
      <c r="S29" s="220"/>
      <c r="T29" s="93"/>
      <c r="U29" s="93"/>
      <c r="V29" s="93"/>
    </row>
    <row r="30" spans="2:22" ht="12.75">
      <c r="B30" s="482">
        <v>23</v>
      </c>
      <c r="C30" s="1247" t="s">
        <v>183</v>
      </c>
      <c r="D30" s="1248">
        <v>5</v>
      </c>
      <c r="E30" s="1036">
        <v>3</v>
      </c>
      <c r="F30" s="1249">
        <v>60</v>
      </c>
      <c r="G30" s="1036">
        <v>0</v>
      </c>
      <c r="H30" s="1249">
        <v>0</v>
      </c>
      <c r="I30" s="1036">
        <v>1</v>
      </c>
      <c r="J30" s="1249">
        <v>20</v>
      </c>
      <c r="K30" s="1036">
        <v>0</v>
      </c>
      <c r="L30" s="1249">
        <v>0</v>
      </c>
      <c r="M30" s="1036">
        <v>1</v>
      </c>
      <c r="N30" s="1249">
        <v>20</v>
      </c>
      <c r="O30" s="1036">
        <v>0</v>
      </c>
      <c r="P30" s="1250">
        <v>0</v>
      </c>
      <c r="Q30" s="100"/>
      <c r="R30" s="93"/>
      <c r="S30" s="220"/>
      <c r="T30" s="93"/>
      <c r="U30" s="93"/>
      <c r="V30" s="93"/>
    </row>
    <row r="31" spans="2:22" ht="12.75">
      <c r="B31" s="482">
        <v>24</v>
      </c>
      <c r="C31" s="848" t="s">
        <v>184</v>
      </c>
      <c r="D31" s="1248">
        <v>26</v>
      </c>
      <c r="E31" s="1036">
        <v>5</v>
      </c>
      <c r="F31" s="1249">
        <v>19.230769230769234</v>
      </c>
      <c r="G31" s="1036">
        <v>9</v>
      </c>
      <c r="H31" s="1249">
        <v>34.61538461538461</v>
      </c>
      <c r="I31" s="1036">
        <v>5</v>
      </c>
      <c r="J31" s="1249">
        <v>19.230769230769234</v>
      </c>
      <c r="K31" s="1036">
        <v>2</v>
      </c>
      <c r="L31" s="1249">
        <v>7.6923076923076925</v>
      </c>
      <c r="M31" s="1036">
        <v>5</v>
      </c>
      <c r="N31" s="1249">
        <v>19.230769230769234</v>
      </c>
      <c r="O31" s="1036">
        <v>0</v>
      </c>
      <c r="P31" s="1250">
        <v>0</v>
      </c>
      <c r="Q31" s="100"/>
      <c r="R31" s="93"/>
      <c r="S31" s="220"/>
      <c r="T31" s="93"/>
      <c r="U31" s="93"/>
      <c r="V31" s="93"/>
    </row>
    <row r="32" spans="2:22" ht="12.75">
      <c r="B32" s="482">
        <v>25</v>
      </c>
      <c r="C32" s="848" t="s">
        <v>185</v>
      </c>
      <c r="D32" s="1248">
        <v>67</v>
      </c>
      <c r="E32" s="1036">
        <v>26</v>
      </c>
      <c r="F32" s="1249">
        <v>38.80597014925373</v>
      </c>
      <c r="G32" s="1036">
        <v>5</v>
      </c>
      <c r="H32" s="1249">
        <v>7.462686567164178</v>
      </c>
      <c r="I32" s="1036">
        <v>24</v>
      </c>
      <c r="J32" s="1249">
        <v>35.82089552238806</v>
      </c>
      <c r="K32" s="1036">
        <v>6</v>
      </c>
      <c r="L32" s="1249">
        <v>8.955223880597014</v>
      </c>
      <c r="M32" s="1036">
        <v>6</v>
      </c>
      <c r="N32" s="1249">
        <v>8.955223880597014</v>
      </c>
      <c r="O32" s="1036">
        <v>0</v>
      </c>
      <c r="P32" s="1250">
        <v>0</v>
      </c>
      <c r="Q32" s="100"/>
      <c r="R32" s="93"/>
      <c r="S32" s="220"/>
      <c r="T32" s="93"/>
      <c r="U32" s="93"/>
      <c r="V32" s="93"/>
    </row>
    <row r="33" spans="2:22" ht="27.75" customHeight="1">
      <c r="B33" s="475">
        <v>26</v>
      </c>
      <c r="C33" s="1258" t="s">
        <v>485</v>
      </c>
      <c r="D33" s="1259">
        <v>132</v>
      </c>
      <c r="E33" s="1234">
        <v>32</v>
      </c>
      <c r="F33" s="487">
        <v>24.242424242424242</v>
      </c>
      <c r="G33" s="1234">
        <v>18</v>
      </c>
      <c r="H33" s="487">
        <v>13.636363636363635</v>
      </c>
      <c r="I33" s="1234">
        <v>25</v>
      </c>
      <c r="J33" s="487">
        <v>18.939393939393938</v>
      </c>
      <c r="K33" s="1234">
        <v>28</v>
      </c>
      <c r="L33" s="487">
        <v>21.21212121212121</v>
      </c>
      <c r="M33" s="1234">
        <v>26</v>
      </c>
      <c r="N33" s="487">
        <v>19.696969696969695</v>
      </c>
      <c r="O33" s="1234">
        <v>3</v>
      </c>
      <c r="P33" s="488">
        <v>2.272727272727273</v>
      </c>
      <c r="Q33" s="100"/>
      <c r="R33" s="93"/>
      <c r="S33" s="220"/>
      <c r="T33" s="93"/>
      <c r="U33" s="93"/>
      <c r="V33" s="93"/>
    </row>
    <row r="34" spans="2:22" ht="13.5" thickBot="1">
      <c r="B34" s="489">
        <v>27</v>
      </c>
      <c r="C34" s="853" t="s">
        <v>432</v>
      </c>
      <c r="D34" s="1251">
        <v>0</v>
      </c>
      <c r="E34" s="1252">
        <v>0</v>
      </c>
      <c r="F34" s="1253">
        <v>0</v>
      </c>
      <c r="G34" s="1252">
        <v>0</v>
      </c>
      <c r="H34" s="1253">
        <v>0</v>
      </c>
      <c r="I34" s="1252">
        <v>0</v>
      </c>
      <c r="J34" s="1253">
        <v>0</v>
      </c>
      <c r="K34" s="1252">
        <v>0</v>
      </c>
      <c r="L34" s="1253">
        <v>0</v>
      </c>
      <c r="M34" s="1252">
        <v>0</v>
      </c>
      <c r="N34" s="1253">
        <v>0</v>
      </c>
      <c r="O34" s="1252">
        <v>0</v>
      </c>
      <c r="P34" s="1254">
        <v>0</v>
      </c>
      <c r="Q34" s="100"/>
      <c r="R34" s="93"/>
      <c r="S34" s="220"/>
      <c r="T34" s="93"/>
      <c r="U34" s="93"/>
      <c r="V34" s="93"/>
    </row>
    <row r="35" spans="2:19" ht="13.5" thickBot="1">
      <c r="B35" s="1598" t="s">
        <v>192</v>
      </c>
      <c r="C35" s="1599"/>
      <c r="D35" s="459">
        <v>1170</v>
      </c>
      <c r="E35" s="460">
        <v>470</v>
      </c>
      <c r="F35" s="1205">
        <v>40.17094017094017</v>
      </c>
      <c r="G35" s="460">
        <v>200</v>
      </c>
      <c r="H35" s="1205">
        <v>17.094017094017094</v>
      </c>
      <c r="I35" s="460">
        <v>275</v>
      </c>
      <c r="J35" s="1205">
        <v>23.504273504273502</v>
      </c>
      <c r="K35" s="460">
        <v>95</v>
      </c>
      <c r="L35" s="1205">
        <v>8.11965811965812</v>
      </c>
      <c r="M35" s="460">
        <v>127</v>
      </c>
      <c r="N35" s="1205">
        <v>10.854700854700855</v>
      </c>
      <c r="O35" s="460">
        <v>3</v>
      </c>
      <c r="P35" s="1206">
        <v>0.2564102564102564</v>
      </c>
      <c r="Q35" s="100"/>
      <c r="R35" s="93"/>
      <c r="S35" s="97"/>
    </row>
    <row r="36" spans="2:18" ht="13.5" thickBot="1">
      <c r="B36" s="1598" t="s">
        <v>426</v>
      </c>
      <c r="C36" s="1599"/>
      <c r="D36" s="1255">
        <v>1038</v>
      </c>
      <c r="E36" s="577">
        <v>438</v>
      </c>
      <c r="F36" s="1256">
        <v>42.19653179190752</v>
      </c>
      <c r="G36" s="577">
        <v>182</v>
      </c>
      <c r="H36" s="1256">
        <v>17.533718689788053</v>
      </c>
      <c r="I36" s="577">
        <v>250</v>
      </c>
      <c r="J36" s="1256">
        <v>24.084778420038536</v>
      </c>
      <c r="K36" s="577">
        <v>67</v>
      </c>
      <c r="L36" s="1256">
        <v>6.454720616570327</v>
      </c>
      <c r="M36" s="577">
        <v>101</v>
      </c>
      <c r="N36" s="1256">
        <v>9.730250481695569</v>
      </c>
      <c r="O36" s="577">
        <v>0</v>
      </c>
      <c r="P36" s="1257">
        <v>0</v>
      </c>
      <c r="R36" s="93"/>
    </row>
    <row r="37" spans="2:16" ht="37.5" customHeight="1">
      <c r="B37" s="1987" t="s">
        <v>385</v>
      </c>
      <c r="C37" s="1988"/>
      <c r="D37" s="1979"/>
      <c r="E37" s="1979"/>
      <c r="F37" s="1979"/>
      <c r="G37" s="1979"/>
      <c r="H37" s="1979"/>
      <c r="I37" s="1979"/>
      <c r="J37" s="1979"/>
      <c r="K37" s="1979"/>
      <c r="L37" s="1979"/>
      <c r="M37" s="1979"/>
      <c r="N37" s="1979"/>
      <c r="O37" s="1979"/>
      <c r="P37" s="1979"/>
    </row>
    <row r="38" spans="4:16" ht="12.75">
      <c r="D38" s="288"/>
      <c r="E38" s="289"/>
      <c r="F38" s="290"/>
      <c r="G38" s="289"/>
      <c r="H38" s="290"/>
      <c r="I38" s="289"/>
      <c r="J38" s="290"/>
      <c r="K38" s="289"/>
      <c r="L38" s="290"/>
      <c r="M38" s="289"/>
      <c r="N38" s="290"/>
      <c r="O38" s="289"/>
      <c r="P38" s="290"/>
    </row>
    <row r="39" ht="12.75">
      <c r="D39" s="98"/>
    </row>
    <row r="40" ht="12.75">
      <c r="D40" s="98"/>
    </row>
    <row r="41" ht="12.75">
      <c r="D41" s="98"/>
    </row>
  </sheetData>
  <sheetProtection/>
  <mergeCells count="15">
    <mergeCell ref="E4:F4"/>
    <mergeCell ref="G4:H4"/>
    <mergeCell ref="I4:J4"/>
    <mergeCell ref="K4:L4"/>
    <mergeCell ref="M4:N4"/>
    <mergeCell ref="O4:P4"/>
    <mergeCell ref="A17:A18"/>
    <mergeCell ref="B35:C35"/>
    <mergeCell ref="B36:C36"/>
    <mergeCell ref="B37:P37"/>
    <mergeCell ref="N1:P1"/>
    <mergeCell ref="B2:P2"/>
    <mergeCell ref="B4:B7"/>
    <mergeCell ref="C4:C7"/>
    <mergeCell ref="D4:D7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S31" sqref="S31"/>
    </sheetView>
  </sheetViews>
  <sheetFormatPr defaultColWidth="8.8515625" defaultRowHeight="12.75"/>
  <cols>
    <col min="1" max="1" width="4.8515625" style="82" customWidth="1"/>
    <col min="2" max="2" width="5.140625" style="82" customWidth="1"/>
    <col min="3" max="3" width="19.7109375" style="82" customWidth="1"/>
    <col min="4" max="4" width="8.7109375" style="82" customWidth="1"/>
    <col min="5" max="14" width="6.7109375" style="82" customWidth="1"/>
    <col min="15" max="16" width="6.28125" style="82" customWidth="1"/>
    <col min="17" max="18" width="8.8515625" style="82" customWidth="1"/>
    <col min="19" max="19" width="10.57421875" style="82" bestFit="1" customWidth="1"/>
    <col min="20" max="16384" width="8.8515625" style="82" customWidth="1"/>
  </cols>
  <sheetData>
    <row r="1" spans="14:16" ht="15.75">
      <c r="N1" s="1433" t="s">
        <v>263</v>
      </c>
      <c r="O1" s="1434"/>
      <c r="P1" s="1434"/>
    </row>
    <row r="2" spans="2:16" ht="15.75">
      <c r="B2" s="1980" t="s">
        <v>479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2:16" ht="4.5" customHeight="1" thickBo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ht="36" customHeight="1">
      <c r="B4" s="1602" t="s">
        <v>219</v>
      </c>
      <c r="C4" s="1981" t="s">
        <v>157</v>
      </c>
      <c r="D4" s="1984" t="s">
        <v>384</v>
      </c>
      <c r="E4" s="1989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2:16" ht="26.25" thickBot="1">
      <c r="B5" s="1604"/>
      <c r="C5" s="1983"/>
      <c r="D5" s="1992"/>
      <c r="E5" s="447" t="s">
        <v>430</v>
      </c>
      <c r="F5" s="207" t="s">
        <v>93</v>
      </c>
      <c r="G5" s="207" t="s">
        <v>430</v>
      </c>
      <c r="H5" s="207" t="s">
        <v>93</v>
      </c>
      <c r="I5" s="207" t="s">
        <v>430</v>
      </c>
      <c r="J5" s="207" t="s">
        <v>93</v>
      </c>
      <c r="K5" s="207" t="s">
        <v>431</v>
      </c>
      <c r="L5" s="207" t="s">
        <v>93</v>
      </c>
      <c r="M5" s="207" t="s">
        <v>430</v>
      </c>
      <c r="N5" s="207" t="s">
        <v>93</v>
      </c>
      <c r="O5" s="207" t="s">
        <v>430</v>
      </c>
      <c r="P5" s="208" t="s">
        <v>93</v>
      </c>
    </row>
    <row r="6" spans="2:22" ht="15" customHeight="1">
      <c r="B6" s="475">
        <v>1</v>
      </c>
      <c r="C6" s="1240" t="s">
        <v>161</v>
      </c>
      <c r="D6" s="1192">
        <v>92</v>
      </c>
      <c r="E6" s="1238">
        <v>25</v>
      </c>
      <c r="F6" s="1194">
        <v>27.173913043478258</v>
      </c>
      <c r="G6" s="776">
        <v>39</v>
      </c>
      <c r="H6" s="1194">
        <v>42.391304347826086</v>
      </c>
      <c r="I6" s="776">
        <v>6</v>
      </c>
      <c r="J6" s="1194">
        <v>6.521739130434782</v>
      </c>
      <c r="K6" s="776">
        <v>6</v>
      </c>
      <c r="L6" s="1194">
        <v>6.521739130434782</v>
      </c>
      <c r="M6" s="776">
        <v>16</v>
      </c>
      <c r="N6" s="1194">
        <v>17.391304347826086</v>
      </c>
      <c r="O6" s="1239">
        <v>0</v>
      </c>
      <c r="P6" s="1196">
        <v>0</v>
      </c>
      <c r="Q6" s="100"/>
      <c r="R6" s="93"/>
      <c r="S6" s="220"/>
      <c r="T6" s="93"/>
      <c r="U6" s="93"/>
      <c r="V6" s="93"/>
    </row>
    <row r="7" spans="2:22" ht="15" customHeight="1">
      <c r="B7" s="482">
        <v>2</v>
      </c>
      <c r="C7" s="828" t="s">
        <v>162</v>
      </c>
      <c r="D7" s="1192">
        <v>87</v>
      </c>
      <c r="E7" s="1197">
        <v>33</v>
      </c>
      <c r="F7" s="1194">
        <v>37.93103448275862</v>
      </c>
      <c r="G7" s="1036">
        <v>16</v>
      </c>
      <c r="H7" s="1194">
        <v>18.39080459770115</v>
      </c>
      <c r="I7" s="1036">
        <v>16</v>
      </c>
      <c r="J7" s="1194">
        <v>18.39080459770115</v>
      </c>
      <c r="K7" s="1036">
        <v>6</v>
      </c>
      <c r="L7" s="1194">
        <v>6.896551724137931</v>
      </c>
      <c r="M7" s="1036">
        <v>16</v>
      </c>
      <c r="N7" s="1194">
        <v>18.39080459770115</v>
      </c>
      <c r="O7" s="1198">
        <v>0</v>
      </c>
      <c r="P7" s="1196">
        <v>0</v>
      </c>
      <c r="Q7" s="100"/>
      <c r="R7" s="93"/>
      <c r="S7" s="220"/>
      <c r="T7" s="93"/>
      <c r="U7" s="93"/>
      <c r="V7" s="93"/>
    </row>
    <row r="8" spans="2:22" ht="15" customHeight="1">
      <c r="B8" s="482">
        <v>3</v>
      </c>
      <c r="C8" s="828" t="s">
        <v>163</v>
      </c>
      <c r="D8" s="1192">
        <v>497</v>
      </c>
      <c r="E8" s="1197">
        <v>130</v>
      </c>
      <c r="F8" s="1194">
        <v>26.156941649899395</v>
      </c>
      <c r="G8" s="1036">
        <v>243</v>
      </c>
      <c r="H8" s="1194">
        <v>48.89336016096579</v>
      </c>
      <c r="I8" s="1036">
        <v>75</v>
      </c>
      <c r="J8" s="1194">
        <v>15.090543259557343</v>
      </c>
      <c r="K8" s="1036">
        <v>31</v>
      </c>
      <c r="L8" s="1194">
        <v>6.237424547283702</v>
      </c>
      <c r="M8" s="1036">
        <v>18</v>
      </c>
      <c r="N8" s="1194">
        <v>3.6217303822937628</v>
      </c>
      <c r="O8" s="1198">
        <v>0</v>
      </c>
      <c r="P8" s="1196">
        <v>0</v>
      </c>
      <c r="Q8" s="100"/>
      <c r="R8" s="93"/>
      <c r="S8" s="220"/>
      <c r="T8" s="93"/>
      <c r="U8" s="93"/>
      <c r="V8" s="93"/>
    </row>
    <row r="9" spans="2:22" ht="15" customHeight="1">
      <c r="B9" s="482">
        <v>4</v>
      </c>
      <c r="C9" s="828" t="s">
        <v>164</v>
      </c>
      <c r="D9" s="1192">
        <v>266</v>
      </c>
      <c r="E9" s="1197">
        <v>165</v>
      </c>
      <c r="F9" s="1194">
        <v>62.03007518796993</v>
      </c>
      <c r="G9" s="1036">
        <v>10</v>
      </c>
      <c r="H9" s="1194">
        <v>3.7593984962406015</v>
      </c>
      <c r="I9" s="1036">
        <v>48</v>
      </c>
      <c r="J9" s="1194">
        <v>18.045112781954884</v>
      </c>
      <c r="K9" s="1036">
        <v>15</v>
      </c>
      <c r="L9" s="1194">
        <v>5.639097744360902</v>
      </c>
      <c r="M9" s="1036">
        <v>28</v>
      </c>
      <c r="N9" s="1194">
        <v>10.526315789473683</v>
      </c>
      <c r="O9" s="1198">
        <v>0</v>
      </c>
      <c r="P9" s="1196">
        <v>0</v>
      </c>
      <c r="Q9" s="100"/>
      <c r="R9" s="93"/>
      <c r="S9" s="220"/>
      <c r="T9" s="93"/>
      <c r="U9" s="93"/>
      <c r="V9" s="93"/>
    </row>
    <row r="10" spans="2:22" ht="15" customHeight="1">
      <c r="B10" s="482">
        <v>5</v>
      </c>
      <c r="C10" s="828" t="s">
        <v>165</v>
      </c>
      <c r="D10" s="1192">
        <v>79</v>
      </c>
      <c r="E10" s="1197">
        <v>60</v>
      </c>
      <c r="F10" s="1194">
        <v>75.9493670886076</v>
      </c>
      <c r="G10" s="1036">
        <v>1</v>
      </c>
      <c r="H10" s="1194">
        <v>1.2658227848101267</v>
      </c>
      <c r="I10" s="1036">
        <v>9</v>
      </c>
      <c r="J10" s="1194">
        <v>11.39240506329114</v>
      </c>
      <c r="K10" s="1036">
        <v>4</v>
      </c>
      <c r="L10" s="1194">
        <v>5.063291139240507</v>
      </c>
      <c r="M10" s="1036">
        <v>5</v>
      </c>
      <c r="N10" s="1194">
        <v>6.329113924050633</v>
      </c>
      <c r="O10" s="1198">
        <v>0</v>
      </c>
      <c r="P10" s="1196">
        <v>0</v>
      </c>
      <c r="Q10" s="100"/>
      <c r="R10" s="93"/>
      <c r="S10" s="220"/>
      <c r="T10" s="93"/>
      <c r="U10" s="93"/>
      <c r="V10" s="93"/>
    </row>
    <row r="11" spans="2:22" ht="15" customHeight="1">
      <c r="B11" s="482">
        <v>6</v>
      </c>
      <c r="C11" s="828" t="s">
        <v>166</v>
      </c>
      <c r="D11" s="1192">
        <v>91</v>
      </c>
      <c r="E11" s="1197">
        <v>57</v>
      </c>
      <c r="F11" s="1194">
        <v>62.637362637362635</v>
      </c>
      <c r="G11" s="1036">
        <v>5</v>
      </c>
      <c r="H11" s="1194">
        <v>5.4945054945054945</v>
      </c>
      <c r="I11" s="1036">
        <v>12</v>
      </c>
      <c r="J11" s="1194">
        <v>13.186813186813188</v>
      </c>
      <c r="K11" s="1036">
        <v>3</v>
      </c>
      <c r="L11" s="1194">
        <v>3.296703296703297</v>
      </c>
      <c r="M11" s="1036">
        <v>14</v>
      </c>
      <c r="N11" s="1194">
        <v>15.384615384615385</v>
      </c>
      <c r="O11" s="1198">
        <v>0</v>
      </c>
      <c r="P11" s="1196">
        <v>0</v>
      </c>
      <c r="Q11" s="100"/>
      <c r="R11" s="93"/>
      <c r="S11" s="220"/>
      <c r="T11" s="93"/>
      <c r="U11" s="93"/>
      <c r="V11" s="93"/>
    </row>
    <row r="12" spans="2:22" ht="15.75" customHeight="1">
      <c r="B12" s="482">
        <v>7</v>
      </c>
      <c r="C12" s="828" t="s">
        <v>167</v>
      </c>
      <c r="D12" s="1192">
        <v>229</v>
      </c>
      <c r="E12" s="1197">
        <v>95</v>
      </c>
      <c r="F12" s="1194">
        <v>41.48471615720524</v>
      </c>
      <c r="G12" s="1036">
        <v>67</v>
      </c>
      <c r="H12" s="1194">
        <v>29.257641921397383</v>
      </c>
      <c r="I12" s="1036">
        <v>27</v>
      </c>
      <c r="J12" s="1194">
        <v>11.790393013100436</v>
      </c>
      <c r="K12" s="1036">
        <v>19</v>
      </c>
      <c r="L12" s="1194">
        <v>8.296943231441048</v>
      </c>
      <c r="M12" s="1036">
        <v>21</v>
      </c>
      <c r="N12" s="1194">
        <v>9.170305676855897</v>
      </c>
      <c r="O12" s="1198">
        <v>0</v>
      </c>
      <c r="P12" s="1196">
        <v>0</v>
      </c>
      <c r="Q12" s="100"/>
      <c r="R12" s="93"/>
      <c r="S12" s="220"/>
      <c r="T12" s="93"/>
      <c r="U12" s="93"/>
      <c r="V12" s="93"/>
    </row>
    <row r="13" spans="2:22" ht="15" customHeight="1">
      <c r="B13" s="482">
        <v>8</v>
      </c>
      <c r="C13" s="828" t="s">
        <v>168</v>
      </c>
      <c r="D13" s="1192">
        <v>41</v>
      </c>
      <c r="E13" s="1197">
        <v>29</v>
      </c>
      <c r="F13" s="1194">
        <v>70.73170731707317</v>
      </c>
      <c r="G13" s="1036">
        <v>0</v>
      </c>
      <c r="H13" s="1194">
        <v>0</v>
      </c>
      <c r="I13" s="1036">
        <v>6</v>
      </c>
      <c r="J13" s="1194">
        <v>14.634146341463413</v>
      </c>
      <c r="K13" s="1036">
        <v>3</v>
      </c>
      <c r="L13" s="1194">
        <v>7.317073170731707</v>
      </c>
      <c r="M13" s="1036">
        <v>3</v>
      </c>
      <c r="N13" s="1194">
        <v>7.317073170731707</v>
      </c>
      <c r="O13" s="1198">
        <v>0</v>
      </c>
      <c r="P13" s="1196">
        <v>0</v>
      </c>
      <c r="Q13" s="100"/>
      <c r="R13" s="93"/>
      <c r="S13" s="220"/>
      <c r="T13" s="93"/>
      <c r="U13" s="93"/>
      <c r="V13" s="93"/>
    </row>
    <row r="14" spans="2:22" ht="15" customHeight="1">
      <c r="B14" s="482">
        <v>9</v>
      </c>
      <c r="C14" s="828" t="s">
        <v>169</v>
      </c>
      <c r="D14" s="1192">
        <v>155</v>
      </c>
      <c r="E14" s="1197">
        <v>46</v>
      </c>
      <c r="F14" s="1194">
        <v>29.677419354838708</v>
      </c>
      <c r="G14" s="1036">
        <v>55</v>
      </c>
      <c r="H14" s="1194">
        <v>35.483870967741936</v>
      </c>
      <c r="I14" s="1036">
        <v>36</v>
      </c>
      <c r="J14" s="1194">
        <v>23.225806451612904</v>
      </c>
      <c r="K14" s="1036">
        <v>8</v>
      </c>
      <c r="L14" s="1194">
        <v>5.161290322580645</v>
      </c>
      <c r="M14" s="1036">
        <v>10</v>
      </c>
      <c r="N14" s="1194">
        <v>6.451612903225806</v>
      </c>
      <c r="O14" s="1198">
        <v>0</v>
      </c>
      <c r="P14" s="1196">
        <v>0</v>
      </c>
      <c r="Q14" s="100"/>
      <c r="R14" s="93"/>
      <c r="S14" s="220"/>
      <c r="T14" s="93"/>
      <c r="U14" s="93"/>
      <c r="V14" s="93"/>
    </row>
    <row r="15" spans="1:22" ht="15" customHeight="1">
      <c r="A15" s="1647"/>
      <c r="B15" s="482">
        <v>10</v>
      </c>
      <c r="C15" s="828" t="s">
        <v>170</v>
      </c>
      <c r="D15" s="1192">
        <v>78</v>
      </c>
      <c r="E15" s="1197">
        <v>35</v>
      </c>
      <c r="F15" s="1194">
        <v>44.871794871794876</v>
      </c>
      <c r="G15" s="1036">
        <v>26</v>
      </c>
      <c r="H15" s="1194">
        <v>33.33333333333333</v>
      </c>
      <c r="I15" s="1036">
        <v>10</v>
      </c>
      <c r="J15" s="1194">
        <v>12.82051282051282</v>
      </c>
      <c r="K15" s="1036">
        <v>0</v>
      </c>
      <c r="L15" s="1194">
        <v>0</v>
      </c>
      <c r="M15" s="1036">
        <v>7</v>
      </c>
      <c r="N15" s="1194">
        <v>8.974358974358974</v>
      </c>
      <c r="O15" s="1198">
        <v>0</v>
      </c>
      <c r="P15" s="1196">
        <v>0</v>
      </c>
      <c r="Q15" s="100"/>
      <c r="R15" s="93"/>
      <c r="S15" s="220"/>
      <c r="T15" s="93"/>
      <c r="U15" s="93"/>
      <c r="V15" s="93"/>
    </row>
    <row r="16" spans="1:22" ht="15" customHeight="1">
      <c r="A16" s="1647"/>
      <c r="B16" s="482">
        <v>11</v>
      </c>
      <c r="C16" s="828" t="s">
        <v>171</v>
      </c>
      <c r="D16" s="1192">
        <v>112</v>
      </c>
      <c r="E16" s="1197">
        <v>45</v>
      </c>
      <c r="F16" s="1194">
        <v>40.17857142857143</v>
      </c>
      <c r="G16" s="1036">
        <v>32</v>
      </c>
      <c r="H16" s="1194">
        <v>28.57142857142857</v>
      </c>
      <c r="I16" s="1036">
        <v>15</v>
      </c>
      <c r="J16" s="1194">
        <v>13.392857142857142</v>
      </c>
      <c r="K16" s="1036">
        <v>7</v>
      </c>
      <c r="L16" s="1194">
        <v>6.25</v>
      </c>
      <c r="M16" s="1036">
        <v>13</v>
      </c>
      <c r="N16" s="1194">
        <v>11.607142857142858</v>
      </c>
      <c r="O16" s="1198">
        <v>0</v>
      </c>
      <c r="P16" s="1196">
        <v>0</v>
      </c>
      <c r="Q16" s="100"/>
      <c r="R16" s="93"/>
      <c r="S16" s="220"/>
      <c r="T16" s="93"/>
      <c r="U16" s="93"/>
      <c r="V16" s="93"/>
    </row>
    <row r="17" spans="2:22" ht="15" customHeight="1">
      <c r="B17" s="482">
        <v>12</v>
      </c>
      <c r="C17" s="828" t="s">
        <v>172</v>
      </c>
      <c r="D17" s="1192">
        <v>152</v>
      </c>
      <c r="E17" s="1197">
        <v>74</v>
      </c>
      <c r="F17" s="1194">
        <v>48.68421052631579</v>
      </c>
      <c r="G17" s="1036">
        <v>21</v>
      </c>
      <c r="H17" s="1194">
        <v>13.815789473684212</v>
      </c>
      <c r="I17" s="1036">
        <v>37</v>
      </c>
      <c r="J17" s="1194">
        <v>24.342105263157894</v>
      </c>
      <c r="K17" s="1036">
        <v>8</v>
      </c>
      <c r="L17" s="1194">
        <v>5.263157894736842</v>
      </c>
      <c r="M17" s="1036">
        <v>12</v>
      </c>
      <c r="N17" s="1194">
        <v>7.894736842105263</v>
      </c>
      <c r="O17" s="1198">
        <v>0</v>
      </c>
      <c r="P17" s="1196">
        <v>0</v>
      </c>
      <c r="Q17" s="100"/>
      <c r="R17" s="93"/>
      <c r="S17" s="220"/>
      <c r="T17" s="93"/>
      <c r="U17" s="93"/>
      <c r="V17" s="93"/>
    </row>
    <row r="18" spans="2:22" ht="15" customHeight="1">
      <c r="B18" s="482">
        <v>13</v>
      </c>
      <c r="C18" s="828" t="s">
        <v>173</v>
      </c>
      <c r="D18" s="1192">
        <v>153</v>
      </c>
      <c r="E18" s="1197">
        <v>59</v>
      </c>
      <c r="F18" s="1194">
        <v>38.56209150326798</v>
      </c>
      <c r="G18" s="1036">
        <v>58</v>
      </c>
      <c r="H18" s="1194">
        <v>37.908496732026144</v>
      </c>
      <c r="I18" s="1036">
        <v>9</v>
      </c>
      <c r="J18" s="1194">
        <v>5.88235294117647</v>
      </c>
      <c r="K18" s="1036">
        <v>17</v>
      </c>
      <c r="L18" s="1194">
        <v>11.11111111111111</v>
      </c>
      <c r="M18" s="1036">
        <v>10</v>
      </c>
      <c r="N18" s="1194">
        <v>6.535947712418301</v>
      </c>
      <c r="O18" s="1198">
        <v>0</v>
      </c>
      <c r="P18" s="1196">
        <v>0</v>
      </c>
      <c r="Q18" s="100"/>
      <c r="R18" s="93"/>
      <c r="S18" s="220"/>
      <c r="T18" s="93"/>
      <c r="U18" s="93"/>
      <c r="V18" s="93"/>
    </row>
    <row r="19" spans="2:22" ht="15" customHeight="1">
      <c r="B19" s="482">
        <v>14</v>
      </c>
      <c r="C19" s="828" t="s">
        <v>174</v>
      </c>
      <c r="D19" s="1192">
        <v>371</v>
      </c>
      <c r="E19" s="1197">
        <v>257</v>
      </c>
      <c r="F19" s="1194">
        <v>69.2722371967655</v>
      </c>
      <c r="G19" s="1036">
        <v>0</v>
      </c>
      <c r="H19" s="1194">
        <v>0</v>
      </c>
      <c r="I19" s="1036">
        <v>52</v>
      </c>
      <c r="J19" s="1194">
        <v>14.016172506738545</v>
      </c>
      <c r="K19" s="1036">
        <v>11</v>
      </c>
      <c r="L19" s="1194">
        <v>2.964959568733154</v>
      </c>
      <c r="M19" s="1036">
        <v>51</v>
      </c>
      <c r="N19" s="1194">
        <v>13.746630727762804</v>
      </c>
      <c r="O19" s="1198">
        <v>0</v>
      </c>
      <c r="P19" s="1196">
        <v>0</v>
      </c>
      <c r="Q19" s="100"/>
      <c r="R19" s="93"/>
      <c r="S19" s="220"/>
      <c r="T19" s="93"/>
      <c r="U19" s="93"/>
      <c r="V19" s="93"/>
    </row>
    <row r="20" spans="2:22" ht="15" customHeight="1">
      <c r="B20" s="482">
        <v>15</v>
      </c>
      <c r="C20" s="828" t="s">
        <v>175</v>
      </c>
      <c r="D20" s="1192">
        <v>108</v>
      </c>
      <c r="E20" s="1197">
        <v>66</v>
      </c>
      <c r="F20" s="1194">
        <v>61.111111111111114</v>
      </c>
      <c r="G20" s="1036">
        <v>2</v>
      </c>
      <c r="H20" s="1194">
        <v>1.8518518518518516</v>
      </c>
      <c r="I20" s="1036">
        <v>21</v>
      </c>
      <c r="J20" s="1194">
        <v>19.444444444444446</v>
      </c>
      <c r="K20" s="1036">
        <v>12</v>
      </c>
      <c r="L20" s="1194">
        <v>11.11111111111111</v>
      </c>
      <c r="M20" s="1036">
        <v>7</v>
      </c>
      <c r="N20" s="1194">
        <v>6.481481481481481</v>
      </c>
      <c r="O20" s="1198">
        <v>0</v>
      </c>
      <c r="P20" s="1196">
        <v>0</v>
      </c>
      <c r="Q20" s="100"/>
      <c r="R20" s="93"/>
      <c r="S20" s="220"/>
      <c r="T20" s="93"/>
      <c r="U20" s="93"/>
      <c r="V20" s="93"/>
    </row>
    <row r="21" spans="2:22" ht="15" customHeight="1">
      <c r="B21" s="482">
        <v>16</v>
      </c>
      <c r="C21" s="828" t="s">
        <v>176</v>
      </c>
      <c r="D21" s="1192">
        <v>35</v>
      </c>
      <c r="E21" s="1197">
        <v>19</v>
      </c>
      <c r="F21" s="1194">
        <v>54.285714285714285</v>
      </c>
      <c r="G21" s="1036">
        <v>5</v>
      </c>
      <c r="H21" s="1194">
        <v>14.285714285714285</v>
      </c>
      <c r="I21" s="1036">
        <v>10</v>
      </c>
      <c r="J21" s="1194">
        <v>28.57142857142857</v>
      </c>
      <c r="K21" s="1036">
        <v>1</v>
      </c>
      <c r="L21" s="1194">
        <v>2.857142857142857</v>
      </c>
      <c r="M21" s="1036">
        <v>0</v>
      </c>
      <c r="N21" s="1194">
        <v>0</v>
      </c>
      <c r="O21" s="1198">
        <v>0</v>
      </c>
      <c r="P21" s="1196">
        <v>0</v>
      </c>
      <c r="Q21" s="100"/>
      <c r="R21" s="93"/>
      <c r="S21" s="220"/>
      <c r="T21" s="93"/>
      <c r="U21" s="93"/>
      <c r="V21" s="93"/>
    </row>
    <row r="22" spans="2:22" ht="15" customHeight="1">
      <c r="B22" s="482">
        <v>17</v>
      </c>
      <c r="C22" s="828" t="s">
        <v>177</v>
      </c>
      <c r="D22" s="1192">
        <v>100</v>
      </c>
      <c r="E22" s="1197">
        <v>44</v>
      </c>
      <c r="F22" s="1194">
        <v>44</v>
      </c>
      <c r="G22" s="1036">
        <v>19</v>
      </c>
      <c r="H22" s="1194">
        <v>19</v>
      </c>
      <c r="I22" s="1036">
        <v>24</v>
      </c>
      <c r="J22" s="1194">
        <v>24</v>
      </c>
      <c r="K22" s="1036">
        <v>5</v>
      </c>
      <c r="L22" s="1194">
        <v>5</v>
      </c>
      <c r="M22" s="1036">
        <v>8</v>
      </c>
      <c r="N22" s="1194">
        <v>8</v>
      </c>
      <c r="O22" s="1198">
        <v>0</v>
      </c>
      <c r="P22" s="1196">
        <v>0</v>
      </c>
      <c r="Q22" s="100"/>
      <c r="R22" s="93"/>
      <c r="S22" s="220"/>
      <c r="T22" s="93"/>
      <c r="U22" s="93"/>
      <c r="V22" s="93"/>
    </row>
    <row r="23" spans="2:22" ht="15" customHeight="1">
      <c r="B23" s="482">
        <v>18</v>
      </c>
      <c r="C23" s="828" t="s">
        <v>178</v>
      </c>
      <c r="D23" s="1192">
        <v>34</v>
      </c>
      <c r="E23" s="1197">
        <v>14</v>
      </c>
      <c r="F23" s="1194">
        <v>41.17647058823529</v>
      </c>
      <c r="G23" s="1036">
        <v>12</v>
      </c>
      <c r="H23" s="1194">
        <v>35.294117647058826</v>
      </c>
      <c r="I23" s="1036">
        <v>6</v>
      </c>
      <c r="J23" s="1194">
        <v>17.647058823529413</v>
      </c>
      <c r="K23" s="1036">
        <v>1</v>
      </c>
      <c r="L23" s="1194">
        <v>2.941176470588235</v>
      </c>
      <c r="M23" s="1036">
        <v>1</v>
      </c>
      <c r="N23" s="1194">
        <v>2.941176470588235</v>
      </c>
      <c r="O23" s="1198">
        <v>0</v>
      </c>
      <c r="P23" s="1196">
        <v>0</v>
      </c>
      <c r="Q23" s="100"/>
      <c r="R23" s="93"/>
      <c r="S23" s="220"/>
      <c r="T23" s="93"/>
      <c r="U23" s="93"/>
      <c r="V23" s="93"/>
    </row>
    <row r="24" spans="2:22" ht="15" customHeight="1">
      <c r="B24" s="482">
        <v>19</v>
      </c>
      <c r="C24" s="828" t="s">
        <v>179</v>
      </c>
      <c r="D24" s="1192">
        <v>182</v>
      </c>
      <c r="E24" s="1197">
        <v>96</v>
      </c>
      <c r="F24" s="1194">
        <v>52.74725274725275</v>
      </c>
      <c r="G24" s="1036">
        <v>23</v>
      </c>
      <c r="H24" s="1194">
        <v>12.637362637362637</v>
      </c>
      <c r="I24" s="1036">
        <v>35</v>
      </c>
      <c r="J24" s="1194">
        <v>19.230769230769234</v>
      </c>
      <c r="K24" s="1036">
        <v>10</v>
      </c>
      <c r="L24" s="1194">
        <v>5.4945054945054945</v>
      </c>
      <c r="M24" s="1036">
        <v>18</v>
      </c>
      <c r="N24" s="1194">
        <v>9.89010989010989</v>
      </c>
      <c r="O24" s="1198">
        <v>0</v>
      </c>
      <c r="P24" s="1196">
        <v>0</v>
      </c>
      <c r="Q24" s="100"/>
      <c r="R24" s="93"/>
      <c r="S24" s="220"/>
      <c r="T24" s="93"/>
      <c r="U24" s="93"/>
      <c r="V24" s="93"/>
    </row>
    <row r="25" spans="2:22" ht="15" customHeight="1">
      <c r="B25" s="482">
        <v>20</v>
      </c>
      <c r="C25" s="828" t="s">
        <v>180</v>
      </c>
      <c r="D25" s="1192">
        <v>169</v>
      </c>
      <c r="E25" s="1197">
        <v>89</v>
      </c>
      <c r="F25" s="1194">
        <v>52.662721893491124</v>
      </c>
      <c r="G25" s="1036">
        <v>28</v>
      </c>
      <c r="H25" s="1194">
        <v>16.56804733727811</v>
      </c>
      <c r="I25" s="1036">
        <v>22</v>
      </c>
      <c r="J25" s="1194">
        <v>13.017751479289942</v>
      </c>
      <c r="K25" s="1036">
        <v>9</v>
      </c>
      <c r="L25" s="1194">
        <v>5.325443786982249</v>
      </c>
      <c r="M25" s="1036">
        <v>21</v>
      </c>
      <c r="N25" s="1194">
        <v>12.42603550295858</v>
      </c>
      <c r="O25" s="1198">
        <v>0</v>
      </c>
      <c r="P25" s="1196">
        <v>0</v>
      </c>
      <c r="Q25" s="100"/>
      <c r="R25" s="93"/>
      <c r="S25" s="220"/>
      <c r="T25" s="93"/>
      <c r="U25" s="93"/>
      <c r="V25" s="93"/>
    </row>
    <row r="26" spans="2:22" ht="15" customHeight="1">
      <c r="B26" s="482">
        <v>21</v>
      </c>
      <c r="C26" s="828" t="s">
        <v>181</v>
      </c>
      <c r="D26" s="1192">
        <v>94</v>
      </c>
      <c r="E26" s="1197">
        <v>61</v>
      </c>
      <c r="F26" s="1194">
        <v>64.8936170212766</v>
      </c>
      <c r="G26" s="1036">
        <v>0</v>
      </c>
      <c r="H26" s="1194">
        <v>0</v>
      </c>
      <c r="I26" s="1036">
        <v>25</v>
      </c>
      <c r="J26" s="1194">
        <v>26.595744680851062</v>
      </c>
      <c r="K26" s="1036">
        <v>2</v>
      </c>
      <c r="L26" s="1194">
        <v>2.127659574468085</v>
      </c>
      <c r="M26" s="1036">
        <v>6</v>
      </c>
      <c r="N26" s="1194">
        <v>6.382978723404255</v>
      </c>
      <c r="O26" s="1198">
        <v>0</v>
      </c>
      <c r="P26" s="1196">
        <v>0</v>
      </c>
      <c r="Q26" s="100"/>
      <c r="R26" s="93"/>
      <c r="S26" s="220"/>
      <c r="T26" s="93"/>
      <c r="U26" s="93"/>
      <c r="V26" s="93"/>
    </row>
    <row r="27" spans="2:22" ht="15" customHeight="1">
      <c r="B27" s="482">
        <v>22</v>
      </c>
      <c r="C27" s="828" t="s">
        <v>182</v>
      </c>
      <c r="D27" s="1192">
        <v>88</v>
      </c>
      <c r="E27" s="1197">
        <v>28</v>
      </c>
      <c r="F27" s="1194">
        <v>31.818181818181817</v>
      </c>
      <c r="G27" s="1036">
        <v>21</v>
      </c>
      <c r="H27" s="1194">
        <v>23.863636363636363</v>
      </c>
      <c r="I27" s="1036">
        <v>21</v>
      </c>
      <c r="J27" s="1194">
        <v>23.863636363636363</v>
      </c>
      <c r="K27" s="1036">
        <v>5</v>
      </c>
      <c r="L27" s="1194">
        <v>5.681818181818182</v>
      </c>
      <c r="M27" s="1036">
        <v>13</v>
      </c>
      <c r="N27" s="1194">
        <v>14.772727272727273</v>
      </c>
      <c r="O27" s="1198">
        <v>0</v>
      </c>
      <c r="P27" s="1196">
        <v>0</v>
      </c>
      <c r="Q27" s="100"/>
      <c r="R27" s="93"/>
      <c r="S27" s="220"/>
      <c r="T27" s="291"/>
      <c r="U27" s="93"/>
      <c r="V27" s="93"/>
    </row>
    <row r="28" spans="2:22" ht="15" customHeight="1">
      <c r="B28" s="482">
        <v>23</v>
      </c>
      <c r="C28" s="828" t="s">
        <v>183</v>
      </c>
      <c r="D28" s="1192">
        <v>28</v>
      </c>
      <c r="E28" s="1197">
        <v>12</v>
      </c>
      <c r="F28" s="1194">
        <v>42.857142857142854</v>
      </c>
      <c r="G28" s="1036">
        <v>5</v>
      </c>
      <c r="H28" s="1194">
        <v>17.857142857142858</v>
      </c>
      <c r="I28" s="1036">
        <v>5</v>
      </c>
      <c r="J28" s="1194">
        <v>17.857142857142858</v>
      </c>
      <c r="K28" s="1036">
        <v>2</v>
      </c>
      <c r="L28" s="1194">
        <v>7.142857142857142</v>
      </c>
      <c r="M28" s="1036">
        <v>4</v>
      </c>
      <c r="N28" s="1194">
        <v>14.285714285714285</v>
      </c>
      <c r="O28" s="1198">
        <v>0</v>
      </c>
      <c r="P28" s="1196">
        <v>0</v>
      </c>
      <c r="Q28" s="100"/>
      <c r="R28" s="93"/>
      <c r="S28" s="220"/>
      <c r="T28" s="93"/>
      <c r="U28" s="93"/>
      <c r="V28" s="93"/>
    </row>
    <row r="29" spans="2:22" ht="15" customHeight="1">
      <c r="B29" s="482">
        <v>24</v>
      </c>
      <c r="C29" s="832" t="s">
        <v>184</v>
      </c>
      <c r="D29" s="1192">
        <v>89</v>
      </c>
      <c r="E29" s="1197">
        <v>26</v>
      </c>
      <c r="F29" s="1194">
        <v>29.213483146067414</v>
      </c>
      <c r="G29" s="1036">
        <v>24</v>
      </c>
      <c r="H29" s="1194">
        <v>26.96629213483146</v>
      </c>
      <c r="I29" s="1036">
        <v>17</v>
      </c>
      <c r="J29" s="1194">
        <v>19.101123595505616</v>
      </c>
      <c r="K29" s="1036">
        <v>6</v>
      </c>
      <c r="L29" s="1194">
        <v>6.741573033707865</v>
      </c>
      <c r="M29" s="1036">
        <v>16</v>
      </c>
      <c r="N29" s="1194">
        <v>17.97752808988764</v>
      </c>
      <c r="O29" s="1198">
        <v>0</v>
      </c>
      <c r="P29" s="1196">
        <v>0</v>
      </c>
      <c r="Q29" s="100"/>
      <c r="R29" s="93"/>
      <c r="S29" s="220"/>
      <c r="T29" s="93"/>
      <c r="U29" s="93"/>
      <c r="V29" s="93"/>
    </row>
    <row r="30" spans="2:22" ht="15" customHeight="1">
      <c r="B30" s="482">
        <v>25</v>
      </c>
      <c r="C30" s="1199" t="s">
        <v>185</v>
      </c>
      <c r="D30" s="1192">
        <v>181</v>
      </c>
      <c r="E30" s="1197">
        <v>102</v>
      </c>
      <c r="F30" s="1194">
        <v>56.353591160220994</v>
      </c>
      <c r="G30" s="1036">
        <v>16</v>
      </c>
      <c r="H30" s="1194">
        <v>8.83977900552486</v>
      </c>
      <c r="I30" s="1036">
        <v>29</v>
      </c>
      <c r="J30" s="1194">
        <v>16.022099447513813</v>
      </c>
      <c r="K30" s="1036">
        <v>18</v>
      </c>
      <c r="L30" s="1194">
        <v>9.94475138121547</v>
      </c>
      <c r="M30" s="1036">
        <v>14</v>
      </c>
      <c r="N30" s="1194">
        <v>7.734806629834254</v>
      </c>
      <c r="O30" s="1198">
        <v>2</v>
      </c>
      <c r="P30" s="1196">
        <v>1.1049723756906076</v>
      </c>
      <c r="Q30" s="100"/>
      <c r="R30" s="93"/>
      <c r="S30" s="220"/>
      <c r="T30" s="93"/>
      <c r="U30" s="93"/>
      <c r="V30" s="93"/>
    </row>
    <row r="31" spans="2:22" ht="26.25" customHeight="1">
      <c r="B31" s="475">
        <v>26</v>
      </c>
      <c r="C31" s="1237" t="s">
        <v>485</v>
      </c>
      <c r="D31" s="1233">
        <v>301</v>
      </c>
      <c r="E31" s="200">
        <v>69</v>
      </c>
      <c r="F31" s="824">
        <v>22.92358803986711</v>
      </c>
      <c r="G31" s="1234">
        <v>57</v>
      </c>
      <c r="H31" s="824">
        <v>18.93687707641196</v>
      </c>
      <c r="I31" s="1234">
        <v>24</v>
      </c>
      <c r="J31" s="824">
        <v>7.973421926910299</v>
      </c>
      <c r="K31" s="1234">
        <v>79</v>
      </c>
      <c r="L31" s="824">
        <v>26.245847176079735</v>
      </c>
      <c r="M31" s="1234">
        <v>66</v>
      </c>
      <c r="N31" s="824">
        <v>21.92691029900332</v>
      </c>
      <c r="O31" s="1236">
        <v>6</v>
      </c>
      <c r="P31" s="1235">
        <v>1.9933554817275747</v>
      </c>
      <c r="Q31" s="100"/>
      <c r="R31" s="93"/>
      <c r="S31" s="220"/>
      <c r="T31" s="93"/>
      <c r="U31" s="93"/>
      <c r="V31" s="93"/>
    </row>
    <row r="32" spans="2:22" ht="15" customHeight="1" thickBot="1">
      <c r="B32" s="489">
        <v>27</v>
      </c>
      <c r="C32" s="1200" t="s">
        <v>432</v>
      </c>
      <c r="D32" s="1192">
        <v>12</v>
      </c>
      <c r="E32" s="1201">
        <v>5</v>
      </c>
      <c r="F32" s="1194">
        <v>41.66666666666667</v>
      </c>
      <c r="G32" s="1042">
        <v>5</v>
      </c>
      <c r="H32" s="1194">
        <v>41.66666666666667</v>
      </c>
      <c r="I32" s="1036">
        <v>0</v>
      </c>
      <c r="J32" s="1194">
        <v>0</v>
      </c>
      <c r="K32" s="1042">
        <v>1</v>
      </c>
      <c r="L32" s="1194">
        <v>8.333333333333332</v>
      </c>
      <c r="M32" s="1042">
        <v>1</v>
      </c>
      <c r="N32" s="1194">
        <v>8.333333333333332</v>
      </c>
      <c r="O32" s="1202">
        <v>0</v>
      </c>
      <c r="P32" s="1196">
        <v>0</v>
      </c>
      <c r="Q32" s="100"/>
      <c r="R32" s="93"/>
      <c r="S32" s="220"/>
      <c r="T32" s="93"/>
      <c r="U32" s="93"/>
      <c r="V32" s="93"/>
    </row>
    <row r="33" spans="2:19" ht="13.5" thickBot="1">
      <c r="B33" s="1598" t="s">
        <v>192</v>
      </c>
      <c r="C33" s="1599"/>
      <c r="D33" s="1203">
        <v>3824</v>
      </c>
      <c r="E33" s="1204">
        <v>1741</v>
      </c>
      <c r="F33" s="1205">
        <v>45.52824267782427</v>
      </c>
      <c r="G33" s="460">
        <v>790</v>
      </c>
      <c r="H33" s="1205">
        <v>20.65899581589958</v>
      </c>
      <c r="I33" s="460">
        <v>597</v>
      </c>
      <c r="J33" s="1205">
        <v>15.611924686192468</v>
      </c>
      <c r="K33" s="460">
        <v>289</v>
      </c>
      <c r="L33" s="1205">
        <v>7.557531380753138</v>
      </c>
      <c r="M33" s="460">
        <v>399</v>
      </c>
      <c r="N33" s="1205">
        <v>10.434100418410042</v>
      </c>
      <c r="O33" s="460">
        <v>8</v>
      </c>
      <c r="P33" s="1206">
        <v>0.20920502092050208</v>
      </c>
      <c r="Q33" s="100"/>
      <c r="R33" s="93"/>
      <c r="S33" s="97"/>
    </row>
    <row r="34" spans="2:18" ht="13.5" thickBot="1">
      <c r="B34" s="1598" t="s">
        <v>426</v>
      </c>
      <c r="C34" s="1599"/>
      <c r="D34" s="1203">
        <v>3511</v>
      </c>
      <c r="E34" s="1204">
        <v>1667</v>
      </c>
      <c r="F34" s="1205">
        <v>47.47935061236115</v>
      </c>
      <c r="G34" s="460">
        <v>728</v>
      </c>
      <c r="H34" s="1205">
        <v>20.73483338080319</v>
      </c>
      <c r="I34" s="460">
        <v>573</v>
      </c>
      <c r="J34" s="1205">
        <v>16.320136713187125</v>
      </c>
      <c r="K34" s="460">
        <v>209</v>
      </c>
      <c r="L34" s="1205">
        <v>5.952720022785531</v>
      </c>
      <c r="M34" s="460">
        <v>332</v>
      </c>
      <c r="N34" s="1205">
        <v>9.455995442893762</v>
      </c>
      <c r="O34" s="460">
        <v>2</v>
      </c>
      <c r="P34" s="1206">
        <v>0.05696382796923953</v>
      </c>
      <c r="R34" s="93"/>
    </row>
    <row r="35" ht="12.75" customHeight="1">
      <c r="D35" s="98"/>
    </row>
    <row r="36" spans="4:16" ht="12.75">
      <c r="D36" s="288"/>
      <c r="E36" s="289"/>
      <c r="F36" s="290"/>
      <c r="G36" s="289"/>
      <c r="H36" s="290"/>
      <c r="I36" s="289"/>
      <c r="J36" s="290"/>
      <c r="K36" s="289"/>
      <c r="L36" s="290"/>
      <c r="M36" s="289"/>
      <c r="N36" s="290"/>
      <c r="O36" s="289"/>
      <c r="P36" s="290"/>
    </row>
    <row r="37" ht="12.75">
      <c r="D37" s="98"/>
    </row>
    <row r="38" ht="12.75">
      <c r="D38" s="98"/>
    </row>
    <row r="39" ht="12.75">
      <c r="D39" s="98"/>
    </row>
  </sheetData>
  <sheetProtection/>
  <mergeCells count="14">
    <mergeCell ref="N1:P1"/>
    <mergeCell ref="A15:A16"/>
    <mergeCell ref="B33:C33"/>
    <mergeCell ref="B34:C34"/>
    <mergeCell ref="M4:N4"/>
    <mergeCell ref="I4:J4"/>
    <mergeCell ref="K4:L4"/>
    <mergeCell ref="O4:P4"/>
    <mergeCell ref="B4:B5"/>
    <mergeCell ref="C4:C5"/>
    <mergeCell ref="E4:F4"/>
    <mergeCell ref="G4:H4"/>
    <mergeCell ref="B2:P2"/>
    <mergeCell ref="D4:D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V39"/>
  <sheetViews>
    <sheetView zoomScale="86" zoomScaleNormal="86" zoomScalePageLayoutView="0" workbookViewId="0" topLeftCell="A2">
      <selection activeCell="F30" sqref="F30"/>
    </sheetView>
  </sheetViews>
  <sheetFormatPr defaultColWidth="8.8515625" defaultRowHeight="12.75"/>
  <cols>
    <col min="1" max="1" width="4.8515625" style="82" customWidth="1"/>
    <col min="2" max="2" width="5.140625" style="82" customWidth="1"/>
    <col min="3" max="3" width="24.7109375" style="82" customWidth="1"/>
    <col min="4" max="4" width="10.57421875" style="82" customWidth="1"/>
    <col min="5" max="14" width="6.7109375" style="82" customWidth="1"/>
    <col min="15" max="16" width="6.28125" style="82" customWidth="1"/>
    <col min="17" max="18" width="8.8515625" style="82" customWidth="1"/>
    <col min="19" max="19" width="10.57421875" style="82" bestFit="1" customWidth="1"/>
    <col min="20" max="16384" width="8.8515625" style="82" customWidth="1"/>
  </cols>
  <sheetData>
    <row r="1" spans="14:16" ht="15.75">
      <c r="N1" s="1433" t="s">
        <v>264</v>
      </c>
      <c r="O1" s="1434"/>
      <c r="P1" s="1434"/>
    </row>
    <row r="2" spans="2:16" ht="15.75">
      <c r="B2" s="1980" t="s">
        <v>481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2:16" ht="6" customHeight="1" thickBo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ht="31.5" customHeight="1">
      <c r="B4" s="1602" t="s">
        <v>219</v>
      </c>
      <c r="C4" s="1981" t="s">
        <v>157</v>
      </c>
      <c r="D4" s="1984" t="s">
        <v>384</v>
      </c>
      <c r="E4" s="1989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2:16" ht="15" customHeight="1" thickBot="1">
      <c r="B5" s="1604"/>
      <c r="C5" s="1983"/>
      <c r="D5" s="1992"/>
      <c r="E5" s="447" t="s">
        <v>322</v>
      </c>
      <c r="F5" s="207" t="s">
        <v>93</v>
      </c>
      <c r="G5" s="207" t="s">
        <v>322</v>
      </c>
      <c r="H5" s="207" t="s">
        <v>93</v>
      </c>
      <c r="I5" s="207" t="s">
        <v>322</v>
      </c>
      <c r="J5" s="207" t="s">
        <v>93</v>
      </c>
      <c r="K5" s="207" t="s">
        <v>322</v>
      </c>
      <c r="L5" s="207" t="s">
        <v>93</v>
      </c>
      <c r="M5" s="207" t="s">
        <v>322</v>
      </c>
      <c r="N5" s="207" t="s">
        <v>93</v>
      </c>
      <c r="O5" s="207" t="s">
        <v>322</v>
      </c>
      <c r="P5" s="208" t="s">
        <v>93</v>
      </c>
    </row>
    <row r="6" spans="2:22" ht="14.25" customHeight="1">
      <c r="B6" s="475">
        <v>1</v>
      </c>
      <c r="C6" s="828" t="s">
        <v>161</v>
      </c>
      <c r="D6" s="1192">
        <v>25</v>
      </c>
      <c r="E6" s="1193">
        <v>4</v>
      </c>
      <c r="F6" s="1194">
        <v>16</v>
      </c>
      <c r="G6" s="1032">
        <v>9</v>
      </c>
      <c r="H6" s="1194">
        <v>36</v>
      </c>
      <c r="I6" s="1036">
        <v>5</v>
      </c>
      <c r="J6" s="1194">
        <v>20</v>
      </c>
      <c r="K6" s="1032">
        <v>4</v>
      </c>
      <c r="L6" s="1194">
        <v>16</v>
      </c>
      <c r="M6" s="1032">
        <v>3</v>
      </c>
      <c r="N6" s="1194">
        <v>12</v>
      </c>
      <c r="O6" s="1195">
        <v>0</v>
      </c>
      <c r="P6" s="1196">
        <v>0</v>
      </c>
      <c r="Q6" s="100"/>
      <c r="R6" s="93"/>
      <c r="S6" s="220"/>
      <c r="T6" s="93"/>
      <c r="U6" s="93"/>
      <c r="V6" s="93"/>
    </row>
    <row r="7" spans="2:22" ht="14.25" customHeight="1">
      <c r="B7" s="482">
        <v>2</v>
      </c>
      <c r="C7" s="828" t="s">
        <v>162</v>
      </c>
      <c r="D7" s="1192">
        <v>46</v>
      </c>
      <c r="E7" s="1197">
        <v>17</v>
      </c>
      <c r="F7" s="1194">
        <v>36.95652173913043</v>
      </c>
      <c r="G7" s="1036">
        <v>15</v>
      </c>
      <c r="H7" s="1194">
        <v>32.608695652173914</v>
      </c>
      <c r="I7" s="1036">
        <v>5</v>
      </c>
      <c r="J7" s="1194">
        <v>10.869565217391305</v>
      </c>
      <c r="K7" s="1036">
        <v>4</v>
      </c>
      <c r="L7" s="1194">
        <v>8.695652173913043</v>
      </c>
      <c r="M7" s="1036">
        <v>5</v>
      </c>
      <c r="N7" s="1194">
        <v>10.869565217391305</v>
      </c>
      <c r="O7" s="1198">
        <v>0</v>
      </c>
      <c r="P7" s="1196">
        <v>0</v>
      </c>
      <c r="Q7" s="100"/>
      <c r="R7" s="93"/>
      <c r="S7" s="220"/>
      <c r="T7" s="93"/>
      <c r="U7" s="93"/>
      <c r="V7" s="93"/>
    </row>
    <row r="8" spans="2:22" ht="14.25" customHeight="1">
      <c r="B8" s="482">
        <v>3</v>
      </c>
      <c r="C8" s="828" t="s">
        <v>163</v>
      </c>
      <c r="D8" s="1192">
        <v>101</v>
      </c>
      <c r="E8" s="1197">
        <v>26</v>
      </c>
      <c r="F8" s="1194">
        <v>25.742574257425744</v>
      </c>
      <c r="G8" s="1036">
        <v>48</v>
      </c>
      <c r="H8" s="1194">
        <v>47.524752475247524</v>
      </c>
      <c r="I8" s="1036">
        <v>19</v>
      </c>
      <c r="J8" s="1194">
        <v>18.81188118811881</v>
      </c>
      <c r="K8" s="1036">
        <v>5</v>
      </c>
      <c r="L8" s="1194">
        <v>4.9504950495049505</v>
      </c>
      <c r="M8" s="1036">
        <v>3</v>
      </c>
      <c r="N8" s="1194">
        <v>2.9702970297029703</v>
      </c>
      <c r="O8" s="1198">
        <v>0</v>
      </c>
      <c r="P8" s="1196">
        <v>0</v>
      </c>
      <c r="Q8" s="100"/>
      <c r="R8" s="93"/>
      <c r="S8" s="220"/>
      <c r="T8" s="93"/>
      <c r="U8" s="93"/>
      <c r="V8" s="93"/>
    </row>
    <row r="9" spans="2:22" ht="14.25" customHeight="1">
      <c r="B9" s="482">
        <v>4</v>
      </c>
      <c r="C9" s="828" t="s">
        <v>164</v>
      </c>
      <c r="D9" s="1192">
        <v>64</v>
      </c>
      <c r="E9" s="1197">
        <v>37</v>
      </c>
      <c r="F9" s="1194">
        <v>57.8125</v>
      </c>
      <c r="G9" s="1036">
        <v>3</v>
      </c>
      <c r="H9" s="1194">
        <v>4.6875</v>
      </c>
      <c r="I9" s="1036">
        <v>9</v>
      </c>
      <c r="J9" s="1194">
        <v>14.0625</v>
      </c>
      <c r="K9" s="1036">
        <v>11</v>
      </c>
      <c r="L9" s="1194">
        <v>17.1875</v>
      </c>
      <c r="M9" s="1036">
        <v>4</v>
      </c>
      <c r="N9" s="1194">
        <v>6.25</v>
      </c>
      <c r="O9" s="1198">
        <v>0</v>
      </c>
      <c r="P9" s="1196">
        <v>0</v>
      </c>
      <c r="Q9" s="100"/>
      <c r="R9" s="93"/>
      <c r="S9" s="220"/>
      <c r="T9" s="93"/>
      <c r="U9" s="93"/>
      <c r="V9" s="93"/>
    </row>
    <row r="10" spans="2:22" ht="14.25" customHeight="1">
      <c r="B10" s="482">
        <v>5</v>
      </c>
      <c r="C10" s="828" t="s">
        <v>165</v>
      </c>
      <c r="D10" s="1192">
        <v>47</v>
      </c>
      <c r="E10" s="1197">
        <v>32</v>
      </c>
      <c r="F10" s="1194">
        <v>68.08510638297872</v>
      </c>
      <c r="G10" s="1036">
        <v>4</v>
      </c>
      <c r="H10" s="1194">
        <v>8.51063829787234</v>
      </c>
      <c r="I10" s="1036">
        <v>5</v>
      </c>
      <c r="J10" s="1194">
        <v>10.638297872340425</v>
      </c>
      <c r="K10" s="1036">
        <v>3</v>
      </c>
      <c r="L10" s="1194">
        <v>6.382978723404255</v>
      </c>
      <c r="M10" s="1036">
        <v>3</v>
      </c>
      <c r="N10" s="1194">
        <v>6.382978723404255</v>
      </c>
      <c r="O10" s="1198">
        <v>0</v>
      </c>
      <c r="P10" s="1196">
        <v>0</v>
      </c>
      <c r="Q10" s="100"/>
      <c r="R10" s="93"/>
      <c r="S10" s="220"/>
      <c r="T10" s="93"/>
      <c r="U10" s="93"/>
      <c r="V10" s="93"/>
    </row>
    <row r="11" spans="2:22" ht="14.25" customHeight="1">
      <c r="B11" s="482">
        <v>6</v>
      </c>
      <c r="C11" s="828" t="s">
        <v>166</v>
      </c>
      <c r="D11" s="1192">
        <v>38</v>
      </c>
      <c r="E11" s="1197">
        <v>22</v>
      </c>
      <c r="F11" s="1194">
        <v>57.89473684210527</v>
      </c>
      <c r="G11" s="1036">
        <v>1</v>
      </c>
      <c r="H11" s="1194">
        <v>2.631578947368421</v>
      </c>
      <c r="I11" s="1036">
        <v>9</v>
      </c>
      <c r="J11" s="1194">
        <v>23.684210526315788</v>
      </c>
      <c r="K11" s="1036">
        <v>1</v>
      </c>
      <c r="L11" s="1194">
        <v>2.631578947368421</v>
      </c>
      <c r="M11" s="1036">
        <v>5</v>
      </c>
      <c r="N11" s="1194">
        <v>13.157894736842104</v>
      </c>
      <c r="O11" s="1198">
        <v>0</v>
      </c>
      <c r="P11" s="1196">
        <v>0</v>
      </c>
      <c r="Q11" s="100"/>
      <c r="R11" s="93"/>
      <c r="S11" s="220"/>
      <c r="T11" s="93"/>
      <c r="U11" s="93"/>
      <c r="V11" s="93"/>
    </row>
    <row r="12" spans="2:22" ht="14.25" customHeight="1">
      <c r="B12" s="482">
        <v>7</v>
      </c>
      <c r="C12" s="828" t="s">
        <v>167</v>
      </c>
      <c r="D12" s="1192">
        <v>40</v>
      </c>
      <c r="E12" s="1197">
        <v>16</v>
      </c>
      <c r="F12" s="1194">
        <v>40</v>
      </c>
      <c r="G12" s="1036">
        <v>12</v>
      </c>
      <c r="H12" s="1194">
        <v>30</v>
      </c>
      <c r="I12" s="1036">
        <v>5</v>
      </c>
      <c r="J12" s="1194">
        <v>12.5</v>
      </c>
      <c r="K12" s="1036">
        <v>5</v>
      </c>
      <c r="L12" s="1194">
        <v>12.5</v>
      </c>
      <c r="M12" s="1036">
        <v>2</v>
      </c>
      <c r="N12" s="1194">
        <v>5</v>
      </c>
      <c r="O12" s="1198">
        <v>0</v>
      </c>
      <c r="P12" s="1196">
        <v>0</v>
      </c>
      <c r="Q12" s="100"/>
      <c r="R12" s="93"/>
      <c r="S12" s="220"/>
      <c r="T12" s="93"/>
      <c r="U12" s="93"/>
      <c r="V12" s="93"/>
    </row>
    <row r="13" spans="2:22" ht="14.25" customHeight="1">
      <c r="B13" s="482">
        <v>8</v>
      </c>
      <c r="C13" s="828" t="s">
        <v>168</v>
      </c>
      <c r="D13" s="1192">
        <v>12</v>
      </c>
      <c r="E13" s="1197">
        <v>7</v>
      </c>
      <c r="F13" s="1194">
        <v>58.333333333333336</v>
      </c>
      <c r="G13" s="1036">
        <v>0</v>
      </c>
      <c r="H13" s="1194">
        <v>0</v>
      </c>
      <c r="I13" s="1036">
        <v>2</v>
      </c>
      <c r="J13" s="1194">
        <v>16.666666666666664</v>
      </c>
      <c r="K13" s="1036">
        <v>2</v>
      </c>
      <c r="L13" s="1194">
        <v>16.666666666666664</v>
      </c>
      <c r="M13" s="1036">
        <v>1</v>
      </c>
      <c r="N13" s="1194">
        <v>8.333333333333332</v>
      </c>
      <c r="O13" s="1198">
        <v>0</v>
      </c>
      <c r="P13" s="1196">
        <v>0</v>
      </c>
      <c r="Q13" s="100"/>
      <c r="R13" s="93"/>
      <c r="S13" s="220"/>
      <c r="T13" s="93"/>
      <c r="U13" s="93"/>
      <c r="V13" s="93"/>
    </row>
    <row r="14" spans="2:22" ht="14.25" customHeight="1">
      <c r="B14" s="482">
        <v>9</v>
      </c>
      <c r="C14" s="828" t="s">
        <v>169</v>
      </c>
      <c r="D14" s="1192">
        <v>34</v>
      </c>
      <c r="E14" s="1197">
        <v>15</v>
      </c>
      <c r="F14" s="1194">
        <v>44.11764705882353</v>
      </c>
      <c r="G14" s="1036">
        <v>8</v>
      </c>
      <c r="H14" s="1194">
        <v>23.52941176470588</v>
      </c>
      <c r="I14" s="1036">
        <v>5</v>
      </c>
      <c r="J14" s="1194">
        <v>14.705882352941178</v>
      </c>
      <c r="K14" s="1036">
        <v>1</v>
      </c>
      <c r="L14" s="1194">
        <v>2.941176470588235</v>
      </c>
      <c r="M14" s="1036">
        <v>5</v>
      </c>
      <c r="N14" s="1194">
        <v>14.705882352941178</v>
      </c>
      <c r="O14" s="1198">
        <v>0</v>
      </c>
      <c r="P14" s="1196">
        <v>0</v>
      </c>
      <c r="Q14" s="100"/>
      <c r="R14" s="93"/>
      <c r="S14" s="220"/>
      <c r="T14" s="93"/>
      <c r="U14" s="93"/>
      <c r="V14" s="93"/>
    </row>
    <row r="15" spans="1:22" ht="14.25" customHeight="1">
      <c r="A15" s="1647"/>
      <c r="B15" s="482">
        <v>10</v>
      </c>
      <c r="C15" s="828" t="s">
        <v>170</v>
      </c>
      <c r="D15" s="1192">
        <v>22</v>
      </c>
      <c r="E15" s="1197">
        <v>13</v>
      </c>
      <c r="F15" s="1194">
        <v>59.09090909090909</v>
      </c>
      <c r="G15" s="1036">
        <v>4</v>
      </c>
      <c r="H15" s="1194">
        <v>18.181818181818183</v>
      </c>
      <c r="I15" s="1036">
        <v>2</v>
      </c>
      <c r="J15" s="1194">
        <v>9.090909090909092</v>
      </c>
      <c r="K15" s="1036">
        <v>3</v>
      </c>
      <c r="L15" s="1194">
        <v>13.636363636363635</v>
      </c>
      <c r="M15" s="1036">
        <v>0</v>
      </c>
      <c r="N15" s="1194">
        <v>0</v>
      </c>
      <c r="O15" s="1198">
        <v>0</v>
      </c>
      <c r="P15" s="1196">
        <v>0</v>
      </c>
      <c r="Q15" s="100"/>
      <c r="R15" s="93"/>
      <c r="S15" s="220"/>
      <c r="T15" s="93"/>
      <c r="U15" s="93"/>
      <c r="V15" s="93"/>
    </row>
    <row r="16" spans="1:22" ht="14.25" customHeight="1">
      <c r="A16" s="1647"/>
      <c r="B16" s="482">
        <v>11</v>
      </c>
      <c r="C16" s="828" t="s">
        <v>171</v>
      </c>
      <c r="D16" s="1192">
        <v>20</v>
      </c>
      <c r="E16" s="1197">
        <v>9</v>
      </c>
      <c r="F16" s="1194">
        <v>45</v>
      </c>
      <c r="G16" s="1036">
        <v>3</v>
      </c>
      <c r="H16" s="1194">
        <v>15</v>
      </c>
      <c r="I16" s="1036">
        <v>1</v>
      </c>
      <c r="J16" s="1194">
        <v>5</v>
      </c>
      <c r="K16" s="1036">
        <v>2</v>
      </c>
      <c r="L16" s="1194">
        <v>10</v>
      </c>
      <c r="M16" s="1036">
        <v>5</v>
      </c>
      <c r="N16" s="1194">
        <v>25</v>
      </c>
      <c r="O16" s="1198">
        <v>0</v>
      </c>
      <c r="P16" s="1196">
        <v>0</v>
      </c>
      <c r="Q16" s="100"/>
      <c r="R16" s="93"/>
      <c r="S16" s="220"/>
      <c r="T16" s="93"/>
      <c r="U16" s="93"/>
      <c r="V16" s="93"/>
    </row>
    <row r="17" spans="2:22" ht="14.25" customHeight="1">
      <c r="B17" s="482">
        <v>12</v>
      </c>
      <c r="C17" s="828" t="s">
        <v>172</v>
      </c>
      <c r="D17" s="1192">
        <v>38</v>
      </c>
      <c r="E17" s="1197">
        <v>21</v>
      </c>
      <c r="F17" s="1194">
        <v>55.26315789473685</v>
      </c>
      <c r="G17" s="1036">
        <v>3</v>
      </c>
      <c r="H17" s="1194">
        <v>7.894736842105263</v>
      </c>
      <c r="I17" s="1036">
        <v>5</v>
      </c>
      <c r="J17" s="1194">
        <v>13.157894736842104</v>
      </c>
      <c r="K17" s="1036">
        <v>5</v>
      </c>
      <c r="L17" s="1194">
        <v>13.157894736842104</v>
      </c>
      <c r="M17" s="1036">
        <v>4</v>
      </c>
      <c r="N17" s="1194">
        <v>10.526315789473683</v>
      </c>
      <c r="O17" s="1198">
        <v>0</v>
      </c>
      <c r="P17" s="1196">
        <v>0</v>
      </c>
      <c r="Q17" s="100"/>
      <c r="R17" s="93"/>
      <c r="S17" s="220"/>
      <c r="T17" s="93"/>
      <c r="U17" s="93"/>
      <c r="V17" s="93"/>
    </row>
    <row r="18" spans="2:22" ht="14.25" customHeight="1">
      <c r="B18" s="482">
        <v>13</v>
      </c>
      <c r="C18" s="828" t="s">
        <v>173</v>
      </c>
      <c r="D18" s="1192">
        <v>31</v>
      </c>
      <c r="E18" s="1197">
        <v>6</v>
      </c>
      <c r="F18" s="1194">
        <v>19.35483870967742</v>
      </c>
      <c r="G18" s="1036">
        <v>12</v>
      </c>
      <c r="H18" s="1194">
        <v>38.70967741935484</v>
      </c>
      <c r="I18" s="1036">
        <v>5</v>
      </c>
      <c r="J18" s="1194">
        <v>16.129032258064516</v>
      </c>
      <c r="K18" s="1036">
        <v>5</v>
      </c>
      <c r="L18" s="1194">
        <v>16.129032258064516</v>
      </c>
      <c r="M18" s="1036">
        <v>3</v>
      </c>
      <c r="N18" s="1194">
        <v>9.67741935483871</v>
      </c>
      <c r="O18" s="1198">
        <v>0</v>
      </c>
      <c r="P18" s="1196">
        <v>0</v>
      </c>
      <c r="Q18" s="100"/>
      <c r="R18" s="93"/>
      <c r="S18" s="220"/>
      <c r="T18" s="93"/>
      <c r="U18" s="93"/>
      <c r="V18" s="93"/>
    </row>
    <row r="19" spans="2:22" ht="14.25" customHeight="1">
      <c r="B19" s="482">
        <v>14</v>
      </c>
      <c r="C19" s="828" t="s">
        <v>174</v>
      </c>
      <c r="D19" s="1192">
        <v>71</v>
      </c>
      <c r="E19" s="1197">
        <v>49</v>
      </c>
      <c r="F19" s="1194">
        <v>69.01408450704226</v>
      </c>
      <c r="G19" s="1036">
        <v>0</v>
      </c>
      <c r="H19" s="1194">
        <v>0</v>
      </c>
      <c r="I19" s="1036">
        <v>15</v>
      </c>
      <c r="J19" s="1194">
        <v>21.12676056338028</v>
      </c>
      <c r="K19" s="1036">
        <v>1</v>
      </c>
      <c r="L19" s="1194">
        <v>1.4084507042253522</v>
      </c>
      <c r="M19" s="1036">
        <v>6</v>
      </c>
      <c r="N19" s="1194">
        <v>8.450704225352112</v>
      </c>
      <c r="O19" s="1198">
        <v>0</v>
      </c>
      <c r="P19" s="1196">
        <v>0</v>
      </c>
      <c r="Q19" s="100"/>
      <c r="R19" s="93"/>
      <c r="S19" s="220"/>
      <c r="T19" s="93"/>
      <c r="U19" s="93"/>
      <c r="V19" s="93"/>
    </row>
    <row r="20" spans="2:22" ht="14.25" customHeight="1">
      <c r="B20" s="482">
        <v>15</v>
      </c>
      <c r="C20" s="828" t="s">
        <v>175</v>
      </c>
      <c r="D20" s="1192">
        <v>34</v>
      </c>
      <c r="E20" s="1197">
        <v>21</v>
      </c>
      <c r="F20" s="1194">
        <v>61.76470588235294</v>
      </c>
      <c r="G20" s="1036">
        <v>2</v>
      </c>
      <c r="H20" s="1194">
        <v>5.88235294117647</v>
      </c>
      <c r="I20" s="1036">
        <v>3</v>
      </c>
      <c r="J20" s="1194">
        <v>8.823529411764707</v>
      </c>
      <c r="K20" s="1036">
        <v>7</v>
      </c>
      <c r="L20" s="1194">
        <v>20.588235294117645</v>
      </c>
      <c r="M20" s="1036">
        <v>1</v>
      </c>
      <c r="N20" s="1194">
        <v>2.941176470588235</v>
      </c>
      <c r="O20" s="1198">
        <v>0</v>
      </c>
      <c r="P20" s="1196">
        <v>0</v>
      </c>
      <c r="Q20" s="100"/>
      <c r="R20" s="93"/>
      <c r="S20" s="220"/>
      <c r="T20" s="93"/>
      <c r="U20" s="93"/>
      <c r="V20" s="93"/>
    </row>
    <row r="21" spans="2:22" ht="14.25" customHeight="1">
      <c r="B21" s="482">
        <v>16</v>
      </c>
      <c r="C21" s="828" t="s">
        <v>176</v>
      </c>
      <c r="D21" s="1192">
        <v>22</v>
      </c>
      <c r="E21" s="1197">
        <v>10</v>
      </c>
      <c r="F21" s="1194">
        <v>45.45454545454545</v>
      </c>
      <c r="G21" s="1036">
        <v>4</v>
      </c>
      <c r="H21" s="1194">
        <v>18.181818181818183</v>
      </c>
      <c r="I21" s="1036">
        <v>4</v>
      </c>
      <c r="J21" s="1194">
        <v>18.181818181818183</v>
      </c>
      <c r="K21" s="1036">
        <v>2</v>
      </c>
      <c r="L21" s="1194">
        <v>9.090909090909092</v>
      </c>
      <c r="M21" s="1036">
        <v>2</v>
      </c>
      <c r="N21" s="1194">
        <v>9.090909090909092</v>
      </c>
      <c r="O21" s="1198">
        <v>0</v>
      </c>
      <c r="P21" s="1196">
        <v>0</v>
      </c>
      <c r="Q21" s="100"/>
      <c r="R21" s="93"/>
      <c r="S21" s="220"/>
      <c r="T21" s="93"/>
      <c r="U21" s="93"/>
      <c r="V21" s="93"/>
    </row>
    <row r="22" spans="2:22" ht="14.25" customHeight="1">
      <c r="B22" s="482">
        <v>17</v>
      </c>
      <c r="C22" s="828" t="s">
        <v>177</v>
      </c>
      <c r="D22" s="1192">
        <v>24</v>
      </c>
      <c r="E22" s="1197">
        <v>8</v>
      </c>
      <c r="F22" s="1194">
        <v>33.33333333333333</v>
      </c>
      <c r="G22" s="1036">
        <v>4</v>
      </c>
      <c r="H22" s="1194">
        <v>16.666666666666664</v>
      </c>
      <c r="I22" s="1036">
        <v>5</v>
      </c>
      <c r="J22" s="1194">
        <v>20.833333333333336</v>
      </c>
      <c r="K22" s="1036">
        <v>2</v>
      </c>
      <c r="L22" s="1194">
        <v>8.333333333333332</v>
      </c>
      <c r="M22" s="1036">
        <v>5</v>
      </c>
      <c r="N22" s="1194">
        <v>20.833333333333336</v>
      </c>
      <c r="O22" s="1198">
        <v>0</v>
      </c>
      <c r="P22" s="1196">
        <v>0</v>
      </c>
      <c r="Q22" s="100"/>
      <c r="R22" s="93"/>
      <c r="S22" s="220"/>
      <c r="T22" s="93"/>
      <c r="U22" s="93"/>
      <c r="V22" s="93"/>
    </row>
    <row r="23" spans="2:22" ht="14.25" customHeight="1">
      <c r="B23" s="482">
        <v>18</v>
      </c>
      <c r="C23" s="828" t="s">
        <v>178</v>
      </c>
      <c r="D23" s="1192">
        <v>6</v>
      </c>
      <c r="E23" s="1197">
        <v>4</v>
      </c>
      <c r="F23" s="1194">
        <v>66.66666666666666</v>
      </c>
      <c r="G23" s="1036">
        <v>1</v>
      </c>
      <c r="H23" s="1194">
        <v>16.666666666666664</v>
      </c>
      <c r="I23" s="1036">
        <v>0</v>
      </c>
      <c r="J23" s="1194">
        <v>0</v>
      </c>
      <c r="K23" s="1036">
        <v>1</v>
      </c>
      <c r="L23" s="1194">
        <v>16.666666666666664</v>
      </c>
      <c r="M23" s="1036">
        <v>0</v>
      </c>
      <c r="N23" s="1194">
        <v>0</v>
      </c>
      <c r="O23" s="1198">
        <v>0</v>
      </c>
      <c r="P23" s="1196">
        <v>0</v>
      </c>
      <c r="Q23" s="100"/>
      <c r="R23" s="93"/>
      <c r="S23" s="220"/>
      <c r="T23" s="93"/>
      <c r="U23" s="93"/>
      <c r="V23" s="93"/>
    </row>
    <row r="24" spans="2:22" ht="14.25" customHeight="1">
      <c r="B24" s="482">
        <v>19</v>
      </c>
      <c r="C24" s="828" t="s">
        <v>179</v>
      </c>
      <c r="D24" s="1192">
        <v>55</v>
      </c>
      <c r="E24" s="1197">
        <v>26</v>
      </c>
      <c r="F24" s="1194">
        <v>47.27272727272727</v>
      </c>
      <c r="G24" s="1036">
        <v>4</v>
      </c>
      <c r="H24" s="1194">
        <v>7.2727272727272725</v>
      </c>
      <c r="I24" s="1036">
        <v>13</v>
      </c>
      <c r="J24" s="1194">
        <v>23.636363636363637</v>
      </c>
      <c r="K24" s="1036">
        <v>5</v>
      </c>
      <c r="L24" s="1194">
        <v>9.090909090909092</v>
      </c>
      <c r="M24" s="1036">
        <v>7</v>
      </c>
      <c r="N24" s="1194">
        <v>12.727272727272727</v>
      </c>
      <c r="O24" s="1198">
        <v>0</v>
      </c>
      <c r="P24" s="1196">
        <v>0</v>
      </c>
      <c r="Q24" s="100"/>
      <c r="R24" s="93"/>
      <c r="S24" s="220"/>
      <c r="T24" s="93"/>
      <c r="U24" s="93"/>
      <c r="V24" s="93"/>
    </row>
    <row r="25" spans="2:22" ht="14.25" customHeight="1">
      <c r="B25" s="482">
        <v>20</v>
      </c>
      <c r="C25" s="828" t="s">
        <v>180</v>
      </c>
      <c r="D25" s="1192">
        <v>63</v>
      </c>
      <c r="E25" s="1197">
        <v>28</v>
      </c>
      <c r="F25" s="1194">
        <v>44.44444444444444</v>
      </c>
      <c r="G25" s="1036">
        <v>6</v>
      </c>
      <c r="H25" s="1194">
        <v>9.523809523809524</v>
      </c>
      <c r="I25" s="1036">
        <v>10</v>
      </c>
      <c r="J25" s="1194">
        <v>15.873015873015872</v>
      </c>
      <c r="K25" s="1036">
        <v>10</v>
      </c>
      <c r="L25" s="1194">
        <v>15.873015873015872</v>
      </c>
      <c r="M25" s="1036">
        <v>9</v>
      </c>
      <c r="N25" s="1194">
        <v>14.285714285714285</v>
      </c>
      <c r="O25" s="1198">
        <v>0</v>
      </c>
      <c r="P25" s="1196">
        <v>0</v>
      </c>
      <c r="Q25" s="100"/>
      <c r="R25" s="93"/>
      <c r="S25" s="220"/>
      <c r="T25" s="93"/>
      <c r="U25" s="93"/>
      <c r="V25" s="93"/>
    </row>
    <row r="26" spans="2:22" ht="14.25" customHeight="1">
      <c r="B26" s="482">
        <v>21</v>
      </c>
      <c r="C26" s="828" t="s">
        <v>181</v>
      </c>
      <c r="D26" s="1192">
        <v>16</v>
      </c>
      <c r="E26" s="1197">
        <v>11</v>
      </c>
      <c r="F26" s="1194">
        <v>68.75</v>
      </c>
      <c r="G26" s="1036">
        <v>0</v>
      </c>
      <c r="H26" s="1194">
        <v>0</v>
      </c>
      <c r="I26" s="1036">
        <v>2</v>
      </c>
      <c r="J26" s="1194">
        <v>12.5</v>
      </c>
      <c r="K26" s="1036">
        <v>1</v>
      </c>
      <c r="L26" s="1194">
        <v>6.25</v>
      </c>
      <c r="M26" s="1036">
        <v>2</v>
      </c>
      <c r="N26" s="1194">
        <v>12.5</v>
      </c>
      <c r="O26" s="1198">
        <v>0</v>
      </c>
      <c r="P26" s="1196">
        <v>0</v>
      </c>
      <c r="Q26" s="100"/>
      <c r="R26" s="93"/>
      <c r="S26" s="220"/>
      <c r="T26" s="93"/>
      <c r="U26" s="93"/>
      <c r="V26" s="93"/>
    </row>
    <row r="27" spans="2:22" ht="14.25" customHeight="1">
      <c r="B27" s="482">
        <v>22</v>
      </c>
      <c r="C27" s="828" t="s">
        <v>182</v>
      </c>
      <c r="D27" s="1192">
        <v>39</v>
      </c>
      <c r="E27" s="1197">
        <v>13</v>
      </c>
      <c r="F27" s="1194">
        <v>33.33333333333333</v>
      </c>
      <c r="G27" s="1036">
        <v>12</v>
      </c>
      <c r="H27" s="1194">
        <v>30.76923076923077</v>
      </c>
      <c r="I27" s="1036">
        <v>4</v>
      </c>
      <c r="J27" s="1194">
        <v>10.256410256410255</v>
      </c>
      <c r="K27" s="1036">
        <v>7</v>
      </c>
      <c r="L27" s="1194">
        <v>17.94871794871795</v>
      </c>
      <c r="M27" s="1036">
        <v>3</v>
      </c>
      <c r="N27" s="1194">
        <v>7.6923076923076925</v>
      </c>
      <c r="O27" s="1198">
        <v>0</v>
      </c>
      <c r="P27" s="1196">
        <v>0</v>
      </c>
      <c r="Q27" s="100"/>
      <c r="R27" s="93"/>
      <c r="S27" s="220"/>
      <c r="T27" s="93"/>
      <c r="U27" s="93"/>
      <c r="V27" s="93"/>
    </row>
    <row r="28" spans="2:22" ht="14.25" customHeight="1">
      <c r="B28" s="482">
        <v>23</v>
      </c>
      <c r="C28" s="828" t="s">
        <v>183</v>
      </c>
      <c r="D28" s="1192">
        <v>5</v>
      </c>
      <c r="E28" s="1197">
        <v>5</v>
      </c>
      <c r="F28" s="1194">
        <v>100</v>
      </c>
      <c r="G28" s="1036">
        <v>0</v>
      </c>
      <c r="H28" s="1194">
        <v>0</v>
      </c>
      <c r="I28" s="1036">
        <v>0</v>
      </c>
      <c r="J28" s="1194">
        <v>0</v>
      </c>
      <c r="K28" s="1036">
        <v>0</v>
      </c>
      <c r="L28" s="1194">
        <v>0</v>
      </c>
      <c r="M28" s="1036">
        <v>0</v>
      </c>
      <c r="N28" s="1194">
        <v>0</v>
      </c>
      <c r="O28" s="1198">
        <v>0</v>
      </c>
      <c r="P28" s="1196">
        <v>0</v>
      </c>
      <c r="Q28" s="100"/>
      <c r="R28" s="93"/>
      <c r="S28" s="220"/>
      <c r="T28" s="93"/>
      <c r="U28" s="93"/>
      <c r="V28" s="93"/>
    </row>
    <row r="29" spans="2:22" ht="14.25" customHeight="1">
      <c r="B29" s="482">
        <v>24</v>
      </c>
      <c r="C29" s="832" t="s">
        <v>184</v>
      </c>
      <c r="D29" s="1192">
        <v>38</v>
      </c>
      <c r="E29" s="1197">
        <v>10</v>
      </c>
      <c r="F29" s="1194">
        <v>26.31578947368421</v>
      </c>
      <c r="G29" s="1036">
        <v>15</v>
      </c>
      <c r="H29" s="1194">
        <v>39.473684210526315</v>
      </c>
      <c r="I29" s="1036">
        <v>1</v>
      </c>
      <c r="J29" s="1194">
        <v>2.631578947368421</v>
      </c>
      <c r="K29" s="1036">
        <v>4</v>
      </c>
      <c r="L29" s="1194">
        <v>10.526315789473683</v>
      </c>
      <c r="M29" s="1036">
        <v>8</v>
      </c>
      <c r="N29" s="1194">
        <v>21.052631578947366</v>
      </c>
      <c r="O29" s="1198">
        <v>0</v>
      </c>
      <c r="P29" s="1196">
        <v>0</v>
      </c>
      <c r="Q29" s="100"/>
      <c r="R29" s="93"/>
      <c r="S29" s="220"/>
      <c r="T29" s="93"/>
      <c r="U29" s="93"/>
      <c r="V29" s="93"/>
    </row>
    <row r="30" spans="2:22" ht="14.25" customHeight="1">
      <c r="B30" s="482">
        <v>25</v>
      </c>
      <c r="C30" s="1199" t="s">
        <v>185</v>
      </c>
      <c r="D30" s="1192">
        <v>62</v>
      </c>
      <c r="E30" s="1197">
        <v>28</v>
      </c>
      <c r="F30" s="1194">
        <v>45.16129032258064</v>
      </c>
      <c r="G30" s="1036">
        <v>4</v>
      </c>
      <c r="H30" s="1194">
        <v>6.451612903225806</v>
      </c>
      <c r="I30" s="1036">
        <v>13</v>
      </c>
      <c r="J30" s="1194">
        <v>20.967741935483872</v>
      </c>
      <c r="K30" s="1036">
        <v>8</v>
      </c>
      <c r="L30" s="1194">
        <v>12.903225806451612</v>
      </c>
      <c r="M30" s="1036">
        <v>9</v>
      </c>
      <c r="N30" s="1194">
        <v>14.516129032258066</v>
      </c>
      <c r="O30" s="1198">
        <v>0</v>
      </c>
      <c r="P30" s="1196">
        <v>0</v>
      </c>
      <c r="Q30" s="100"/>
      <c r="R30" s="93"/>
      <c r="S30" s="220"/>
      <c r="T30" s="93"/>
      <c r="U30" s="93"/>
      <c r="V30" s="93"/>
    </row>
    <row r="31" spans="2:22" ht="25.5">
      <c r="B31" s="475">
        <v>24</v>
      </c>
      <c r="C31" s="1237" t="s">
        <v>485</v>
      </c>
      <c r="D31" s="1192">
        <v>104</v>
      </c>
      <c r="E31" s="1197">
        <v>19</v>
      </c>
      <c r="F31" s="1194">
        <v>18.269230769230766</v>
      </c>
      <c r="G31" s="1036">
        <v>16</v>
      </c>
      <c r="H31" s="1194">
        <v>15.384615384615385</v>
      </c>
      <c r="I31" s="1036">
        <v>12</v>
      </c>
      <c r="J31" s="1194">
        <v>11.538461538461538</v>
      </c>
      <c r="K31" s="1036">
        <v>26</v>
      </c>
      <c r="L31" s="1194">
        <v>25</v>
      </c>
      <c r="M31" s="1036">
        <v>25</v>
      </c>
      <c r="N31" s="1194">
        <v>24.03846153846154</v>
      </c>
      <c r="O31" s="1198">
        <v>6</v>
      </c>
      <c r="P31" s="1196">
        <v>5.769230769230769</v>
      </c>
      <c r="Q31" s="100"/>
      <c r="R31" s="93"/>
      <c r="S31" s="220"/>
      <c r="T31" s="93"/>
      <c r="U31" s="93"/>
      <c r="V31" s="93"/>
    </row>
    <row r="32" spans="2:22" ht="14.25" customHeight="1" thickBot="1">
      <c r="B32" s="489">
        <v>25</v>
      </c>
      <c r="C32" s="1200" t="s">
        <v>432</v>
      </c>
      <c r="D32" s="1192">
        <v>1</v>
      </c>
      <c r="E32" s="1201">
        <v>1</v>
      </c>
      <c r="F32" s="1194">
        <v>100</v>
      </c>
      <c r="G32" s="1042">
        <v>0</v>
      </c>
      <c r="H32" s="1194">
        <v>0</v>
      </c>
      <c r="I32" s="1036">
        <v>0</v>
      </c>
      <c r="J32" s="1194">
        <v>0</v>
      </c>
      <c r="K32" s="1042">
        <v>0</v>
      </c>
      <c r="L32" s="1194">
        <v>0</v>
      </c>
      <c r="M32" s="1042">
        <v>0</v>
      </c>
      <c r="N32" s="1194">
        <v>0</v>
      </c>
      <c r="O32" s="1202">
        <v>0</v>
      </c>
      <c r="P32" s="1196">
        <v>0</v>
      </c>
      <c r="Q32" s="100"/>
      <c r="R32" s="93"/>
      <c r="S32" s="220"/>
      <c r="T32" s="93"/>
      <c r="U32" s="93"/>
      <c r="V32" s="93"/>
    </row>
    <row r="33" spans="2:19" ht="14.25" customHeight="1" thickBot="1">
      <c r="B33" s="1598" t="s">
        <v>192</v>
      </c>
      <c r="C33" s="1993"/>
      <c r="D33" s="1203">
        <v>1058</v>
      </c>
      <c r="E33" s="1204">
        <v>458</v>
      </c>
      <c r="F33" s="1205">
        <v>43.28922495274102</v>
      </c>
      <c r="G33" s="460">
        <v>190</v>
      </c>
      <c r="H33" s="1205">
        <v>17.958412098298677</v>
      </c>
      <c r="I33" s="460">
        <v>159</v>
      </c>
      <c r="J33" s="1205">
        <v>15.028355387523629</v>
      </c>
      <c r="K33" s="460">
        <v>125</v>
      </c>
      <c r="L33" s="1205">
        <v>11.814744801512287</v>
      </c>
      <c r="M33" s="460">
        <v>120</v>
      </c>
      <c r="N33" s="1205">
        <v>11.342155009451796</v>
      </c>
      <c r="O33" s="460">
        <v>6</v>
      </c>
      <c r="P33" s="1206">
        <v>0.5671077504725899</v>
      </c>
      <c r="Q33" s="100"/>
      <c r="R33" s="93"/>
      <c r="S33" s="97"/>
    </row>
    <row r="34" spans="2:18" ht="14.25" customHeight="1" thickBot="1">
      <c r="B34" s="1598" t="s">
        <v>426</v>
      </c>
      <c r="C34" s="1993"/>
      <c r="D34" s="1203">
        <v>953</v>
      </c>
      <c r="E34" s="1204">
        <v>438</v>
      </c>
      <c r="F34" s="1205">
        <v>45.9601259181532</v>
      </c>
      <c r="G34" s="1204">
        <v>174</v>
      </c>
      <c r="H34" s="1205">
        <v>18.25813221406086</v>
      </c>
      <c r="I34" s="1204">
        <v>147</v>
      </c>
      <c r="J34" s="1205">
        <v>15.424973767051416</v>
      </c>
      <c r="K34" s="1204">
        <v>99</v>
      </c>
      <c r="L34" s="1205">
        <v>10.388247639034628</v>
      </c>
      <c r="M34" s="1204">
        <v>95</v>
      </c>
      <c r="N34" s="1205">
        <v>9.968520461699896</v>
      </c>
      <c r="O34" s="1204">
        <v>0</v>
      </c>
      <c r="P34" s="1206">
        <v>0</v>
      </c>
      <c r="R34" s="93"/>
    </row>
    <row r="35" spans="4:18" ht="12.75">
      <c r="D35" s="98"/>
      <c r="R35" s="93"/>
    </row>
    <row r="36" spans="4:18" ht="12.75">
      <c r="D36" s="288"/>
      <c r="E36" s="289"/>
      <c r="F36" s="290"/>
      <c r="G36" s="289"/>
      <c r="H36" s="290"/>
      <c r="I36" s="289"/>
      <c r="J36" s="290"/>
      <c r="K36" s="289"/>
      <c r="L36" s="290"/>
      <c r="M36" s="289"/>
      <c r="N36" s="290"/>
      <c r="O36" s="289"/>
      <c r="P36" s="290"/>
      <c r="R36" s="93"/>
    </row>
    <row r="37" spans="4:18" ht="12.75">
      <c r="D37" s="98"/>
      <c r="R37" s="93"/>
    </row>
    <row r="38" spans="4:18" ht="12.75">
      <c r="D38" s="98"/>
      <c r="R38" s="93"/>
    </row>
    <row r="39" ht="12.75">
      <c r="D39" s="98"/>
    </row>
  </sheetData>
  <sheetProtection/>
  <mergeCells count="14">
    <mergeCell ref="N1:P1"/>
    <mergeCell ref="A15:A16"/>
    <mergeCell ref="B33:C33"/>
    <mergeCell ref="B34:C34"/>
    <mergeCell ref="M4:N4"/>
    <mergeCell ref="I4:J4"/>
    <mergeCell ref="K4:L4"/>
    <mergeCell ref="O4:P4"/>
    <mergeCell ref="B4:B5"/>
    <mergeCell ref="C4:C5"/>
    <mergeCell ref="E4:F4"/>
    <mergeCell ref="G4:H4"/>
    <mergeCell ref="B2:P2"/>
    <mergeCell ref="D4:D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7">
      <selection activeCell="C25" sqref="C25"/>
    </sheetView>
  </sheetViews>
  <sheetFormatPr defaultColWidth="8.8515625" defaultRowHeight="12.75"/>
  <cols>
    <col min="1" max="1" width="4.8515625" style="82" customWidth="1"/>
    <col min="2" max="2" width="5.140625" style="82" customWidth="1"/>
    <col min="3" max="3" width="24.140625" style="82" customWidth="1"/>
    <col min="4" max="4" width="8.8515625" style="82" bestFit="1" customWidth="1"/>
    <col min="5" max="14" width="6.7109375" style="82" customWidth="1"/>
    <col min="15" max="16" width="6.28125" style="82" customWidth="1"/>
    <col min="17" max="16384" width="8.8515625" style="82" customWidth="1"/>
  </cols>
  <sheetData>
    <row r="1" spans="14:16" ht="15.75">
      <c r="N1" s="1433" t="s">
        <v>265</v>
      </c>
      <c r="O1" s="1434"/>
      <c r="P1" s="1434"/>
    </row>
    <row r="2" spans="2:16" ht="15.75">
      <c r="B2" s="1980" t="s">
        <v>480</v>
      </c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80"/>
    </row>
    <row r="3" spans="2:16" ht="7.5" customHeight="1" thickBo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ht="32.25" customHeight="1">
      <c r="B4" s="1602" t="s">
        <v>219</v>
      </c>
      <c r="C4" s="1981" t="s">
        <v>157</v>
      </c>
      <c r="D4" s="1984" t="s">
        <v>384</v>
      </c>
      <c r="E4" s="1989" t="s">
        <v>330</v>
      </c>
      <c r="F4" s="1975"/>
      <c r="G4" s="1975" t="s">
        <v>331</v>
      </c>
      <c r="H4" s="1975"/>
      <c r="I4" s="1975" t="s">
        <v>325</v>
      </c>
      <c r="J4" s="1975"/>
      <c r="K4" s="1975" t="s">
        <v>326</v>
      </c>
      <c r="L4" s="1975"/>
      <c r="M4" s="1975" t="s">
        <v>327</v>
      </c>
      <c r="N4" s="1975"/>
      <c r="O4" s="1975" t="s">
        <v>328</v>
      </c>
      <c r="P4" s="1976"/>
    </row>
    <row r="5" spans="2:16" ht="19.5" customHeight="1" thickBot="1">
      <c r="B5" s="1604"/>
      <c r="C5" s="1983"/>
      <c r="D5" s="1992"/>
      <c r="E5" s="447" t="s">
        <v>322</v>
      </c>
      <c r="F5" s="207" t="s">
        <v>93</v>
      </c>
      <c r="G5" s="207" t="s">
        <v>322</v>
      </c>
      <c r="H5" s="207" t="s">
        <v>93</v>
      </c>
      <c r="I5" s="207" t="s">
        <v>322</v>
      </c>
      <c r="J5" s="207" t="s">
        <v>93</v>
      </c>
      <c r="K5" s="207" t="s">
        <v>322</v>
      </c>
      <c r="L5" s="207" t="s">
        <v>93</v>
      </c>
      <c r="M5" s="207" t="s">
        <v>322</v>
      </c>
      <c r="N5" s="207" t="s">
        <v>93</v>
      </c>
      <c r="O5" s="207" t="s">
        <v>322</v>
      </c>
      <c r="P5" s="208" t="s">
        <v>93</v>
      </c>
    </row>
    <row r="6" spans="2:16" s="1207" customFormat="1" ht="15" customHeight="1">
      <c r="B6" s="1208">
        <v>1</v>
      </c>
      <c r="C6" s="1209" t="s">
        <v>161</v>
      </c>
      <c r="D6" s="1210">
        <v>12</v>
      </c>
      <c r="E6" s="1211">
        <v>1</v>
      </c>
      <c r="F6" s="1212">
        <v>8.333333333333332</v>
      </c>
      <c r="G6" s="1213">
        <v>7</v>
      </c>
      <c r="H6" s="1212">
        <v>58.333333333333336</v>
      </c>
      <c r="I6" s="1214">
        <v>0</v>
      </c>
      <c r="J6" s="1212">
        <v>0</v>
      </c>
      <c r="K6" s="1213">
        <v>2</v>
      </c>
      <c r="L6" s="1212">
        <v>16.666666666666664</v>
      </c>
      <c r="M6" s="1213">
        <v>2</v>
      </c>
      <c r="N6" s="1212">
        <v>16.666666666666664</v>
      </c>
      <c r="O6" s="1215">
        <v>0</v>
      </c>
      <c r="P6" s="1216">
        <v>0</v>
      </c>
    </row>
    <row r="7" spans="2:16" s="1207" customFormat="1" ht="15" customHeight="1">
      <c r="B7" s="1217">
        <v>2</v>
      </c>
      <c r="C7" s="1209" t="s">
        <v>162</v>
      </c>
      <c r="D7" s="1210">
        <v>14</v>
      </c>
      <c r="E7" s="1218">
        <v>1</v>
      </c>
      <c r="F7" s="1212">
        <v>7.142857142857142</v>
      </c>
      <c r="G7" s="1214">
        <v>10</v>
      </c>
      <c r="H7" s="1212">
        <v>71.42857142857143</v>
      </c>
      <c r="I7" s="1214">
        <v>0</v>
      </c>
      <c r="J7" s="1212">
        <v>0</v>
      </c>
      <c r="K7" s="1214">
        <v>1</v>
      </c>
      <c r="L7" s="1212">
        <v>7.142857142857142</v>
      </c>
      <c r="M7" s="1214">
        <v>2</v>
      </c>
      <c r="N7" s="1212">
        <v>14.285714285714285</v>
      </c>
      <c r="O7" s="1219">
        <v>0</v>
      </c>
      <c r="P7" s="1216">
        <v>0</v>
      </c>
    </row>
    <row r="8" spans="2:16" s="1207" customFormat="1" ht="15" customHeight="1">
      <c r="B8" s="1217">
        <v>3</v>
      </c>
      <c r="C8" s="1209" t="s">
        <v>163</v>
      </c>
      <c r="D8" s="1210">
        <v>21</v>
      </c>
      <c r="E8" s="1218">
        <v>4</v>
      </c>
      <c r="F8" s="1212">
        <v>19.047619047619047</v>
      </c>
      <c r="G8" s="1214">
        <v>17</v>
      </c>
      <c r="H8" s="1212">
        <v>80.95238095238095</v>
      </c>
      <c r="I8" s="1214">
        <v>0</v>
      </c>
      <c r="J8" s="1212">
        <v>0</v>
      </c>
      <c r="K8" s="1214">
        <v>0</v>
      </c>
      <c r="L8" s="1212">
        <v>0</v>
      </c>
      <c r="M8" s="1214">
        <v>0</v>
      </c>
      <c r="N8" s="1212">
        <v>0</v>
      </c>
      <c r="O8" s="1219">
        <v>0</v>
      </c>
      <c r="P8" s="1216">
        <v>0</v>
      </c>
    </row>
    <row r="9" spans="2:16" s="1207" customFormat="1" ht="15" customHeight="1">
      <c r="B9" s="1217">
        <v>4</v>
      </c>
      <c r="C9" s="1209" t="s">
        <v>164</v>
      </c>
      <c r="D9" s="1210">
        <v>17</v>
      </c>
      <c r="E9" s="1218">
        <v>7</v>
      </c>
      <c r="F9" s="1212">
        <v>41.17647058823529</v>
      </c>
      <c r="G9" s="1214">
        <v>7</v>
      </c>
      <c r="H9" s="1212">
        <v>41.17647058823529</v>
      </c>
      <c r="I9" s="1214">
        <v>2</v>
      </c>
      <c r="J9" s="1212">
        <v>11.76470588235294</v>
      </c>
      <c r="K9" s="1214">
        <v>0</v>
      </c>
      <c r="L9" s="1212">
        <v>0</v>
      </c>
      <c r="M9" s="1214">
        <v>1</v>
      </c>
      <c r="N9" s="1212">
        <v>5.88235294117647</v>
      </c>
      <c r="O9" s="1219">
        <v>0</v>
      </c>
      <c r="P9" s="1216">
        <v>0</v>
      </c>
    </row>
    <row r="10" spans="2:16" s="1207" customFormat="1" ht="15" customHeight="1">
      <c r="B10" s="1217">
        <v>5</v>
      </c>
      <c r="C10" s="1209" t="s">
        <v>165</v>
      </c>
      <c r="D10" s="1210">
        <v>12</v>
      </c>
      <c r="E10" s="1218">
        <v>5</v>
      </c>
      <c r="F10" s="1212">
        <v>41.66666666666667</v>
      </c>
      <c r="G10" s="1214">
        <v>5</v>
      </c>
      <c r="H10" s="1212">
        <v>41.66666666666667</v>
      </c>
      <c r="I10" s="1214">
        <v>1</v>
      </c>
      <c r="J10" s="1212">
        <v>8.333333333333332</v>
      </c>
      <c r="K10" s="1214">
        <v>1</v>
      </c>
      <c r="L10" s="1212">
        <v>8.333333333333332</v>
      </c>
      <c r="M10" s="1214">
        <v>0</v>
      </c>
      <c r="N10" s="1212">
        <v>0</v>
      </c>
      <c r="O10" s="1219">
        <v>0</v>
      </c>
      <c r="P10" s="1216">
        <v>0</v>
      </c>
    </row>
    <row r="11" spans="2:16" s="1207" customFormat="1" ht="15" customHeight="1">
      <c r="B11" s="1217">
        <v>6</v>
      </c>
      <c r="C11" s="1209" t="s">
        <v>166</v>
      </c>
      <c r="D11" s="1210">
        <v>6</v>
      </c>
      <c r="E11" s="1218">
        <v>1</v>
      </c>
      <c r="F11" s="1212">
        <v>16.666666666666664</v>
      </c>
      <c r="G11" s="1214">
        <v>3</v>
      </c>
      <c r="H11" s="1212">
        <v>50</v>
      </c>
      <c r="I11" s="1214">
        <v>0</v>
      </c>
      <c r="J11" s="1212">
        <v>0</v>
      </c>
      <c r="K11" s="1214">
        <v>1</v>
      </c>
      <c r="L11" s="1212">
        <v>16.666666666666664</v>
      </c>
      <c r="M11" s="1214">
        <v>1</v>
      </c>
      <c r="N11" s="1212">
        <v>16.666666666666664</v>
      </c>
      <c r="O11" s="1219">
        <v>0</v>
      </c>
      <c r="P11" s="1216">
        <v>0</v>
      </c>
    </row>
    <row r="12" spans="2:16" s="1207" customFormat="1" ht="15" customHeight="1">
      <c r="B12" s="1217">
        <v>7</v>
      </c>
      <c r="C12" s="1209" t="s">
        <v>167</v>
      </c>
      <c r="D12" s="1210">
        <v>22</v>
      </c>
      <c r="E12" s="1218">
        <v>1</v>
      </c>
      <c r="F12" s="1212">
        <v>4.545454545454546</v>
      </c>
      <c r="G12" s="1214">
        <v>21</v>
      </c>
      <c r="H12" s="1212">
        <v>95.45454545454545</v>
      </c>
      <c r="I12" s="1214">
        <v>0</v>
      </c>
      <c r="J12" s="1212">
        <v>0</v>
      </c>
      <c r="K12" s="1214">
        <v>0</v>
      </c>
      <c r="L12" s="1212">
        <v>0</v>
      </c>
      <c r="M12" s="1214">
        <v>0</v>
      </c>
      <c r="N12" s="1212">
        <v>0</v>
      </c>
      <c r="O12" s="1219">
        <v>0</v>
      </c>
      <c r="P12" s="1216">
        <v>0</v>
      </c>
    </row>
    <row r="13" spans="2:16" s="1207" customFormat="1" ht="15" customHeight="1">
      <c r="B13" s="1217">
        <v>8</v>
      </c>
      <c r="C13" s="1209" t="s">
        <v>168</v>
      </c>
      <c r="D13" s="1210">
        <v>4</v>
      </c>
      <c r="E13" s="1218">
        <v>1</v>
      </c>
      <c r="F13" s="1212">
        <v>25</v>
      </c>
      <c r="G13" s="1214">
        <v>2</v>
      </c>
      <c r="H13" s="1212">
        <v>50</v>
      </c>
      <c r="I13" s="1214">
        <v>1</v>
      </c>
      <c r="J13" s="1212">
        <v>25</v>
      </c>
      <c r="K13" s="1214">
        <v>0</v>
      </c>
      <c r="L13" s="1212">
        <v>0</v>
      </c>
      <c r="M13" s="1214">
        <v>0</v>
      </c>
      <c r="N13" s="1212">
        <v>0</v>
      </c>
      <c r="O13" s="1219">
        <v>0</v>
      </c>
      <c r="P13" s="1216">
        <v>0</v>
      </c>
    </row>
    <row r="14" spans="2:16" s="1207" customFormat="1" ht="15" customHeight="1">
      <c r="B14" s="1217">
        <v>9</v>
      </c>
      <c r="C14" s="1209" t="s">
        <v>169</v>
      </c>
      <c r="D14" s="1210">
        <v>35</v>
      </c>
      <c r="E14" s="1218">
        <v>5</v>
      </c>
      <c r="F14" s="1212">
        <v>14.285714285714285</v>
      </c>
      <c r="G14" s="1214">
        <v>14</v>
      </c>
      <c r="H14" s="1212">
        <v>40</v>
      </c>
      <c r="I14" s="1214">
        <v>14</v>
      </c>
      <c r="J14" s="1212">
        <v>40</v>
      </c>
      <c r="K14" s="1214">
        <v>0</v>
      </c>
      <c r="L14" s="1212">
        <v>0</v>
      </c>
      <c r="M14" s="1214">
        <v>2</v>
      </c>
      <c r="N14" s="1212">
        <v>5.714285714285714</v>
      </c>
      <c r="O14" s="1219">
        <v>0</v>
      </c>
      <c r="P14" s="1216">
        <v>0</v>
      </c>
    </row>
    <row r="15" spans="1:16" s="1207" customFormat="1" ht="15" customHeight="1">
      <c r="A15" s="1994"/>
      <c r="B15" s="1217">
        <v>10</v>
      </c>
      <c r="C15" s="1209" t="s">
        <v>170</v>
      </c>
      <c r="D15" s="1210">
        <v>10</v>
      </c>
      <c r="E15" s="1218">
        <v>1</v>
      </c>
      <c r="F15" s="1212">
        <v>10</v>
      </c>
      <c r="G15" s="1214">
        <v>8</v>
      </c>
      <c r="H15" s="1212">
        <v>80</v>
      </c>
      <c r="I15" s="1214">
        <v>0</v>
      </c>
      <c r="J15" s="1212">
        <v>0</v>
      </c>
      <c r="K15" s="1214">
        <v>0</v>
      </c>
      <c r="L15" s="1212">
        <v>0</v>
      </c>
      <c r="M15" s="1214">
        <v>1</v>
      </c>
      <c r="N15" s="1212">
        <v>10</v>
      </c>
      <c r="O15" s="1219">
        <v>0</v>
      </c>
      <c r="P15" s="1216">
        <v>0</v>
      </c>
    </row>
    <row r="16" spans="1:16" s="1207" customFormat="1" ht="15" customHeight="1">
      <c r="A16" s="1994"/>
      <c r="B16" s="1217">
        <v>11</v>
      </c>
      <c r="C16" s="1209" t="s">
        <v>171</v>
      </c>
      <c r="D16" s="1210">
        <v>6</v>
      </c>
      <c r="E16" s="1218">
        <v>2</v>
      </c>
      <c r="F16" s="1212">
        <v>33.33333333333333</v>
      </c>
      <c r="G16" s="1214">
        <v>2</v>
      </c>
      <c r="H16" s="1212">
        <v>33.33333333333333</v>
      </c>
      <c r="I16" s="1214">
        <v>0</v>
      </c>
      <c r="J16" s="1212">
        <v>0</v>
      </c>
      <c r="K16" s="1214">
        <v>1</v>
      </c>
      <c r="L16" s="1212">
        <v>16.666666666666664</v>
      </c>
      <c r="M16" s="1214">
        <v>1</v>
      </c>
      <c r="N16" s="1212">
        <v>16.666666666666664</v>
      </c>
      <c r="O16" s="1219">
        <v>0</v>
      </c>
      <c r="P16" s="1216">
        <v>0</v>
      </c>
    </row>
    <row r="17" spans="2:16" s="1207" customFormat="1" ht="15" customHeight="1">
      <c r="B17" s="1217">
        <v>12</v>
      </c>
      <c r="C17" s="1209" t="s">
        <v>172</v>
      </c>
      <c r="D17" s="1210">
        <v>6</v>
      </c>
      <c r="E17" s="1218">
        <v>2</v>
      </c>
      <c r="F17" s="1212">
        <v>33.33333333333333</v>
      </c>
      <c r="G17" s="1214">
        <v>2</v>
      </c>
      <c r="H17" s="1212">
        <v>33.33333333333333</v>
      </c>
      <c r="I17" s="1214">
        <v>0</v>
      </c>
      <c r="J17" s="1212">
        <v>0</v>
      </c>
      <c r="K17" s="1214">
        <v>0</v>
      </c>
      <c r="L17" s="1212">
        <v>0</v>
      </c>
      <c r="M17" s="1214">
        <v>2</v>
      </c>
      <c r="N17" s="1212">
        <v>33.33333333333333</v>
      </c>
      <c r="O17" s="1219">
        <v>0</v>
      </c>
      <c r="P17" s="1216">
        <v>0</v>
      </c>
    </row>
    <row r="18" spans="2:16" s="1207" customFormat="1" ht="15" customHeight="1">
      <c r="B18" s="1217">
        <v>13</v>
      </c>
      <c r="C18" s="1209" t="s">
        <v>173</v>
      </c>
      <c r="D18" s="1210">
        <v>16</v>
      </c>
      <c r="E18" s="1218">
        <v>4</v>
      </c>
      <c r="F18" s="1212">
        <v>25</v>
      </c>
      <c r="G18" s="1214">
        <v>8</v>
      </c>
      <c r="H18" s="1212">
        <v>50</v>
      </c>
      <c r="I18" s="1214">
        <v>1</v>
      </c>
      <c r="J18" s="1212">
        <v>6.25</v>
      </c>
      <c r="K18" s="1214">
        <v>1</v>
      </c>
      <c r="L18" s="1212">
        <v>6.25</v>
      </c>
      <c r="M18" s="1214">
        <v>2</v>
      </c>
      <c r="N18" s="1212">
        <v>12.5</v>
      </c>
      <c r="O18" s="1219">
        <v>0</v>
      </c>
      <c r="P18" s="1216">
        <v>0</v>
      </c>
    </row>
    <row r="19" spans="2:16" s="1207" customFormat="1" ht="15" customHeight="1">
      <c r="B19" s="1217">
        <v>14</v>
      </c>
      <c r="C19" s="1209" t="s">
        <v>174</v>
      </c>
      <c r="D19" s="1210">
        <v>51</v>
      </c>
      <c r="E19" s="1218">
        <v>15</v>
      </c>
      <c r="F19" s="1212">
        <v>29.411764705882355</v>
      </c>
      <c r="G19" s="1214">
        <v>19</v>
      </c>
      <c r="H19" s="1212">
        <v>37.254901960784316</v>
      </c>
      <c r="I19" s="1214">
        <v>7</v>
      </c>
      <c r="J19" s="1212">
        <v>13.725490196078432</v>
      </c>
      <c r="K19" s="1214">
        <v>2</v>
      </c>
      <c r="L19" s="1212">
        <v>3.9215686274509802</v>
      </c>
      <c r="M19" s="1214">
        <v>8</v>
      </c>
      <c r="N19" s="1212">
        <v>15.686274509803921</v>
      </c>
      <c r="O19" s="1219">
        <v>0</v>
      </c>
      <c r="P19" s="1216">
        <v>0</v>
      </c>
    </row>
    <row r="20" spans="2:16" s="1207" customFormat="1" ht="15" customHeight="1">
      <c r="B20" s="1217">
        <v>15</v>
      </c>
      <c r="C20" s="1209" t="s">
        <v>175</v>
      </c>
      <c r="D20" s="1210">
        <v>2</v>
      </c>
      <c r="E20" s="1218">
        <v>1</v>
      </c>
      <c r="F20" s="1212">
        <v>50</v>
      </c>
      <c r="G20" s="1214">
        <v>0</v>
      </c>
      <c r="H20" s="1212">
        <v>0</v>
      </c>
      <c r="I20" s="1214">
        <v>1</v>
      </c>
      <c r="J20" s="1212">
        <v>50</v>
      </c>
      <c r="K20" s="1214">
        <v>0</v>
      </c>
      <c r="L20" s="1212">
        <v>0</v>
      </c>
      <c r="M20" s="1214">
        <v>0</v>
      </c>
      <c r="N20" s="1212">
        <v>0</v>
      </c>
      <c r="O20" s="1219">
        <v>0</v>
      </c>
      <c r="P20" s="1216">
        <v>0</v>
      </c>
    </row>
    <row r="21" spans="2:16" s="1207" customFormat="1" ht="15" customHeight="1">
      <c r="B21" s="1217">
        <v>16</v>
      </c>
      <c r="C21" s="1209" t="s">
        <v>176</v>
      </c>
      <c r="D21" s="1210">
        <v>2</v>
      </c>
      <c r="E21" s="1218">
        <v>0</v>
      </c>
      <c r="F21" s="1212">
        <v>0</v>
      </c>
      <c r="G21" s="1214">
        <v>1</v>
      </c>
      <c r="H21" s="1212">
        <v>50</v>
      </c>
      <c r="I21" s="1214">
        <v>0</v>
      </c>
      <c r="J21" s="1212">
        <v>0</v>
      </c>
      <c r="K21" s="1214">
        <v>1</v>
      </c>
      <c r="L21" s="1212">
        <v>50</v>
      </c>
      <c r="M21" s="1214">
        <v>0</v>
      </c>
      <c r="N21" s="1212">
        <v>0</v>
      </c>
      <c r="O21" s="1219">
        <v>0</v>
      </c>
      <c r="P21" s="1216">
        <v>0</v>
      </c>
    </row>
    <row r="22" spans="2:16" s="1207" customFormat="1" ht="15" customHeight="1">
      <c r="B22" s="1217">
        <v>17</v>
      </c>
      <c r="C22" s="1209" t="s">
        <v>177</v>
      </c>
      <c r="D22" s="1210">
        <v>2</v>
      </c>
      <c r="E22" s="1218">
        <v>0</v>
      </c>
      <c r="F22" s="1212">
        <v>0</v>
      </c>
      <c r="G22" s="1214">
        <v>1</v>
      </c>
      <c r="H22" s="1212">
        <v>50</v>
      </c>
      <c r="I22" s="1214">
        <v>1</v>
      </c>
      <c r="J22" s="1212">
        <v>50</v>
      </c>
      <c r="K22" s="1214">
        <v>0</v>
      </c>
      <c r="L22" s="1212">
        <v>0</v>
      </c>
      <c r="M22" s="1214">
        <v>0</v>
      </c>
      <c r="N22" s="1212">
        <v>0</v>
      </c>
      <c r="O22" s="1219">
        <v>0</v>
      </c>
      <c r="P22" s="1216">
        <v>0</v>
      </c>
    </row>
    <row r="23" spans="2:16" s="1207" customFormat="1" ht="15" customHeight="1">
      <c r="B23" s="1217">
        <v>18</v>
      </c>
      <c r="C23" s="1209" t="s">
        <v>178</v>
      </c>
      <c r="D23" s="1210">
        <v>4</v>
      </c>
      <c r="E23" s="1218">
        <v>2</v>
      </c>
      <c r="F23" s="1212">
        <v>50</v>
      </c>
      <c r="G23" s="1214">
        <v>2</v>
      </c>
      <c r="H23" s="1212">
        <v>50</v>
      </c>
      <c r="I23" s="1214">
        <v>0</v>
      </c>
      <c r="J23" s="1212">
        <v>0</v>
      </c>
      <c r="K23" s="1214">
        <v>0</v>
      </c>
      <c r="L23" s="1212">
        <v>0</v>
      </c>
      <c r="M23" s="1214">
        <v>0</v>
      </c>
      <c r="N23" s="1212">
        <v>0</v>
      </c>
      <c r="O23" s="1219">
        <v>0</v>
      </c>
      <c r="P23" s="1216">
        <v>0</v>
      </c>
    </row>
    <row r="24" spans="2:16" s="1207" customFormat="1" ht="15" customHeight="1">
      <c r="B24" s="1217">
        <v>19</v>
      </c>
      <c r="C24" s="1209" t="s">
        <v>179</v>
      </c>
      <c r="D24" s="1210">
        <v>17</v>
      </c>
      <c r="E24" s="1218">
        <v>5</v>
      </c>
      <c r="F24" s="1212">
        <v>29.411764705882355</v>
      </c>
      <c r="G24" s="1214">
        <v>9</v>
      </c>
      <c r="H24" s="1212">
        <v>52.94117647058824</v>
      </c>
      <c r="I24" s="1214">
        <v>2</v>
      </c>
      <c r="J24" s="1212">
        <v>11.76470588235294</v>
      </c>
      <c r="K24" s="1214">
        <v>0</v>
      </c>
      <c r="L24" s="1212">
        <v>0</v>
      </c>
      <c r="M24" s="1214">
        <v>1</v>
      </c>
      <c r="N24" s="1212">
        <v>5.88235294117647</v>
      </c>
      <c r="O24" s="1219">
        <v>0</v>
      </c>
      <c r="P24" s="1216">
        <v>0</v>
      </c>
    </row>
    <row r="25" spans="2:16" s="1207" customFormat="1" ht="15" customHeight="1">
      <c r="B25" s="1217">
        <v>20</v>
      </c>
      <c r="C25" s="1209" t="s">
        <v>180</v>
      </c>
      <c r="D25" s="1210">
        <v>6</v>
      </c>
      <c r="E25" s="1218">
        <v>2</v>
      </c>
      <c r="F25" s="1212">
        <v>33.33333333333333</v>
      </c>
      <c r="G25" s="1214">
        <v>3</v>
      </c>
      <c r="H25" s="1212">
        <v>50</v>
      </c>
      <c r="I25" s="1214">
        <v>0</v>
      </c>
      <c r="J25" s="1212">
        <v>0</v>
      </c>
      <c r="K25" s="1214">
        <v>0</v>
      </c>
      <c r="L25" s="1212">
        <v>0</v>
      </c>
      <c r="M25" s="1214">
        <v>1</v>
      </c>
      <c r="N25" s="1212">
        <v>16.666666666666664</v>
      </c>
      <c r="O25" s="1219">
        <v>0</v>
      </c>
      <c r="P25" s="1216">
        <v>0</v>
      </c>
    </row>
    <row r="26" spans="2:16" s="1207" customFormat="1" ht="15" customHeight="1">
      <c r="B26" s="1217">
        <v>21</v>
      </c>
      <c r="C26" s="1209" t="s">
        <v>181</v>
      </c>
      <c r="D26" s="1210">
        <v>2</v>
      </c>
      <c r="E26" s="1218">
        <v>2</v>
      </c>
      <c r="F26" s="1212">
        <v>100</v>
      </c>
      <c r="G26" s="1214">
        <v>0</v>
      </c>
      <c r="H26" s="1212">
        <v>0</v>
      </c>
      <c r="I26" s="1214">
        <v>0</v>
      </c>
      <c r="J26" s="1212">
        <v>0</v>
      </c>
      <c r="K26" s="1214">
        <v>0</v>
      </c>
      <c r="L26" s="1212">
        <v>0</v>
      </c>
      <c r="M26" s="1214">
        <v>0</v>
      </c>
      <c r="N26" s="1212">
        <v>0</v>
      </c>
      <c r="O26" s="1219">
        <v>0</v>
      </c>
      <c r="P26" s="1216">
        <v>0</v>
      </c>
    </row>
    <row r="27" spans="2:16" s="1207" customFormat="1" ht="15" customHeight="1">
      <c r="B27" s="1217">
        <v>22</v>
      </c>
      <c r="C27" s="1209" t="s">
        <v>182</v>
      </c>
      <c r="D27" s="1210">
        <v>6</v>
      </c>
      <c r="E27" s="1218">
        <v>1</v>
      </c>
      <c r="F27" s="1212">
        <v>16.666666666666664</v>
      </c>
      <c r="G27" s="1214">
        <v>4</v>
      </c>
      <c r="H27" s="1212">
        <v>66.66666666666666</v>
      </c>
      <c r="I27" s="1214">
        <v>1</v>
      </c>
      <c r="J27" s="1212">
        <v>16.666666666666664</v>
      </c>
      <c r="K27" s="1214">
        <v>0</v>
      </c>
      <c r="L27" s="1212">
        <v>0</v>
      </c>
      <c r="M27" s="1214">
        <v>0</v>
      </c>
      <c r="N27" s="1212">
        <v>0</v>
      </c>
      <c r="O27" s="1219">
        <v>0</v>
      </c>
      <c r="P27" s="1216">
        <v>0</v>
      </c>
    </row>
    <row r="28" spans="2:16" s="1207" customFormat="1" ht="15" customHeight="1">
      <c r="B28" s="1217">
        <v>23</v>
      </c>
      <c r="C28" s="1209" t="s">
        <v>183</v>
      </c>
      <c r="D28" s="1210">
        <v>2</v>
      </c>
      <c r="E28" s="1218">
        <v>1</v>
      </c>
      <c r="F28" s="1212">
        <v>50</v>
      </c>
      <c r="G28" s="1214">
        <v>1</v>
      </c>
      <c r="H28" s="1212">
        <v>50</v>
      </c>
      <c r="I28" s="1214">
        <v>0</v>
      </c>
      <c r="J28" s="1212">
        <v>0</v>
      </c>
      <c r="K28" s="1214">
        <v>0</v>
      </c>
      <c r="L28" s="1212">
        <v>0</v>
      </c>
      <c r="M28" s="1214">
        <v>0</v>
      </c>
      <c r="N28" s="1212">
        <v>0</v>
      </c>
      <c r="O28" s="1219">
        <v>0</v>
      </c>
      <c r="P28" s="1216">
        <v>0</v>
      </c>
    </row>
    <row r="29" spans="2:16" s="1207" customFormat="1" ht="15" customHeight="1">
      <c r="B29" s="1217">
        <v>24</v>
      </c>
      <c r="C29" s="1220" t="s">
        <v>184</v>
      </c>
      <c r="D29" s="1210">
        <v>6</v>
      </c>
      <c r="E29" s="1218">
        <v>0</v>
      </c>
      <c r="F29" s="1212">
        <v>0</v>
      </c>
      <c r="G29" s="1214">
        <v>5</v>
      </c>
      <c r="H29" s="1212">
        <v>83.33333333333334</v>
      </c>
      <c r="I29" s="1214">
        <v>1</v>
      </c>
      <c r="J29" s="1212">
        <v>16.666666666666664</v>
      </c>
      <c r="K29" s="1214">
        <v>0</v>
      </c>
      <c r="L29" s="1212">
        <v>0</v>
      </c>
      <c r="M29" s="1214">
        <v>0</v>
      </c>
      <c r="N29" s="1212">
        <v>0</v>
      </c>
      <c r="O29" s="1219">
        <v>0</v>
      </c>
      <c r="P29" s="1216">
        <v>0</v>
      </c>
    </row>
    <row r="30" spans="2:16" s="1207" customFormat="1" ht="15" customHeight="1">
      <c r="B30" s="1217">
        <v>25</v>
      </c>
      <c r="C30" s="1221" t="s">
        <v>185</v>
      </c>
      <c r="D30" s="1210">
        <v>12</v>
      </c>
      <c r="E30" s="1218">
        <v>2</v>
      </c>
      <c r="F30" s="1212">
        <v>16.666666666666664</v>
      </c>
      <c r="G30" s="1214">
        <v>7</v>
      </c>
      <c r="H30" s="1212">
        <v>58.333333333333336</v>
      </c>
      <c r="I30" s="1214">
        <v>3</v>
      </c>
      <c r="J30" s="1212">
        <v>25</v>
      </c>
      <c r="K30" s="1214">
        <v>0</v>
      </c>
      <c r="L30" s="1212">
        <v>0</v>
      </c>
      <c r="M30" s="1214">
        <v>0</v>
      </c>
      <c r="N30" s="1212">
        <v>0</v>
      </c>
      <c r="O30" s="1219">
        <v>0</v>
      </c>
      <c r="P30" s="1216">
        <v>0</v>
      </c>
    </row>
    <row r="31" spans="2:16" s="1207" customFormat="1" ht="24" customHeight="1">
      <c r="B31" s="1208">
        <v>24</v>
      </c>
      <c r="C31" s="1222" t="s">
        <v>485</v>
      </c>
      <c r="D31" s="1233">
        <v>6</v>
      </c>
      <c r="E31" s="200">
        <v>1</v>
      </c>
      <c r="F31" s="824">
        <v>16.666666666666664</v>
      </c>
      <c r="G31" s="1234">
        <v>0</v>
      </c>
      <c r="H31" s="824">
        <v>0</v>
      </c>
      <c r="I31" s="1234">
        <v>0</v>
      </c>
      <c r="J31" s="824">
        <v>0</v>
      </c>
      <c r="K31" s="1234">
        <v>4</v>
      </c>
      <c r="L31" s="824">
        <v>66.66666666666666</v>
      </c>
      <c r="M31" s="1234">
        <v>1</v>
      </c>
      <c r="N31" s="824">
        <v>16.666666666666664</v>
      </c>
      <c r="O31" s="1236">
        <v>0</v>
      </c>
      <c r="P31" s="1235">
        <v>0</v>
      </c>
    </row>
    <row r="32" spans="2:16" s="1207" customFormat="1" ht="15" customHeight="1" thickBot="1">
      <c r="B32" s="1223">
        <v>25</v>
      </c>
      <c r="C32" s="1224" t="s">
        <v>432</v>
      </c>
      <c r="D32" s="1210">
        <v>0</v>
      </c>
      <c r="E32" s="1225">
        <v>0</v>
      </c>
      <c r="F32" s="1212">
        <v>0</v>
      </c>
      <c r="G32" s="1226">
        <v>0</v>
      </c>
      <c r="H32" s="1212">
        <v>0</v>
      </c>
      <c r="I32" s="1214">
        <v>0</v>
      </c>
      <c r="J32" s="1212">
        <v>0</v>
      </c>
      <c r="K32" s="1226">
        <v>0</v>
      </c>
      <c r="L32" s="1212">
        <v>0</v>
      </c>
      <c r="M32" s="1226">
        <v>0</v>
      </c>
      <c r="N32" s="1212">
        <v>0</v>
      </c>
      <c r="O32" s="1227">
        <v>0</v>
      </c>
      <c r="P32" s="1216">
        <v>0</v>
      </c>
    </row>
    <row r="33" spans="2:16" s="1207" customFormat="1" ht="15" customHeight="1" thickBot="1">
      <c r="B33" s="1995" t="s">
        <v>192</v>
      </c>
      <c r="C33" s="1996"/>
      <c r="D33" s="1228">
        <v>299</v>
      </c>
      <c r="E33" s="1229">
        <v>67</v>
      </c>
      <c r="F33" s="1230">
        <v>22.40802675585284</v>
      </c>
      <c r="G33" s="1231">
        <v>158</v>
      </c>
      <c r="H33" s="1230">
        <v>52.84280936454849</v>
      </c>
      <c r="I33" s="1231">
        <v>35</v>
      </c>
      <c r="J33" s="1230">
        <v>11.705685618729097</v>
      </c>
      <c r="K33" s="1231">
        <v>14</v>
      </c>
      <c r="L33" s="1230">
        <v>4.682274247491638</v>
      </c>
      <c r="M33" s="1231">
        <v>25</v>
      </c>
      <c r="N33" s="1230">
        <v>8.361204013377927</v>
      </c>
      <c r="O33" s="1231">
        <v>0</v>
      </c>
      <c r="P33" s="1232">
        <v>0</v>
      </c>
    </row>
    <row r="34" spans="2:16" s="1207" customFormat="1" ht="15" customHeight="1" thickBot="1">
      <c r="B34" s="1995" t="s">
        <v>426</v>
      </c>
      <c r="C34" s="1996"/>
      <c r="D34" s="1228">
        <v>293</v>
      </c>
      <c r="E34" s="1229">
        <v>66</v>
      </c>
      <c r="F34" s="1230">
        <v>22.525597269624573</v>
      </c>
      <c r="G34" s="1229">
        <v>158</v>
      </c>
      <c r="H34" s="1230">
        <v>53.924914675767916</v>
      </c>
      <c r="I34" s="1229">
        <v>35</v>
      </c>
      <c r="J34" s="1230">
        <v>11.945392491467576</v>
      </c>
      <c r="K34" s="1229">
        <v>10</v>
      </c>
      <c r="L34" s="1230">
        <v>3.4129692832764507</v>
      </c>
      <c r="M34" s="1229">
        <v>24</v>
      </c>
      <c r="N34" s="1230">
        <v>8.19112627986348</v>
      </c>
      <c r="O34" s="1229">
        <v>0</v>
      </c>
      <c r="P34" s="1232">
        <v>0</v>
      </c>
    </row>
    <row r="35" ht="12.75">
      <c r="D35" s="98"/>
    </row>
    <row r="36" spans="4:16" ht="12.75">
      <c r="D36" s="288"/>
      <c r="E36" s="289"/>
      <c r="F36" s="290"/>
      <c r="G36" s="289"/>
      <c r="H36" s="290"/>
      <c r="I36" s="289"/>
      <c r="J36" s="290"/>
      <c r="K36" s="289"/>
      <c r="L36" s="290"/>
      <c r="M36" s="289"/>
      <c r="N36" s="290"/>
      <c r="O36" s="289"/>
      <c r="P36" s="290"/>
    </row>
    <row r="37" ht="12.75">
      <c r="D37" s="98"/>
    </row>
    <row r="38" ht="12.75">
      <c r="D38" s="98"/>
    </row>
    <row r="39" ht="12.75">
      <c r="D39" s="98"/>
    </row>
  </sheetData>
  <sheetProtection/>
  <mergeCells count="14">
    <mergeCell ref="N1:P1"/>
    <mergeCell ref="A15:A16"/>
    <mergeCell ref="B33:C33"/>
    <mergeCell ref="B34:C34"/>
    <mergeCell ref="M4:N4"/>
    <mergeCell ref="I4:J4"/>
    <mergeCell ref="K4:L4"/>
    <mergeCell ref="O4:P4"/>
    <mergeCell ref="B4:B5"/>
    <mergeCell ref="C4:C5"/>
    <mergeCell ref="E4:F4"/>
    <mergeCell ref="G4:H4"/>
    <mergeCell ref="B2:P2"/>
    <mergeCell ref="D4:D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2.8515625" style="0" customWidth="1"/>
    <col min="2" max="2" width="6.57421875" style="0" customWidth="1"/>
    <col min="3" max="3" width="20.28125" style="0" customWidth="1"/>
    <col min="4" max="5" width="9.421875" style="0" customWidth="1"/>
    <col min="6" max="6" width="10.57421875" style="0" customWidth="1"/>
    <col min="7" max="7" width="11.8515625" style="0" customWidth="1"/>
    <col min="8" max="11" width="11.57421875" style="0" customWidth="1"/>
  </cols>
  <sheetData>
    <row r="1" spans="1:11" ht="12.75" customHeight="1">
      <c r="A1" s="1"/>
      <c r="J1" s="1488" t="s">
        <v>266</v>
      </c>
      <c r="K1" s="1488"/>
    </row>
    <row r="2" spans="1:11" ht="21" customHeight="1" thickBot="1">
      <c r="A2" s="1"/>
      <c r="B2" s="1477" t="s">
        <v>278</v>
      </c>
      <c r="C2" s="1477"/>
      <c r="D2" s="1477"/>
      <c r="E2" s="1477"/>
      <c r="F2" s="1477"/>
      <c r="G2" s="1477"/>
      <c r="H2" s="1477"/>
      <c r="I2" s="1477"/>
      <c r="J2" s="1477"/>
      <c r="K2" s="1477"/>
    </row>
    <row r="3" spans="1:11" ht="29.25" customHeight="1">
      <c r="A3" s="187"/>
      <c r="B3" s="2002" t="s">
        <v>218</v>
      </c>
      <c r="C3" s="2005" t="s">
        <v>157</v>
      </c>
      <c r="D3" s="1703" t="s">
        <v>94</v>
      </c>
      <c r="E3" s="1703"/>
      <c r="F3" s="1703"/>
      <c r="G3" s="1703"/>
      <c r="H3" s="1703" t="s">
        <v>217</v>
      </c>
      <c r="I3" s="1703"/>
      <c r="J3" s="1703"/>
      <c r="K3" s="1999"/>
    </row>
    <row r="4" spans="1:11" ht="63" customHeight="1" thickBot="1">
      <c r="A4" s="182"/>
      <c r="B4" s="2003"/>
      <c r="C4" s="2006"/>
      <c r="D4" s="1997" t="s">
        <v>258</v>
      </c>
      <c r="E4" s="1997"/>
      <c r="F4" s="1997" t="s">
        <v>259</v>
      </c>
      <c r="G4" s="1997"/>
      <c r="H4" s="1997" t="s">
        <v>246</v>
      </c>
      <c r="I4" s="1997"/>
      <c r="J4" s="1997" t="s">
        <v>269</v>
      </c>
      <c r="K4" s="1998"/>
    </row>
    <row r="5" spans="1:11" ht="16.5" customHeight="1" thickBot="1">
      <c r="A5" s="183"/>
      <c r="B5" s="2004"/>
      <c r="C5" s="2007"/>
      <c r="D5" s="179">
        <v>2021</v>
      </c>
      <c r="E5" s="179">
        <v>2022</v>
      </c>
      <c r="F5" s="179">
        <v>2021</v>
      </c>
      <c r="G5" s="179">
        <v>2022</v>
      </c>
      <c r="H5" s="179">
        <v>2021</v>
      </c>
      <c r="I5" s="179">
        <v>2022</v>
      </c>
      <c r="J5" s="421">
        <v>2021</v>
      </c>
      <c r="K5" s="180">
        <v>2022</v>
      </c>
    </row>
    <row r="6" spans="1:11" ht="12.75" customHeight="1">
      <c r="A6" s="183"/>
      <c r="B6" s="787">
        <v>1</v>
      </c>
      <c r="C6" s="788" t="s">
        <v>160</v>
      </c>
      <c r="D6" s="583" t="s">
        <v>221</v>
      </c>
      <c r="E6" s="583" t="s">
        <v>221</v>
      </c>
      <c r="F6" s="534" t="s">
        <v>221</v>
      </c>
      <c r="G6" s="534" t="s">
        <v>221</v>
      </c>
      <c r="H6" s="583" t="s">
        <v>221</v>
      </c>
      <c r="I6" s="583" t="s">
        <v>221</v>
      </c>
      <c r="J6" s="534" t="s">
        <v>221</v>
      </c>
      <c r="K6" s="535" t="s">
        <v>221</v>
      </c>
    </row>
    <row r="7" spans="1:11" ht="12.75" customHeight="1">
      <c r="A7" s="183"/>
      <c r="B7" s="618">
        <f aca="true" t="shared" si="0" ref="B7:B32">B6+1</f>
        <v>2</v>
      </c>
      <c r="C7" s="619" t="s">
        <v>161</v>
      </c>
      <c r="D7" s="591">
        <v>1</v>
      </c>
      <c r="E7" s="591">
        <v>1</v>
      </c>
      <c r="F7" s="544">
        <v>0.1</v>
      </c>
      <c r="G7" s="544">
        <v>0.1</v>
      </c>
      <c r="H7" s="591">
        <v>10</v>
      </c>
      <c r="I7" s="591">
        <v>5</v>
      </c>
      <c r="J7" s="544">
        <v>8.4</v>
      </c>
      <c r="K7" s="545">
        <v>3.3000000000000003</v>
      </c>
    </row>
    <row r="8" spans="1:11" ht="12.75" customHeight="1">
      <c r="A8" s="183"/>
      <c r="B8" s="618">
        <f t="shared" si="0"/>
        <v>3</v>
      </c>
      <c r="C8" s="619" t="s">
        <v>162</v>
      </c>
      <c r="D8" s="591">
        <v>9</v>
      </c>
      <c r="E8" s="591">
        <v>0</v>
      </c>
      <c r="F8" s="544">
        <v>1.2000000000000002</v>
      </c>
      <c r="G8" s="544">
        <v>0</v>
      </c>
      <c r="H8" s="591">
        <v>11</v>
      </c>
      <c r="I8" s="591">
        <v>25</v>
      </c>
      <c r="J8" s="544">
        <v>8.4</v>
      </c>
      <c r="K8" s="545">
        <v>20.8</v>
      </c>
    </row>
    <row r="9" spans="1:11" ht="12.75" customHeight="1">
      <c r="A9" s="183"/>
      <c r="B9" s="618">
        <f t="shared" si="0"/>
        <v>4</v>
      </c>
      <c r="C9" s="619" t="s">
        <v>163</v>
      </c>
      <c r="D9" s="591">
        <v>51</v>
      </c>
      <c r="E9" s="591">
        <v>54</v>
      </c>
      <c r="F9" s="544">
        <v>1.3</v>
      </c>
      <c r="G9" s="544">
        <v>1.1</v>
      </c>
      <c r="H9" s="591">
        <v>182</v>
      </c>
      <c r="I9" s="591">
        <v>178</v>
      </c>
      <c r="J9" s="544">
        <v>77.10000000000001</v>
      </c>
      <c r="K9" s="545">
        <v>77.4</v>
      </c>
    </row>
    <row r="10" spans="1:11" ht="12.75" customHeight="1">
      <c r="A10" s="183"/>
      <c r="B10" s="618">
        <f t="shared" si="0"/>
        <v>5</v>
      </c>
      <c r="C10" s="619" t="s">
        <v>164</v>
      </c>
      <c r="D10" s="591">
        <v>6</v>
      </c>
      <c r="E10" s="591">
        <v>7</v>
      </c>
      <c r="F10" s="544">
        <v>0.4</v>
      </c>
      <c r="G10" s="544">
        <v>0.8</v>
      </c>
      <c r="H10" s="591">
        <v>4</v>
      </c>
      <c r="I10" s="591">
        <v>3</v>
      </c>
      <c r="J10" s="544">
        <v>4</v>
      </c>
      <c r="K10" s="545">
        <v>8.8</v>
      </c>
    </row>
    <row r="11" spans="1:11" ht="12.75" customHeight="1">
      <c r="A11" s="183"/>
      <c r="B11" s="618">
        <f t="shared" si="0"/>
        <v>6</v>
      </c>
      <c r="C11" s="619" t="s">
        <v>165</v>
      </c>
      <c r="D11" s="591">
        <v>4</v>
      </c>
      <c r="E11" s="591">
        <v>2</v>
      </c>
      <c r="F11" s="544">
        <v>0.4</v>
      </c>
      <c r="G11" s="544">
        <v>0.2</v>
      </c>
      <c r="H11" s="591">
        <v>3</v>
      </c>
      <c r="I11" s="591">
        <v>0</v>
      </c>
      <c r="J11" s="544">
        <v>4</v>
      </c>
      <c r="K11" s="545">
        <v>0</v>
      </c>
    </row>
    <row r="12" spans="1:11" ht="12.75" customHeight="1">
      <c r="A12" s="183"/>
      <c r="B12" s="618">
        <f t="shared" si="0"/>
        <v>7</v>
      </c>
      <c r="C12" s="619" t="s">
        <v>166</v>
      </c>
      <c r="D12" s="591">
        <v>9</v>
      </c>
      <c r="E12" s="591">
        <v>17</v>
      </c>
      <c r="F12" s="544">
        <v>0.6000000000000001</v>
      </c>
      <c r="G12" s="544">
        <v>1.1</v>
      </c>
      <c r="H12" s="591">
        <v>13</v>
      </c>
      <c r="I12" s="591">
        <v>21</v>
      </c>
      <c r="J12" s="544">
        <v>20</v>
      </c>
      <c r="K12" s="545">
        <v>27.6</v>
      </c>
    </row>
    <row r="13" spans="1:11" ht="12.75" customHeight="1">
      <c r="A13" s="183"/>
      <c r="B13" s="618">
        <f t="shared" si="0"/>
        <v>8</v>
      </c>
      <c r="C13" s="619" t="s">
        <v>167</v>
      </c>
      <c r="D13" s="591">
        <v>33</v>
      </c>
      <c r="E13" s="591">
        <v>21</v>
      </c>
      <c r="F13" s="544">
        <v>2.2</v>
      </c>
      <c r="G13" s="544">
        <v>1.9000000000000001</v>
      </c>
      <c r="H13" s="591">
        <v>13</v>
      </c>
      <c r="I13" s="591">
        <v>32</v>
      </c>
      <c r="J13" s="544">
        <v>8.3</v>
      </c>
      <c r="K13" s="545">
        <v>33</v>
      </c>
    </row>
    <row r="14" spans="1:11" ht="12.75" customHeight="1">
      <c r="A14" s="183"/>
      <c r="B14" s="618">
        <f t="shared" si="0"/>
        <v>9</v>
      </c>
      <c r="C14" s="619" t="s">
        <v>168</v>
      </c>
      <c r="D14" s="591">
        <v>15</v>
      </c>
      <c r="E14" s="591">
        <v>14</v>
      </c>
      <c r="F14" s="544">
        <v>2.1</v>
      </c>
      <c r="G14" s="544">
        <v>2.1</v>
      </c>
      <c r="H14" s="591">
        <v>11</v>
      </c>
      <c r="I14" s="591">
        <v>22</v>
      </c>
      <c r="J14" s="544">
        <v>22</v>
      </c>
      <c r="K14" s="545">
        <v>33.300000000000004</v>
      </c>
    </row>
    <row r="15" spans="1:11" ht="12.75" customHeight="1">
      <c r="A15" s="183"/>
      <c r="B15" s="618">
        <f t="shared" si="0"/>
        <v>10</v>
      </c>
      <c r="C15" s="619" t="s">
        <v>169</v>
      </c>
      <c r="D15" s="591">
        <v>13</v>
      </c>
      <c r="E15" s="591">
        <v>6</v>
      </c>
      <c r="F15" s="544">
        <v>0.8</v>
      </c>
      <c r="G15" s="544">
        <v>0.4</v>
      </c>
      <c r="H15" s="591">
        <v>8</v>
      </c>
      <c r="I15" s="591">
        <v>12</v>
      </c>
      <c r="J15" s="544">
        <v>5.7</v>
      </c>
      <c r="K15" s="545">
        <v>8.700000000000001</v>
      </c>
    </row>
    <row r="16" spans="1:11" ht="12.75" customHeight="1">
      <c r="A16" s="2001"/>
      <c r="B16" s="618">
        <f t="shared" si="0"/>
        <v>11</v>
      </c>
      <c r="C16" s="619" t="s">
        <v>170</v>
      </c>
      <c r="D16" s="591">
        <v>2</v>
      </c>
      <c r="E16" s="591">
        <v>0</v>
      </c>
      <c r="F16" s="544">
        <v>0.2</v>
      </c>
      <c r="G16" s="544">
        <v>0</v>
      </c>
      <c r="H16" s="591">
        <v>18</v>
      </c>
      <c r="I16" s="591">
        <v>3</v>
      </c>
      <c r="J16" s="544">
        <v>19.8</v>
      </c>
      <c r="K16" s="545">
        <v>3.2</v>
      </c>
    </row>
    <row r="17" spans="1:11" ht="12.75" customHeight="1">
      <c r="A17" s="2001"/>
      <c r="B17" s="618">
        <f t="shared" si="0"/>
        <v>12</v>
      </c>
      <c r="C17" s="619" t="s">
        <v>171</v>
      </c>
      <c r="D17" s="591">
        <v>2</v>
      </c>
      <c r="E17" s="591">
        <v>0</v>
      </c>
      <c r="F17" s="544">
        <v>0.30000000000000004</v>
      </c>
      <c r="G17" s="544">
        <v>0</v>
      </c>
      <c r="H17" s="591">
        <v>1</v>
      </c>
      <c r="I17" s="591">
        <v>0</v>
      </c>
      <c r="J17" s="544">
        <v>5.9</v>
      </c>
      <c r="K17" s="545">
        <v>0</v>
      </c>
    </row>
    <row r="18" spans="1:11" ht="12.75" customHeight="1">
      <c r="A18" s="183"/>
      <c r="B18" s="618">
        <f t="shared" si="0"/>
        <v>13</v>
      </c>
      <c r="C18" s="619" t="s">
        <v>172</v>
      </c>
      <c r="D18" s="591">
        <v>1</v>
      </c>
      <c r="E18" s="591">
        <v>1</v>
      </c>
      <c r="F18" s="544">
        <v>0.1</v>
      </c>
      <c r="G18" s="544">
        <v>0.1</v>
      </c>
      <c r="H18" s="591">
        <v>13</v>
      </c>
      <c r="I18" s="591">
        <v>8</v>
      </c>
      <c r="J18" s="544">
        <v>9.4</v>
      </c>
      <c r="K18" s="545">
        <v>4.6000000000000005</v>
      </c>
    </row>
    <row r="19" spans="1:11" ht="12.75" customHeight="1">
      <c r="A19" s="183"/>
      <c r="B19" s="618">
        <f t="shared" si="0"/>
        <v>14</v>
      </c>
      <c r="C19" s="619" t="s">
        <v>173</v>
      </c>
      <c r="D19" s="591">
        <v>6</v>
      </c>
      <c r="E19" s="591">
        <v>7</v>
      </c>
      <c r="F19" s="544">
        <v>0.4</v>
      </c>
      <c r="G19" s="544">
        <v>0.5</v>
      </c>
      <c r="H19" s="591">
        <v>10</v>
      </c>
      <c r="I19" s="591">
        <v>17</v>
      </c>
      <c r="J19" s="544">
        <v>17.5</v>
      </c>
      <c r="K19" s="545">
        <v>32.7</v>
      </c>
    </row>
    <row r="20" spans="1:11" ht="12.75" customHeight="1">
      <c r="A20" s="183"/>
      <c r="B20" s="618">
        <f t="shared" si="0"/>
        <v>15</v>
      </c>
      <c r="C20" s="619" t="s">
        <v>174</v>
      </c>
      <c r="D20" s="591">
        <v>62</v>
      </c>
      <c r="E20" s="591">
        <v>26</v>
      </c>
      <c r="F20" s="544">
        <v>1.4000000000000001</v>
      </c>
      <c r="G20" s="544">
        <v>0.6000000000000001</v>
      </c>
      <c r="H20" s="591">
        <v>75</v>
      </c>
      <c r="I20" s="591">
        <v>51</v>
      </c>
      <c r="J20" s="544">
        <v>17.1</v>
      </c>
      <c r="K20" s="545">
        <v>11</v>
      </c>
    </row>
    <row r="21" spans="1:11" ht="12.75" customHeight="1">
      <c r="A21" s="183"/>
      <c r="B21" s="618">
        <f t="shared" si="0"/>
        <v>16</v>
      </c>
      <c r="C21" s="619" t="s">
        <v>175</v>
      </c>
      <c r="D21" s="591">
        <v>5</v>
      </c>
      <c r="E21" s="591">
        <v>1</v>
      </c>
      <c r="F21" s="544">
        <v>0.4</v>
      </c>
      <c r="G21" s="544">
        <v>0.1</v>
      </c>
      <c r="H21" s="591">
        <v>59</v>
      </c>
      <c r="I21" s="591">
        <v>60</v>
      </c>
      <c r="J21" s="544">
        <v>151.3</v>
      </c>
      <c r="K21" s="545">
        <v>136.4</v>
      </c>
    </row>
    <row r="22" spans="1:11" ht="12.75" customHeight="1">
      <c r="A22" s="183"/>
      <c r="B22" s="618">
        <f t="shared" si="0"/>
        <v>17</v>
      </c>
      <c r="C22" s="619" t="s">
        <v>176</v>
      </c>
      <c r="D22" s="591">
        <v>45</v>
      </c>
      <c r="E22" s="591">
        <v>31</v>
      </c>
      <c r="F22" s="544">
        <v>5.2</v>
      </c>
      <c r="G22" s="544">
        <v>3.6</v>
      </c>
      <c r="H22" s="591">
        <v>4</v>
      </c>
      <c r="I22" s="591">
        <v>4</v>
      </c>
      <c r="J22" s="544">
        <v>5.6000000000000005</v>
      </c>
      <c r="K22" s="545">
        <v>7.300000000000001</v>
      </c>
    </row>
    <row r="23" spans="1:11" ht="12.75" customHeight="1">
      <c r="A23" s="183"/>
      <c r="B23" s="618">
        <f t="shared" si="0"/>
        <v>18</v>
      </c>
      <c r="C23" s="619" t="s">
        <v>177</v>
      </c>
      <c r="D23" s="591">
        <v>3</v>
      </c>
      <c r="E23" s="591">
        <v>8</v>
      </c>
      <c r="F23" s="544">
        <v>0.6000000000000001</v>
      </c>
      <c r="G23" s="544">
        <v>1.5</v>
      </c>
      <c r="H23" s="591">
        <v>17</v>
      </c>
      <c r="I23" s="591">
        <v>5</v>
      </c>
      <c r="J23" s="544">
        <v>26.6</v>
      </c>
      <c r="K23" s="545">
        <v>6.1000000000000005</v>
      </c>
    </row>
    <row r="24" spans="1:11" ht="12.75" customHeight="1">
      <c r="A24" s="183"/>
      <c r="B24" s="618">
        <f t="shared" si="0"/>
        <v>19</v>
      </c>
      <c r="C24" s="619" t="s">
        <v>178</v>
      </c>
      <c r="D24" s="591">
        <v>15</v>
      </c>
      <c r="E24" s="591">
        <v>10</v>
      </c>
      <c r="F24" s="544">
        <v>3.9000000000000004</v>
      </c>
      <c r="G24" s="544">
        <v>2.2</v>
      </c>
      <c r="H24" s="591">
        <v>7</v>
      </c>
      <c r="I24" s="591">
        <v>10</v>
      </c>
      <c r="J24" s="544">
        <v>12.3</v>
      </c>
      <c r="K24" s="545">
        <v>18.5</v>
      </c>
    </row>
    <row r="25" spans="1:11" ht="12.75" customHeight="1">
      <c r="A25" s="183"/>
      <c r="B25" s="618">
        <f t="shared" si="0"/>
        <v>20</v>
      </c>
      <c r="C25" s="619" t="s">
        <v>179</v>
      </c>
      <c r="D25" s="591">
        <v>16</v>
      </c>
      <c r="E25" s="591">
        <v>11</v>
      </c>
      <c r="F25" s="544">
        <v>1</v>
      </c>
      <c r="G25" s="544">
        <v>0.8</v>
      </c>
      <c r="H25" s="591">
        <v>17</v>
      </c>
      <c r="I25" s="591">
        <v>7</v>
      </c>
      <c r="J25" s="544">
        <v>13.4</v>
      </c>
      <c r="K25" s="545">
        <v>7.4</v>
      </c>
    </row>
    <row r="26" spans="1:11" ht="12.75" customHeight="1">
      <c r="A26" s="183"/>
      <c r="B26" s="618">
        <f t="shared" si="0"/>
        <v>21</v>
      </c>
      <c r="C26" s="619" t="s">
        <v>180</v>
      </c>
      <c r="D26" s="591">
        <v>25</v>
      </c>
      <c r="E26" s="591">
        <v>43</v>
      </c>
      <c r="F26" s="544">
        <v>2.5</v>
      </c>
      <c r="G26" s="544">
        <v>5.7</v>
      </c>
      <c r="H26" s="591">
        <v>12</v>
      </c>
      <c r="I26" s="591">
        <v>0</v>
      </c>
      <c r="J26" s="544">
        <v>14.100000000000001</v>
      </c>
      <c r="K26" s="545">
        <v>0</v>
      </c>
    </row>
    <row r="27" spans="1:11" ht="12.75" customHeight="1">
      <c r="A27" s="183"/>
      <c r="B27" s="618">
        <f t="shared" si="0"/>
        <v>22</v>
      </c>
      <c r="C27" s="619" t="s">
        <v>181</v>
      </c>
      <c r="D27" s="591">
        <v>5</v>
      </c>
      <c r="E27" s="591">
        <v>8</v>
      </c>
      <c r="F27" s="544">
        <v>0.7000000000000001</v>
      </c>
      <c r="G27" s="544">
        <v>1.1</v>
      </c>
      <c r="H27" s="591">
        <v>7</v>
      </c>
      <c r="I27" s="591">
        <v>5</v>
      </c>
      <c r="J27" s="544">
        <v>8.5</v>
      </c>
      <c r="K27" s="545">
        <v>7.5</v>
      </c>
    </row>
    <row r="28" spans="1:11" ht="12.75" customHeight="1">
      <c r="A28" s="183"/>
      <c r="B28" s="618">
        <f t="shared" si="0"/>
        <v>23</v>
      </c>
      <c r="C28" s="619" t="s">
        <v>182</v>
      </c>
      <c r="D28" s="591">
        <v>7</v>
      </c>
      <c r="E28" s="591">
        <v>39</v>
      </c>
      <c r="F28" s="544">
        <v>0.9</v>
      </c>
      <c r="G28" s="544">
        <v>4.9</v>
      </c>
      <c r="H28" s="591">
        <v>7</v>
      </c>
      <c r="I28" s="591">
        <v>6</v>
      </c>
      <c r="J28" s="544">
        <v>6.1000000000000005</v>
      </c>
      <c r="K28" s="545">
        <v>5.2</v>
      </c>
    </row>
    <row r="29" spans="1:11" ht="12.75" customHeight="1">
      <c r="A29" s="183"/>
      <c r="B29" s="618">
        <f t="shared" si="0"/>
        <v>24</v>
      </c>
      <c r="C29" s="619" t="s">
        <v>183</v>
      </c>
      <c r="D29" s="591">
        <v>0</v>
      </c>
      <c r="E29" s="591">
        <v>0</v>
      </c>
      <c r="F29" s="544">
        <v>0</v>
      </c>
      <c r="G29" s="544">
        <v>0</v>
      </c>
      <c r="H29" s="591">
        <v>0</v>
      </c>
      <c r="I29" s="591">
        <v>0</v>
      </c>
      <c r="J29" s="544">
        <v>0</v>
      </c>
      <c r="K29" s="545">
        <v>0</v>
      </c>
    </row>
    <row r="30" spans="1:11" ht="12.75" customHeight="1">
      <c r="A30" s="183"/>
      <c r="B30" s="618">
        <f t="shared" si="0"/>
        <v>25</v>
      </c>
      <c r="C30" s="619" t="s">
        <v>184</v>
      </c>
      <c r="D30" s="591">
        <v>29</v>
      </c>
      <c r="E30" s="591">
        <v>34</v>
      </c>
      <c r="F30" s="544">
        <v>3.1</v>
      </c>
      <c r="G30" s="544">
        <v>4</v>
      </c>
      <c r="H30" s="591">
        <v>2</v>
      </c>
      <c r="I30" s="591">
        <v>0</v>
      </c>
      <c r="J30" s="544">
        <v>3.2</v>
      </c>
      <c r="K30" s="545">
        <v>0</v>
      </c>
    </row>
    <row r="31" spans="1:11" ht="12.75" customHeight="1">
      <c r="A31" s="183"/>
      <c r="B31" s="618">
        <f t="shared" si="0"/>
        <v>26</v>
      </c>
      <c r="C31" s="619" t="s">
        <v>185</v>
      </c>
      <c r="D31" s="591">
        <v>3</v>
      </c>
      <c r="E31" s="591">
        <v>6</v>
      </c>
      <c r="F31" s="544">
        <v>0.2</v>
      </c>
      <c r="G31" s="544">
        <v>0.5</v>
      </c>
      <c r="H31" s="591">
        <v>2</v>
      </c>
      <c r="I31" s="591">
        <v>7</v>
      </c>
      <c r="J31" s="544">
        <v>1.5</v>
      </c>
      <c r="K31" s="545">
        <v>6.7</v>
      </c>
    </row>
    <row r="32" spans="1:11" ht="12.75" customHeight="1" thickBot="1">
      <c r="A32" s="184"/>
      <c r="B32" s="624">
        <f t="shared" si="0"/>
        <v>27</v>
      </c>
      <c r="C32" s="625" t="s">
        <v>186</v>
      </c>
      <c r="D32" s="600" t="s">
        <v>221</v>
      </c>
      <c r="E32" s="600" t="s">
        <v>221</v>
      </c>
      <c r="F32" s="552" t="s">
        <v>221</v>
      </c>
      <c r="G32" s="552" t="s">
        <v>221</v>
      </c>
      <c r="H32" s="600" t="s">
        <v>221</v>
      </c>
      <c r="I32" s="600" t="s">
        <v>221</v>
      </c>
      <c r="J32" s="552" t="s">
        <v>221</v>
      </c>
      <c r="K32" s="553" t="s">
        <v>221</v>
      </c>
    </row>
    <row r="33" spans="1:11" ht="12.75" customHeight="1" thickBot="1">
      <c r="A33" s="186"/>
      <c r="B33" s="2000" t="s">
        <v>187</v>
      </c>
      <c r="C33" s="1866"/>
      <c r="D33" s="808">
        <v>367</v>
      </c>
      <c r="E33" s="718">
        <v>347</v>
      </c>
      <c r="F33" s="562">
        <v>1.1</v>
      </c>
      <c r="G33" s="718">
        <v>1.1</v>
      </c>
      <c r="H33" s="808">
        <v>506</v>
      </c>
      <c r="I33" s="718">
        <v>481</v>
      </c>
      <c r="J33" s="562">
        <v>18.900000000000002</v>
      </c>
      <c r="K33" s="1191">
        <v>18.6</v>
      </c>
    </row>
    <row r="34" spans="2:11" ht="10.5" customHeight="1">
      <c r="B34" s="1838" t="s">
        <v>108</v>
      </c>
      <c r="C34" s="1838"/>
      <c r="D34" s="1838"/>
      <c r="E34" s="1838"/>
      <c r="F34" s="1838"/>
      <c r="G34" s="1838"/>
      <c r="H34" s="1838"/>
      <c r="I34" s="1838"/>
      <c r="J34" s="1838"/>
      <c r="K34" s="1838"/>
    </row>
    <row r="35" spans="2:11" ht="10.5" customHeight="1">
      <c r="B35" s="1422"/>
      <c r="C35" s="1422"/>
      <c r="D35" s="1422"/>
      <c r="E35" s="1422"/>
      <c r="F35" s="1422"/>
      <c r="G35" s="1422"/>
      <c r="H35" s="1422"/>
      <c r="I35" s="1422"/>
      <c r="J35" s="1422"/>
      <c r="K35" s="1422"/>
    </row>
    <row r="36" spans="4:11" ht="12.75">
      <c r="D36" s="27"/>
      <c r="E36" s="27"/>
      <c r="F36" s="27"/>
      <c r="G36" s="27"/>
      <c r="H36" s="27"/>
      <c r="I36" s="27"/>
      <c r="J36" s="27"/>
      <c r="K36" s="27"/>
    </row>
  </sheetData>
  <sheetProtection/>
  <mergeCells count="14">
    <mergeCell ref="B35:K35"/>
    <mergeCell ref="A16:A17"/>
    <mergeCell ref="B3:B5"/>
    <mergeCell ref="C3:C5"/>
    <mergeCell ref="D4:E4"/>
    <mergeCell ref="F4:G4"/>
    <mergeCell ref="D3:G3"/>
    <mergeCell ref="J1:K1"/>
    <mergeCell ref="B34:K34"/>
    <mergeCell ref="H4:I4"/>
    <mergeCell ref="J4:K4"/>
    <mergeCell ref="H3:K3"/>
    <mergeCell ref="B33:C33"/>
    <mergeCell ref="B2:K2"/>
  </mergeCells>
  <printOptions/>
  <pageMargins left="0.22" right="0.16" top="0.28" bottom="0.19" header="0.16" footer="0.16"/>
  <pageSetup horizontalDpi="600" verticalDpi="600" orientation="landscape" paperSize="9" scale="98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59"/>
  <sheetViews>
    <sheetView zoomScaleSheetLayoutView="100" zoomScalePageLayoutView="0" workbookViewId="0" topLeftCell="A4">
      <selection activeCell="B2" sqref="B2:I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25.140625" style="0" customWidth="1"/>
    <col min="4" max="9" width="10.57421875" style="0" customWidth="1"/>
    <col min="10" max="10" width="12.0039062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488" t="s">
        <v>391</v>
      </c>
      <c r="I1" s="1488"/>
      <c r="J1" s="34"/>
    </row>
    <row r="2" spans="1:9" ht="16.5" customHeight="1" thickBot="1">
      <c r="A2" s="1"/>
      <c r="B2" s="1477" t="s">
        <v>284</v>
      </c>
      <c r="C2" s="1477"/>
      <c r="D2" s="1477"/>
      <c r="E2" s="1477"/>
      <c r="F2" s="1477"/>
      <c r="G2" s="1477"/>
      <c r="H2" s="1477"/>
      <c r="I2" s="1477"/>
    </row>
    <row r="3" spans="1:10" ht="40.5" customHeight="1">
      <c r="A3" s="4"/>
      <c r="B3" s="2012" t="s">
        <v>218</v>
      </c>
      <c r="C3" s="2015" t="s">
        <v>157</v>
      </c>
      <c r="D3" s="2015" t="s">
        <v>292</v>
      </c>
      <c r="E3" s="2015"/>
      <c r="F3" s="2015"/>
      <c r="G3" s="2015"/>
      <c r="H3" s="2015"/>
      <c r="I3" s="2017"/>
      <c r="J3" s="26"/>
    </row>
    <row r="4" spans="1:10" ht="34.5" customHeight="1">
      <c r="A4" s="4"/>
      <c r="B4" s="2013"/>
      <c r="C4" s="2009"/>
      <c r="D4" s="2009" t="s">
        <v>95</v>
      </c>
      <c r="E4" s="2009"/>
      <c r="F4" s="2009" t="s">
        <v>260</v>
      </c>
      <c r="G4" s="2009"/>
      <c r="H4" s="2009" t="s">
        <v>96</v>
      </c>
      <c r="I4" s="2010"/>
      <c r="J4" s="26"/>
    </row>
    <row r="5" spans="1:10" ht="18.75" customHeight="1" thickBot="1">
      <c r="A5" s="4"/>
      <c r="B5" s="2014"/>
      <c r="C5" s="2016"/>
      <c r="D5" s="179">
        <v>2021</v>
      </c>
      <c r="E5" s="179">
        <v>2022</v>
      </c>
      <c r="F5" s="179">
        <v>2021</v>
      </c>
      <c r="G5" s="179">
        <v>2022</v>
      </c>
      <c r="H5" s="179">
        <v>2021</v>
      </c>
      <c r="I5" s="180">
        <v>2022</v>
      </c>
      <c r="J5" s="32"/>
    </row>
    <row r="6" spans="1:10" ht="13.5" customHeight="1">
      <c r="A6" s="5"/>
      <c r="B6" s="787">
        <v>1</v>
      </c>
      <c r="C6" s="788" t="s">
        <v>160</v>
      </c>
      <c r="D6" s="534" t="s">
        <v>221</v>
      </c>
      <c r="E6" s="534" t="s">
        <v>221</v>
      </c>
      <c r="F6" s="534" t="s">
        <v>221</v>
      </c>
      <c r="G6" s="534" t="s">
        <v>221</v>
      </c>
      <c r="H6" s="534" t="s">
        <v>221</v>
      </c>
      <c r="I6" s="535" t="s">
        <v>221</v>
      </c>
      <c r="J6" s="26"/>
    </row>
    <row r="7" spans="1:10" ht="13.5" customHeight="1">
      <c r="A7" s="5"/>
      <c r="B7" s="618">
        <f aca="true" t="shared" si="0" ref="B7:B32">B6+1</f>
        <v>2</v>
      </c>
      <c r="C7" s="619" t="s">
        <v>161</v>
      </c>
      <c r="D7" s="544">
        <v>0</v>
      </c>
      <c r="E7" s="544">
        <v>2.3000000000000003</v>
      </c>
      <c r="F7" s="544">
        <v>0</v>
      </c>
      <c r="G7" s="544">
        <v>0</v>
      </c>
      <c r="H7" s="544">
        <v>16.7</v>
      </c>
      <c r="I7" s="545">
        <v>8.3</v>
      </c>
      <c r="J7" s="26"/>
    </row>
    <row r="8" spans="1:10" ht="13.5" customHeight="1">
      <c r="A8" s="5"/>
      <c r="B8" s="618">
        <f t="shared" si="0"/>
        <v>3</v>
      </c>
      <c r="C8" s="619" t="s">
        <v>162</v>
      </c>
      <c r="D8" s="544">
        <v>0</v>
      </c>
      <c r="E8" s="544">
        <v>0</v>
      </c>
      <c r="F8" s="544">
        <v>0</v>
      </c>
      <c r="G8" s="544">
        <v>0</v>
      </c>
      <c r="H8" s="544">
        <v>0</v>
      </c>
      <c r="I8" s="545">
        <v>0</v>
      </c>
      <c r="J8" s="26"/>
    </row>
    <row r="9" spans="1:10" ht="13.5" customHeight="1">
      <c r="A9" s="5"/>
      <c r="B9" s="618">
        <f t="shared" si="0"/>
        <v>4</v>
      </c>
      <c r="C9" s="619" t="s">
        <v>163</v>
      </c>
      <c r="D9" s="544">
        <v>15.4</v>
      </c>
      <c r="E9" s="544">
        <v>3</v>
      </c>
      <c r="F9" s="544">
        <v>180</v>
      </c>
      <c r="G9" s="544">
        <v>100</v>
      </c>
      <c r="H9" s="544">
        <v>100</v>
      </c>
      <c r="I9" s="545">
        <v>44.400000000000006</v>
      </c>
      <c r="J9" s="26"/>
    </row>
    <row r="10" spans="1:10" ht="13.5" customHeight="1">
      <c r="A10" s="5"/>
      <c r="B10" s="618">
        <f t="shared" si="0"/>
        <v>5</v>
      </c>
      <c r="C10" s="619" t="s">
        <v>164</v>
      </c>
      <c r="D10" s="544">
        <v>6.300000000000001</v>
      </c>
      <c r="E10" s="544">
        <v>5.9</v>
      </c>
      <c r="F10" s="544">
        <v>0</v>
      </c>
      <c r="G10" s="544">
        <v>0</v>
      </c>
      <c r="H10" s="544">
        <v>20</v>
      </c>
      <c r="I10" s="545">
        <v>25</v>
      </c>
      <c r="J10" s="26"/>
    </row>
    <row r="11" spans="1:10" ht="13.5" customHeight="1">
      <c r="A11" s="5"/>
      <c r="B11" s="618">
        <f t="shared" si="0"/>
        <v>6</v>
      </c>
      <c r="C11" s="619" t="s">
        <v>165</v>
      </c>
      <c r="D11" s="544">
        <v>0</v>
      </c>
      <c r="E11" s="544">
        <v>0</v>
      </c>
      <c r="F11" s="544">
        <v>0</v>
      </c>
      <c r="G11" s="544">
        <v>0</v>
      </c>
      <c r="H11" s="544">
        <v>0</v>
      </c>
      <c r="I11" s="545">
        <v>0</v>
      </c>
      <c r="J11" s="26"/>
    </row>
    <row r="12" spans="1:10" ht="13.5" customHeight="1">
      <c r="A12" s="5"/>
      <c r="B12" s="618">
        <f t="shared" si="0"/>
        <v>7</v>
      </c>
      <c r="C12" s="619" t="s">
        <v>166</v>
      </c>
      <c r="D12" s="544">
        <v>0</v>
      </c>
      <c r="E12" s="544">
        <v>0</v>
      </c>
      <c r="F12" s="544">
        <v>0</v>
      </c>
      <c r="G12" s="544">
        <v>0</v>
      </c>
      <c r="H12" s="544">
        <v>0</v>
      </c>
      <c r="I12" s="545">
        <v>25</v>
      </c>
      <c r="J12" s="26"/>
    </row>
    <row r="13" spans="1:10" ht="13.5" customHeight="1">
      <c r="A13" s="5"/>
      <c r="B13" s="618">
        <f t="shared" si="0"/>
        <v>8</v>
      </c>
      <c r="C13" s="619" t="s">
        <v>167</v>
      </c>
      <c r="D13" s="544">
        <v>0</v>
      </c>
      <c r="E13" s="544">
        <v>0</v>
      </c>
      <c r="F13" s="544">
        <v>0</v>
      </c>
      <c r="G13" s="544">
        <v>0</v>
      </c>
      <c r="H13" s="544">
        <v>71.4</v>
      </c>
      <c r="I13" s="545">
        <v>25</v>
      </c>
      <c r="J13" s="26"/>
    </row>
    <row r="14" spans="1:10" ht="13.5" customHeight="1">
      <c r="A14" s="5"/>
      <c r="B14" s="618">
        <f t="shared" si="0"/>
        <v>9</v>
      </c>
      <c r="C14" s="619" t="s">
        <v>168</v>
      </c>
      <c r="D14" s="544">
        <v>0</v>
      </c>
      <c r="E14" s="544">
        <v>0</v>
      </c>
      <c r="F14" s="544">
        <v>33.300000000000004</v>
      </c>
      <c r="G14" s="544">
        <v>0</v>
      </c>
      <c r="H14" s="544">
        <v>33.300000000000004</v>
      </c>
      <c r="I14" s="545">
        <v>60</v>
      </c>
      <c r="J14" s="26"/>
    </row>
    <row r="15" spans="1:10" ht="13.5" customHeight="1">
      <c r="A15" s="5"/>
      <c r="B15" s="618">
        <f t="shared" si="0"/>
        <v>10</v>
      </c>
      <c r="C15" s="619" t="s">
        <v>169</v>
      </c>
      <c r="D15" s="544">
        <v>0</v>
      </c>
      <c r="E15" s="544">
        <v>5.300000000000001</v>
      </c>
      <c r="F15" s="544">
        <v>0</v>
      </c>
      <c r="G15" s="544">
        <v>40</v>
      </c>
      <c r="H15" s="544">
        <v>10</v>
      </c>
      <c r="I15" s="545">
        <v>13.3</v>
      </c>
      <c r="J15" s="26"/>
    </row>
    <row r="16" spans="1:10" ht="13.5" customHeight="1">
      <c r="A16" s="5"/>
      <c r="B16" s="618">
        <f t="shared" si="0"/>
        <v>11</v>
      </c>
      <c r="C16" s="619" t="s">
        <v>170</v>
      </c>
      <c r="D16" s="544">
        <v>9.700000000000001</v>
      </c>
      <c r="E16" s="544">
        <v>0</v>
      </c>
      <c r="F16" s="544">
        <v>0</v>
      </c>
      <c r="G16" s="544">
        <v>0</v>
      </c>
      <c r="H16" s="544">
        <v>50</v>
      </c>
      <c r="I16" s="545">
        <v>11.100000000000001</v>
      </c>
      <c r="J16" s="26"/>
    </row>
    <row r="17" spans="1:10" ht="13.5" customHeight="1">
      <c r="A17" s="2008"/>
      <c r="B17" s="618">
        <f t="shared" si="0"/>
        <v>12</v>
      </c>
      <c r="C17" s="619" t="s">
        <v>171</v>
      </c>
      <c r="D17" s="544">
        <v>0</v>
      </c>
      <c r="E17" s="544">
        <v>0</v>
      </c>
      <c r="F17" s="544">
        <v>0</v>
      </c>
      <c r="G17" s="544">
        <v>0</v>
      </c>
      <c r="H17" s="544">
        <v>50</v>
      </c>
      <c r="I17" s="545">
        <v>0</v>
      </c>
      <c r="J17" s="26"/>
    </row>
    <row r="18" spans="1:10" ht="13.5" customHeight="1">
      <c r="A18" s="2008"/>
      <c r="B18" s="618">
        <f t="shared" si="0"/>
        <v>13</v>
      </c>
      <c r="C18" s="619" t="s">
        <v>172</v>
      </c>
      <c r="D18" s="544">
        <v>0</v>
      </c>
      <c r="E18" s="544">
        <v>0</v>
      </c>
      <c r="F18" s="544">
        <v>0</v>
      </c>
      <c r="G18" s="544">
        <v>0</v>
      </c>
      <c r="H18" s="544">
        <v>0</v>
      </c>
      <c r="I18" s="545">
        <v>4.5</v>
      </c>
      <c r="J18" s="26"/>
    </row>
    <row r="19" spans="1:10" ht="13.5" customHeight="1">
      <c r="A19" s="5"/>
      <c r="B19" s="618">
        <f t="shared" si="0"/>
        <v>14</v>
      </c>
      <c r="C19" s="619" t="s">
        <v>173</v>
      </c>
      <c r="D19" s="544">
        <v>0</v>
      </c>
      <c r="E19" s="544">
        <v>0</v>
      </c>
      <c r="F19" s="544">
        <v>0</v>
      </c>
      <c r="G19" s="544">
        <v>0</v>
      </c>
      <c r="H19" s="544">
        <v>0</v>
      </c>
      <c r="I19" s="545">
        <v>14.3</v>
      </c>
      <c r="J19" s="26"/>
    </row>
    <row r="20" spans="1:10" ht="13.5" customHeight="1">
      <c r="A20" s="5"/>
      <c r="B20" s="618">
        <f t="shared" si="0"/>
        <v>15</v>
      </c>
      <c r="C20" s="619" t="s">
        <v>174</v>
      </c>
      <c r="D20" s="544">
        <v>5.7</v>
      </c>
      <c r="E20" s="544">
        <v>15.8</v>
      </c>
      <c r="F20" s="544">
        <v>0</v>
      </c>
      <c r="G20" s="544">
        <v>0</v>
      </c>
      <c r="H20" s="544">
        <v>17.5</v>
      </c>
      <c r="I20" s="545">
        <v>15.5</v>
      </c>
      <c r="J20" s="26"/>
    </row>
    <row r="21" spans="1:10" ht="13.5" customHeight="1">
      <c r="A21" s="5"/>
      <c r="B21" s="618">
        <f t="shared" si="0"/>
        <v>16</v>
      </c>
      <c r="C21" s="619" t="s">
        <v>175</v>
      </c>
      <c r="D21" s="544">
        <v>0</v>
      </c>
      <c r="E21" s="544">
        <v>0</v>
      </c>
      <c r="F21" s="544">
        <v>0</v>
      </c>
      <c r="G21" s="544">
        <v>0</v>
      </c>
      <c r="H21" s="544">
        <v>18.2</v>
      </c>
      <c r="I21" s="545">
        <v>0</v>
      </c>
      <c r="J21" s="26"/>
    </row>
    <row r="22" spans="1:10" ht="13.5" customHeight="1">
      <c r="A22" s="5"/>
      <c r="B22" s="618">
        <f t="shared" si="0"/>
        <v>17</v>
      </c>
      <c r="C22" s="619" t="s">
        <v>176</v>
      </c>
      <c r="D22" s="544">
        <v>0</v>
      </c>
      <c r="E22" s="544">
        <v>0</v>
      </c>
      <c r="F22" s="544">
        <v>0</v>
      </c>
      <c r="G22" s="544">
        <v>0</v>
      </c>
      <c r="H22" s="544">
        <v>0</v>
      </c>
      <c r="I22" s="545">
        <v>0</v>
      </c>
      <c r="J22" s="26"/>
    </row>
    <row r="23" spans="1:10" ht="13.5" customHeight="1">
      <c r="A23" s="5"/>
      <c r="B23" s="618">
        <f t="shared" si="0"/>
        <v>18</v>
      </c>
      <c r="C23" s="619" t="s">
        <v>177</v>
      </c>
      <c r="D23" s="544">
        <v>2.3000000000000003</v>
      </c>
      <c r="E23" s="544">
        <v>0</v>
      </c>
      <c r="F23" s="544">
        <v>0</v>
      </c>
      <c r="G23" s="544">
        <v>0</v>
      </c>
      <c r="H23" s="544">
        <v>0</v>
      </c>
      <c r="I23" s="545">
        <v>0</v>
      </c>
      <c r="J23" s="26"/>
    </row>
    <row r="24" spans="1:10" ht="13.5" customHeight="1">
      <c r="A24" s="5"/>
      <c r="B24" s="618">
        <f t="shared" si="0"/>
        <v>19</v>
      </c>
      <c r="C24" s="619" t="s">
        <v>178</v>
      </c>
      <c r="D24" s="544">
        <v>3.4000000000000004</v>
      </c>
      <c r="E24" s="544">
        <v>4.3</v>
      </c>
      <c r="F24" s="544">
        <v>0</v>
      </c>
      <c r="G24" s="544">
        <v>0</v>
      </c>
      <c r="H24" s="544">
        <v>20</v>
      </c>
      <c r="I24" s="545">
        <v>28.6</v>
      </c>
      <c r="J24" s="26"/>
    </row>
    <row r="25" spans="1:10" ht="13.5" customHeight="1">
      <c r="A25" s="5"/>
      <c r="B25" s="618">
        <f t="shared" si="0"/>
        <v>20</v>
      </c>
      <c r="C25" s="619" t="s">
        <v>179</v>
      </c>
      <c r="D25" s="544">
        <v>0</v>
      </c>
      <c r="E25" s="544">
        <v>0</v>
      </c>
      <c r="F25" s="544">
        <v>50</v>
      </c>
      <c r="G25" s="544">
        <v>0</v>
      </c>
      <c r="H25" s="544">
        <v>62.5</v>
      </c>
      <c r="I25" s="545">
        <v>33.300000000000004</v>
      </c>
      <c r="J25" s="26"/>
    </row>
    <row r="26" spans="1:10" ht="13.5" customHeight="1">
      <c r="A26" s="5"/>
      <c r="B26" s="618">
        <f t="shared" si="0"/>
        <v>21</v>
      </c>
      <c r="C26" s="619" t="s">
        <v>180</v>
      </c>
      <c r="D26" s="544">
        <v>2</v>
      </c>
      <c r="E26" s="544">
        <v>0</v>
      </c>
      <c r="F26" s="544">
        <v>100</v>
      </c>
      <c r="G26" s="544">
        <v>0</v>
      </c>
      <c r="H26" s="544">
        <v>50</v>
      </c>
      <c r="I26" s="545">
        <v>0</v>
      </c>
      <c r="J26" s="26"/>
    </row>
    <row r="27" spans="1:10" ht="13.5" customHeight="1">
      <c r="A27" s="5"/>
      <c r="B27" s="618">
        <f t="shared" si="0"/>
        <v>22</v>
      </c>
      <c r="C27" s="619" t="s">
        <v>181</v>
      </c>
      <c r="D27" s="544">
        <v>7.7</v>
      </c>
      <c r="E27" s="544">
        <v>0</v>
      </c>
      <c r="F27" s="544">
        <v>0</v>
      </c>
      <c r="G27" s="544">
        <v>0</v>
      </c>
      <c r="H27" s="544">
        <v>16.7</v>
      </c>
      <c r="I27" s="545">
        <v>14.3</v>
      </c>
      <c r="J27" s="26"/>
    </row>
    <row r="28" spans="1:10" ht="13.5" customHeight="1">
      <c r="A28" s="5"/>
      <c r="B28" s="618">
        <f t="shared" si="0"/>
        <v>23</v>
      </c>
      <c r="C28" s="619" t="s">
        <v>182</v>
      </c>
      <c r="D28" s="544">
        <v>3.7</v>
      </c>
      <c r="E28" s="544">
        <v>12.100000000000001</v>
      </c>
      <c r="F28" s="544">
        <v>33.300000000000004</v>
      </c>
      <c r="G28" s="544">
        <v>0</v>
      </c>
      <c r="H28" s="544">
        <v>0</v>
      </c>
      <c r="I28" s="545">
        <v>14.3</v>
      </c>
      <c r="J28" s="26"/>
    </row>
    <row r="29" spans="1:10" ht="13.5" customHeight="1">
      <c r="A29" s="5"/>
      <c r="B29" s="618">
        <f t="shared" si="0"/>
        <v>24</v>
      </c>
      <c r="C29" s="619" t="s">
        <v>183</v>
      </c>
      <c r="D29" s="544">
        <v>0</v>
      </c>
      <c r="E29" s="544">
        <v>0</v>
      </c>
      <c r="F29" s="544">
        <v>0</v>
      </c>
      <c r="G29" s="544">
        <v>0</v>
      </c>
      <c r="H29" s="544">
        <v>0</v>
      </c>
      <c r="I29" s="545">
        <v>0</v>
      </c>
      <c r="J29" s="26"/>
    </row>
    <row r="30" spans="1:10" ht="13.5" customHeight="1">
      <c r="A30" s="5"/>
      <c r="B30" s="618">
        <f t="shared" si="0"/>
        <v>25</v>
      </c>
      <c r="C30" s="619" t="s">
        <v>184</v>
      </c>
      <c r="D30" s="544">
        <v>0</v>
      </c>
      <c r="E30" s="544">
        <v>0</v>
      </c>
      <c r="F30" s="544">
        <v>0</v>
      </c>
      <c r="G30" s="544">
        <v>0</v>
      </c>
      <c r="H30" s="544">
        <v>20</v>
      </c>
      <c r="I30" s="545">
        <v>0</v>
      </c>
      <c r="J30" s="172"/>
    </row>
    <row r="31" spans="1:10" ht="13.5" customHeight="1">
      <c r="A31" s="5"/>
      <c r="B31" s="618">
        <f t="shared" si="0"/>
        <v>26</v>
      </c>
      <c r="C31" s="619" t="s">
        <v>185</v>
      </c>
      <c r="D31" s="544">
        <v>0</v>
      </c>
      <c r="E31" s="544">
        <v>0</v>
      </c>
      <c r="F31" s="544">
        <v>0</v>
      </c>
      <c r="G31" s="544">
        <v>0</v>
      </c>
      <c r="H31" s="544">
        <v>0</v>
      </c>
      <c r="I31" s="545">
        <v>11.8</v>
      </c>
      <c r="J31" s="172"/>
    </row>
    <row r="32" spans="1:10" ht="13.5" customHeight="1" thickBot="1">
      <c r="A32" s="5"/>
      <c r="B32" s="624">
        <f t="shared" si="0"/>
        <v>27</v>
      </c>
      <c r="C32" s="625" t="s">
        <v>186</v>
      </c>
      <c r="D32" s="552" t="s">
        <v>221</v>
      </c>
      <c r="E32" s="552" t="s">
        <v>221</v>
      </c>
      <c r="F32" s="552" t="s">
        <v>221</v>
      </c>
      <c r="G32" s="552" t="s">
        <v>221</v>
      </c>
      <c r="H32" s="552" t="s">
        <v>221</v>
      </c>
      <c r="I32" s="553" t="s">
        <v>221</v>
      </c>
      <c r="J32" s="173"/>
    </row>
    <row r="33" spans="1:10" ht="13.5" customHeight="1" thickBot="1">
      <c r="A33" s="6"/>
      <c r="B33" s="2000" t="s">
        <v>187</v>
      </c>
      <c r="C33" s="1866"/>
      <c r="D33" s="562">
        <v>3.8000000000000003</v>
      </c>
      <c r="E33" s="718">
        <v>2.6</v>
      </c>
      <c r="F33" s="562">
        <v>38.7</v>
      </c>
      <c r="G33" s="562">
        <v>15.200000000000001</v>
      </c>
      <c r="H33" s="562">
        <v>19.900000000000002</v>
      </c>
      <c r="I33" s="1191">
        <v>15.7</v>
      </c>
      <c r="J33" s="173"/>
    </row>
    <row r="34" spans="2:10" ht="12.75" customHeight="1">
      <c r="B34" s="2011" t="s">
        <v>108</v>
      </c>
      <c r="C34" s="2011"/>
      <c r="D34" s="2011"/>
      <c r="E34" s="2011"/>
      <c r="F34" s="2011"/>
      <c r="G34" s="2011"/>
      <c r="H34" s="2011"/>
      <c r="I34" s="2011"/>
      <c r="J34" s="391"/>
    </row>
    <row r="35" spans="2:10" ht="12.75" customHeight="1">
      <c r="B35" s="88"/>
      <c r="C35" s="88"/>
      <c r="D35" s="88"/>
      <c r="E35" s="88"/>
      <c r="F35" s="88"/>
      <c r="G35" s="88"/>
      <c r="H35" s="88"/>
      <c r="I35" s="88"/>
      <c r="J35" s="88"/>
    </row>
    <row r="36" ht="12.75">
      <c r="J36" s="173"/>
    </row>
    <row r="37" ht="12.75">
      <c r="J37" s="173"/>
    </row>
    <row r="38" ht="12.75">
      <c r="J38" s="173"/>
    </row>
    <row r="39" ht="12.75">
      <c r="J39" s="173"/>
    </row>
    <row r="40" ht="12.75">
      <c r="J40" s="173"/>
    </row>
    <row r="41" ht="12.75">
      <c r="J41" s="173"/>
    </row>
    <row r="42" ht="12.75">
      <c r="J42" s="173"/>
    </row>
    <row r="43" ht="12.75">
      <c r="J43" s="173"/>
    </row>
    <row r="44" ht="12.75">
      <c r="J44" s="173"/>
    </row>
    <row r="45" ht="12.75">
      <c r="J45" s="173"/>
    </row>
    <row r="46" ht="12.75">
      <c r="J46" s="173"/>
    </row>
    <row r="47" ht="12.75">
      <c r="J47" s="173"/>
    </row>
    <row r="48" ht="12.75">
      <c r="J48" s="173"/>
    </row>
    <row r="49" ht="12.75">
      <c r="J49" s="173"/>
    </row>
    <row r="50" ht="12.75">
      <c r="J50" s="173"/>
    </row>
    <row r="51" ht="12.75">
      <c r="J51" s="173"/>
    </row>
    <row r="52" ht="12.75">
      <c r="J52" s="173"/>
    </row>
    <row r="53" ht="12.75">
      <c r="J53" s="173"/>
    </row>
    <row r="54" ht="12.75">
      <c r="J54" s="173"/>
    </row>
    <row r="55" ht="12.75">
      <c r="J55" s="173"/>
    </row>
    <row r="56" ht="12.75">
      <c r="J56" s="173"/>
    </row>
    <row r="57" ht="12.75">
      <c r="J57" s="173"/>
    </row>
    <row r="58" ht="12.75">
      <c r="J58" s="173"/>
    </row>
    <row r="59" ht="12.75">
      <c r="J59" s="172"/>
    </row>
    <row r="60" ht="12.75">
      <c r="J60" s="172"/>
    </row>
    <row r="61" ht="12.75">
      <c r="J61" s="173"/>
    </row>
    <row r="62" ht="12.75">
      <c r="J62" s="173"/>
    </row>
    <row r="63" ht="12.75">
      <c r="J63" s="173"/>
    </row>
    <row r="64" ht="12.75">
      <c r="J64" s="173"/>
    </row>
    <row r="65" ht="12.75">
      <c r="J65" s="173"/>
    </row>
    <row r="66" ht="12.75">
      <c r="J66" s="173"/>
    </row>
    <row r="67" ht="12.75">
      <c r="J67" s="173"/>
    </row>
    <row r="68" ht="12.75">
      <c r="J68" s="173"/>
    </row>
    <row r="69" ht="12.75">
      <c r="J69" s="173"/>
    </row>
    <row r="70" ht="12.75">
      <c r="J70" s="173"/>
    </row>
    <row r="71" ht="12.75">
      <c r="J71" s="173"/>
    </row>
    <row r="72" ht="12.75">
      <c r="J72" s="173"/>
    </row>
    <row r="73" ht="12.75">
      <c r="J73" s="173"/>
    </row>
    <row r="74" ht="12.75">
      <c r="J74" s="173"/>
    </row>
    <row r="75" ht="12.75">
      <c r="J75" s="173"/>
    </row>
    <row r="76" ht="12.75">
      <c r="J76" s="173"/>
    </row>
    <row r="77" ht="12.75">
      <c r="J77" s="173"/>
    </row>
    <row r="78" ht="12.75">
      <c r="J78" s="173"/>
    </row>
    <row r="79" ht="12.75">
      <c r="J79" s="173"/>
    </row>
    <row r="80" ht="12.75">
      <c r="J80" s="173"/>
    </row>
    <row r="81" ht="12.75">
      <c r="J81" s="173"/>
    </row>
    <row r="82" ht="12.75">
      <c r="J82" s="173"/>
    </row>
    <row r="83" ht="12.75">
      <c r="J83" s="173"/>
    </row>
    <row r="84" ht="12.75">
      <c r="J84" s="173"/>
    </row>
    <row r="85" ht="12.75">
      <c r="J85" s="173"/>
    </row>
    <row r="86" ht="12.75">
      <c r="J86" s="173"/>
    </row>
    <row r="87" ht="12.75">
      <c r="J87" s="173"/>
    </row>
    <row r="88" ht="12.75">
      <c r="J88" s="26"/>
    </row>
    <row r="89" ht="12.75">
      <c r="J89" s="26"/>
    </row>
    <row r="90" ht="12.75">
      <c r="J90" s="26"/>
    </row>
    <row r="91" ht="12.75">
      <c r="J91" s="26"/>
    </row>
    <row r="92" ht="12.75">
      <c r="J92" s="26"/>
    </row>
    <row r="93" ht="12.75">
      <c r="J93" s="26"/>
    </row>
    <row r="94" ht="12.75">
      <c r="J94" s="26"/>
    </row>
    <row r="95" ht="12.75">
      <c r="J95" s="26"/>
    </row>
    <row r="96" ht="12.75">
      <c r="J96" s="26"/>
    </row>
    <row r="97" ht="12.75">
      <c r="J97" s="26"/>
    </row>
    <row r="98" ht="12.75">
      <c r="J98" s="26"/>
    </row>
    <row r="99" ht="12.75">
      <c r="J99" s="26"/>
    </row>
    <row r="100" ht="12.75">
      <c r="J100" s="26"/>
    </row>
    <row r="101" ht="12.75">
      <c r="J101" s="26"/>
    </row>
    <row r="102" ht="12.75">
      <c r="J102" s="26"/>
    </row>
    <row r="103" ht="12.75">
      <c r="J103" s="26"/>
    </row>
    <row r="104" ht="12.75">
      <c r="J104" s="26"/>
    </row>
    <row r="105" ht="12.75">
      <c r="J105" s="26"/>
    </row>
    <row r="106" ht="12.75">
      <c r="J106" s="26"/>
    </row>
    <row r="107" ht="12.75">
      <c r="J107" s="26"/>
    </row>
    <row r="108" ht="12.75">
      <c r="J108" s="26"/>
    </row>
    <row r="109" ht="12.75">
      <c r="J109" s="26"/>
    </row>
    <row r="110" ht="12.75">
      <c r="J110" s="26"/>
    </row>
    <row r="111" ht="12.75">
      <c r="J111" s="26"/>
    </row>
    <row r="112" ht="12.75">
      <c r="J112" s="26"/>
    </row>
    <row r="113" ht="12.75">
      <c r="J113" s="26"/>
    </row>
    <row r="114" ht="12.75">
      <c r="J114" s="26"/>
    </row>
    <row r="115" ht="12.75">
      <c r="J115" s="26"/>
    </row>
    <row r="116" ht="12.75">
      <c r="J116" s="26"/>
    </row>
    <row r="117" ht="12.75">
      <c r="J117" s="26"/>
    </row>
    <row r="118" ht="12.75">
      <c r="J118" s="26"/>
    </row>
    <row r="119" ht="12.75">
      <c r="J119" s="26"/>
    </row>
    <row r="120" ht="12.75">
      <c r="J120" s="26"/>
    </row>
    <row r="121" ht="12.75">
      <c r="J121" s="26"/>
    </row>
    <row r="122" ht="12.75">
      <c r="J122" s="26"/>
    </row>
    <row r="123" ht="12.75">
      <c r="J123" s="26"/>
    </row>
    <row r="124" ht="12.75">
      <c r="J124" s="26"/>
    </row>
    <row r="125" ht="12.75">
      <c r="J125" s="26"/>
    </row>
    <row r="126" ht="12.75">
      <c r="J126" s="26"/>
    </row>
    <row r="127" ht="12.75">
      <c r="J127" s="26"/>
    </row>
    <row r="128" ht="12.75">
      <c r="J128" s="26"/>
    </row>
    <row r="129" ht="12.75">
      <c r="J129" s="26"/>
    </row>
    <row r="130" ht="12.75">
      <c r="J130" s="26"/>
    </row>
    <row r="131" ht="12.75">
      <c r="J131" s="26"/>
    </row>
    <row r="132" ht="12.75">
      <c r="J132" s="26"/>
    </row>
    <row r="133" ht="12.75">
      <c r="J133" s="26"/>
    </row>
    <row r="134" ht="12.75">
      <c r="J134" s="26"/>
    </row>
    <row r="135" ht="12.75">
      <c r="J135" s="26"/>
    </row>
    <row r="136" ht="12.75">
      <c r="J136" s="26"/>
    </row>
    <row r="137" ht="12.75">
      <c r="J137" s="26"/>
    </row>
    <row r="138" ht="12.75">
      <c r="J138" s="26"/>
    </row>
    <row r="139" ht="12.75">
      <c r="J139" s="26"/>
    </row>
    <row r="140" ht="12.75">
      <c r="J140" s="26"/>
    </row>
    <row r="141" ht="12.75">
      <c r="J141" s="26"/>
    </row>
    <row r="142" ht="12.75">
      <c r="J142" s="26"/>
    </row>
    <row r="143" ht="12.75">
      <c r="J143" s="26"/>
    </row>
    <row r="144" ht="12.75">
      <c r="J144" s="26"/>
    </row>
    <row r="145" ht="12.75">
      <c r="J145" s="26"/>
    </row>
    <row r="146" ht="12.75">
      <c r="J146" s="26"/>
    </row>
    <row r="147" ht="12.75">
      <c r="J147" s="26"/>
    </row>
    <row r="148" ht="12.75">
      <c r="J148" s="26"/>
    </row>
    <row r="149" ht="12.75">
      <c r="J149" s="26"/>
    </row>
    <row r="150" ht="12.75">
      <c r="J150" s="26"/>
    </row>
    <row r="151" ht="12.75">
      <c r="J151" s="26"/>
    </row>
    <row r="152" ht="12.75">
      <c r="J152" s="26"/>
    </row>
    <row r="153" ht="12.75">
      <c r="J153" s="26"/>
    </row>
    <row r="154" ht="12.75">
      <c r="J154" s="26"/>
    </row>
    <row r="155" ht="12.75">
      <c r="J155" s="26"/>
    </row>
    <row r="156" ht="12.75">
      <c r="J156" s="26"/>
    </row>
    <row r="157" ht="12.75">
      <c r="J157" s="26"/>
    </row>
    <row r="158" ht="12.75">
      <c r="J158" s="26"/>
    </row>
    <row r="159" ht="12.75">
      <c r="J159" s="26"/>
    </row>
    <row r="160" ht="12.75">
      <c r="J160" s="26"/>
    </row>
    <row r="161" ht="12.75">
      <c r="J161" s="26"/>
    </row>
    <row r="162" ht="12.75">
      <c r="J162" s="26"/>
    </row>
    <row r="163" ht="12.75">
      <c r="J163" s="26"/>
    </row>
    <row r="164" ht="12.75">
      <c r="J164" s="26"/>
    </row>
    <row r="165" ht="12.75">
      <c r="J165" s="26"/>
    </row>
    <row r="166" ht="12.75">
      <c r="J166" s="26"/>
    </row>
    <row r="167" ht="12.75">
      <c r="J167" s="26"/>
    </row>
    <row r="168" ht="12.75">
      <c r="J168" s="26"/>
    </row>
    <row r="169" ht="12.75">
      <c r="J169" s="26"/>
    </row>
    <row r="170" ht="12.75">
      <c r="J170" s="26"/>
    </row>
    <row r="171" ht="12.75">
      <c r="J171" s="26"/>
    </row>
    <row r="172" ht="12.75">
      <c r="J172" s="26"/>
    </row>
    <row r="173" ht="12.75">
      <c r="J173" s="26"/>
    </row>
    <row r="174" ht="12.75">
      <c r="J174" s="26"/>
    </row>
    <row r="175" ht="12.75">
      <c r="J175" s="26"/>
    </row>
    <row r="176" ht="12.75">
      <c r="J176" s="26"/>
    </row>
    <row r="177" ht="12.75">
      <c r="J177" s="26"/>
    </row>
    <row r="178" ht="12.75">
      <c r="J178" s="26"/>
    </row>
    <row r="179" ht="12.75">
      <c r="J179" s="26"/>
    </row>
    <row r="180" ht="12.75">
      <c r="J180" s="26"/>
    </row>
    <row r="181" ht="12.75">
      <c r="J181" s="26"/>
    </row>
    <row r="182" ht="12.75">
      <c r="J182" s="26"/>
    </row>
    <row r="183" ht="12.75">
      <c r="J183" s="26"/>
    </row>
    <row r="184" ht="12.75">
      <c r="J184" s="26"/>
    </row>
    <row r="185" ht="12.75">
      <c r="J185" s="26"/>
    </row>
    <row r="186" ht="12.75">
      <c r="J186" s="26"/>
    </row>
    <row r="187" ht="12.75">
      <c r="J187" s="26"/>
    </row>
    <row r="188" ht="12.75">
      <c r="J188" s="26"/>
    </row>
    <row r="189" ht="12.75">
      <c r="J189" s="26"/>
    </row>
    <row r="190" ht="12.75">
      <c r="J190" s="26"/>
    </row>
    <row r="191" ht="12.75">
      <c r="J191" s="26"/>
    </row>
    <row r="192" ht="12.75">
      <c r="J192" s="26"/>
    </row>
    <row r="193" ht="12.75">
      <c r="J193" s="26"/>
    </row>
    <row r="194" ht="12.75">
      <c r="J194" s="26"/>
    </row>
    <row r="195" ht="12.75">
      <c r="J195" s="26"/>
    </row>
    <row r="196" ht="12.75">
      <c r="J196" s="26"/>
    </row>
    <row r="197" ht="12.75">
      <c r="J197" s="26"/>
    </row>
    <row r="198" ht="12.75">
      <c r="J198" s="26"/>
    </row>
    <row r="199" ht="12.75">
      <c r="J199" s="26"/>
    </row>
    <row r="200" ht="12.75">
      <c r="J200" s="26"/>
    </row>
    <row r="201" ht="12.75">
      <c r="J201" s="26"/>
    </row>
    <row r="202" ht="12.75">
      <c r="J202" s="26"/>
    </row>
    <row r="203" ht="12.75">
      <c r="J203" s="26"/>
    </row>
    <row r="204" ht="12.75">
      <c r="J204" s="26"/>
    </row>
    <row r="205" ht="12.75">
      <c r="J205" s="26"/>
    </row>
    <row r="206" ht="12.75">
      <c r="J206" s="26"/>
    </row>
    <row r="207" ht="12.75">
      <c r="J207" s="26"/>
    </row>
    <row r="208" ht="12.75">
      <c r="J208" s="26"/>
    </row>
    <row r="209" ht="12.75">
      <c r="J209" s="26"/>
    </row>
    <row r="210" ht="12.75">
      <c r="J210" s="26"/>
    </row>
    <row r="211" ht="12.75">
      <c r="J211" s="26"/>
    </row>
    <row r="212" ht="12.75">
      <c r="J212" s="26"/>
    </row>
    <row r="213" ht="12.75">
      <c r="J213" s="26"/>
    </row>
    <row r="214" ht="12.75">
      <c r="J214" s="26"/>
    </row>
    <row r="215" ht="12.75">
      <c r="J215" s="26"/>
    </row>
    <row r="216" ht="12.75">
      <c r="J216" s="26"/>
    </row>
    <row r="217" ht="12.75">
      <c r="J217" s="26"/>
    </row>
    <row r="218" ht="12.75">
      <c r="J218" s="26"/>
    </row>
    <row r="219" ht="12.75">
      <c r="J219" s="26"/>
    </row>
    <row r="220" ht="12.75">
      <c r="J220" s="26"/>
    </row>
    <row r="221" ht="12.75">
      <c r="J221" s="26"/>
    </row>
    <row r="222" ht="12.75">
      <c r="J222" s="26"/>
    </row>
    <row r="223" ht="12.75">
      <c r="J223" s="26"/>
    </row>
    <row r="224" ht="12.75">
      <c r="J224" s="26"/>
    </row>
    <row r="225" ht="12.75">
      <c r="J225" s="26"/>
    </row>
    <row r="226" ht="12.75">
      <c r="J226" s="26"/>
    </row>
    <row r="227" ht="12.75">
      <c r="J227" s="26"/>
    </row>
    <row r="228" ht="12.75">
      <c r="J228" s="26"/>
    </row>
    <row r="229" ht="12.75">
      <c r="J229" s="26"/>
    </row>
    <row r="230" ht="12.75">
      <c r="J230" s="26"/>
    </row>
    <row r="231" ht="12.75">
      <c r="J231" s="26"/>
    </row>
    <row r="232" ht="12.75">
      <c r="J232" s="26"/>
    </row>
    <row r="233" ht="12.75">
      <c r="J233" s="26"/>
    </row>
    <row r="234" ht="12.75">
      <c r="J234" s="26"/>
    </row>
    <row r="235" ht="12.75">
      <c r="J235" s="26"/>
    </row>
    <row r="236" ht="12.75">
      <c r="J236" s="26"/>
    </row>
    <row r="237" ht="12.75">
      <c r="J237" s="26"/>
    </row>
    <row r="238" ht="12.75">
      <c r="J238" s="26"/>
    </row>
    <row r="239" ht="12.75">
      <c r="J239" s="26"/>
    </row>
    <row r="240" ht="12.75">
      <c r="J240" s="26"/>
    </row>
    <row r="241" ht="12.75">
      <c r="J241" s="26"/>
    </row>
    <row r="242" ht="12.75">
      <c r="J242" s="26"/>
    </row>
    <row r="243" ht="12.75">
      <c r="J243" s="26"/>
    </row>
    <row r="244" ht="12.75">
      <c r="J244" s="26"/>
    </row>
    <row r="245" ht="12.75">
      <c r="J245" s="26"/>
    </row>
    <row r="246" ht="12.75">
      <c r="J246" s="26"/>
    </row>
    <row r="247" ht="12.75">
      <c r="J247" s="26"/>
    </row>
    <row r="248" ht="12.75">
      <c r="J248" s="26"/>
    </row>
    <row r="249" ht="12.75">
      <c r="J249" s="26"/>
    </row>
    <row r="250" ht="12.75">
      <c r="J250" s="26"/>
    </row>
    <row r="251" ht="12.75">
      <c r="J251" s="26"/>
    </row>
    <row r="252" ht="12.75">
      <c r="J252" s="26"/>
    </row>
    <row r="253" ht="12.75">
      <c r="J253" s="26"/>
    </row>
    <row r="254" ht="12.75">
      <c r="J254" s="26"/>
    </row>
    <row r="255" ht="12.75">
      <c r="J255" s="26"/>
    </row>
    <row r="256" ht="12.75">
      <c r="J256" s="26"/>
    </row>
    <row r="257" ht="12.75">
      <c r="J257" s="26"/>
    </row>
    <row r="258" ht="12.75">
      <c r="J258" s="26"/>
    </row>
    <row r="259" ht="12.75">
      <c r="J259" s="26"/>
    </row>
  </sheetData>
  <sheetProtection/>
  <mergeCells count="11">
    <mergeCell ref="B2:I2"/>
    <mergeCell ref="A17:A18"/>
    <mergeCell ref="B33:C33"/>
    <mergeCell ref="H4:I4"/>
    <mergeCell ref="B34:I34"/>
    <mergeCell ref="H1:I1"/>
    <mergeCell ref="B3:B5"/>
    <mergeCell ref="C3:C5"/>
    <mergeCell ref="D4:E4"/>
    <mergeCell ref="F4:G4"/>
    <mergeCell ref="D3:I3"/>
  </mergeCells>
  <printOptions/>
  <pageMargins left="0.32" right="0.28" top="0.24" bottom="0.18" header="0.16" footer="0.16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U36"/>
  <sheetViews>
    <sheetView workbookViewId="0" topLeftCell="A10">
      <selection activeCell="B2" sqref="B2:Q2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18.8515625" style="0" customWidth="1"/>
    <col min="4" max="4" width="6.57421875" style="0" customWidth="1"/>
    <col min="5" max="5" width="9.57421875" style="0" customWidth="1"/>
    <col min="6" max="6" width="10.00390625" style="0" customWidth="1"/>
    <col min="7" max="7" width="6.28125" style="0" customWidth="1"/>
    <col min="8" max="9" width="9.57421875" style="0" customWidth="1"/>
    <col min="10" max="10" width="11.140625" style="0" bestFit="1" customWidth="1"/>
    <col min="11" max="14" width="9.57421875" style="0" customWidth="1"/>
    <col min="15" max="15" width="11.28125" style="0" customWidth="1"/>
    <col min="16" max="16" width="7.00390625" style="0" customWidth="1"/>
    <col min="17" max="17" width="9.57421875" style="0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82"/>
      <c r="K1" s="34"/>
      <c r="L1" s="82"/>
      <c r="M1" s="82"/>
      <c r="N1" s="82"/>
      <c r="O1" s="82"/>
      <c r="P1" s="1488" t="s">
        <v>267</v>
      </c>
      <c r="Q1" s="1488"/>
    </row>
    <row r="2" spans="2:17" ht="27.75" customHeight="1" thickBot="1">
      <c r="B2" s="2020" t="s">
        <v>447</v>
      </c>
      <c r="C2" s="2020"/>
      <c r="D2" s="2020"/>
      <c r="E2" s="2020"/>
      <c r="F2" s="2020"/>
      <c r="G2" s="2020"/>
      <c r="H2" s="2020"/>
      <c r="I2" s="2020"/>
      <c r="J2" s="2020"/>
      <c r="K2" s="2020"/>
      <c r="L2" s="2020"/>
      <c r="M2" s="2020"/>
      <c r="N2" s="2020"/>
      <c r="O2" s="2020"/>
      <c r="P2" s="2020"/>
      <c r="Q2" s="2020"/>
    </row>
    <row r="3" spans="2:17" ht="36" customHeight="1">
      <c r="B3" s="1427" t="s">
        <v>218</v>
      </c>
      <c r="C3" s="2015" t="s">
        <v>157</v>
      </c>
      <c r="D3" s="2021" t="s">
        <v>459</v>
      </c>
      <c r="E3" s="2021"/>
      <c r="F3" s="2021"/>
      <c r="G3" s="1464" t="s">
        <v>69</v>
      </c>
      <c r="H3" s="1464"/>
      <c r="I3" s="1464"/>
      <c r="J3" s="1464"/>
      <c r="K3" s="1464"/>
      <c r="L3" s="1464"/>
      <c r="M3" s="1464"/>
      <c r="N3" s="1464"/>
      <c r="O3" s="1464" t="s">
        <v>189</v>
      </c>
      <c r="P3" s="2021" t="s">
        <v>2</v>
      </c>
      <c r="Q3" s="2022"/>
    </row>
    <row r="4" spans="2:17" ht="17.25" customHeight="1">
      <c r="B4" s="1530"/>
      <c r="C4" s="2009"/>
      <c r="D4" s="1414" t="s">
        <v>115</v>
      </c>
      <c r="E4" s="1414" t="s">
        <v>453</v>
      </c>
      <c r="F4" s="1414" t="s">
        <v>435</v>
      </c>
      <c r="G4" s="1414" t="s">
        <v>436</v>
      </c>
      <c r="H4" s="1414"/>
      <c r="I4" s="1414"/>
      <c r="J4" s="1414"/>
      <c r="K4" s="1414" t="s">
        <v>3</v>
      </c>
      <c r="L4" s="1414"/>
      <c r="M4" s="1414"/>
      <c r="N4" s="1414"/>
      <c r="O4" s="1414"/>
      <c r="P4" s="2023"/>
      <c r="Q4" s="2024"/>
    </row>
    <row r="5" spans="2:17" ht="45" customHeight="1" thickBot="1">
      <c r="B5" s="1503"/>
      <c r="C5" s="2016"/>
      <c r="D5" s="1465"/>
      <c r="E5" s="1465"/>
      <c r="F5" s="1465"/>
      <c r="G5" s="179" t="s">
        <v>115</v>
      </c>
      <c r="H5" s="179" t="s">
        <v>190</v>
      </c>
      <c r="I5" s="179" t="s">
        <v>453</v>
      </c>
      <c r="J5" s="179" t="s">
        <v>435</v>
      </c>
      <c r="K5" s="179" t="s">
        <v>123</v>
      </c>
      <c r="L5" s="179" t="s">
        <v>121</v>
      </c>
      <c r="M5" s="179" t="s">
        <v>116</v>
      </c>
      <c r="N5" s="179" t="s">
        <v>121</v>
      </c>
      <c r="O5" s="1465"/>
      <c r="P5" s="415" t="s">
        <v>113</v>
      </c>
      <c r="Q5" s="416" t="s">
        <v>72</v>
      </c>
    </row>
    <row r="6" spans="2:21" ht="14.25" customHeight="1">
      <c r="B6" s="787">
        <v>1</v>
      </c>
      <c r="C6" s="788" t="s">
        <v>160</v>
      </c>
      <c r="D6" s="511" t="s">
        <v>221</v>
      </c>
      <c r="E6" s="511" t="s">
        <v>221</v>
      </c>
      <c r="F6" s="584" t="s">
        <v>221</v>
      </c>
      <c r="G6" s="583" t="s">
        <v>221</v>
      </c>
      <c r="H6" s="583" t="s">
        <v>221</v>
      </c>
      <c r="I6" s="583" t="s">
        <v>221</v>
      </c>
      <c r="J6" s="584" t="s">
        <v>221</v>
      </c>
      <c r="K6" s="583" t="s">
        <v>221</v>
      </c>
      <c r="L6" s="583" t="s">
        <v>221</v>
      </c>
      <c r="M6" s="583" t="s">
        <v>221</v>
      </c>
      <c r="N6" s="583" t="s">
        <v>221</v>
      </c>
      <c r="O6" s="583" t="s">
        <v>221</v>
      </c>
      <c r="P6" s="583" t="s">
        <v>221</v>
      </c>
      <c r="Q6" s="972" t="s">
        <v>221</v>
      </c>
      <c r="S6" s="376"/>
      <c r="T6" s="410"/>
      <c r="U6" s="26"/>
    </row>
    <row r="7" spans="2:21" ht="14.25" customHeight="1">
      <c r="B7" s="618">
        <v>2</v>
      </c>
      <c r="C7" s="619" t="s">
        <v>161</v>
      </c>
      <c r="D7" s="621">
        <v>1</v>
      </c>
      <c r="E7" s="621">
        <v>180</v>
      </c>
      <c r="F7" s="592">
        <v>1.2</v>
      </c>
      <c r="G7" s="591">
        <v>1</v>
      </c>
      <c r="H7" s="591">
        <v>1</v>
      </c>
      <c r="I7" s="591">
        <v>180</v>
      </c>
      <c r="J7" s="592">
        <v>1.2</v>
      </c>
      <c r="K7" s="591">
        <v>0</v>
      </c>
      <c r="L7" s="591">
        <v>0</v>
      </c>
      <c r="M7" s="591">
        <v>0</v>
      </c>
      <c r="N7" s="591">
        <v>0</v>
      </c>
      <c r="O7" s="591">
        <v>8</v>
      </c>
      <c r="P7" s="591">
        <v>0</v>
      </c>
      <c r="Q7" s="975">
        <v>0</v>
      </c>
      <c r="S7" s="376"/>
      <c r="T7" s="410"/>
      <c r="U7" s="26"/>
    </row>
    <row r="8" spans="2:21" ht="14.25" customHeight="1">
      <c r="B8" s="618">
        <v>3</v>
      </c>
      <c r="C8" s="619" t="s">
        <v>162</v>
      </c>
      <c r="D8" s="621">
        <v>1</v>
      </c>
      <c r="E8" s="621">
        <v>70</v>
      </c>
      <c r="F8" s="592">
        <v>0.69</v>
      </c>
      <c r="G8" s="591">
        <v>0</v>
      </c>
      <c r="H8" s="591">
        <v>0</v>
      </c>
      <c r="I8" s="591">
        <v>0</v>
      </c>
      <c r="J8" s="592">
        <v>0</v>
      </c>
      <c r="K8" s="591">
        <v>0</v>
      </c>
      <c r="L8" s="591">
        <v>0</v>
      </c>
      <c r="M8" s="591">
        <v>0</v>
      </c>
      <c r="N8" s="591">
        <v>0</v>
      </c>
      <c r="O8" s="591">
        <v>12</v>
      </c>
      <c r="P8" s="591">
        <v>0</v>
      </c>
      <c r="Q8" s="975">
        <v>0</v>
      </c>
      <c r="S8" s="376"/>
      <c r="T8" s="410"/>
      <c r="U8" s="26"/>
    </row>
    <row r="9" spans="2:21" ht="14.25" customHeight="1">
      <c r="B9" s="618">
        <v>4</v>
      </c>
      <c r="C9" s="619" t="s">
        <v>163</v>
      </c>
      <c r="D9" s="621">
        <v>1</v>
      </c>
      <c r="E9" s="621">
        <v>400</v>
      </c>
      <c r="F9" s="592">
        <v>1.29</v>
      </c>
      <c r="G9" s="591">
        <v>1</v>
      </c>
      <c r="H9" s="591">
        <v>1</v>
      </c>
      <c r="I9" s="591">
        <v>400</v>
      </c>
      <c r="J9" s="592">
        <v>1.29</v>
      </c>
      <c r="K9" s="591">
        <v>0</v>
      </c>
      <c r="L9" s="591">
        <v>0</v>
      </c>
      <c r="M9" s="591">
        <v>0</v>
      </c>
      <c r="N9" s="591">
        <v>0</v>
      </c>
      <c r="O9" s="591">
        <v>26</v>
      </c>
      <c r="P9" s="591">
        <v>0</v>
      </c>
      <c r="Q9" s="975">
        <v>0</v>
      </c>
      <c r="S9" s="376"/>
      <c r="T9" s="410"/>
      <c r="U9" s="26"/>
    </row>
    <row r="10" spans="2:21" ht="14.25" customHeight="1">
      <c r="B10" s="618">
        <v>5</v>
      </c>
      <c r="C10" s="619" t="s">
        <v>164</v>
      </c>
      <c r="D10" s="621">
        <v>1</v>
      </c>
      <c r="E10" s="621">
        <v>200</v>
      </c>
      <c r="F10" s="592">
        <v>1.06</v>
      </c>
      <c r="G10" s="591">
        <v>1</v>
      </c>
      <c r="H10" s="591">
        <v>1</v>
      </c>
      <c r="I10" s="591">
        <v>200</v>
      </c>
      <c r="J10" s="592">
        <v>1.06</v>
      </c>
      <c r="K10" s="591">
        <v>0</v>
      </c>
      <c r="L10" s="591">
        <v>0</v>
      </c>
      <c r="M10" s="591">
        <v>0</v>
      </c>
      <c r="N10" s="591">
        <v>0</v>
      </c>
      <c r="O10" s="591">
        <v>19</v>
      </c>
      <c r="P10" s="591">
        <v>2</v>
      </c>
      <c r="Q10" s="975">
        <v>490</v>
      </c>
      <c r="S10" s="376"/>
      <c r="T10" s="410"/>
      <c r="U10" s="26"/>
    </row>
    <row r="11" spans="2:21" ht="14.25" customHeight="1">
      <c r="B11" s="618">
        <v>6</v>
      </c>
      <c r="C11" s="619" t="s">
        <v>165</v>
      </c>
      <c r="D11" s="621">
        <v>1</v>
      </c>
      <c r="E11" s="621">
        <v>100</v>
      </c>
      <c r="F11" s="592">
        <v>0.85</v>
      </c>
      <c r="G11" s="591">
        <v>1</v>
      </c>
      <c r="H11" s="591">
        <v>1</v>
      </c>
      <c r="I11" s="591">
        <v>100</v>
      </c>
      <c r="J11" s="592">
        <v>0.85</v>
      </c>
      <c r="K11" s="591">
        <v>0</v>
      </c>
      <c r="L11" s="591">
        <v>0</v>
      </c>
      <c r="M11" s="591">
        <v>0</v>
      </c>
      <c r="N11" s="591">
        <v>0</v>
      </c>
      <c r="O11" s="591">
        <v>18</v>
      </c>
      <c r="P11" s="591">
        <v>1</v>
      </c>
      <c r="Q11" s="975">
        <v>100</v>
      </c>
      <c r="S11" s="376"/>
      <c r="T11" s="410"/>
      <c r="U11" s="26"/>
    </row>
    <row r="12" spans="2:21" ht="14.25" customHeight="1">
      <c r="B12" s="618">
        <v>7</v>
      </c>
      <c r="C12" s="619" t="s">
        <v>166</v>
      </c>
      <c r="D12" s="621">
        <v>1</v>
      </c>
      <c r="E12" s="621">
        <v>210</v>
      </c>
      <c r="F12" s="592">
        <v>1.69</v>
      </c>
      <c r="G12" s="591">
        <v>0</v>
      </c>
      <c r="H12" s="591">
        <v>0</v>
      </c>
      <c r="I12" s="591">
        <v>0</v>
      </c>
      <c r="J12" s="592">
        <v>0</v>
      </c>
      <c r="K12" s="591">
        <v>1</v>
      </c>
      <c r="L12" s="591">
        <v>210</v>
      </c>
      <c r="M12" s="591">
        <v>0</v>
      </c>
      <c r="N12" s="591">
        <v>0</v>
      </c>
      <c r="O12" s="591">
        <v>15</v>
      </c>
      <c r="P12" s="591">
        <v>0</v>
      </c>
      <c r="Q12" s="975">
        <v>0</v>
      </c>
      <c r="S12" s="376"/>
      <c r="T12" s="410"/>
      <c r="U12" s="26"/>
    </row>
    <row r="13" spans="2:21" ht="14.25" customHeight="1">
      <c r="B13" s="618">
        <v>8</v>
      </c>
      <c r="C13" s="619" t="s">
        <v>167</v>
      </c>
      <c r="D13" s="621">
        <v>1</v>
      </c>
      <c r="E13" s="621">
        <v>255</v>
      </c>
      <c r="F13" s="592">
        <v>1.56</v>
      </c>
      <c r="G13" s="591">
        <v>1</v>
      </c>
      <c r="H13" s="591">
        <v>1</v>
      </c>
      <c r="I13" s="591">
        <v>255</v>
      </c>
      <c r="J13" s="592">
        <v>1.56</v>
      </c>
      <c r="K13" s="591">
        <v>0</v>
      </c>
      <c r="L13" s="591">
        <v>0</v>
      </c>
      <c r="M13" s="591">
        <v>0</v>
      </c>
      <c r="N13" s="591">
        <v>0</v>
      </c>
      <c r="O13" s="591">
        <v>0</v>
      </c>
      <c r="P13" s="591">
        <v>0</v>
      </c>
      <c r="Q13" s="975">
        <v>0</v>
      </c>
      <c r="S13" s="376"/>
      <c r="T13" s="410"/>
      <c r="U13" s="26"/>
    </row>
    <row r="14" spans="2:21" ht="14.25" customHeight="1">
      <c r="B14" s="618">
        <v>9</v>
      </c>
      <c r="C14" s="619" t="s">
        <v>168</v>
      </c>
      <c r="D14" s="621">
        <v>3</v>
      </c>
      <c r="E14" s="621">
        <v>240</v>
      </c>
      <c r="F14" s="592">
        <v>1.78</v>
      </c>
      <c r="G14" s="591">
        <v>2</v>
      </c>
      <c r="H14" s="591">
        <v>1</v>
      </c>
      <c r="I14" s="591">
        <v>30</v>
      </c>
      <c r="J14" s="592">
        <v>0.22</v>
      </c>
      <c r="K14" s="591">
        <v>1</v>
      </c>
      <c r="L14" s="591">
        <v>210</v>
      </c>
      <c r="M14" s="591">
        <v>0</v>
      </c>
      <c r="N14" s="591">
        <v>0</v>
      </c>
      <c r="O14" s="591">
        <v>7</v>
      </c>
      <c r="P14" s="591">
        <v>4</v>
      </c>
      <c r="Q14" s="975">
        <v>770</v>
      </c>
      <c r="S14" s="376"/>
      <c r="T14" s="410"/>
      <c r="U14" s="26"/>
    </row>
    <row r="15" spans="2:21" ht="14.25" customHeight="1">
      <c r="B15" s="618">
        <v>10</v>
      </c>
      <c r="C15" s="619" t="s">
        <v>169</v>
      </c>
      <c r="D15" s="621">
        <v>1</v>
      </c>
      <c r="E15" s="621">
        <v>160</v>
      </c>
      <c r="F15" s="592">
        <v>0.89</v>
      </c>
      <c r="G15" s="591">
        <v>1</v>
      </c>
      <c r="H15" s="591">
        <v>1</v>
      </c>
      <c r="I15" s="591">
        <v>160</v>
      </c>
      <c r="J15" s="592">
        <v>0.89</v>
      </c>
      <c r="K15" s="591">
        <v>0</v>
      </c>
      <c r="L15" s="591">
        <v>0</v>
      </c>
      <c r="M15" s="591">
        <v>0</v>
      </c>
      <c r="N15" s="591">
        <v>0</v>
      </c>
      <c r="O15" s="591">
        <v>14</v>
      </c>
      <c r="P15" s="591">
        <v>1</v>
      </c>
      <c r="Q15" s="975">
        <v>210</v>
      </c>
      <c r="S15" s="376"/>
      <c r="T15" s="410"/>
      <c r="U15" s="26"/>
    </row>
    <row r="16" spans="2:21" ht="14.25" customHeight="1">
      <c r="B16" s="618">
        <v>11</v>
      </c>
      <c r="C16" s="619" t="s">
        <v>170</v>
      </c>
      <c r="D16" s="621">
        <v>1</v>
      </c>
      <c r="E16" s="621">
        <v>90</v>
      </c>
      <c r="F16" s="592">
        <v>1</v>
      </c>
      <c r="G16" s="591">
        <v>1</v>
      </c>
      <c r="H16" s="591">
        <v>1</v>
      </c>
      <c r="I16" s="591">
        <v>90</v>
      </c>
      <c r="J16" s="592">
        <v>1</v>
      </c>
      <c r="K16" s="591">
        <v>0</v>
      </c>
      <c r="L16" s="591">
        <v>0</v>
      </c>
      <c r="M16" s="591">
        <v>0</v>
      </c>
      <c r="N16" s="591">
        <v>0</v>
      </c>
      <c r="O16" s="591">
        <v>12</v>
      </c>
      <c r="P16" s="591">
        <v>2</v>
      </c>
      <c r="Q16" s="975">
        <v>190</v>
      </c>
      <c r="S16" s="376"/>
      <c r="T16" s="410"/>
      <c r="U16" s="26"/>
    </row>
    <row r="17" spans="2:21" ht="14.25" customHeight="1">
      <c r="B17" s="618">
        <v>12</v>
      </c>
      <c r="C17" s="619" t="s">
        <v>171</v>
      </c>
      <c r="D17" s="621">
        <v>1</v>
      </c>
      <c r="E17" s="621">
        <v>180</v>
      </c>
      <c r="F17" s="592">
        <v>2.7</v>
      </c>
      <c r="G17" s="591">
        <v>1</v>
      </c>
      <c r="H17" s="591">
        <v>1</v>
      </c>
      <c r="I17" s="591">
        <v>180</v>
      </c>
      <c r="J17" s="592">
        <v>2.7</v>
      </c>
      <c r="K17" s="591">
        <v>0</v>
      </c>
      <c r="L17" s="591">
        <v>0</v>
      </c>
      <c r="M17" s="591">
        <v>0</v>
      </c>
      <c r="N17" s="591">
        <v>0</v>
      </c>
      <c r="O17" s="591">
        <v>8</v>
      </c>
      <c r="P17" s="591">
        <v>0</v>
      </c>
      <c r="Q17" s="975">
        <v>0</v>
      </c>
      <c r="S17" s="376"/>
      <c r="T17" s="410"/>
      <c r="U17" s="26"/>
    </row>
    <row r="18" spans="2:21" ht="14.25" customHeight="1">
      <c r="B18" s="618">
        <v>13</v>
      </c>
      <c r="C18" s="619" t="s">
        <v>172</v>
      </c>
      <c r="D18" s="621">
        <v>1</v>
      </c>
      <c r="E18" s="621">
        <v>295</v>
      </c>
      <c r="F18" s="592">
        <v>1.2</v>
      </c>
      <c r="G18" s="591">
        <v>1</v>
      </c>
      <c r="H18" s="591">
        <v>1</v>
      </c>
      <c r="I18" s="591">
        <v>295</v>
      </c>
      <c r="J18" s="592">
        <v>1.2</v>
      </c>
      <c r="K18" s="591">
        <v>0</v>
      </c>
      <c r="L18" s="591">
        <v>0</v>
      </c>
      <c r="M18" s="591">
        <v>0</v>
      </c>
      <c r="N18" s="591">
        <v>0</v>
      </c>
      <c r="O18" s="591">
        <v>17</v>
      </c>
      <c r="P18" s="591">
        <v>0</v>
      </c>
      <c r="Q18" s="975">
        <v>0</v>
      </c>
      <c r="S18" s="376"/>
      <c r="T18" s="410"/>
      <c r="U18" s="26"/>
    </row>
    <row r="19" spans="2:21" ht="14.25" customHeight="1">
      <c r="B19" s="618">
        <v>14</v>
      </c>
      <c r="C19" s="619" t="s">
        <v>173</v>
      </c>
      <c r="D19" s="621">
        <v>2</v>
      </c>
      <c r="E19" s="621">
        <v>450</v>
      </c>
      <c r="F19" s="592">
        <v>4.12</v>
      </c>
      <c r="G19" s="591">
        <v>2</v>
      </c>
      <c r="H19" s="591">
        <v>1</v>
      </c>
      <c r="I19" s="591">
        <v>450</v>
      </c>
      <c r="J19" s="592">
        <v>4.12</v>
      </c>
      <c r="K19" s="591">
        <v>0</v>
      </c>
      <c r="L19" s="591">
        <v>0</v>
      </c>
      <c r="M19" s="591">
        <v>0</v>
      </c>
      <c r="N19" s="591">
        <v>0</v>
      </c>
      <c r="O19" s="591">
        <v>11</v>
      </c>
      <c r="P19" s="591">
        <v>0</v>
      </c>
      <c r="Q19" s="975">
        <v>0</v>
      </c>
      <c r="S19" s="376"/>
      <c r="T19" s="410"/>
      <c r="U19" s="26"/>
    </row>
    <row r="20" spans="2:21" ht="14.25" customHeight="1">
      <c r="B20" s="618">
        <v>15</v>
      </c>
      <c r="C20" s="619" t="s">
        <v>174</v>
      </c>
      <c r="D20" s="621">
        <v>1</v>
      </c>
      <c r="E20" s="621">
        <v>580</v>
      </c>
      <c r="F20" s="592">
        <v>2.48</v>
      </c>
      <c r="G20" s="591">
        <v>1</v>
      </c>
      <c r="H20" s="591">
        <v>1</v>
      </c>
      <c r="I20" s="591">
        <v>580</v>
      </c>
      <c r="J20" s="592">
        <v>2.48</v>
      </c>
      <c r="K20" s="591">
        <v>0</v>
      </c>
      <c r="L20" s="591">
        <v>0</v>
      </c>
      <c r="M20" s="591">
        <v>0</v>
      </c>
      <c r="N20" s="591">
        <v>0</v>
      </c>
      <c r="O20" s="591">
        <v>16</v>
      </c>
      <c r="P20" s="591">
        <v>7</v>
      </c>
      <c r="Q20" s="975">
        <v>1600</v>
      </c>
      <c r="S20" s="376"/>
      <c r="T20" s="410"/>
      <c r="U20" s="26"/>
    </row>
    <row r="21" spans="2:21" ht="14.25" customHeight="1">
      <c r="B21" s="618">
        <v>16</v>
      </c>
      <c r="C21" s="619" t="s">
        <v>175</v>
      </c>
      <c r="D21" s="621">
        <v>1</v>
      </c>
      <c r="E21" s="621">
        <v>140</v>
      </c>
      <c r="F21" s="592">
        <v>1.04</v>
      </c>
      <c r="G21" s="591">
        <v>1</v>
      </c>
      <c r="H21" s="591">
        <v>1</v>
      </c>
      <c r="I21" s="591">
        <v>140</v>
      </c>
      <c r="J21" s="592">
        <v>1.04</v>
      </c>
      <c r="K21" s="591">
        <v>0</v>
      </c>
      <c r="L21" s="591">
        <v>0</v>
      </c>
      <c r="M21" s="591">
        <v>0</v>
      </c>
      <c r="N21" s="591">
        <v>0</v>
      </c>
      <c r="O21" s="591">
        <v>19</v>
      </c>
      <c r="P21" s="591">
        <v>0</v>
      </c>
      <c r="Q21" s="975">
        <v>0</v>
      </c>
      <c r="S21" s="376"/>
      <c r="T21" s="410"/>
      <c r="U21" s="26"/>
    </row>
    <row r="22" spans="2:21" ht="14.25" customHeight="1">
      <c r="B22" s="618">
        <v>17</v>
      </c>
      <c r="C22" s="619" t="s">
        <v>176</v>
      </c>
      <c r="D22" s="621">
        <v>1</v>
      </c>
      <c r="E22" s="621">
        <v>130</v>
      </c>
      <c r="F22" s="592">
        <v>1.14</v>
      </c>
      <c r="G22" s="591">
        <v>1</v>
      </c>
      <c r="H22" s="591">
        <v>1</v>
      </c>
      <c r="I22" s="591">
        <v>130</v>
      </c>
      <c r="J22" s="592">
        <v>1.14</v>
      </c>
      <c r="K22" s="591">
        <v>0</v>
      </c>
      <c r="L22" s="591">
        <v>0</v>
      </c>
      <c r="M22" s="591">
        <v>0</v>
      </c>
      <c r="N22" s="591">
        <v>0</v>
      </c>
      <c r="O22" s="591">
        <v>12</v>
      </c>
      <c r="P22" s="591">
        <v>0</v>
      </c>
      <c r="Q22" s="975">
        <v>0</v>
      </c>
      <c r="S22" s="376"/>
      <c r="T22" s="410"/>
      <c r="U22" s="26"/>
    </row>
    <row r="23" spans="2:21" ht="14.25" customHeight="1">
      <c r="B23" s="618">
        <v>18</v>
      </c>
      <c r="C23" s="619" t="s">
        <v>177</v>
      </c>
      <c r="D23" s="621">
        <v>1</v>
      </c>
      <c r="E23" s="621">
        <v>90</v>
      </c>
      <c r="F23" s="592">
        <v>0.87</v>
      </c>
      <c r="G23" s="591">
        <v>1</v>
      </c>
      <c r="H23" s="591">
        <v>1</v>
      </c>
      <c r="I23" s="591">
        <v>90</v>
      </c>
      <c r="J23" s="592">
        <v>0.87</v>
      </c>
      <c r="K23" s="591">
        <v>0</v>
      </c>
      <c r="L23" s="591">
        <v>0</v>
      </c>
      <c r="M23" s="591">
        <v>0</v>
      </c>
      <c r="N23" s="591">
        <v>0</v>
      </c>
      <c r="O23" s="591">
        <v>10</v>
      </c>
      <c r="P23" s="591">
        <v>0</v>
      </c>
      <c r="Q23" s="975">
        <v>0</v>
      </c>
      <c r="S23" s="376"/>
      <c r="T23" s="410"/>
      <c r="U23" s="26"/>
    </row>
    <row r="24" spans="2:21" ht="14.25" customHeight="1">
      <c r="B24" s="618">
        <v>19</v>
      </c>
      <c r="C24" s="619" t="s">
        <v>178</v>
      </c>
      <c r="D24" s="621">
        <v>1</v>
      </c>
      <c r="E24" s="621">
        <v>150</v>
      </c>
      <c r="F24" s="592">
        <v>1.47</v>
      </c>
      <c r="G24" s="591">
        <v>1</v>
      </c>
      <c r="H24" s="591">
        <v>1</v>
      </c>
      <c r="I24" s="591">
        <v>150</v>
      </c>
      <c r="J24" s="592">
        <v>1.47</v>
      </c>
      <c r="K24" s="591">
        <v>0</v>
      </c>
      <c r="L24" s="591">
        <v>0</v>
      </c>
      <c r="M24" s="591">
        <v>0</v>
      </c>
      <c r="N24" s="591">
        <v>0</v>
      </c>
      <c r="O24" s="591">
        <v>16</v>
      </c>
      <c r="P24" s="591">
        <v>0</v>
      </c>
      <c r="Q24" s="975">
        <v>0</v>
      </c>
      <c r="S24" s="376"/>
      <c r="T24" s="410"/>
      <c r="U24" s="26"/>
    </row>
    <row r="25" spans="2:21" ht="14.25" customHeight="1">
      <c r="B25" s="618">
        <v>20</v>
      </c>
      <c r="C25" s="619" t="s">
        <v>179</v>
      </c>
      <c r="D25" s="621">
        <v>4</v>
      </c>
      <c r="E25" s="621">
        <v>360</v>
      </c>
      <c r="F25" s="592">
        <v>1.39</v>
      </c>
      <c r="G25" s="591">
        <v>3</v>
      </c>
      <c r="H25" s="591">
        <v>2</v>
      </c>
      <c r="I25" s="591">
        <v>280</v>
      </c>
      <c r="J25" s="592">
        <v>1.08</v>
      </c>
      <c r="K25" s="591">
        <v>1</v>
      </c>
      <c r="L25" s="591">
        <v>80</v>
      </c>
      <c r="M25" s="591">
        <v>0</v>
      </c>
      <c r="N25" s="591">
        <v>0</v>
      </c>
      <c r="O25" s="591">
        <v>16</v>
      </c>
      <c r="P25" s="591">
        <v>6</v>
      </c>
      <c r="Q25" s="975">
        <v>390</v>
      </c>
      <c r="S25" s="376"/>
      <c r="T25" s="410"/>
      <c r="U25" s="26"/>
    </row>
    <row r="26" spans="2:21" ht="14.25" customHeight="1">
      <c r="B26" s="618">
        <v>21</v>
      </c>
      <c r="C26" s="619" t="s">
        <v>180</v>
      </c>
      <c r="D26" s="621">
        <v>1</v>
      </c>
      <c r="E26" s="621">
        <v>135</v>
      </c>
      <c r="F26" s="592">
        <v>1.35</v>
      </c>
      <c r="G26" s="591">
        <v>1</v>
      </c>
      <c r="H26" s="591">
        <v>1</v>
      </c>
      <c r="I26" s="591">
        <v>135</v>
      </c>
      <c r="J26" s="592">
        <v>1.35</v>
      </c>
      <c r="K26" s="591">
        <v>0</v>
      </c>
      <c r="L26" s="591">
        <v>0</v>
      </c>
      <c r="M26" s="591">
        <v>0</v>
      </c>
      <c r="N26" s="591">
        <v>0</v>
      </c>
      <c r="O26" s="591">
        <v>9</v>
      </c>
      <c r="P26" s="591">
        <v>0</v>
      </c>
      <c r="Q26" s="975">
        <v>0</v>
      </c>
      <c r="S26" s="376"/>
      <c r="T26" s="410"/>
      <c r="U26" s="26"/>
    </row>
    <row r="27" spans="2:21" ht="14.25" customHeight="1">
      <c r="B27" s="618">
        <v>22</v>
      </c>
      <c r="C27" s="619" t="s">
        <v>181</v>
      </c>
      <c r="D27" s="621">
        <v>1</v>
      </c>
      <c r="E27" s="621">
        <v>75</v>
      </c>
      <c r="F27" s="592">
        <v>0.61</v>
      </c>
      <c r="G27" s="591">
        <v>1</v>
      </c>
      <c r="H27" s="591">
        <v>1</v>
      </c>
      <c r="I27" s="591">
        <v>75</v>
      </c>
      <c r="J27" s="592">
        <v>0.61</v>
      </c>
      <c r="K27" s="591">
        <v>0</v>
      </c>
      <c r="L27" s="591">
        <v>0</v>
      </c>
      <c r="M27" s="591">
        <v>0</v>
      </c>
      <c r="N27" s="591">
        <v>0</v>
      </c>
      <c r="O27" s="591">
        <v>20</v>
      </c>
      <c r="P27" s="591">
        <v>0</v>
      </c>
      <c r="Q27" s="975">
        <v>0</v>
      </c>
      <c r="S27" s="376"/>
      <c r="T27" s="410"/>
      <c r="U27" s="26"/>
    </row>
    <row r="28" spans="2:21" ht="14.25" customHeight="1">
      <c r="B28" s="618">
        <v>23</v>
      </c>
      <c r="C28" s="619" t="s">
        <v>182</v>
      </c>
      <c r="D28" s="621">
        <v>1</v>
      </c>
      <c r="E28" s="621">
        <v>130</v>
      </c>
      <c r="F28" s="592">
        <v>1.12</v>
      </c>
      <c r="G28" s="591">
        <v>1</v>
      </c>
      <c r="H28" s="591">
        <v>1</v>
      </c>
      <c r="I28" s="591">
        <v>130</v>
      </c>
      <c r="J28" s="592">
        <v>1.12</v>
      </c>
      <c r="K28" s="591">
        <v>0</v>
      </c>
      <c r="L28" s="591">
        <v>0</v>
      </c>
      <c r="M28" s="591">
        <v>0</v>
      </c>
      <c r="N28" s="591">
        <v>0</v>
      </c>
      <c r="O28" s="591">
        <v>8</v>
      </c>
      <c r="P28" s="591">
        <v>1</v>
      </c>
      <c r="Q28" s="975">
        <v>125</v>
      </c>
      <c r="S28" s="376"/>
      <c r="T28" s="410"/>
      <c r="U28" s="26"/>
    </row>
    <row r="29" spans="2:21" ht="14.25" customHeight="1">
      <c r="B29" s="618">
        <v>24</v>
      </c>
      <c r="C29" s="619" t="s">
        <v>183</v>
      </c>
      <c r="D29" s="621">
        <v>1</v>
      </c>
      <c r="E29" s="621">
        <v>60</v>
      </c>
      <c r="F29" s="592">
        <v>0.68</v>
      </c>
      <c r="G29" s="591">
        <v>1</v>
      </c>
      <c r="H29" s="591">
        <v>1</v>
      </c>
      <c r="I29" s="591">
        <v>60</v>
      </c>
      <c r="J29" s="592">
        <v>0.68</v>
      </c>
      <c r="K29" s="591">
        <v>0</v>
      </c>
      <c r="L29" s="591">
        <v>0</v>
      </c>
      <c r="M29" s="591">
        <v>0</v>
      </c>
      <c r="N29" s="591">
        <v>0</v>
      </c>
      <c r="O29" s="591">
        <v>11</v>
      </c>
      <c r="P29" s="591">
        <v>0</v>
      </c>
      <c r="Q29" s="975">
        <v>0</v>
      </c>
      <c r="S29" s="376"/>
      <c r="T29" s="410"/>
      <c r="U29" s="26"/>
    </row>
    <row r="30" spans="2:21" ht="14.25" customHeight="1">
      <c r="B30" s="618">
        <v>25</v>
      </c>
      <c r="C30" s="619" t="s">
        <v>184</v>
      </c>
      <c r="D30" s="621">
        <v>1</v>
      </c>
      <c r="E30" s="621">
        <v>40</v>
      </c>
      <c r="F30" s="592">
        <v>0.42</v>
      </c>
      <c r="G30" s="591">
        <v>0</v>
      </c>
      <c r="H30" s="591">
        <v>0</v>
      </c>
      <c r="I30" s="591">
        <v>0</v>
      </c>
      <c r="J30" s="592">
        <v>0</v>
      </c>
      <c r="K30" s="591">
        <v>0</v>
      </c>
      <c r="L30" s="591">
        <v>0</v>
      </c>
      <c r="M30" s="591">
        <v>0</v>
      </c>
      <c r="N30" s="591">
        <v>0</v>
      </c>
      <c r="O30" s="591">
        <v>13</v>
      </c>
      <c r="P30" s="591">
        <v>0</v>
      </c>
      <c r="Q30" s="975">
        <v>0</v>
      </c>
      <c r="S30" s="376"/>
      <c r="T30" s="410"/>
      <c r="U30" s="26"/>
    </row>
    <row r="31" spans="2:21" ht="14.25" customHeight="1">
      <c r="B31" s="618">
        <v>26</v>
      </c>
      <c r="C31" s="619" t="s">
        <v>185</v>
      </c>
      <c r="D31" s="621">
        <v>1</v>
      </c>
      <c r="E31" s="621">
        <v>100</v>
      </c>
      <c r="F31" s="592">
        <v>0.34</v>
      </c>
      <c r="G31" s="591">
        <v>0</v>
      </c>
      <c r="H31" s="591">
        <v>0</v>
      </c>
      <c r="I31" s="591">
        <v>0</v>
      </c>
      <c r="J31" s="592">
        <v>0</v>
      </c>
      <c r="K31" s="591">
        <v>1</v>
      </c>
      <c r="L31" s="591">
        <v>100</v>
      </c>
      <c r="M31" s="591">
        <v>0</v>
      </c>
      <c r="N31" s="591">
        <v>0</v>
      </c>
      <c r="O31" s="591">
        <v>2</v>
      </c>
      <c r="P31" s="591">
        <v>1</v>
      </c>
      <c r="Q31" s="975">
        <v>300</v>
      </c>
      <c r="S31" s="376"/>
      <c r="T31" s="410"/>
      <c r="U31" s="26"/>
    </row>
    <row r="32" spans="2:21" ht="14.25" customHeight="1" thickBot="1">
      <c r="B32" s="624">
        <v>27</v>
      </c>
      <c r="C32" s="625" t="s">
        <v>186</v>
      </c>
      <c r="D32" s="521" t="s">
        <v>221</v>
      </c>
      <c r="E32" s="521" t="s">
        <v>221</v>
      </c>
      <c r="F32" s="601" t="s">
        <v>221</v>
      </c>
      <c r="G32" s="600" t="s">
        <v>221</v>
      </c>
      <c r="H32" s="600" t="s">
        <v>221</v>
      </c>
      <c r="I32" s="600" t="s">
        <v>221</v>
      </c>
      <c r="J32" s="601" t="s">
        <v>221</v>
      </c>
      <c r="K32" s="600" t="s">
        <v>221</v>
      </c>
      <c r="L32" s="600" t="s">
        <v>221</v>
      </c>
      <c r="M32" s="600" t="s">
        <v>221</v>
      </c>
      <c r="N32" s="600" t="s">
        <v>221</v>
      </c>
      <c r="O32" s="600" t="s">
        <v>221</v>
      </c>
      <c r="P32" s="600" t="s">
        <v>221</v>
      </c>
      <c r="Q32" s="980" t="s">
        <v>221</v>
      </c>
      <c r="S32" s="376"/>
      <c r="T32" s="410"/>
      <c r="U32" s="26"/>
    </row>
    <row r="33" spans="2:21" ht="14.25" customHeight="1" thickBot="1">
      <c r="B33" s="2018" t="s">
        <v>187</v>
      </c>
      <c r="C33" s="2019"/>
      <c r="D33" s="458">
        <v>29</v>
      </c>
      <c r="E33" s="1189">
        <v>4820</v>
      </c>
      <c r="F33" s="605">
        <v>1.18</v>
      </c>
      <c r="G33" s="1011">
        <v>25</v>
      </c>
      <c r="H33" s="1011">
        <v>22</v>
      </c>
      <c r="I33" s="1011">
        <v>4110</v>
      </c>
      <c r="J33" s="605">
        <v>1</v>
      </c>
      <c r="K33" s="1011">
        <v>4</v>
      </c>
      <c r="L33" s="1011">
        <v>600</v>
      </c>
      <c r="M33" s="1011">
        <v>0</v>
      </c>
      <c r="N33" s="1011">
        <v>0</v>
      </c>
      <c r="O33" s="1011">
        <v>319</v>
      </c>
      <c r="P33" s="1011">
        <v>25</v>
      </c>
      <c r="Q33" s="1190">
        <v>4175</v>
      </c>
      <c r="S33" s="404"/>
      <c r="T33" s="410"/>
      <c r="U33" s="26"/>
    </row>
    <row r="34" spans="2:21" ht="12.75">
      <c r="B34" s="1492" t="s">
        <v>452</v>
      </c>
      <c r="C34" s="1492"/>
      <c r="D34" s="1492"/>
      <c r="E34" s="1492"/>
      <c r="F34" s="1492"/>
      <c r="G34" s="1492"/>
      <c r="H34" s="1492"/>
      <c r="I34" s="1492"/>
      <c r="J34" s="1492"/>
      <c r="K34" s="1492"/>
      <c r="L34" s="1492"/>
      <c r="M34" s="1492"/>
      <c r="N34" s="1492"/>
      <c r="O34" s="1492"/>
      <c r="P34" s="1492"/>
      <c r="Q34" s="1492"/>
      <c r="S34" s="26"/>
      <c r="T34" s="26"/>
      <c r="U34" s="26"/>
    </row>
    <row r="35" spans="2:21" ht="12.7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S35" s="26"/>
      <c r="T35" s="26"/>
      <c r="U35" s="26"/>
    </row>
    <row r="36" spans="2:21" ht="12.75"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S36" s="26"/>
      <c r="T36" s="26"/>
      <c r="U36" s="26"/>
    </row>
  </sheetData>
  <sheetProtection/>
  <mergeCells count="15">
    <mergeCell ref="G3:N3"/>
    <mergeCell ref="O3:O5"/>
    <mergeCell ref="P3:Q4"/>
    <mergeCell ref="D4:D5"/>
    <mergeCell ref="E4:E5"/>
    <mergeCell ref="B34:Q34"/>
    <mergeCell ref="F4:F5"/>
    <mergeCell ref="G4:J4"/>
    <mergeCell ref="K4:N4"/>
    <mergeCell ref="B33:C33"/>
    <mergeCell ref="P1:Q1"/>
    <mergeCell ref="B2:Q2"/>
    <mergeCell ref="B3:B5"/>
    <mergeCell ref="C3:C5"/>
    <mergeCell ref="D3:F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86" zoomScaleNormal="86" zoomScalePageLayoutView="0" workbookViewId="0" topLeftCell="A1">
      <selection activeCell="Q20" sqref="Q20"/>
    </sheetView>
  </sheetViews>
  <sheetFormatPr defaultColWidth="9.140625" defaultRowHeight="12.75"/>
  <cols>
    <col min="1" max="1" width="6.421875" style="82" customWidth="1"/>
    <col min="2" max="2" width="6.7109375" style="82" customWidth="1"/>
    <col min="3" max="3" width="21.140625" style="82" customWidth="1"/>
    <col min="4" max="13" width="10.140625" style="82" customWidth="1"/>
    <col min="14" max="14" width="9.421875" style="82" customWidth="1"/>
    <col min="15" max="16384" width="9.140625" style="82" customWidth="1"/>
  </cols>
  <sheetData>
    <row r="1" spans="1:14" ht="15.75" customHeight="1">
      <c r="A1" s="14"/>
      <c r="B1" s="14"/>
      <c r="C1" s="14"/>
      <c r="D1" s="14"/>
      <c r="E1" s="14"/>
      <c r="F1" s="14"/>
      <c r="G1" s="53"/>
      <c r="H1" s="53"/>
      <c r="I1" s="53"/>
      <c r="J1" s="53"/>
      <c r="K1" s="1447" t="s">
        <v>131</v>
      </c>
      <c r="L1" s="1448"/>
      <c r="M1" s="1448"/>
      <c r="N1" s="420"/>
    </row>
    <row r="2" spans="1:14" ht="24.75" customHeight="1" thickBot="1">
      <c r="A2" s="15"/>
      <c r="B2" s="1446" t="s">
        <v>253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60"/>
    </row>
    <row r="3" spans="1:14" ht="18" customHeight="1">
      <c r="A3" s="17"/>
      <c r="B3" s="1442" t="s">
        <v>218</v>
      </c>
      <c r="C3" s="1444" t="s">
        <v>157</v>
      </c>
      <c r="D3" s="1438" t="s">
        <v>246</v>
      </c>
      <c r="E3" s="1438"/>
      <c r="F3" s="1438"/>
      <c r="G3" s="1438"/>
      <c r="H3" s="1438"/>
      <c r="I3" s="1438" t="s">
        <v>73</v>
      </c>
      <c r="J3" s="1438"/>
      <c r="K3" s="1438"/>
      <c r="L3" s="1438"/>
      <c r="M3" s="1453"/>
      <c r="N3" s="64"/>
    </row>
    <row r="4" spans="1:13" ht="18" customHeight="1" thickBot="1">
      <c r="A4" s="17"/>
      <c r="B4" s="1443"/>
      <c r="C4" s="1445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5">
      <c r="A5" s="14"/>
      <c r="B5" s="970">
        <v>1</v>
      </c>
      <c r="C5" s="971" t="s">
        <v>160</v>
      </c>
      <c r="D5" s="794" t="s">
        <v>221</v>
      </c>
      <c r="E5" s="794" t="s">
        <v>221</v>
      </c>
      <c r="F5" s="794" t="s">
        <v>221</v>
      </c>
      <c r="G5" s="583" t="s">
        <v>221</v>
      </c>
      <c r="H5" s="583" t="s">
        <v>221</v>
      </c>
      <c r="I5" s="528" t="s">
        <v>221</v>
      </c>
      <c r="J5" s="528" t="s">
        <v>221</v>
      </c>
      <c r="K5" s="528" t="s">
        <v>221</v>
      </c>
      <c r="L5" s="534" t="s">
        <v>221</v>
      </c>
      <c r="M5" s="535" t="s">
        <v>221</v>
      </c>
    </row>
    <row r="6" spans="1:13" ht="15">
      <c r="A6" s="14"/>
      <c r="B6" s="973">
        <f aca="true" t="shared" si="0" ref="B6:B31">B5+1</f>
        <v>2</v>
      </c>
      <c r="C6" s="974" t="s">
        <v>161</v>
      </c>
      <c r="D6" s="706">
        <v>91</v>
      </c>
      <c r="E6" s="706">
        <v>100</v>
      </c>
      <c r="F6" s="706">
        <v>63</v>
      </c>
      <c r="G6" s="591">
        <v>50</v>
      </c>
      <c r="H6" s="591">
        <v>101</v>
      </c>
      <c r="I6" s="543">
        <v>5.8</v>
      </c>
      <c r="J6" s="543">
        <v>6.4</v>
      </c>
      <c r="K6" s="543">
        <v>4.1</v>
      </c>
      <c r="L6" s="544">
        <v>3.3</v>
      </c>
      <c r="M6" s="545">
        <v>6.7</v>
      </c>
    </row>
    <row r="7" spans="1:13" ht="15">
      <c r="A7" s="14"/>
      <c r="B7" s="973">
        <f t="shared" si="0"/>
        <v>3</v>
      </c>
      <c r="C7" s="974" t="s">
        <v>162</v>
      </c>
      <c r="D7" s="706">
        <v>102</v>
      </c>
      <c r="E7" s="706">
        <v>91</v>
      </c>
      <c r="F7" s="706">
        <v>68</v>
      </c>
      <c r="G7" s="591">
        <v>106</v>
      </c>
      <c r="H7" s="591">
        <v>66</v>
      </c>
      <c r="I7" s="543">
        <v>9.8</v>
      </c>
      <c r="J7" s="543">
        <v>8.8</v>
      </c>
      <c r="K7" s="543">
        <v>6.6</v>
      </c>
      <c r="L7" s="544">
        <v>10.3</v>
      </c>
      <c r="M7" s="545">
        <v>6.5</v>
      </c>
    </row>
    <row r="8" spans="1:13" ht="15">
      <c r="A8" s="14"/>
      <c r="B8" s="973">
        <f t="shared" si="0"/>
        <v>4</v>
      </c>
      <c r="C8" s="974" t="s">
        <v>163</v>
      </c>
      <c r="D8" s="706">
        <v>292</v>
      </c>
      <c r="E8" s="706">
        <v>239</v>
      </c>
      <c r="F8" s="706">
        <v>172</v>
      </c>
      <c r="G8" s="591">
        <v>144</v>
      </c>
      <c r="H8" s="591">
        <v>156</v>
      </c>
      <c r="I8" s="543">
        <v>9</v>
      </c>
      <c r="J8" s="543">
        <v>7.5</v>
      </c>
      <c r="K8" s="543">
        <v>5.4</v>
      </c>
      <c r="L8" s="544">
        <v>4.6</v>
      </c>
      <c r="M8" s="545">
        <v>5</v>
      </c>
    </row>
    <row r="9" spans="1:13" ht="15">
      <c r="A9" s="14"/>
      <c r="B9" s="973">
        <f t="shared" si="0"/>
        <v>5</v>
      </c>
      <c r="C9" s="974" t="s">
        <v>164</v>
      </c>
      <c r="D9" s="706">
        <v>48</v>
      </c>
      <c r="E9" s="706">
        <v>67</v>
      </c>
      <c r="F9" s="706">
        <v>78</v>
      </c>
      <c r="G9" s="591">
        <v>43</v>
      </c>
      <c r="H9" s="591">
        <v>12</v>
      </c>
      <c r="I9" s="536">
        <v>2.5</v>
      </c>
      <c r="J9" s="543">
        <v>3.5</v>
      </c>
      <c r="K9" s="543">
        <v>4.1</v>
      </c>
      <c r="L9" s="544">
        <v>2.3</v>
      </c>
      <c r="M9" s="545">
        <v>0.6</v>
      </c>
    </row>
    <row r="10" spans="1:13" ht="15">
      <c r="A10" s="14"/>
      <c r="B10" s="973">
        <f t="shared" si="0"/>
        <v>6</v>
      </c>
      <c r="C10" s="974" t="s">
        <v>165</v>
      </c>
      <c r="D10" s="706">
        <v>79</v>
      </c>
      <c r="E10" s="706">
        <v>72</v>
      </c>
      <c r="F10" s="706">
        <v>39</v>
      </c>
      <c r="G10" s="591">
        <v>41</v>
      </c>
      <c r="H10" s="591">
        <v>62</v>
      </c>
      <c r="I10" s="543">
        <v>6.4</v>
      </c>
      <c r="J10" s="543">
        <v>5.9</v>
      </c>
      <c r="K10" s="543">
        <v>3.2</v>
      </c>
      <c r="L10" s="544">
        <v>3.4</v>
      </c>
      <c r="M10" s="545">
        <v>5.3</v>
      </c>
    </row>
    <row r="11" spans="1:13" ht="15">
      <c r="A11" s="14"/>
      <c r="B11" s="973">
        <f t="shared" si="0"/>
        <v>7</v>
      </c>
      <c r="C11" s="974" t="s">
        <v>166</v>
      </c>
      <c r="D11" s="706">
        <v>39</v>
      </c>
      <c r="E11" s="706">
        <v>44</v>
      </c>
      <c r="F11" s="706">
        <v>35</v>
      </c>
      <c r="G11" s="591">
        <v>38</v>
      </c>
      <c r="H11" s="591">
        <v>47</v>
      </c>
      <c r="I11" s="543">
        <v>3.1</v>
      </c>
      <c r="J11" s="543">
        <v>3.5</v>
      </c>
      <c r="K11" s="543">
        <v>2.8</v>
      </c>
      <c r="L11" s="544">
        <v>3</v>
      </c>
      <c r="M11" s="545">
        <v>3.8</v>
      </c>
    </row>
    <row r="12" spans="1:13" ht="15">
      <c r="A12" s="14"/>
      <c r="B12" s="973">
        <f t="shared" si="0"/>
        <v>8</v>
      </c>
      <c r="C12" s="974" t="s">
        <v>167</v>
      </c>
      <c r="D12" s="706">
        <v>116</v>
      </c>
      <c r="E12" s="706">
        <v>96</v>
      </c>
      <c r="F12" s="706">
        <v>85</v>
      </c>
      <c r="G12" s="591">
        <v>63</v>
      </c>
      <c r="H12" s="591">
        <v>49</v>
      </c>
      <c r="I12" s="543">
        <v>6.7</v>
      </c>
      <c r="J12" s="543">
        <v>5.6</v>
      </c>
      <c r="K12" s="543">
        <v>5</v>
      </c>
      <c r="L12" s="544">
        <v>3.8</v>
      </c>
      <c r="M12" s="545">
        <v>3</v>
      </c>
    </row>
    <row r="13" spans="1:13" ht="15">
      <c r="A13" s="14"/>
      <c r="B13" s="973">
        <f t="shared" si="0"/>
        <v>9</v>
      </c>
      <c r="C13" s="974" t="s">
        <v>168</v>
      </c>
      <c r="D13" s="706">
        <v>69</v>
      </c>
      <c r="E13" s="706">
        <v>52</v>
      </c>
      <c r="F13" s="706">
        <v>25</v>
      </c>
      <c r="G13" s="591">
        <v>37</v>
      </c>
      <c r="H13" s="591">
        <v>49</v>
      </c>
      <c r="I13" s="543">
        <v>5</v>
      </c>
      <c r="J13" s="543">
        <v>3.8</v>
      </c>
      <c r="K13" s="543">
        <v>1.8</v>
      </c>
      <c r="L13" s="544">
        <v>2.7</v>
      </c>
      <c r="M13" s="545">
        <v>3.6</v>
      </c>
    </row>
    <row r="14" spans="1:13" ht="15">
      <c r="A14" s="14"/>
      <c r="B14" s="973">
        <f t="shared" si="0"/>
        <v>10</v>
      </c>
      <c r="C14" s="974" t="s">
        <v>169</v>
      </c>
      <c r="D14" s="706">
        <v>142</v>
      </c>
      <c r="E14" s="706">
        <v>127</v>
      </c>
      <c r="F14" s="706">
        <v>83</v>
      </c>
      <c r="G14" s="591">
        <v>72</v>
      </c>
      <c r="H14" s="591">
        <v>81</v>
      </c>
      <c r="I14" s="543">
        <v>8.1</v>
      </c>
      <c r="J14" s="543">
        <v>7.2</v>
      </c>
      <c r="K14" s="543">
        <v>4.7</v>
      </c>
      <c r="L14" s="544">
        <v>4</v>
      </c>
      <c r="M14" s="545">
        <v>4.5</v>
      </c>
    </row>
    <row r="15" spans="1:13" ht="16.5" customHeight="1">
      <c r="A15" s="1435"/>
      <c r="B15" s="973">
        <f t="shared" si="0"/>
        <v>11</v>
      </c>
      <c r="C15" s="974" t="s">
        <v>170</v>
      </c>
      <c r="D15" s="706">
        <v>43</v>
      </c>
      <c r="E15" s="706">
        <v>56</v>
      </c>
      <c r="F15" s="706">
        <v>35</v>
      </c>
      <c r="G15" s="591">
        <v>48</v>
      </c>
      <c r="H15" s="591">
        <v>51</v>
      </c>
      <c r="I15" s="543">
        <v>4.5</v>
      </c>
      <c r="J15" s="543">
        <v>6</v>
      </c>
      <c r="K15" s="543">
        <v>3.8</v>
      </c>
      <c r="L15" s="544">
        <v>5.3</v>
      </c>
      <c r="M15" s="545">
        <v>5.7</v>
      </c>
    </row>
    <row r="16" spans="1:13" ht="16.5" customHeight="1">
      <c r="A16" s="1435"/>
      <c r="B16" s="973">
        <f t="shared" si="0"/>
        <v>12</v>
      </c>
      <c r="C16" s="974" t="s">
        <v>171</v>
      </c>
      <c r="D16" s="706">
        <v>11</v>
      </c>
      <c r="E16" s="706">
        <v>20</v>
      </c>
      <c r="F16" s="706">
        <v>9</v>
      </c>
      <c r="G16" s="591">
        <v>11</v>
      </c>
      <c r="H16" s="591">
        <v>2</v>
      </c>
      <c r="I16" s="536">
        <v>1.6</v>
      </c>
      <c r="J16" s="543">
        <v>2.9</v>
      </c>
      <c r="K16" s="543">
        <v>1.3</v>
      </c>
      <c r="L16" s="544">
        <v>1.6</v>
      </c>
      <c r="M16" s="545">
        <v>0.3</v>
      </c>
    </row>
    <row r="17" spans="1:13" ht="16.5" customHeight="1">
      <c r="A17" s="35"/>
      <c r="B17" s="973">
        <f t="shared" si="0"/>
        <v>13</v>
      </c>
      <c r="C17" s="974" t="s">
        <v>172</v>
      </c>
      <c r="D17" s="706">
        <v>104</v>
      </c>
      <c r="E17" s="706">
        <v>90</v>
      </c>
      <c r="F17" s="706">
        <v>83</v>
      </c>
      <c r="G17" s="591">
        <v>113</v>
      </c>
      <c r="H17" s="591">
        <v>124</v>
      </c>
      <c r="I17" s="543">
        <v>4.1</v>
      </c>
      <c r="J17" s="543">
        <v>3.6</v>
      </c>
      <c r="K17" s="543">
        <v>3.3</v>
      </c>
      <c r="L17" s="544">
        <v>4.6</v>
      </c>
      <c r="M17" s="545">
        <v>5</v>
      </c>
    </row>
    <row r="18" spans="1:13" ht="16.5" customHeight="1">
      <c r="A18" s="35"/>
      <c r="B18" s="973">
        <f t="shared" si="0"/>
        <v>14</v>
      </c>
      <c r="C18" s="974" t="s">
        <v>173</v>
      </c>
      <c r="D18" s="706">
        <v>43</v>
      </c>
      <c r="E18" s="706">
        <v>42</v>
      </c>
      <c r="F18" s="706">
        <v>17</v>
      </c>
      <c r="G18" s="591">
        <v>28</v>
      </c>
      <c r="H18" s="591">
        <v>20</v>
      </c>
      <c r="I18" s="543">
        <v>3.8</v>
      </c>
      <c r="J18" s="543">
        <v>3.7</v>
      </c>
      <c r="K18" s="543">
        <v>1.5</v>
      </c>
      <c r="L18" s="544">
        <v>2.5</v>
      </c>
      <c r="M18" s="545">
        <v>1.8</v>
      </c>
    </row>
    <row r="19" spans="1:13" ht="16.5" customHeight="1">
      <c r="A19" s="14"/>
      <c r="B19" s="973">
        <f t="shared" si="0"/>
        <v>15</v>
      </c>
      <c r="C19" s="974" t="s">
        <v>174</v>
      </c>
      <c r="D19" s="706">
        <v>417</v>
      </c>
      <c r="E19" s="706">
        <v>593</v>
      </c>
      <c r="F19" s="706">
        <v>248</v>
      </c>
      <c r="G19" s="591">
        <v>274</v>
      </c>
      <c r="H19" s="591">
        <v>289</v>
      </c>
      <c r="I19" s="543">
        <v>17.6</v>
      </c>
      <c r="J19" s="543">
        <v>25</v>
      </c>
      <c r="K19" s="543">
        <v>10.5</v>
      </c>
      <c r="L19" s="544">
        <v>11.6</v>
      </c>
      <c r="M19" s="545">
        <v>12.3</v>
      </c>
    </row>
    <row r="20" spans="1:13" ht="16.5" customHeight="1">
      <c r="A20" s="14"/>
      <c r="B20" s="973">
        <f t="shared" si="0"/>
        <v>16</v>
      </c>
      <c r="C20" s="974" t="s">
        <v>175</v>
      </c>
      <c r="D20" s="706">
        <v>38</v>
      </c>
      <c r="E20" s="706">
        <v>39</v>
      </c>
      <c r="F20" s="706">
        <v>23</v>
      </c>
      <c r="G20" s="591">
        <v>26</v>
      </c>
      <c r="H20" s="591">
        <v>29</v>
      </c>
      <c r="I20" s="543">
        <v>2.7</v>
      </c>
      <c r="J20" s="543">
        <v>2.8</v>
      </c>
      <c r="K20" s="543">
        <v>1.7</v>
      </c>
      <c r="L20" s="544">
        <v>1.9</v>
      </c>
      <c r="M20" s="545">
        <v>2.2</v>
      </c>
    </row>
    <row r="21" spans="1:13" ht="16.5" customHeight="1">
      <c r="A21" s="14"/>
      <c r="B21" s="973">
        <f t="shared" si="0"/>
        <v>17</v>
      </c>
      <c r="C21" s="974" t="s">
        <v>176</v>
      </c>
      <c r="D21" s="706">
        <v>57</v>
      </c>
      <c r="E21" s="706">
        <v>75</v>
      </c>
      <c r="F21" s="706">
        <v>40</v>
      </c>
      <c r="G21" s="591">
        <v>28</v>
      </c>
      <c r="H21" s="591">
        <v>33</v>
      </c>
      <c r="I21" s="543">
        <v>4.9</v>
      </c>
      <c r="J21" s="543">
        <v>6.5</v>
      </c>
      <c r="K21" s="543">
        <v>3.5</v>
      </c>
      <c r="L21" s="544">
        <v>2.4</v>
      </c>
      <c r="M21" s="545">
        <v>2.9</v>
      </c>
    </row>
    <row r="22" spans="1:13" ht="16.5" customHeight="1">
      <c r="A22" s="14"/>
      <c r="B22" s="973">
        <f t="shared" si="0"/>
        <v>18</v>
      </c>
      <c r="C22" s="974" t="s">
        <v>177</v>
      </c>
      <c r="D22" s="706">
        <v>55</v>
      </c>
      <c r="E22" s="706">
        <v>76</v>
      </c>
      <c r="F22" s="706">
        <v>38</v>
      </c>
      <c r="G22" s="591">
        <v>52</v>
      </c>
      <c r="H22" s="591">
        <v>58</v>
      </c>
      <c r="I22" s="543">
        <v>5</v>
      </c>
      <c r="J22" s="543">
        <v>7</v>
      </c>
      <c r="K22" s="543">
        <v>3.6</v>
      </c>
      <c r="L22" s="544">
        <v>4.9</v>
      </c>
      <c r="M22" s="545">
        <v>5.6</v>
      </c>
    </row>
    <row r="23" spans="1:13" ht="16.5" customHeight="1">
      <c r="A23" s="14"/>
      <c r="B23" s="973">
        <f t="shared" si="0"/>
        <v>19</v>
      </c>
      <c r="C23" s="974" t="s">
        <v>178</v>
      </c>
      <c r="D23" s="706">
        <v>32</v>
      </c>
      <c r="E23" s="706">
        <v>40</v>
      </c>
      <c r="F23" s="706">
        <v>25</v>
      </c>
      <c r="G23" s="591">
        <v>32</v>
      </c>
      <c r="H23" s="591">
        <v>31</v>
      </c>
      <c r="I23" s="543">
        <v>3.1</v>
      </c>
      <c r="J23" s="543">
        <v>3.8</v>
      </c>
      <c r="K23" s="543">
        <v>2.4</v>
      </c>
      <c r="L23" s="544">
        <v>3.1</v>
      </c>
      <c r="M23" s="545">
        <v>3</v>
      </c>
    </row>
    <row r="24" spans="1:13" ht="16.5" customHeight="1">
      <c r="A24" s="14"/>
      <c r="B24" s="973">
        <f t="shared" si="0"/>
        <v>20</v>
      </c>
      <c r="C24" s="974" t="s">
        <v>179</v>
      </c>
      <c r="D24" s="706">
        <v>80</v>
      </c>
      <c r="E24" s="706">
        <v>86</v>
      </c>
      <c r="F24" s="706">
        <v>83</v>
      </c>
      <c r="G24" s="591">
        <v>73</v>
      </c>
      <c r="H24" s="591">
        <v>50</v>
      </c>
      <c r="I24" s="543">
        <v>3</v>
      </c>
      <c r="J24" s="543">
        <v>3.2</v>
      </c>
      <c r="K24" s="543">
        <v>3.1</v>
      </c>
      <c r="L24" s="544">
        <v>2.8</v>
      </c>
      <c r="M24" s="545">
        <v>1.9</v>
      </c>
    </row>
    <row r="25" spans="1:13" ht="16.5" customHeight="1">
      <c r="A25" s="14"/>
      <c r="B25" s="973">
        <f t="shared" si="0"/>
        <v>21</v>
      </c>
      <c r="C25" s="974" t="s">
        <v>180</v>
      </c>
      <c r="D25" s="706">
        <v>74</v>
      </c>
      <c r="E25" s="706">
        <v>53</v>
      </c>
      <c r="F25" s="706">
        <v>41</v>
      </c>
      <c r="G25" s="591">
        <v>35</v>
      </c>
      <c r="H25" s="591">
        <v>26</v>
      </c>
      <c r="I25" s="543">
        <v>7.1</v>
      </c>
      <c r="J25" s="543">
        <v>5.1</v>
      </c>
      <c r="K25" s="543">
        <v>4</v>
      </c>
      <c r="L25" s="544">
        <v>3.4</v>
      </c>
      <c r="M25" s="545">
        <v>2.6</v>
      </c>
    </row>
    <row r="26" spans="1:13" ht="16.5" customHeight="1">
      <c r="A26" s="14"/>
      <c r="B26" s="973">
        <f t="shared" si="0"/>
        <v>22</v>
      </c>
      <c r="C26" s="974" t="s">
        <v>181</v>
      </c>
      <c r="D26" s="706">
        <v>80</v>
      </c>
      <c r="E26" s="706">
        <v>64</v>
      </c>
      <c r="F26" s="706">
        <v>50</v>
      </c>
      <c r="G26" s="591">
        <v>47</v>
      </c>
      <c r="H26" s="591">
        <v>46</v>
      </c>
      <c r="I26" s="543">
        <v>6.3</v>
      </c>
      <c r="J26" s="543">
        <v>5.1</v>
      </c>
      <c r="K26" s="543">
        <v>4</v>
      </c>
      <c r="L26" s="544">
        <v>3.8</v>
      </c>
      <c r="M26" s="545">
        <v>3.8</v>
      </c>
    </row>
    <row r="27" spans="1:13" ht="16.5" customHeight="1">
      <c r="A27" s="14"/>
      <c r="B27" s="973">
        <f t="shared" si="0"/>
        <v>23</v>
      </c>
      <c r="C27" s="974" t="s">
        <v>182</v>
      </c>
      <c r="D27" s="706">
        <v>102</v>
      </c>
      <c r="E27" s="706">
        <v>98</v>
      </c>
      <c r="F27" s="706">
        <v>71</v>
      </c>
      <c r="G27" s="591">
        <v>69</v>
      </c>
      <c r="H27" s="591">
        <v>81</v>
      </c>
      <c r="I27" s="543">
        <v>8.4</v>
      </c>
      <c r="J27" s="543">
        <v>8.1</v>
      </c>
      <c r="K27" s="543">
        <v>6</v>
      </c>
      <c r="L27" s="544">
        <v>5.9</v>
      </c>
      <c r="M27" s="545">
        <v>7</v>
      </c>
    </row>
    <row r="28" spans="1:13" ht="16.5" customHeight="1">
      <c r="A28" s="14"/>
      <c r="B28" s="973">
        <f t="shared" si="0"/>
        <v>24</v>
      </c>
      <c r="C28" s="974" t="s">
        <v>183</v>
      </c>
      <c r="D28" s="706">
        <v>21</v>
      </c>
      <c r="E28" s="706">
        <v>31</v>
      </c>
      <c r="F28" s="706">
        <v>9</v>
      </c>
      <c r="G28" s="591">
        <v>12</v>
      </c>
      <c r="H28" s="591">
        <v>9</v>
      </c>
      <c r="I28" s="543">
        <v>2.3</v>
      </c>
      <c r="J28" s="543">
        <v>3.4</v>
      </c>
      <c r="K28" s="543">
        <v>1</v>
      </c>
      <c r="L28" s="544">
        <v>1.3</v>
      </c>
      <c r="M28" s="545">
        <v>1</v>
      </c>
    </row>
    <row r="29" spans="1:13" ht="16.5" customHeight="1">
      <c r="A29" s="14"/>
      <c r="B29" s="973">
        <f t="shared" si="0"/>
        <v>25</v>
      </c>
      <c r="C29" s="974" t="s">
        <v>184</v>
      </c>
      <c r="D29" s="706">
        <v>61</v>
      </c>
      <c r="E29" s="706">
        <v>23</v>
      </c>
      <c r="F29" s="706">
        <v>30</v>
      </c>
      <c r="G29" s="591">
        <v>40</v>
      </c>
      <c r="H29" s="591">
        <v>52</v>
      </c>
      <c r="I29" s="543">
        <v>6</v>
      </c>
      <c r="J29" s="543">
        <v>2.3</v>
      </c>
      <c r="K29" s="543">
        <v>3.1</v>
      </c>
      <c r="L29" s="544">
        <v>4.1</v>
      </c>
      <c r="M29" s="545">
        <v>5.5</v>
      </c>
    </row>
    <row r="30" spans="1:13" ht="16.5" customHeight="1">
      <c r="A30" s="14"/>
      <c r="B30" s="973">
        <f t="shared" si="0"/>
        <v>26</v>
      </c>
      <c r="C30" s="974" t="s">
        <v>185</v>
      </c>
      <c r="D30" s="706">
        <v>113</v>
      </c>
      <c r="E30" s="706">
        <v>129</v>
      </c>
      <c r="F30" s="706">
        <v>87</v>
      </c>
      <c r="G30" s="591">
        <v>80</v>
      </c>
      <c r="H30" s="591">
        <v>57</v>
      </c>
      <c r="I30" s="543">
        <v>3.9</v>
      </c>
      <c r="J30" s="543">
        <v>4.4</v>
      </c>
      <c r="K30" s="543">
        <v>3</v>
      </c>
      <c r="L30" s="544">
        <v>2.7</v>
      </c>
      <c r="M30" s="545">
        <v>2</v>
      </c>
    </row>
    <row r="31" spans="1:13" ht="15.75" thickBot="1">
      <c r="A31" s="14"/>
      <c r="B31" s="978">
        <f t="shared" si="0"/>
        <v>27</v>
      </c>
      <c r="C31" s="979" t="s">
        <v>186</v>
      </c>
      <c r="D31" s="806" t="s">
        <v>221</v>
      </c>
      <c r="E31" s="806" t="s">
        <v>221</v>
      </c>
      <c r="F31" s="806" t="s">
        <v>221</v>
      </c>
      <c r="G31" s="600" t="s">
        <v>221</v>
      </c>
      <c r="H31" s="600" t="s">
        <v>221</v>
      </c>
      <c r="I31" s="546" t="s">
        <v>221</v>
      </c>
      <c r="J31" s="546" t="s">
        <v>221</v>
      </c>
      <c r="K31" s="546" t="s">
        <v>221</v>
      </c>
      <c r="L31" s="552" t="s">
        <v>221</v>
      </c>
      <c r="M31" s="553" t="s">
        <v>221</v>
      </c>
    </row>
    <row r="32" spans="1:14" ht="15.75" customHeight="1" thickBot="1">
      <c r="A32" s="16"/>
      <c r="B32" s="1451" t="s">
        <v>192</v>
      </c>
      <c r="C32" s="1452"/>
      <c r="D32" s="807">
        <v>2309</v>
      </c>
      <c r="E32" s="807">
        <v>2403</v>
      </c>
      <c r="F32" s="716">
        <v>1537</v>
      </c>
      <c r="G32" s="1013">
        <v>1562</v>
      </c>
      <c r="H32" s="1016">
        <v>1581</v>
      </c>
      <c r="I32" s="560">
        <v>5.5</v>
      </c>
      <c r="J32" s="560">
        <v>5.7</v>
      </c>
      <c r="K32" s="716">
        <v>3.7</v>
      </c>
      <c r="L32" s="716">
        <v>3.8</v>
      </c>
      <c r="M32" s="1015">
        <v>3.9</v>
      </c>
      <c r="N32" s="131"/>
    </row>
    <row r="33" spans="2:14" ht="12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</row>
    <row r="34" spans="2:14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68"/>
    </row>
    <row r="35" spans="2:13" ht="12.75" customHeight="1">
      <c r="B35" s="68"/>
      <c r="C35" s="68"/>
      <c r="D35" s="68"/>
      <c r="E35" s="68"/>
      <c r="F35" s="68"/>
      <c r="G35" s="68"/>
      <c r="H35" s="68"/>
      <c r="I35" s="68"/>
      <c r="J35" s="68"/>
      <c r="K35" s="94"/>
      <c r="L35" s="94"/>
      <c r="M35" s="94"/>
    </row>
    <row r="36" spans="2:13" ht="15.75">
      <c r="B36" s="68"/>
      <c r="C36" s="68"/>
      <c r="D36" s="68"/>
      <c r="E36" s="68"/>
      <c r="F36" s="68"/>
      <c r="G36" s="68"/>
      <c r="H36" s="321"/>
      <c r="I36" s="94"/>
      <c r="J36" s="68"/>
      <c r="K36" s="68"/>
      <c r="L36" s="94"/>
      <c r="M36" s="94"/>
    </row>
    <row r="37" spans="7:13" ht="15.75">
      <c r="G37" s="94"/>
      <c r="H37" s="321"/>
      <c r="I37" s="94"/>
      <c r="J37" s="32"/>
      <c r="K37" s="94"/>
      <c r="L37" s="94"/>
      <c r="M37" s="94"/>
    </row>
    <row r="38" spans="7:13" ht="15.75">
      <c r="G38" s="94"/>
      <c r="H38" s="94"/>
      <c r="I38" s="94"/>
      <c r="J38" s="32"/>
      <c r="K38" s="94"/>
      <c r="L38" s="94"/>
      <c r="M38" s="94"/>
    </row>
    <row r="39" spans="7:13" ht="15.75">
      <c r="G39" s="94"/>
      <c r="H39" s="32"/>
      <c r="I39" s="94"/>
      <c r="J39" s="94"/>
      <c r="K39" s="94"/>
      <c r="L39" s="94"/>
      <c r="M39" s="94"/>
    </row>
    <row r="40" spans="7:13" ht="15.75">
      <c r="G40" s="94"/>
      <c r="H40" s="32"/>
      <c r="I40" s="94"/>
      <c r="J40" s="32"/>
      <c r="K40" s="94"/>
      <c r="L40" s="94"/>
      <c r="M40" s="94"/>
    </row>
    <row r="41" spans="7:13" ht="15.75">
      <c r="G41" s="94"/>
      <c r="H41" s="94"/>
      <c r="I41" s="94"/>
      <c r="J41" s="32"/>
      <c r="K41" s="94"/>
      <c r="L41" s="94"/>
      <c r="M41" s="94"/>
    </row>
    <row r="42" spans="7:13" ht="12.75">
      <c r="G42" s="94"/>
      <c r="H42" s="94"/>
      <c r="I42" s="94"/>
      <c r="J42" s="94"/>
      <c r="K42" s="94"/>
      <c r="L42" s="94"/>
      <c r="M42" s="94"/>
    </row>
    <row r="43" spans="7:13" ht="12.75">
      <c r="G43" s="94"/>
      <c r="H43" s="94"/>
      <c r="I43" s="94"/>
      <c r="J43" s="94"/>
      <c r="K43" s="94"/>
      <c r="L43" s="94"/>
      <c r="M43" s="94"/>
    </row>
    <row r="44" spans="7:13" ht="12.75">
      <c r="G44" s="94"/>
      <c r="H44" s="94"/>
      <c r="I44" s="94"/>
      <c r="J44" s="94"/>
      <c r="K44" s="94"/>
      <c r="L44" s="94"/>
      <c r="M44" s="94"/>
    </row>
    <row r="45" spans="7:13" ht="12.75">
      <c r="G45" s="94"/>
      <c r="H45" s="94"/>
      <c r="I45" s="94"/>
      <c r="J45" s="94"/>
      <c r="K45" s="94"/>
      <c r="L45" s="94"/>
      <c r="M45" s="94"/>
    </row>
    <row r="46" spans="7:13" ht="12.75">
      <c r="G46" s="94"/>
      <c r="H46" s="94"/>
      <c r="I46" s="94"/>
      <c r="J46" s="94"/>
      <c r="K46" s="94"/>
      <c r="L46" s="94"/>
      <c r="M46" s="94"/>
    </row>
    <row r="47" spans="7:13" ht="12.75">
      <c r="G47" s="94"/>
      <c r="H47" s="94"/>
      <c r="I47" s="94"/>
      <c r="J47" s="94"/>
      <c r="K47" s="94"/>
      <c r="L47" s="94"/>
      <c r="M47" s="94"/>
    </row>
    <row r="48" spans="7:13" ht="12.75">
      <c r="G48" s="94"/>
      <c r="H48" s="94"/>
      <c r="I48" s="94"/>
      <c r="J48" s="94"/>
      <c r="K48" s="94"/>
      <c r="L48" s="94"/>
      <c r="M48" s="94"/>
    </row>
    <row r="49" spans="7:13" ht="12.75">
      <c r="G49" s="94"/>
      <c r="H49" s="94"/>
      <c r="I49" s="94"/>
      <c r="J49" s="94"/>
      <c r="K49" s="94"/>
      <c r="L49" s="94"/>
      <c r="M49" s="94"/>
    </row>
    <row r="50" spans="7:13" ht="12.75">
      <c r="G50" s="94"/>
      <c r="H50" s="94"/>
      <c r="I50" s="94"/>
      <c r="J50" s="94"/>
      <c r="K50" s="94"/>
      <c r="L50" s="94"/>
      <c r="M50" s="94"/>
    </row>
    <row r="51" spans="7:13" ht="12.75">
      <c r="G51" s="94"/>
      <c r="H51" s="94"/>
      <c r="I51" s="94"/>
      <c r="J51" s="94"/>
      <c r="K51" s="94"/>
      <c r="L51" s="94"/>
      <c r="M51" s="94"/>
    </row>
    <row r="52" spans="7:13" ht="12.75">
      <c r="G52" s="94"/>
      <c r="H52" s="94"/>
      <c r="I52" s="94"/>
      <c r="J52" s="94"/>
      <c r="K52" s="94"/>
      <c r="L52" s="94"/>
      <c r="M52" s="94"/>
    </row>
    <row r="53" spans="7:13" ht="12.75">
      <c r="G53" s="94"/>
      <c r="H53" s="94"/>
      <c r="I53" s="94"/>
      <c r="J53" s="94"/>
      <c r="K53" s="94"/>
      <c r="L53" s="94"/>
      <c r="M53" s="94"/>
    </row>
    <row r="54" spans="7:13" ht="12.75">
      <c r="G54" s="94"/>
      <c r="H54" s="94"/>
      <c r="I54" s="94"/>
      <c r="J54" s="94"/>
      <c r="K54" s="94"/>
      <c r="L54" s="94"/>
      <c r="M54" s="94"/>
    </row>
    <row r="55" spans="7:13" ht="12.75">
      <c r="G55" s="94"/>
      <c r="H55" s="94"/>
      <c r="I55" s="94"/>
      <c r="J55" s="94"/>
      <c r="K55" s="94"/>
      <c r="L55" s="94"/>
      <c r="M55" s="94"/>
    </row>
  </sheetData>
  <sheetProtection/>
  <mergeCells count="9">
    <mergeCell ref="K1:M1"/>
    <mergeCell ref="A15:A16"/>
    <mergeCell ref="B32:C32"/>
    <mergeCell ref="B33:M33"/>
    <mergeCell ref="D3:H3"/>
    <mergeCell ref="I3:M3"/>
    <mergeCell ref="B2:M2"/>
    <mergeCell ref="B3:B4"/>
    <mergeCell ref="C3:C4"/>
  </mergeCells>
  <printOptions/>
  <pageMargins left="0.47" right="0.19" top="0.35" bottom="0.31" header="0.16" footer="0.19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workbookViewId="0" topLeftCell="A4">
      <selection activeCell="L1" sqref="L1:M1"/>
    </sheetView>
  </sheetViews>
  <sheetFormatPr defaultColWidth="9.140625" defaultRowHeight="12.75"/>
  <cols>
    <col min="1" max="1" width="4.00390625" style="82" customWidth="1"/>
    <col min="2" max="2" width="5.28125" style="82" customWidth="1"/>
    <col min="3" max="3" width="20.57421875" style="82" customWidth="1"/>
    <col min="4" max="13" width="9.00390625" style="82" customWidth="1"/>
    <col min="14" max="16384" width="9.140625" style="82" customWidth="1"/>
  </cols>
  <sheetData>
    <row r="1" spans="1:13" ht="14.25" customHeight="1">
      <c r="A1" s="296"/>
      <c r="B1" s="296"/>
      <c r="C1" s="296"/>
      <c r="D1" s="296"/>
      <c r="E1" s="296"/>
      <c r="F1" s="296"/>
      <c r="G1" s="296"/>
      <c r="H1" s="34"/>
      <c r="I1" s="34"/>
      <c r="J1" s="34"/>
      <c r="K1" s="34"/>
      <c r="L1" s="1488" t="s">
        <v>268</v>
      </c>
      <c r="M1" s="1488"/>
    </row>
    <row r="2" spans="1:13" ht="34.5" customHeight="1" thickBot="1">
      <c r="A2" s="297"/>
      <c r="B2" s="1477" t="s">
        <v>368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</row>
    <row r="3" spans="1:13" ht="17.25" customHeight="1">
      <c r="A3" s="4"/>
      <c r="B3" s="1486" t="s">
        <v>218</v>
      </c>
      <c r="C3" s="2015" t="s">
        <v>157</v>
      </c>
      <c r="D3" s="2025" t="s">
        <v>437</v>
      </c>
      <c r="E3" s="2025"/>
      <c r="F3" s="2025"/>
      <c r="G3" s="2025"/>
      <c r="H3" s="2025"/>
      <c r="I3" s="1500" t="s">
        <v>100</v>
      </c>
      <c r="J3" s="1500"/>
      <c r="K3" s="1500"/>
      <c r="L3" s="1500"/>
      <c r="M3" s="1501"/>
    </row>
    <row r="4" spans="1:13" ht="15" customHeight="1" thickBot="1">
      <c r="A4" s="4"/>
      <c r="B4" s="1487"/>
      <c r="C4" s="2016"/>
      <c r="D4" s="179">
        <v>2018</v>
      </c>
      <c r="E4" s="179">
        <v>2019</v>
      </c>
      <c r="F4" s="179">
        <v>2020</v>
      </c>
      <c r="G4" s="179">
        <v>2021</v>
      </c>
      <c r="H4" s="179">
        <v>2022</v>
      </c>
      <c r="I4" s="179">
        <v>2018</v>
      </c>
      <c r="J4" s="179">
        <v>2019</v>
      </c>
      <c r="K4" s="179">
        <v>2020</v>
      </c>
      <c r="L4" s="179">
        <v>2021</v>
      </c>
      <c r="M4" s="1177">
        <v>2022</v>
      </c>
    </row>
    <row r="5" spans="1:20" ht="13.5" customHeight="1">
      <c r="A5" s="296"/>
      <c r="B5" s="787">
        <v>1</v>
      </c>
      <c r="C5" s="788" t="s">
        <v>160</v>
      </c>
      <c r="D5" s="1178" t="s">
        <v>221</v>
      </c>
      <c r="E5" s="1178" t="s">
        <v>221</v>
      </c>
      <c r="F5" s="1178" t="s">
        <v>221</v>
      </c>
      <c r="G5" s="1179" t="s">
        <v>221</v>
      </c>
      <c r="H5" s="583" t="s">
        <v>221</v>
      </c>
      <c r="I5" s="1179" t="s">
        <v>221</v>
      </c>
      <c r="J5" s="1179" t="s">
        <v>221</v>
      </c>
      <c r="K5" s="1179" t="s">
        <v>221</v>
      </c>
      <c r="L5" s="1179" t="s">
        <v>221</v>
      </c>
      <c r="M5" s="567" t="s">
        <v>221</v>
      </c>
      <c r="N5" s="301"/>
      <c r="O5" s="294"/>
      <c r="P5" s="135"/>
      <c r="Q5" s="135"/>
      <c r="R5" s="135"/>
      <c r="S5" s="135"/>
      <c r="T5" s="135"/>
    </row>
    <row r="6" spans="1:20" ht="13.5" customHeight="1">
      <c r="A6" s="296"/>
      <c r="B6" s="618">
        <v>2</v>
      </c>
      <c r="C6" s="619" t="s">
        <v>161</v>
      </c>
      <c r="D6" s="1180">
        <v>345</v>
      </c>
      <c r="E6" s="1180">
        <v>345</v>
      </c>
      <c r="F6" s="1180">
        <v>120</v>
      </c>
      <c r="G6" s="1181">
        <v>90</v>
      </c>
      <c r="H6" s="591">
        <v>80</v>
      </c>
      <c r="I6" s="1182">
        <v>2.22</v>
      </c>
      <c r="J6" s="1182">
        <v>2.24</v>
      </c>
      <c r="K6" s="1182">
        <v>0.79</v>
      </c>
      <c r="L6" s="1182">
        <v>0.6</v>
      </c>
      <c r="M6" s="1142">
        <v>0.53</v>
      </c>
      <c r="N6" s="299"/>
      <c r="O6" s="135"/>
      <c r="P6" s="135"/>
      <c r="Q6" s="302"/>
      <c r="R6" s="303"/>
      <c r="S6" s="135"/>
      <c r="T6" s="135"/>
    </row>
    <row r="7" spans="1:20" ht="13.5" customHeight="1">
      <c r="A7" s="296"/>
      <c r="B7" s="618">
        <v>3</v>
      </c>
      <c r="C7" s="619" t="s">
        <v>162</v>
      </c>
      <c r="D7" s="1180">
        <v>355</v>
      </c>
      <c r="E7" s="1180">
        <v>270</v>
      </c>
      <c r="F7" s="1180">
        <v>110</v>
      </c>
      <c r="G7" s="1181">
        <v>105</v>
      </c>
      <c r="H7" s="591">
        <v>70</v>
      </c>
      <c r="I7" s="1182">
        <v>3.44</v>
      </c>
      <c r="J7" s="1182">
        <v>2.62</v>
      </c>
      <c r="K7" s="1182">
        <v>1.07</v>
      </c>
      <c r="L7" s="1182">
        <v>1.03</v>
      </c>
      <c r="M7" s="1142">
        <v>0.69</v>
      </c>
      <c r="N7" s="299"/>
      <c r="O7" s="293"/>
      <c r="P7" s="300"/>
      <c r="Q7" s="302"/>
      <c r="R7" s="303"/>
      <c r="S7" s="135"/>
      <c r="T7" s="135"/>
    </row>
    <row r="8" spans="1:20" ht="13.5" customHeight="1">
      <c r="A8" s="296"/>
      <c r="B8" s="618">
        <v>4</v>
      </c>
      <c r="C8" s="619" t="s">
        <v>163</v>
      </c>
      <c r="D8" s="1180">
        <v>1415</v>
      </c>
      <c r="E8" s="1180">
        <v>1340</v>
      </c>
      <c r="F8" s="1180">
        <v>735</v>
      </c>
      <c r="G8" s="1181">
        <v>400</v>
      </c>
      <c r="H8" s="591">
        <v>400</v>
      </c>
      <c r="I8" s="1182">
        <v>4.42</v>
      </c>
      <c r="J8" s="1182">
        <v>4.22</v>
      </c>
      <c r="K8" s="1182">
        <v>2.34</v>
      </c>
      <c r="L8" s="1182">
        <v>1.29</v>
      </c>
      <c r="M8" s="1142">
        <v>1.29</v>
      </c>
      <c r="N8" s="299"/>
      <c r="O8" s="292"/>
      <c r="P8" s="292"/>
      <c r="Q8" s="302"/>
      <c r="R8" s="303"/>
      <c r="S8" s="135"/>
      <c r="T8" s="135"/>
    </row>
    <row r="9" spans="1:20" ht="13.5" customHeight="1">
      <c r="A9" s="296"/>
      <c r="B9" s="618">
        <v>5</v>
      </c>
      <c r="C9" s="619" t="s">
        <v>366</v>
      </c>
      <c r="D9" s="1180">
        <v>750</v>
      </c>
      <c r="E9" s="1180">
        <v>630</v>
      </c>
      <c r="F9" s="1180">
        <v>410</v>
      </c>
      <c r="G9" s="1181">
        <v>200</v>
      </c>
      <c r="H9" s="591">
        <v>200</v>
      </c>
      <c r="I9" s="1182">
        <v>3.89</v>
      </c>
      <c r="J9" s="1182">
        <v>3.31</v>
      </c>
      <c r="K9" s="1182">
        <v>2.18</v>
      </c>
      <c r="L9" s="1182">
        <v>1.06</v>
      </c>
      <c r="M9" s="1142">
        <v>1.06</v>
      </c>
      <c r="N9" s="299"/>
      <c r="O9" s="293"/>
      <c r="P9" s="300"/>
      <c r="Q9" s="302"/>
      <c r="R9" s="303"/>
      <c r="S9" s="135"/>
      <c r="T9" s="135"/>
    </row>
    <row r="10" spans="1:20" ht="13.5" customHeight="1">
      <c r="A10" s="296"/>
      <c r="B10" s="618">
        <v>6</v>
      </c>
      <c r="C10" s="619" t="s">
        <v>165</v>
      </c>
      <c r="D10" s="1180">
        <v>300</v>
      </c>
      <c r="E10" s="1180">
        <v>300</v>
      </c>
      <c r="F10" s="1180">
        <v>225</v>
      </c>
      <c r="G10" s="1181">
        <v>150</v>
      </c>
      <c r="H10" s="591">
        <v>100</v>
      </c>
      <c r="I10" s="1182">
        <v>2.46</v>
      </c>
      <c r="J10" s="1182">
        <v>2.48</v>
      </c>
      <c r="K10" s="1182">
        <v>1.88</v>
      </c>
      <c r="L10" s="1182">
        <v>1.27</v>
      </c>
      <c r="M10" s="1142">
        <v>0.85</v>
      </c>
      <c r="N10" s="299"/>
      <c r="O10" s="293"/>
      <c r="P10" s="300"/>
      <c r="Q10" s="302"/>
      <c r="R10" s="303"/>
      <c r="S10" s="135"/>
      <c r="T10" s="135"/>
    </row>
    <row r="11" spans="1:20" ht="13.5" customHeight="1">
      <c r="A11" s="296"/>
      <c r="B11" s="618">
        <v>7</v>
      </c>
      <c r="C11" s="619" t="s">
        <v>191</v>
      </c>
      <c r="D11" s="1180">
        <v>499</v>
      </c>
      <c r="E11" s="1180">
        <v>444</v>
      </c>
      <c r="F11" s="1180">
        <v>300</v>
      </c>
      <c r="G11" s="1181">
        <v>152</v>
      </c>
      <c r="H11" s="591">
        <v>147</v>
      </c>
      <c r="I11" s="1182">
        <v>3.98</v>
      </c>
      <c r="J11" s="1182">
        <v>3.55</v>
      </c>
      <c r="K11" s="1182">
        <v>2.41</v>
      </c>
      <c r="L11" s="1182">
        <v>1.22</v>
      </c>
      <c r="M11" s="1142">
        <v>1.18</v>
      </c>
      <c r="N11" s="299"/>
      <c r="O11" s="293"/>
      <c r="P11" s="300"/>
      <c r="Q11" s="302"/>
      <c r="R11" s="303"/>
      <c r="S11" s="135"/>
      <c r="T11" s="135"/>
    </row>
    <row r="12" spans="1:20" ht="13.5" customHeight="1">
      <c r="A12" s="296"/>
      <c r="B12" s="618">
        <v>8</v>
      </c>
      <c r="C12" s="619" t="s">
        <v>167</v>
      </c>
      <c r="D12" s="1180">
        <v>855</v>
      </c>
      <c r="E12" s="1180">
        <v>827</v>
      </c>
      <c r="F12" s="1180">
        <v>295</v>
      </c>
      <c r="G12" s="1181">
        <v>280</v>
      </c>
      <c r="H12" s="591">
        <v>240</v>
      </c>
      <c r="I12" s="1182">
        <v>5.01</v>
      </c>
      <c r="J12" s="1182">
        <v>4.9</v>
      </c>
      <c r="K12" s="1182">
        <v>1.77</v>
      </c>
      <c r="L12" s="1182">
        <v>1.71</v>
      </c>
      <c r="M12" s="1142">
        <v>1.47</v>
      </c>
      <c r="N12" s="299"/>
      <c r="O12" s="293"/>
      <c r="P12" s="300"/>
      <c r="Q12" s="302"/>
      <c r="R12" s="303"/>
      <c r="S12" s="135"/>
      <c r="T12" s="135"/>
    </row>
    <row r="13" spans="1:20" ht="13.5" customHeight="1">
      <c r="A13" s="296"/>
      <c r="B13" s="618">
        <v>9</v>
      </c>
      <c r="C13" s="619" t="s">
        <v>168</v>
      </c>
      <c r="D13" s="1180">
        <v>550</v>
      </c>
      <c r="E13" s="1180">
        <v>470</v>
      </c>
      <c r="F13" s="1180">
        <v>270</v>
      </c>
      <c r="G13" s="1181">
        <v>140</v>
      </c>
      <c r="H13" s="591">
        <v>130</v>
      </c>
      <c r="I13" s="1182">
        <v>4.01</v>
      </c>
      <c r="J13" s="1182">
        <v>3.44</v>
      </c>
      <c r="K13" s="1182">
        <v>1.99</v>
      </c>
      <c r="L13" s="1182">
        <v>1.04</v>
      </c>
      <c r="M13" s="1142">
        <v>0.96</v>
      </c>
      <c r="N13" s="299"/>
      <c r="O13" s="293"/>
      <c r="P13" s="300"/>
      <c r="Q13" s="302"/>
      <c r="R13" s="303"/>
      <c r="S13" s="135"/>
      <c r="T13" s="135"/>
    </row>
    <row r="14" spans="1:20" ht="13.5" customHeight="1">
      <c r="A14" s="296"/>
      <c r="B14" s="618">
        <v>10</v>
      </c>
      <c r="C14" s="619" t="s">
        <v>169</v>
      </c>
      <c r="D14" s="1180">
        <v>315</v>
      </c>
      <c r="E14" s="1180">
        <v>315</v>
      </c>
      <c r="F14" s="1180">
        <v>200</v>
      </c>
      <c r="G14" s="1181">
        <v>190</v>
      </c>
      <c r="H14" s="591">
        <v>160</v>
      </c>
      <c r="I14" s="1182">
        <v>1.79</v>
      </c>
      <c r="J14" s="1182">
        <v>1.77</v>
      </c>
      <c r="K14" s="1182">
        <v>1.12</v>
      </c>
      <c r="L14" s="1182">
        <v>1.06</v>
      </c>
      <c r="M14" s="1142">
        <v>0.89</v>
      </c>
      <c r="N14" s="299"/>
      <c r="O14" s="293"/>
      <c r="P14" s="300"/>
      <c r="Q14" s="302"/>
      <c r="R14" s="303"/>
      <c r="S14" s="135"/>
      <c r="T14" s="135"/>
    </row>
    <row r="15" spans="1:20" ht="13.5" customHeight="1">
      <c r="A15" s="296"/>
      <c r="B15" s="618">
        <v>11</v>
      </c>
      <c r="C15" s="619" t="s">
        <v>170</v>
      </c>
      <c r="D15" s="1180">
        <v>480</v>
      </c>
      <c r="E15" s="1180">
        <v>480</v>
      </c>
      <c r="F15" s="1180">
        <v>250</v>
      </c>
      <c r="G15" s="1181">
        <v>180</v>
      </c>
      <c r="H15" s="591">
        <v>90</v>
      </c>
      <c r="I15" s="1182">
        <v>5.11</v>
      </c>
      <c r="J15" s="1182">
        <v>5.18</v>
      </c>
      <c r="K15" s="1182">
        <v>2.74</v>
      </c>
      <c r="L15" s="1182">
        <v>2.01</v>
      </c>
      <c r="M15" s="1142">
        <v>1</v>
      </c>
      <c r="N15" s="299"/>
      <c r="O15" s="293"/>
      <c r="P15" s="300"/>
      <c r="Q15" s="302"/>
      <c r="R15" s="303"/>
      <c r="S15" s="135"/>
      <c r="T15" s="135"/>
    </row>
    <row r="16" spans="1:20" ht="13.5" customHeight="1">
      <c r="A16" s="296"/>
      <c r="B16" s="618">
        <v>12</v>
      </c>
      <c r="C16" s="619" t="s">
        <v>367</v>
      </c>
      <c r="D16" s="1180">
        <v>130</v>
      </c>
      <c r="E16" s="1180">
        <v>130</v>
      </c>
      <c r="F16" s="1180">
        <v>155</v>
      </c>
      <c r="G16" s="1181">
        <v>155</v>
      </c>
      <c r="H16" s="591">
        <v>155</v>
      </c>
      <c r="I16" s="1182">
        <v>1.88</v>
      </c>
      <c r="J16" s="1182">
        <v>1.9</v>
      </c>
      <c r="K16" s="1182">
        <v>2.29</v>
      </c>
      <c r="L16" s="1182">
        <v>2.32</v>
      </c>
      <c r="M16" s="1142">
        <v>2.32</v>
      </c>
      <c r="N16" s="299"/>
      <c r="O16" s="293"/>
      <c r="P16" s="300"/>
      <c r="Q16" s="302"/>
      <c r="R16" s="303"/>
      <c r="S16" s="135"/>
      <c r="T16" s="135"/>
    </row>
    <row r="17" spans="1:20" ht="13.5" customHeight="1">
      <c r="A17" s="1472"/>
      <c r="B17" s="618">
        <v>13</v>
      </c>
      <c r="C17" s="619" t="s">
        <v>172</v>
      </c>
      <c r="D17" s="1180">
        <v>635</v>
      </c>
      <c r="E17" s="1180">
        <v>520</v>
      </c>
      <c r="F17" s="1180">
        <v>200</v>
      </c>
      <c r="G17" s="1181">
        <v>200</v>
      </c>
      <c r="H17" s="591">
        <v>165</v>
      </c>
      <c r="I17" s="1182">
        <v>2.54</v>
      </c>
      <c r="J17" s="1182">
        <v>2.09</v>
      </c>
      <c r="K17" s="1182">
        <v>0.81</v>
      </c>
      <c r="L17" s="1182">
        <v>0.81</v>
      </c>
      <c r="M17" s="1142">
        <v>0.67</v>
      </c>
      <c r="N17" s="299"/>
      <c r="O17" s="293"/>
      <c r="P17" s="300"/>
      <c r="Q17" s="302"/>
      <c r="R17" s="303"/>
      <c r="S17" s="135"/>
      <c r="T17" s="135"/>
    </row>
    <row r="18" spans="1:20" ht="13.5" customHeight="1">
      <c r="A18" s="1472"/>
      <c r="B18" s="618">
        <v>14</v>
      </c>
      <c r="C18" s="619" t="s">
        <v>173</v>
      </c>
      <c r="D18" s="1180">
        <v>304</v>
      </c>
      <c r="E18" s="1180">
        <v>264</v>
      </c>
      <c r="F18" s="1180">
        <v>152</v>
      </c>
      <c r="G18" s="1181">
        <v>152</v>
      </c>
      <c r="H18" s="591">
        <v>152</v>
      </c>
      <c r="I18" s="1182">
        <v>2.69</v>
      </c>
      <c r="J18" s="1182">
        <v>2.36</v>
      </c>
      <c r="K18" s="1182">
        <v>1.37</v>
      </c>
      <c r="L18" s="1182">
        <v>1.39</v>
      </c>
      <c r="M18" s="1142">
        <v>1.39</v>
      </c>
      <c r="N18" s="299"/>
      <c r="O18" s="293"/>
      <c r="P18" s="300"/>
      <c r="Q18" s="302"/>
      <c r="R18" s="303"/>
      <c r="S18" s="135"/>
      <c r="T18" s="135"/>
    </row>
    <row r="19" spans="1:20" ht="13.5" customHeight="1">
      <c r="A19" s="296"/>
      <c r="B19" s="618">
        <v>15</v>
      </c>
      <c r="C19" s="619" t="s">
        <v>174</v>
      </c>
      <c r="D19" s="1180">
        <v>655</v>
      </c>
      <c r="E19" s="1180">
        <v>595</v>
      </c>
      <c r="F19" s="1180">
        <v>240</v>
      </c>
      <c r="G19" s="1181">
        <v>210</v>
      </c>
      <c r="H19" s="591">
        <v>260</v>
      </c>
      <c r="I19" s="1182">
        <v>2.76</v>
      </c>
      <c r="J19" s="1182">
        <v>2.51</v>
      </c>
      <c r="K19" s="1182">
        <v>1.02</v>
      </c>
      <c r="L19" s="1182">
        <v>0.9</v>
      </c>
      <c r="M19" s="1142">
        <v>1.11</v>
      </c>
      <c r="N19" s="299"/>
      <c r="O19" s="293"/>
      <c r="P19" s="300"/>
      <c r="Q19" s="302"/>
      <c r="R19" s="303"/>
      <c r="S19" s="135"/>
      <c r="T19" s="135"/>
    </row>
    <row r="20" spans="1:20" ht="13.5" customHeight="1">
      <c r="A20" s="296"/>
      <c r="B20" s="618">
        <v>16</v>
      </c>
      <c r="C20" s="619" t="s">
        <v>175</v>
      </c>
      <c r="D20" s="1180">
        <v>485</v>
      </c>
      <c r="E20" s="1180">
        <v>390</v>
      </c>
      <c r="F20" s="1180">
        <v>340</v>
      </c>
      <c r="G20" s="1181">
        <v>200</v>
      </c>
      <c r="H20" s="591">
        <v>140</v>
      </c>
      <c r="I20" s="1182">
        <v>3.48</v>
      </c>
      <c r="J20" s="1182">
        <v>2.83</v>
      </c>
      <c r="K20" s="1182">
        <v>2.49</v>
      </c>
      <c r="L20" s="1182">
        <v>1.49</v>
      </c>
      <c r="M20" s="1142">
        <v>1.04</v>
      </c>
      <c r="N20" s="299"/>
      <c r="O20" s="293"/>
      <c r="P20" s="300"/>
      <c r="Q20" s="302"/>
      <c r="R20" s="303"/>
      <c r="S20" s="135"/>
      <c r="T20" s="135"/>
    </row>
    <row r="21" spans="1:20" ht="13.5" customHeight="1">
      <c r="A21" s="296"/>
      <c r="B21" s="618">
        <v>17</v>
      </c>
      <c r="C21" s="619" t="s">
        <v>176</v>
      </c>
      <c r="D21" s="1180">
        <v>430</v>
      </c>
      <c r="E21" s="1180">
        <v>425</v>
      </c>
      <c r="F21" s="1180">
        <v>220</v>
      </c>
      <c r="G21" s="1181">
        <v>130</v>
      </c>
      <c r="H21" s="591">
        <v>130</v>
      </c>
      <c r="I21" s="1182">
        <v>3.72</v>
      </c>
      <c r="J21" s="1182">
        <v>3.69</v>
      </c>
      <c r="K21" s="1182">
        <v>1.92</v>
      </c>
      <c r="L21" s="1182">
        <v>1.14</v>
      </c>
      <c r="M21" s="1142">
        <v>1.14</v>
      </c>
      <c r="N21" s="299"/>
      <c r="O21" s="293"/>
      <c r="P21" s="300"/>
      <c r="Q21" s="302"/>
      <c r="R21" s="303"/>
      <c r="S21" s="135"/>
      <c r="T21" s="135"/>
    </row>
    <row r="22" spans="1:20" ht="13.5" customHeight="1">
      <c r="A22" s="296"/>
      <c r="B22" s="618">
        <v>18</v>
      </c>
      <c r="C22" s="619" t="s">
        <v>177</v>
      </c>
      <c r="D22" s="1180">
        <v>260</v>
      </c>
      <c r="E22" s="1180">
        <v>263</v>
      </c>
      <c r="F22" s="1180">
        <v>139</v>
      </c>
      <c r="G22" s="1181">
        <v>85</v>
      </c>
      <c r="H22" s="591">
        <v>85</v>
      </c>
      <c r="I22" s="1182">
        <v>2.41</v>
      </c>
      <c r="J22" s="1182">
        <v>2.47</v>
      </c>
      <c r="K22" s="1182">
        <v>1.32</v>
      </c>
      <c r="L22" s="1182">
        <v>0.82</v>
      </c>
      <c r="M22" s="1142">
        <v>0.82</v>
      </c>
      <c r="N22" s="299"/>
      <c r="O22" s="293"/>
      <c r="P22" s="300"/>
      <c r="Q22" s="302"/>
      <c r="R22" s="303"/>
      <c r="S22" s="135"/>
      <c r="T22" s="135"/>
    </row>
    <row r="23" spans="1:20" ht="13.5" customHeight="1">
      <c r="A23" s="296"/>
      <c r="B23" s="618">
        <v>19</v>
      </c>
      <c r="C23" s="619" t="s">
        <v>178</v>
      </c>
      <c r="D23" s="1180">
        <v>250</v>
      </c>
      <c r="E23" s="1180">
        <v>225</v>
      </c>
      <c r="F23" s="1180">
        <v>48</v>
      </c>
      <c r="G23" s="1181">
        <v>70</v>
      </c>
      <c r="H23" s="591">
        <v>70</v>
      </c>
      <c r="I23" s="1182">
        <v>2.4</v>
      </c>
      <c r="J23" s="1182">
        <v>2.17</v>
      </c>
      <c r="K23" s="1182">
        <v>0.47</v>
      </c>
      <c r="L23" s="1182">
        <v>0.69</v>
      </c>
      <c r="M23" s="1142">
        <v>0.69</v>
      </c>
      <c r="N23" s="299"/>
      <c r="O23" s="293"/>
      <c r="P23" s="300"/>
      <c r="Q23" s="302"/>
      <c r="R23" s="303"/>
      <c r="S23" s="135"/>
      <c r="T23" s="135"/>
    </row>
    <row r="24" spans="1:20" ht="13.5" customHeight="1">
      <c r="A24" s="296"/>
      <c r="B24" s="618">
        <v>20</v>
      </c>
      <c r="C24" s="619" t="s">
        <v>179</v>
      </c>
      <c r="D24" s="1180">
        <v>710</v>
      </c>
      <c r="E24" s="1180">
        <v>710</v>
      </c>
      <c r="F24" s="1180">
        <v>660</v>
      </c>
      <c r="G24" s="1181">
        <v>520</v>
      </c>
      <c r="H24" s="591">
        <v>360</v>
      </c>
      <c r="I24" s="1182">
        <v>2.67</v>
      </c>
      <c r="J24" s="1182">
        <v>2.69</v>
      </c>
      <c r="K24" s="1182">
        <v>2.52</v>
      </c>
      <c r="L24" s="1182">
        <v>2.01</v>
      </c>
      <c r="M24" s="1142">
        <v>1.39</v>
      </c>
      <c r="N24" s="299"/>
      <c r="O24" s="293"/>
      <c r="P24" s="300"/>
      <c r="Q24" s="302"/>
      <c r="R24" s="303"/>
      <c r="S24" s="135"/>
      <c r="T24" s="135"/>
    </row>
    <row r="25" spans="1:20" ht="13.5" customHeight="1">
      <c r="A25" s="296"/>
      <c r="B25" s="618">
        <v>21</v>
      </c>
      <c r="C25" s="619" t="s">
        <v>180</v>
      </c>
      <c r="D25" s="1180">
        <v>515</v>
      </c>
      <c r="E25" s="1180">
        <v>450</v>
      </c>
      <c r="F25" s="1180">
        <v>200</v>
      </c>
      <c r="G25" s="1181">
        <v>135</v>
      </c>
      <c r="H25" s="591">
        <v>135</v>
      </c>
      <c r="I25" s="1182">
        <v>4.97</v>
      </c>
      <c r="J25" s="1182">
        <v>4.38</v>
      </c>
      <c r="K25" s="1182">
        <v>1.97</v>
      </c>
      <c r="L25" s="1182">
        <v>1.35</v>
      </c>
      <c r="M25" s="1142">
        <v>1.35</v>
      </c>
      <c r="N25" s="299"/>
      <c r="O25" s="293"/>
      <c r="P25" s="300"/>
      <c r="Q25" s="302"/>
      <c r="R25" s="303"/>
      <c r="S25" s="135"/>
      <c r="T25" s="135"/>
    </row>
    <row r="26" spans="1:20" ht="13.5" customHeight="1">
      <c r="A26" s="296"/>
      <c r="B26" s="618">
        <v>22</v>
      </c>
      <c r="C26" s="619" t="s">
        <v>181</v>
      </c>
      <c r="D26" s="1180">
        <v>305</v>
      </c>
      <c r="E26" s="1180">
        <v>272</v>
      </c>
      <c r="F26" s="1180">
        <v>155</v>
      </c>
      <c r="G26" s="1181">
        <v>85</v>
      </c>
      <c r="H26" s="591">
        <v>65</v>
      </c>
      <c r="I26" s="1182">
        <v>2.42</v>
      </c>
      <c r="J26" s="1182">
        <v>2.17</v>
      </c>
      <c r="K26" s="1182">
        <v>1.25</v>
      </c>
      <c r="L26" s="1182">
        <v>0.69</v>
      </c>
      <c r="M26" s="1142">
        <v>0.53</v>
      </c>
      <c r="N26" s="299"/>
      <c r="O26" s="293"/>
      <c r="P26" s="300"/>
      <c r="Q26" s="302"/>
      <c r="R26" s="303"/>
      <c r="S26" s="135"/>
      <c r="T26" s="135"/>
    </row>
    <row r="27" spans="1:20" ht="13.5" customHeight="1">
      <c r="A27" s="296"/>
      <c r="B27" s="618">
        <v>23</v>
      </c>
      <c r="C27" s="619" t="s">
        <v>182</v>
      </c>
      <c r="D27" s="1180">
        <v>450</v>
      </c>
      <c r="E27" s="1180">
        <v>406</v>
      </c>
      <c r="F27" s="1180">
        <v>285</v>
      </c>
      <c r="G27" s="1181">
        <v>220</v>
      </c>
      <c r="H27" s="591">
        <v>130</v>
      </c>
      <c r="I27" s="1182">
        <v>3.74</v>
      </c>
      <c r="J27" s="1182">
        <v>3.42</v>
      </c>
      <c r="K27" s="1182">
        <v>2.43</v>
      </c>
      <c r="L27" s="1182">
        <v>1.9</v>
      </c>
      <c r="M27" s="1142">
        <v>1.12</v>
      </c>
      <c r="N27" s="299"/>
      <c r="O27" s="293"/>
      <c r="P27" s="300"/>
      <c r="Q27" s="302"/>
      <c r="R27" s="303"/>
      <c r="S27" s="135"/>
      <c r="T27" s="135"/>
    </row>
    <row r="28" spans="1:20" ht="13.5" customHeight="1">
      <c r="A28" s="296"/>
      <c r="B28" s="618">
        <v>24</v>
      </c>
      <c r="C28" s="619" t="s">
        <v>183</v>
      </c>
      <c r="D28" s="1180">
        <v>205</v>
      </c>
      <c r="E28" s="1180">
        <v>205</v>
      </c>
      <c r="F28" s="1180">
        <v>160</v>
      </c>
      <c r="G28" s="1181">
        <v>70</v>
      </c>
      <c r="H28" s="591">
        <v>55</v>
      </c>
      <c r="I28" s="1182">
        <v>2.27</v>
      </c>
      <c r="J28" s="1182">
        <v>2.28</v>
      </c>
      <c r="K28" s="1182">
        <v>1.79</v>
      </c>
      <c r="L28" s="1182">
        <v>0.79</v>
      </c>
      <c r="M28" s="1142">
        <v>0.62</v>
      </c>
      <c r="N28" s="299"/>
      <c r="O28" s="293"/>
      <c r="P28" s="300"/>
      <c r="Q28" s="302"/>
      <c r="R28" s="303"/>
      <c r="S28" s="135"/>
      <c r="T28" s="135"/>
    </row>
    <row r="29" spans="1:20" ht="13.5" customHeight="1">
      <c r="A29" s="296"/>
      <c r="B29" s="618">
        <v>25</v>
      </c>
      <c r="C29" s="619" t="s">
        <v>184</v>
      </c>
      <c r="D29" s="1180">
        <v>415</v>
      </c>
      <c r="E29" s="1180">
        <v>315</v>
      </c>
      <c r="F29" s="1180">
        <v>105</v>
      </c>
      <c r="G29" s="1181">
        <v>105</v>
      </c>
      <c r="H29" s="591">
        <v>40</v>
      </c>
      <c r="I29" s="1182">
        <v>4.16</v>
      </c>
      <c r="J29" s="1182">
        <v>3.21</v>
      </c>
      <c r="K29" s="1182">
        <v>1.08</v>
      </c>
      <c r="L29" s="1182">
        <v>1.1</v>
      </c>
      <c r="M29" s="1142">
        <v>0.42</v>
      </c>
      <c r="N29" s="299"/>
      <c r="O29" s="293"/>
      <c r="P29" s="300"/>
      <c r="Q29" s="302"/>
      <c r="R29" s="303"/>
      <c r="S29" s="135"/>
      <c r="T29" s="135"/>
    </row>
    <row r="30" spans="1:20" ht="13.5" customHeight="1">
      <c r="A30" s="296"/>
      <c r="B30" s="618">
        <v>26</v>
      </c>
      <c r="C30" s="619" t="s">
        <v>185</v>
      </c>
      <c r="D30" s="1180">
        <v>520</v>
      </c>
      <c r="E30" s="1180">
        <v>520</v>
      </c>
      <c r="F30" s="1180">
        <v>520</v>
      </c>
      <c r="G30" s="1181">
        <v>470</v>
      </c>
      <c r="H30" s="591">
        <v>100</v>
      </c>
      <c r="I30" s="1182">
        <v>1.79</v>
      </c>
      <c r="J30" s="1182">
        <v>1.78</v>
      </c>
      <c r="K30" s="1182">
        <v>1.78</v>
      </c>
      <c r="L30" s="1182">
        <v>1.61</v>
      </c>
      <c r="M30" s="1142">
        <v>0.34</v>
      </c>
      <c r="N30" s="299"/>
      <c r="O30" s="293"/>
      <c r="P30" s="300"/>
      <c r="Q30" s="302"/>
      <c r="R30" s="303"/>
      <c r="S30" s="135"/>
      <c r="T30" s="135"/>
    </row>
    <row r="31" spans="1:20" ht="13.5" customHeight="1" thickBot="1">
      <c r="A31" s="296"/>
      <c r="B31" s="624">
        <v>27</v>
      </c>
      <c r="C31" s="625" t="s">
        <v>186</v>
      </c>
      <c r="D31" s="1183" t="s">
        <v>221</v>
      </c>
      <c r="E31" s="1183" t="s">
        <v>221</v>
      </c>
      <c r="F31" s="1183" t="s">
        <v>221</v>
      </c>
      <c r="G31" s="1184" t="s">
        <v>221</v>
      </c>
      <c r="H31" s="600" t="s">
        <v>221</v>
      </c>
      <c r="I31" s="1185" t="s">
        <v>221</v>
      </c>
      <c r="J31" s="1185" t="s">
        <v>221</v>
      </c>
      <c r="K31" s="1185" t="s">
        <v>221</v>
      </c>
      <c r="L31" s="712" t="s">
        <v>221</v>
      </c>
      <c r="M31" s="1147" t="s">
        <v>221</v>
      </c>
      <c r="N31" s="299"/>
      <c r="O31" s="293"/>
      <c r="P31" s="300"/>
      <c r="Q31" s="302"/>
      <c r="R31" s="303"/>
      <c r="S31" s="135"/>
      <c r="T31" s="135"/>
    </row>
    <row r="32" spans="1:20" ht="13.5" customHeight="1" thickBot="1">
      <c r="A32" s="298"/>
      <c r="B32" s="1850" t="s">
        <v>192</v>
      </c>
      <c r="C32" s="1851"/>
      <c r="D32" s="1013">
        <v>12133</v>
      </c>
      <c r="E32" s="1013">
        <v>11111</v>
      </c>
      <c r="F32" s="716">
        <v>6494</v>
      </c>
      <c r="G32" s="1186">
        <v>4694</v>
      </c>
      <c r="H32" s="716">
        <v>3659</v>
      </c>
      <c r="I32" s="1187">
        <v>2.89</v>
      </c>
      <c r="J32" s="1187">
        <v>2.66</v>
      </c>
      <c r="K32" s="716">
        <v>1.57</v>
      </c>
      <c r="L32" s="1187">
        <v>1.14</v>
      </c>
      <c r="M32" s="1188">
        <v>0.89</v>
      </c>
      <c r="N32" s="299"/>
      <c r="O32" s="293"/>
      <c r="P32" s="300"/>
      <c r="Q32" s="302"/>
      <c r="R32" s="303"/>
      <c r="S32" s="135"/>
      <c r="T32" s="135"/>
    </row>
    <row r="33" spans="2:20" ht="12.75" customHeight="1">
      <c r="B33" s="1624" t="s">
        <v>104</v>
      </c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304"/>
      <c r="O33" s="305"/>
      <c r="P33" s="295"/>
      <c r="Q33" s="306"/>
      <c r="R33" s="303"/>
      <c r="S33" s="135"/>
      <c r="T33" s="135"/>
    </row>
    <row r="34" spans="2:20" ht="12.75" customHeight="1">
      <c r="B34" s="1422" t="s">
        <v>454</v>
      </c>
      <c r="C34" s="1422"/>
      <c r="D34" s="1422"/>
      <c r="E34" s="1422"/>
      <c r="F34" s="1422"/>
      <c r="G34" s="1422"/>
      <c r="H34" s="1422"/>
      <c r="I34" s="1422"/>
      <c r="J34" s="1422"/>
      <c r="K34" s="1422"/>
      <c r="L34" s="1422"/>
      <c r="M34" s="1422"/>
      <c r="N34" s="135"/>
      <c r="O34" s="135"/>
      <c r="P34" s="135"/>
      <c r="Q34" s="135"/>
      <c r="R34" s="135"/>
      <c r="S34" s="135"/>
      <c r="T34" s="135"/>
    </row>
    <row r="35" spans="2:20" ht="12.75">
      <c r="B35" s="2026"/>
      <c r="C35" s="2026"/>
      <c r="D35" s="2026"/>
      <c r="E35" s="2026"/>
      <c r="F35" s="2026"/>
      <c r="G35" s="2026"/>
      <c r="H35" s="2026"/>
      <c r="I35" s="2026"/>
      <c r="J35" s="2026"/>
      <c r="K35" s="2026"/>
      <c r="L35" s="2026"/>
      <c r="M35" s="2026"/>
      <c r="N35" s="135"/>
      <c r="O35" s="135"/>
      <c r="P35" s="135"/>
      <c r="Q35" s="135"/>
      <c r="R35" s="135"/>
      <c r="S35" s="135"/>
      <c r="T35" s="135"/>
    </row>
  </sheetData>
  <sheetProtection/>
  <mergeCells count="11">
    <mergeCell ref="B35:M35"/>
    <mergeCell ref="B34:M34"/>
    <mergeCell ref="B33:M33"/>
    <mergeCell ref="A17:A18"/>
    <mergeCell ref="B32:C32"/>
    <mergeCell ref="C3:C4"/>
    <mergeCell ref="L1:M1"/>
    <mergeCell ref="I3:M3"/>
    <mergeCell ref="D3:H3"/>
    <mergeCell ref="B2:M2"/>
    <mergeCell ref="B3:B4"/>
  </mergeCells>
  <printOptions/>
  <pageMargins left="0.25" right="0.25" top="0.75" bottom="0.75" header="0.3" footer="0.3"/>
  <pageSetup horizontalDpi="600" verticalDpi="600" orientation="landscape" paperSize="9" scale="94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7">
      <selection activeCell="H10" sqref="H10"/>
    </sheetView>
  </sheetViews>
  <sheetFormatPr defaultColWidth="9.140625" defaultRowHeight="12.75"/>
  <cols>
    <col min="1" max="1" width="3.421875" style="82" customWidth="1"/>
    <col min="2" max="2" width="6.57421875" style="82" customWidth="1"/>
    <col min="3" max="3" width="20.28125" style="82" customWidth="1"/>
    <col min="4" max="4" width="9.7109375" style="82" customWidth="1"/>
    <col min="5" max="5" width="9.00390625" style="82" customWidth="1"/>
    <col min="6" max="6" width="9.7109375" style="82" customWidth="1"/>
    <col min="7" max="15" width="8.8515625" style="82" customWidth="1"/>
    <col min="16" max="16" width="8.28125" style="82" customWidth="1"/>
    <col min="17" max="17" width="8.8515625" style="82" customWidth="1"/>
    <col min="18" max="16384" width="9.140625" style="82" customWidth="1"/>
  </cols>
  <sheetData>
    <row r="1" spans="4:15" ht="15.75" customHeight="1">
      <c r="D1" s="109"/>
      <c r="E1" s="109"/>
      <c r="F1" s="109"/>
      <c r="G1" s="109"/>
      <c r="H1" s="109"/>
      <c r="I1" s="109"/>
      <c r="L1" s="456"/>
      <c r="M1" s="2027" t="s">
        <v>428</v>
      </c>
      <c r="N1" s="1457"/>
      <c r="O1" s="1457"/>
    </row>
    <row r="2" spans="2:15" ht="19.5" customHeight="1" thickBot="1">
      <c r="B2" s="2028" t="s">
        <v>448</v>
      </c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</row>
    <row r="3" spans="2:15" ht="42" customHeight="1">
      <c r="B3" s="2029" t="s">
        <v>218</v>
      </c>
      <c r="C3" s="1649" t="s">
        <v>157</v>
      </c>
      <c r="D3" s="1649" t="s">
        <v>193</v>
      </c>
      <c r="E3" s="1649"/>
      <c r="F3" s="1649"/>
      <c r="G3" s="1649" t="s">
        <v>194</v>
      </c>
      <c r="H3" s="1649"/>
      <c r="I3" s="1649"/>
      <c r="J3" s="1649" t="s">
        <v>195</v>
      </c>
      <c r="K3" s="1649"/>
      <c r="L3" s="1649"/>
      <c r="M3" s="2031" t="s">
        <v>196</v>
      </c>
      <c r="N3" s="2031"/>
      <c r="O3" s="2032"/>
    </row>
    <row r="4" spans="2:15" ht="33.75" customHeight="1" thickBot="1">
      <c r="B4" s="2030"/>
      <c r="C4" s="1659"/>
      <c r="D4" s="179" t="s">
        <v>113</v>
      </c>
      <c r="E4" s="179" t="s">
        <v>122</v>
      </c>
      <c r="F4" s="179" t="s">
        <v>129</v>
      </c>
      <c r="G4" s="179" t="s">
        <v>113</v>
      </c>
      <c r="H4" s="179" t="s">
        <v>122</v>
      </c>
      <c r="I4" s="179" t="s">
        <v>129</v>
      </c>
      <c r="J4" s="179" t="s">
        <v>113</v>
      </c>
      <c r="K4" s="179" t="s">
        <v>122</v>
      </c>
      <c r="L4" s="179" t="s">
        <v>129</v>
      </c>
      <c r="M4" s="179" t="s">
        <v>113</v>
      </c>
      <c r="N4" s="179" t="s">
        <v>122</v>
      </c>
      <c r="O4" s="180" t="s">
        <v>129</v>
      </c>
    </row>
    <row r="5" spans="2:15" ht="15" customHeight="1">
      <c r="B5" s="1292">
        <v>1</v>
      </c>
      <c r="C5" s="1293" t="s">
        <v>160</v>
      </c>
      <c r="D5" s="566" t="s">
        <v>221</v>
      </c>
      <c r="E5" s="566" t="s">
        <v>221</v>
      </c>
      <c r="F5" s="566" t="s">
        <v>221</v>
      </c>
      <c r="G5" s="566" t="s">
        <v>221</v>
      </c>
      <c r="H5" s="566" t="s">
        <v>221</v>
      </c>
      <c r="I5" s="566" t="s">
        <v>221</v>
      </c>
      <c r="J5" s="566" t="s">
        <v>221</v>
      </c>
      <c r="K5" s="566" t="s">
        <v>221</v>
      </c>
      <c r="L5" s="566" t="s">
        <v>221</v>
      </c>
      <c r="M5" s="566" t="s">
        <v>221</v>
      </c>
      <c r="N5" s="566" t="s">
        <v>221</v>
      </c>
      <c r="O5" s="567" t="s">
        <v>221</v>
      </c>
    </row>
    <row r="6" spans="2:15" ht="15" customHeight="1">
      <c r="B6" s="1294">
        <f aca="true" t="shared" si="0" ref="B6:B31">B5+1</f>
        <v>2</v>
      </c>
      <c r="C6" s="1295" t="s">
        <v>161</v>
      </c>
      <c r="D6" s="591">
        <v>269.27</v>
      </c>
      <c r="E6" s="591">
        <v>269.27</v>
      </c>
      <c r="F6" s="914">
        <v>0</v>
      </c>
      <c r="G6" s="1141">
        <v>46.01</v>
      </c>
      <c r="H6" s="1141">
        <v>46.01</v>
      </c>
      <c r="I6" s="1141">
        <v>0</v>
      </c>
      <c r="J6" s="1141">
        <v>12.45</v>
      </c>
      <c r="K6" s="1141">
        <v>12.45</v>
      </c>
      <c r="L6" s="1141">
        <v>0</v>
      </c>
      <c r="M6" s="1141">
        <v>5.85</v>
      </c>
      <c r="N6" s="1141">
        <v>5.85</v>
      </c>
      <c r="O6" s="1142">
        <v>0</v>
      </c>
    </row>
    <row r="7" spans="2:15" ht="15" customHeight="1">
      <c r="B7" s="1294">
        <f t="shared" si="0"/>
        <v>3</v>
      </c>
      <c r="C7" s="1295" t="s">
        <v>162</v>
      </c>
      <c r="D7" s="591">
        <v>194.08</v>
      </c>
      <c r="E7" s="591">
        <v>205.6</v>
      </c>
      <c r="F7" s="914">
        <v>14.4</v>
      </c>
      <c r="G7" s="1141">
        <v>30.74</v>
      </c>
      <c r="H7" s="1141">
        <v>31.08</v>
      </c>
      <c r="I7" s="1141">
        <v>9</v>
      </c>
      <c r="J7" s="1141">
        <v>6.49</v>
      </c>
      <c r="K7" s="1141">
        <v>6.59</v>
      </c>
      <c r="L7" s="1141">
        <v>0</v>
      </c>
      <c r="M7" s="1141">
        <v>6.31</v>
      </c>
      <c r="N7" s="1141">
        <v>6.62</v>
      </c>
      <c r="O7" s="1142">
        <v>1.6</v>
      </c>
    </row>
    <row r="8" spans="2:15" ht="15" customHeight="1">
      <c r="B8" s="1294">
        <f t="shared" si="0"/>
        <v>4</v>
      </c>
      <c r="C8" s="1295" t="s">
        <v>163</v>
      </c>
      <c r="D8" s="591">
        <v>212.9</v>
      </c>
      <c r="E8" s="591">
        <v>218.65</v>
      </c>
      <c r="F8" s="914">
        <v>143.13</v>
      </c>
      <c r="G8" s="1141">
        <v>31.15</v>
      </c>
      <c r="H8" s="1141">
        <v>30.34</v>
      </c>
      <c r="I8" s="1141">
        <v>61.34</v>
      </c>
      <c r="J8" s="1141">
        <v>3.9</v>
      </c>
      <c r="K8" s="1141">
        <v>4</v>
      </c>
      <c r="L8" s="1141">
        <v>0</v>
      </c>
      <c r="M8" s="1141">
        <v>6.84</v>
      </c>
      <c r="N8" s="1141">
        <v>7.21</v>
      </c>
      <c r="O8" s="1142">
        <v>2.33</v>
      </c>
    </row>
    <row r="9" spans="2:16" ht="15" customHeight="1">
      <c r="B9" s="1294">
        <f t="shared" si="0"/>
        <v>5</v>
      </c>
      <c r="C9" s="1295" t="s">
        <v>164</v>
      </c>
      <c r="D9" s="591">
        <v>148.48</v>
      </c>
      <c r="E9" s="591">
        <v>148.48</v>
      </c>
      <c r="F9" s="914">
        <v>0</v>
      </c>
      <c r="G9" s="1141">
        <v>28.12</v>
      </c>
      <c r="H9" s="1141">
        <v>28.12</v>
      </c>
      <c r="I9" s="1141">
        <v>0</v>
      </c>
      <c r="J9" s="1141">
        <v>2.65</v>
      </c>
      <c r="K9" s="1141">
        <v>2.65</v>
      </c>
      <c r="L9" s="1141">
        <v>0</v>
      </c>
      <c r="M9" s="1141">
        <v>5.28</v>
      </c>
      <c r="N9" s="1141">
        <v>5.28</v>
      </c>
      <c r="O9" s="1142">
        <v>0</v>
      </c>
      <c r="P9" s="108"/>
    </row>
    <row r="10" spans="2:15" ht="15" customHeight="1">
      <c r="B10" s="1294">
        <f t="shared" si="0"/>
        <v>6</v>
      </c>
      <c r="C10" s="1295" t="s">
        <v>165</v>
      </c>
      <c r="D10" s="591">
        <v>156.31</v>
      </c>
      <c r="E10" s="591">
        <v>163.97</v>
      </c>
      <c r="F10" s="914">
        <v>0</v>
      </c>
      <c r="G10" s="1141">
        <v>37.33</v>
      </c>
      <c r="H10" s="1141">
        <v>37.33</v>
      </c>
      <c r="I10" s="1141">
        <v>0</v>
      </c>
      <c r="J10" s="1141">
        <v>11.61</v>
      </c>
      <c r="K10" s="1141">
        <v>11.61</v>
      </c>
      <c r="L10" s="1141">
        <v>0</v>
      </c>
      <c r="M10" s="1141">
        <v>4.19</v>
      </c>
      <c r="N10" s="1141">
        <v>4.39</v>
      </c>
      <c r="O10" s="1142">
        <v>0</v>
      </c>
    </row>
    <row r="11" spans="2:15" ht="15" customHeight="1">
      <c r="B11" s="1294">
        <f t="shared" si="0"/>
        <v>7</v>
      </c>
      <c r="C11" s="1295" t="s">
        <v>166</v>
      </c>
      <c r="D11" s="591">
        <v>162.91</v>
      </c>
      <c r="E11" s="591">
        <v>168.13</v>
      </c>
      <c r="F11" s="914">
        <v>45.67</v>
      </c>
      <c r="G11" s="1141">
        <v>43.59</v>
      </c>
      <c r="H11" s="1141">
        <v>43.99</v>
      </c>
      <c r="I11" s="1141">
        <v>24.91</v>
      </c>
      <c r="J11" s="1141">
        <v>8.54</v>
      </c>
      <c r="K11" s="1141">
        <v>8.53</v>
      </c>
      <c r="L11" s="1141">
        <v>9.09</v>
      </c>
      <c r="M11" s="1141">
        <v>3.74</v>
      </c>
      <c r="N11" s="1141">
        <v>3.82</v>
      </c>
      <c r="O11" s="1142">
        <v>1.83</v>
      </c>
    </row>
    <row r="12" spans="2:15" ht="15" customHeight="1">
      <c r="B12" s="1294">
        <f t="shared" si="0"/>
        <v>8</v>
      </c>
      <c r="C12" s="1295" t="s">
        <v>167</v>
      </c>
      <c r="D12" s="591">
        <v>144.63</v>
      </c>
      <c r="E12" s="591">
        <v>140.99</v>
      </c>
      <c r="F12" s="914">
        <v>158.44</v>
      </c>
      <c r="G12" s="1141">
        <v>71.72</v>
      </c>
      <c r="H12" s="1141">
        <v>66.31</v>
      </c>
      <c r="I12" s="1141">
        <v>99.03</v>
      </c>
      <c r="J12" s="1141">
        <v>3.51</v>
      </c>
      <c r="K12" s="1141">
        <v>4.21</v>
      </c>
      <c r="L12" s="1141">
        <v>0</v>
      </c>
      <c r="M12" s="1141">
        <v>2.02</v>
      </c>
      <c r="N12" s="1141">
        <v>2.13</v>
      </c>
      <c r="O12" s="1142">
        <v>1.6</v>
      </c>
    </row>
    <row r="13" spans="2:15" ht="15" customHeight="1">
      <c r="B13" s="1294">
        <f t="shared" si="0"/>
        <v>9</v>
      </c>
      <c r="C13" s="1295" t="s">
        <v>168</v>
      </c>
      <c r="D13" s="591">
        <v>143.4</v>
      </c>
      <c r="E13" s="591">
        <v>149.51</v>
      </c>
      <c r="F13" s="914">
        <v>109.2</v>
      </c>
      <c r="G13" s="1141">
        <v>52.29</v>
      </c>
      <c r="H13" s="1141">
        <v>50.29</v>
      </c>
      <c r="I13" s="1141">
        <v>75.31</v>
      </c>
      <c r="J13" s="1141">
        <v>3.59</v>
      </c>
      <c r="K13" s="1141">
        <v>3.9</v>
      </c>
      <c r="L13" s="1141">
        <v>0</v>
      </c>
      <c r="M13" s="1141">
        <v>2.74</v>
      </c>
      <c r="N13" s="1141">
        <v>2.97</v>
      </c>
      <c r="O13" s="1142">
        <v>1.45</v>
      </c>
    </row>
    <row r="14" spans="2:15" ht="15" customHeight="1">
      <c r="B14" s="1294">
        <f t="shared" si="0"/>
        <v>10</v>
      </c>
      <c r="C14" s="1295" t="s">
        <v>169</v>
      </c>
      <c r="D14" s="591">
        <v>89.2</v>
      </c>
      <c r="E14" s="591">
        <v>89.2</v>
      </c>
      <c r="F14" s="914">
        <v>0</v>
      </c>
      <c r="G14" s="1141">
        <v>41.37</v>
      </c>
      <c r="H14" s="1141">
        <v>41.37</v>
      </c>
      <c r="I14" s="1141">
        <v>0</v>
      </c>
      <c r="J14" s="1141">
        <v>15.36</v>
      </c>
      <c r="K14" s="1141">
        <v>15.36</v>
      </c>
      <c r="L14" s="1141">
        <v>0</v>
      </c>
      <c r="M14" s="1141">
        <v>2.16</v>
      </c>
      <c r="N14" s="1141">
        <v>2.16</v>
      </c>
      <c r="O14" s="1142">
        <v>0</v>
      </c>
    </row>
    <row r="15" spans="2:15" ht="15" customHeight="1">
      <c r="B15" s="1294">
        <f t="shared" si="0"/>
        <v>11</v>
      </c>
      <c r="C15" s="1295" t="s">
        <v>170</v>
      </c>
      <c r="D15" s="591">
        <v>144.75</v>
      </c>
      <c r="E15" s="591">
        <v>146.52</v>
      </c>
      <c r="F15" s="914">
        <v>90.8</v>
      </c>
      <c r="G15" s="1141">
        <v>73.78</v>
      </c>
      <c r="H15" s="1141">
        <v>75.99</v>
      </c>
      <c r="I15" s="1141">
        <v>30.27</v>
      </c>
      <c r="J15" s="1141">
        <v>11.61</v>
      </c>
      <c r="K15" s="1141">
        <v>12.2</v>
      </c>
      <c r="L15" s="1141">
        <v>0</v>
      </c>
      <c r="M15" s="1141">
        <v>1.96</v>
      </c>
      <c r="N15" s="1141">
        <v>1.93</v>
      </c>
      <c r="O15" s="1142">
        <v>3</v>
      </c>
    </row>
    <row r="16" spans="1:15" ht="15" customHeight="1">
      <c r="A16" s="2033"/>
      <c r="B16" s="1294">
        <f t="shared" si="0"/>
        <v>12</v>
      </c>
      <c r="C16" s="1295" t="s">
        <v>171</v>
      </c>
      <c r="D16" s="591">
        <v>57.01</v>
      </c>
      <c r="E16" s="591">
        <v>49.89</v>
      </c>
      <c r="F16" s="914">
        <v>94</v>
      </c>
      <c r="G16" s="1141">
        <v>66.44</v>
      </c>
      <c r="H16" s="1141">
        <v>60.62</v>
      </c>
      <c r="I16" s="1141">
        <v>90.38</v>
      </c>
      <c r="J16" s="1141">
        <v>4.51</v>
      </c>
      <c r="K16" s="1141">
        <v>5.61</v>
      </c>
      <c r="L16" s="1141">
        <v>0</v>
      </c>
      <c r="M16" s="1141">
        <v>0.86</v>
      </c>
      <c r="N16" s="1141">
        <v>0.82</v>
      </c>
      <c r="O16" s="1142">
        <v>1.04</v>
      </c>
    </row>
    <row r="17" spans="1:15" ht="15" customHeight="1">
      <c r="A17" s="2033"/>
      <c r="B17" s="1294">
        <f t="shared" si="0"/>
        <v>13</v>
      </c>
      <c r="C17" s="1295" t="s">
        <v>172</v>
      </c>
      <c r="D17" s="591">
        <v>219.36</v>
      </c>
      <c r="E17" s="591">
        <v>226.34</v>
      </c>
      <c r="F17" s="914">
        <v>26.33</v>
      </c>
      <c r="G17" s="1141">
        <v>29.29</v>
      </c>
      <c r="H17" s="1141">
        <v>29.38</v>
      </c>
      <c r="I17" s="1141">
        <v>17.56</v>
      </c>
      <c r="J17" s="1141">
        <v>8.31</v>
      </c>
      <c r="K17" s="1141">
        <v>8.37</v>
      </c>
      <c r="L17" s="1141">
        <v>0</v>
      </c>
      <c r="M17" s="1141">
        <v>7.49</v>
      </c>
      <c r="N17" s="1141">
        <v>7.7</v>
      </c>
      <c r="O17" s="1142">
        <v>1.5</v>
      </c>
    </row>
    <row r="18" spans="2:15" ht="15" customHeight="1">
      <c r="B18" s="1294">
        <f t="shared" si="0"/>
        <v>14</v>
      </c>
      <c r="C18" s="1295" t="s">
        <v>173</v>
      </c>
      <c r="D18" s="591">
        <v>159.79</v>
      </c>
      <c r="E18" s="591">
        <v>169.39</v>
      </c>
      <c r="F18" s="914">
        <v>23.5</v>
      </c>
      <c r="G18" s="1141">
        <v>62.28</v>
      </c>
      <c r="H18" s="1141">
        <v>62.8</v>
      </c>
      <c r="I18" s="1141">
        <v>33.57</v>
      </c>
      <c r="J18" s="1141">
        <v>8.21</v>
      </c>
      <c r="K18" s="1141">
        <v>8.36</v>
      </c>
      <c r="L18" s="1141">
        <v>0</v>
      </c>
      <c r="M18" s="1141">
        <v>2.57</v>
      </c>
      <c r="N18" s="1141">
        <v>2.7</v>
      </c>
      <c r="O18" s="1142">
        <v>0.7</v>
      </c>
    </row>
    <row r="19" spans="2:15" ht="15" customHeight="1">
      <c r="B19" s="1294">
        <f t="shared" si="0"/>
        <v>15</v>
      </c>
      <c r="C19" s="1295" t="s">
        <v>174</v>
      </c>
      <c r="D19" s="591">
        <v>320.8</v>
      </c>
      <c r="E19" s="591">
        <v>323.91</v>
      </c>
      <c r="F19" s="914">
        <v>262.4</v>
      </c>
      <c r="G19" s="1141">
        <v>55.91</v>
      </c>
      <c r="H19" s="1141">
        <v>55.56</v>
      </c>
      <c r="I19" s="1141">
        <v>65.6</v>
      </c>
      <c r="J19" s="1141">
        <v>14.26</v>
      </c>
      <c r="K19" s="1141">
        <v>14.78</v>
      </c>
      <c r="L19" s="1141">
        <v>0</v>
      </c>
      <c r="M19" s="1141">
        <v>5.74</v>
      </c>
      <c r="N19" s="1141">
        <v>5.83</v>
      </c>
      <c r="O19" s="1142">
        <v>4</v>
      </c>
    </row>
    <row r="20" spans="2:15" ht="15" customHeight="1">
      <c r="B20" s="1294">
        <f t="shared" si="0"/>
        <v>16</v>
      </c>
      <c r="C20" s="1295" t="s">
        <v>175</v>
      </c>
      <c r="D20" s="591">
        <v>196.84</v>
      </c>
      <c r="E20" s="591">
        <v>196.84</v>
      </c>
      <c r="F20" s="914">
        <v>0</v>
      </c>
      <c r="G20" s="1141">
        <v>74.05</v>
      </c>
      <c r="H20" s="1141">
        <v>74.05</v>
      </c>
      <c r="I20" s="1141">
        <v>0</v>
      </c>
      <c r="J20" s="1141">
        <v>10.68</v>
      </c>
      <c r="K20" s="1141">
        <v>10.68</v>
      </c>
      <c r="L20" s="1141">
        <v>0</v>
      </c>
      <c r="M20" s="1141">
        <v>2.66</v>
      </c>
      <c r="N20" s="1141">
        <v>2.66</v>
      </c>
      <c r="O20" s="1142">
        <v>0</v>
      </c>
    </row>
    <row r="21" spans="2:15" ht="15" customHeight="1">
      <c r="B21" s="1294">
        <f t="shared" si="0"/>
        <v>17</v>
      </c>
      <c r="C21" s="1295" t="s">
        <v>176</v>
      </c>
      <c r="D21" s="591">
        <v>220.48</v>
      </c>
      <c r="E21" s="591">
        <v>229.05</v>
      </c>
      <c r="F21" s="914">
        <v>6.2</v>
      </c>
      <c r="G21" s="1141">
        <v>58.98</v>
      </c>
      <c r="H21" s="1141">
        <v>59.52</v>
      </c>
      <c r="I21" s="1141">
        <v>6.2</v>
      </c>
      <c r="J21" s="1141">
        <v>4.32</v>
      </c>
      <c r="K21" s="1141">
        <v>4.37</v>
      </c>
      <c r="L21" s="1141">
        <v>0</v>
      </c>
      <c r="M21" s="1141">
        <v>3.74</v>
      </c>
      <c r="N21" s="1141">
        <v>3.85</v>
      </c>
      <c r="O21" s="1142">
        <v>1</v>
      </c>
    </row>
    <row r="22" spans="2:15" ht="15" customHeight="1">
      <c r="B22" s="1294">
        <f t="shared" si="0"/>
        <v>18</v>
      </c>
      <c r="C22" s="1295" t="s">
        <v>177</v>
      </c>
      <c r="D22" s="591">
        <v>67</v>
      </c>
      <c r="E22" s="591">
        <v>72</v>
      </c>
      <c r="F22" s="914">
        <v>0</v>
      </c>
      <c r="G22" s="1141">
        <v>53.1</v>
      </c>
      <c r="H22" s="1141">
        <v>53.1</v>
      </c>
      <c r="I22" s="1141">
        <v>0</v>
      </c>
      <c r="J22" s="1141">
        <v>22.43</v>
      </c>
      <c r="K22" s="1141">
        <v>22.43</v>
      </c>
      <c r="L22" s="1141">
        <v>0</v>
      </c>
      <c r="M22" s="1141">
        <v>1.26</v>
      </c>
      <c r="N22" s="1141">
        <v>1.35</v>
      </c>
      <c r="O22" s="1142">
        <v>0</v>
      </c>
    </row>
    <row r="23" spans="2:15" ht="15" customHeight="1">
      <c r="B23" s="1294">
        <f t="shared" si="0"/>
        <v>19</v>
      </c>
      <c r="C23" s="1295" t="s">
        <v>178</v>
      </c>
      <c r="D23" s="591">
        <v>248.51</v>
      </c>
      <c r="E23" s="591">
        <v>254.04</v>
      </c>
      <c r="F23" s="914">
        <v>60.5</v>
      </c>
      <c r="G23" s="1141">
        <v>56.85</v>
      </c>
      <c r="H23" s="1141">
        <v>57.01</v>
      </c>
      <c r="I23" s="1141">
        <v>40.33</v>
      </c>
      <c r="J23" s="1141">
        <v>6.21</v>
      </c>
      <c r="K23" s="1141">
        <v>6.27</v>
      </c>
      <c r="L23" s="1141">
        <v>0</v>
      </c>
      <c r="M23" s="1141">
        <v>4.37</v>
      </c>
      <c r="N23" s="1141">
        <v>4.46</v>
      </c>
      <c r="O23" s="1142">
        <v>1.5</v>
      </c>
    </row>
    <row r="24" spans="2:15" ht="15" customHeight="1">
      <c r="B24" s="1294">
        <f t="shared" si="0"/>
        <v>20</v>
      </c>
      <c r="C24" s="1295" t="s">
        <v>179</v>
      </c>
      <c r="D24" s="591">
        <v>147.6</v>
      </c>
      <c r="E24" s="591">
        <v>151.25</v>
      </c>
      <c r="F24" s="914">
        <v>13.4</v>
      </c>
      <c r="G24" s="1141">
        <v>68.63</v>
      </c>
      <c r="H24" s="1141">
        <v>68.8</v>
      </c>
      <c r="I24" s="1141">
        <v>33.5</v>
      </c>
      <c r="J24" s="1141">
        <v>8.36</v>
      </c>
      <c r="K24" s="1141">
        <v>8.41</v>
      </c>
      <c r="L24" s="1141">
        <v>0</v>
      </c>
      <c r="M24" s="1141">
        <v>2.15</v>
      </c>
      <c r="N24" s="1141">
        <v>2.2</v>
      </c>
      <c r="O24" s="1142">
        <v>0.4</v>
      </c>
    </row>
    <row r="25" spans="2:15" ht="15" customHeight="1">
      <c r="B25" s="1294">
        <f t="shared" si="0"/>
        <v>21</v>
      </c>
      <c r="C25" s="1295" t="s">
        <v>180</v>
      </c>
      <c r="D25" s="591">
        <v>164.6</v>
      </c>
      <c r="E25" s="591">
        <v>168.95</v>
      </c>
      <c r="F25" s="914">
        <v>51.6</v>
      </c>
      <c r="G25" s="1141">
        <v>60.22</v>
      </c>
      <c r="H25" s="1141">
        <v>60.5</v>
      </c>
      <c r="I25" s="1141">
        <v>43</v>
      </c>
      <c r="J25" s="1141">
        <v>8.94</v>
      </c>
      <c r="K25" s="1141">
        <v>9.09</v>
      </c>
      <c r="L25" s="1141">
        <v>0</v>
      </c>
      <c r="M25" s="1141">
        <v>2.73</v>
      </c>
      <c r="N25" s="1141">
        <v>2.79</v>
      </c>
      <c r="O25" s="1142">
        <v>1.2</v>
      </c>
    </row>
    <row r="26" spans="2:15" ht="15" customHeight="1">
      <c r="B26" s="1294">
        <f t="shared" si="0"/>
        <v>22</v>
      </c>
      <c r="C26" s="1295" t="s">
        <v>181</v>
      </c>
      <c r="D26" s="591">
        <v>198.83</v>
      </c>
      <c r="E26" s="591">
        <v>198.83</v>
      </c>
      <c r="F26" s="914">
        <v>0</v>
      </c>
      <c r="G26" s="1141">
        <v>51.91</v>
      </c>
      <c r="H26" s="1141">
        <v>51.91</v>
      </c>
      <c r="I26" s="1141">
        <v>0</v>
      </c>
      <c r="J26" s="1141">
        <v>6.34</v>
      </c>
      <c r="K26" s="1141">
        <v>6.34</v>
      </c>
      <c r="L26" s="1141">
        <v>0</v>
      </c>
      <c r="M26" s="1141">
        <v>3.83</v>
      </c>
      <c r="N26" s="1141">
        <v>3.83</v>
      </c>
      <c r="O26" s="1142">
        <v>0</v>
      </c>
    </row>
    <row r="27" spans="2:15" ht="15" customHeight="1">
      <c r="B27" s="1294">
        <f t="shared" si="0"/>
        <v>23</v>
      </c>
      <c r="C27" s="1295" t="s">
        <v>182</v>
      </c>
      <c r="D27" s="591">
        <v>252.63</v>
      </c>
      <c r="E27" s="591">
        <v>253.15</v>
      </c>
      <c r="F27" s="914">
        <v>246.33</v>
      </c>
      <c r="G27" s="1141">
        <v>83.49</v>
      </c>
      <c r="H27" s="1141">
        <v>82.85</v>
      </c>
      <c r="I27" s="1141">
        <v>92.38</v>
      </c>
      <c r="J27" s="1141">
        <v>7.12</v>
      </c>
      <c r="K27" s="1141">
        <v>7.64</v>
      </c>
      <c r="L27" s="1141">
        <v>0</v>
      </c>
      <c r="M27" s="1141">
        <v>3.03</v>
      </c>
      <c r="N27" s="1141">
        <v>3.06</v>
      </c>
      <c r="O27" s="1142">
        <v>2.67</v>
      </c>
    </row>
    <row r="28" spans="2:15" ht="15" customHeight="1">
      <c r="B28" s="1294">
        <f t="shared" si="0"/>
        <v>24</v>
      </c>
      <c r="C28" s="1295" t="s">
        <v>183</v>
      </c>
      <c r="D28" s="591">
        <v>252.36</v>
      </c>
      <c r="E28" s="591">
        <v>252.36</v>
      </c>
      <c r="F28" s="914">
        <v>0</v>
      </c>
      <c r="G28" s="1141">
        <v>78.45</v>
      </c>
      <c r="H28" s="1141">
        <v>78.45</v>
      </c>
      <c r="I28" s="1141">
        <v>0</v>
      </c>
      <c r="J28" s="1141">
        <v>7.69</v>
      </c>
      <c r="K28" s="1141">
        <v>7.69</v>
      </c>
      <c r="L28" s="1141">
        <v>0</v>
      </c>
      <c r="M28" s="1141">
        <v>3.22</v>
      </c>
      <c r="N28" s="1141">
        <v>3.22</v>
      </c>
      <c r="O28" s="1142">
        <v>0</v>
      </c>
    </row>
    <row r="29" spans="2:15" ht="15" customHeight="1">
      <c r="B29" s="1294">
        <f t="shared" si="0"/>
        <v>25</v>
      </c>
      <c r="C29" s="1295" t="s">
        <v>184</v>
      </c>
      <c r="D29" s="591">
        <v>129.77</v>
      </c>
      <c r="E29" s="591">
        <v>129.77</v>
      </c>
      <c r="F29" s="914">
        <v>0</v>
      </c>
      <c r="G29" s="1141">
        <v>30.61</v>
      </c>
      <c r="H29" s="1141">
        <v>30.61</v>
      </c>
      <c r="I29" s="1141">
        <v>0</v>
      </c>
      <c r="J29" s="1141">
        <v>6.3</v>
      </c>
      <c r="K29" s="1141">
        <v>6.3</v>
      </c>
      <c r="L29" s="1141">
        <v>0</v>
      </c>
      <c r="M29" s="1141">
        <v>4.24</v>
      </c>
      <c r="N29" s="1141">
        <v>4.24</v>
      </c>
      <c r="O29" s="1142">
        <v>0</v>
      </c>
    </row>
    <row r="30" spans="2:15" ht="15" customHeight="1">
      <c r="B30" s="1294">
        <f t="shared" si="0"/>
        <v>26</v>
      </c>
      <c r="C30" s="1295" t="s">
        <v>185</v>
      </c>
      <c r="D30" s="591">
        <v>34.58</v>
      </c>
      <c r="E30" s="591">
        <v>34.58</v>
      </c>
      <c r="F30" s="914">
        <v>0</v>
      </c>
      <c r="G30" s="1141">
        <v>65.19</v>
      </c>
      <c r="H30" s="1141">
        <v>65.19</v>
      </c>
      <c r="I30" s="1141">
        <v>0</v>
      </c>
      <c r="J30" s="1141">
        <v>22.4</v>
      </c>
      <c r="K30" s="1141">
        <v>22.4</v>
      </c>
      <c r="L30" s="1141">
        <v>0</v>
      </c>
      <c r="M30" s="1141">
        <v>0.53</v>
      </c>
      <c r="N30" s="1141">
        <v>0.53</v>
      </c>
      <c r="O30" s="1142">
        <v>0</v>
      </c>
    </row>
    <row r="31" spans="2:15" ht="15" customHeight="1" thickBot="1">
      <c r="B31" s="1296">
        <f t="shared" si="0"/>
        <v>27</v>
      </c>
      <c r="C31" s="1297" t="s">
        <v>186</v>
      </c>
      <c r="D31" s="1146" t="s">
        <v>221</v>
      </c>
      <c r="E31" s="1146" t="s">
        <v>221</v>
      </c>
      <c r="F31" s="1298" t="s">
        <v>221</v>
      </c>
      <c r="G31" s="1146" t="s">
        <v>221</v>
      </c>
      <c r="H31" s="1146" t="s">
        <v>221</v>
      </c>
      <c r="I31" s="1146" t="s">
        <v>221</v>
      </c>
      <c r="J31" s="1146" t="s">
        <v>221</v>
      </c>
      <c r="K31" s="1146" t="s">
        <v>221</v>
      </c>
      <c r="L31" s="1146" t="s">
        <v>221</v>
      </c>
      <c r="M31" s="1146" t="s">
        <v>221</v>
      </c>
      <c r="N31" s="1146" t="s">
        <v>221</v>
      </c>
      <c r="O31" s="1147" t="s">
        <v>221</v>
      </c>
    </row>
    <row r="32" spans="2:15" ht="15" customHeight="1" thickBot="1">
      <c r="B32" s="2034" t="s">
        <v>197</v>
      </c>
      <c r="C32" s="2035"/>
      <c r="D32" s="1299">
        <v>166</v>
      </c>
      <c r="E32" s="1299">
        <v>169</v>
      </c>
      <c r="F32" s="1299">
        <v>118.69</v>
      </c>
      <c r="G32" s="1300">
        <v>48.63</v>
      </c>
      <c r="H32" s="1300">
        <v>48.05</v>
      </c>
      <c r="I32" s="1300">
        <v>70.27</v>
      </c>
      <c r="J32" s="1300">
        <v>7.98</v>
      </c>
      <c r="K32" s="1300">
        <v>8.18</v>
      </c>
      <c r="L32" s="1300">
        <v>0.28</v>
      </c>
      <c r="M32" s="1300">
        <v>3.49</v>
      </c>
      <c r="N32" s="1300">
        <v>3.59</v>
      </c>
      <c r="O32" s="1301">
        <v>1.69</v>
      </c>
    </row>
    <row r="33" spans="2:15" ht="12.75" customHeight="1">
      <c r="B33" s="1624" t="s">
        <v>105</v>
      </c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624"/>
      <c r="O33" s="1624"/>
    </row>
    <row r="34" spans="2:15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7"/>
      <c r="O34" s="87"/>
    </row>
  </sheetData>
  <sheetProtection/>
  <mergeCells count="11">
    <mergeCell ref="A16:A17"/>
    <mergeCell ref="B32:C32"/>
    <mergeCell ref="B33:O33"/>
    <mergeCell ref="M1:O1"/>
    <mergeCell ref="B2:O2"/>
    <mergeCell ref="B3:B4"/>
    <mergeCell ref="C3:C4"/>
    <mergeCell ref="D3:F3"/>
    <mergeCell ref="G3:I3"/>
    <mergeCell ref="J3:L3"/>
    <mergeCell ref="M3:O3"/>
  </mergeCells>
  <printOptions/>
  <pageMargins left="0.4330708661417323" right="0.1968503937007874" top="0.1968503937007874" bottom="0.1968503937007874" header="0.15748031496062992" footer="0.15748031496062992"/>
  <pageSetup horizontalDpi="600" verticalDpi="600" orientation="landscape" paperSize="9" scale="8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R19" sqref="R19"/>
    </sheetView>
  </sheetViews>
  <sheetFormatPr defaultColWidth="9.140625" defaultRowHeight="12.75"/>
  <cols>
    <col min="1" max="1" width="4.140625" style="0" customWidth="1"/>
    <col min="2" max="2" width="6.28125" style="83" customWidth="1"/>
    <col min="3" max="3" width="19.57421875" style="83" customWidth="1"/>
    <col min="4" max="9" width="11.421875" style="83" customWidth="1"/>
    <col min="10" max="10" width="6.8515625" style="0" customWidth="1"/>
    <col min="11" max="11" width="8.421875" style="0" customWidth="1"/>
    <col min="12" max="12" width="5.28125" style="0" customWidth="1"/>
    <col min="13" max="13" width="6.00390625" style="0" customWidth="1"/>
    <col min="14" max="14" width="8.00390625" style="0" customWidth="1"/>
    <col min="15" max="15" width="5.28125" style="0" customWidth="1"/>
  </cols>
  <sheetData>
    <row r="1" spans="8:15" ht="14.25" customHeight="1">
      <c r="H1" s="2036" t="s">
        <v>497</v>
      </c>
      <c r="I1" s="2036"/>
      <c r="J1" s="33"/>
      <c r="K1" s="33"/>
      <c r="L1" s="33"/>
      <c r="M1" s="33"/>
      <c r="N1" s="33"/>
      <c r="O1" s="33"/>
    </row>
    <row r="2" spans="2:15" ht="31.5" customHeight="1" thickBot="1">
      <c r="B2" s="2037" t="s">
        <v>498</v>
      </c>
      <c r="C2" s="2037"/>
      <c r="D2" s="2037"/>
      <c r="E2" s="2037"/>
      <c r="F2" s="2037"/>
      <c r="G2" s="2037"/>
      <c r="H2" s="2037"/>
      <c r="I2" s="2037"/>
      <c r="J2" s="52"/>
      <c r="K2" s="52"/>
      <c r="L2" s="52"/>
      <c r="M2" s="52"/>
      <c r="N2" s="52"/>
      <c r="O2" s="52"/>
    </row>
    <row r="3" spans="2:15" ht="27" customHeight="1">
      <c r="B3" s="1462" t="s">
        <v>218</v>
      </c>
      <c r="C3" s="1621" t="s">
        <v>157</v>
      </c>
      <c r="D3" s="2039" t="s">
        <v>262</v>
      </c>
      <c r="E3" s="2039"/>
      <c r="F3" s="2039"/>
      <c r="G3" s="2039"/>
      <c r="H3" s="2039"/>
      <c r="I3" s="2040"/>
      <c r="J3" s="50"/>
      <c r="K3" s="50"/>
      <c r="L3" s="50"/>
      <c r="M3" s="50"/>
      <c r="N3" s="50"/>
      <c r="O3" s="50"/>
    </row>
    <row r="4" spans="2:15" ht="33" customHeight="1">
      <c r="B4" s="1788"/>
      <c r="C4" s="1848"/>
      <c r="D4" s="508" t="s">
        <v>97</v>
      </c>
      <c r="E4" s="508" t="s">
        <v>372</v>
      </c>
      <c r="F4" s="508" t="s">
        <v>373</v>
      </c>
      <c r="G4" s="508" t="s">
        <v>97</v>
      </c>
      <c r="H4" s="508" t="s">
        <v>372</v>
      </c>
      <c r="I4" s="1302" t="s">
        <v>373</v>
      </c>
      <c r="J4" s="51"/>
      <c r="K4" s="51"/>
      <c r="L4" s="51"/>
      <c r="M4" s="51"/>
      <c r="N4" s="51"/>
      <c r="O4" s="51"/>
    </row>
    <row r="5" spans="2:15" ht="15.75" customHeight="1" thickBot="1">
      <c r="B5" s="1789"/>
      <c r="C5" s="1849"/>
      <c r="D5" s="2038">
        <v>2021</v>
      </c>
      <c r="E5" s="2038"/>
      <c r="F5" s="2038"/>
      <c r="G5" s="2041">
        <v>2022</v>
      </c>
      <c r="H5" s="2038"/>
      <c r="I5" s="2042"/>
      <c r="J5" s="48"/>
      <c r="K5" s="48"/>
      <c r="L5" s="48"/>
      <c r="M5" s="48"/>
      <c r="N5" s="48"/>
      <c r="O5" s="48"/>
    </row>
    <row r="6" spans="2:15" ht="15" customHeight="1">
      <c r="B6" s="787">
        <v>1</v>
      </c>
      <c r="C6" s="788" t="s">
        <v>160</v>
      </c>
      <c r="D6" s="566" t="s">
        <v>221</v>
      </c>
      <c r="E6" s="566" t="s">
        <v>221</v>
      </c>
      <c r="F6" s="566" t="s">
        <v>221</v>
      </c>
      <c r="G6" s="566" t="s">
        <v>221</v>
      </c>
      <c r="H6" s="566" t="s">
        <v>221</v>
      </c>
      <c r="I6" s="567" t="s">
        <v>221</v>
      </c>
      <c r="J6" s="40"/>
      <c r="K6" s="40"/>
      <c r="L6" s="40"/>
      <c r="M6" s="47"/>
      <c r="N6" s="47"/>
      <c r="O6" s="47"/>
    </row>
    <row r="7" spans="2:15" ht="15" customHeight="1">
      <c r="B7" s="618">
        <f aca="true" t="shared" si="0" ref="B7:B32">B6+1</f>
        <v>2</v>
      </c>
      <c r="C7" s="619" t="s">
        <v>161</v>
      </c>
      <c r="D7" s="1141">
        <v>54.02</v>
      </c>
      <c r="E7" s="1141">
        <v>0</v>
      </c>
      <c r="F7" s="1141">
        <v>0</v>
      </c>
      <c r="G7" s="1141">
        <v>51.66</v>
      </c>
      <c r="H7" s="1141">
        <v>0</v>
      </c>
      <c r="I7" s="1142">
        <v>0</v>
      </c>
      <c r="J7" s="40"/>
      <c r="K7" s="40"/>
      <c r="L7" s="40"/>
      <c r="M7" s="47"/>
      <c r="N7" s="47"/>
      <c r="O7" s="47"/>
    </row>
    <row r="8" spans="2:15" ht="15" customHeight="1">
      <c r="B8" s="618">
        <f t="shared" si="0"/>
        <v>3</v>
      </c>
      <c r="C8" s="619" t="s">
        <v>162</v>
      </c>
      <c r="D8" s="1141">
        <v>136.44</v>
      </c>
      <c r="E8" s="1141">
        <v>0</v>
      </c>
      <c r="F8" s="1141">
        <v>0.22</v>
      </c>
      <c r="G8" s="1141">
        <v>48.45</v>
      </c>
      <c r="H8" s="1141">
        <v>0</v>
      </c>
      <c r="I8" s="1142">
        <v>0</v>
      </c>
      <c r="J8" s="40"/>
      <c r="K8" s="40"/>
      <c r="L8" s="40"/>
      <c r="M8" s="47"/>
      <c r="N8" s="47"/>
      <c r="O8" s="47"/>
    </row>
    <row r="9" spans="2:15" ht="15" customHeight="1">
      <c r="B9" s="618">
        <f t="shared" si="0"/>
        <v>4</v>
      </c>
      <c r="C9" s="619" t="s">
        <v>163</v>
      </c>
      <c r="D9" s="1141">
        <v>60.38</v>
      </c>
      <c r="E9" s="1141">
        <v>0</v>
      </c>
      <c r="F9" s="1141">
        <v>0</v>
      </c>
      <c r="G9" s="1141">
        <v>43.34</v>
      </c>
      <c r="H9" s="1141">
        <v>0</v>
      </c>
      <c r="I9" s="1142">
        <v>0</v>
      </c>
      <c r="J9" s="40"/>
      <c r="K9" s="40"/>
      <c r="L9" s="40"/>
      <c r="M9" s="47"/>
      <c r="N9" s="47"/>
      <c r="O9" s="47"/>
    </row>
    <row r="10" spans="2:15" ht="15" customHeight="1">
      <c r="B10" s="618">
        <f t="shared" si="0"/>
        <v>5</v>
      </c>
      <c r="C10" s="619" t="s">
        <v>164</v>
      </c>
      <c r="D10" s="1141">
        <v>106.34</v>
      </c>
      <c r="E10" s="1141">
        <v>0</v>
      </c>
      <c r="F10" s="1141">
        <v>0</v>
      </c>
      <c r="G10" s="1141">
        <v>38.97</v>
      </c>
      <c r="H10" s="1141">
        <v>0</v>
      </c>
      <c r="I10" s="1142">
        <v>0</v>
      </c>
      <c r="J10" s="40"/>
      <c r="K10" s="40"/>
      <c r="L10" s="40"/>
      <c r="M10" s="47"/>
      <c r="N10" s="47"/>
      <c r="O10" s="47"/>
    </row>
    <row r="11" spans="2:15" ht="15" customHeight="1">
      <c r="B11" s="618">
        <f t="shared" si="0"/>
        <v>6</v>
      </c>
      <c r="C11" s="619" t="s">
        <v>165</v>
      </c>
      <c r="D11" s="1141">
        <v>87.17</v>
      </c>
      <c r="E11" s="1141">
        <v>0</v>
      </c>
      <c r="F11" s="1141">
        <v>0.53</v>
      </c>
      <c r="G11" s="1141">
        <v>54.01</v>
      </c>
      <c r="H11" s="1141">
        <v>0</v>
      </c>
      <c r="I11" s="1142">
        <v>0</v>
      </c>
      <c r="J11" s="40"/>
      <c r="K11" s="40"/>
      <c r="L11" s="40"/>
      <c r="M11" s="47"/>
      <c r="N11" s="47"/>
      <c r="O11" s="47"/>
    </row>
    <row r="12" spans="2:15" ht="15" customHeight="1">
      <c r="B12" s="618">
        <f t="shared" si="0"/>
        <v>7</v>
      </c>
      <c r="C12" s="619" t="s">
        <v>166</v>
      </c>
      <c r="D12" s="1141">
        <v>76.53</v>
      </c>
      <c r="E12" s="1141">
        <v>0</v>
      </c>
      <c r="F12" s="1141">
        <v>0</v>
      </c>
      <c r="G12" s="1141">
        <v>50.34</v>
      </c>
      <c r="H12" s="1141">
        <v>0</v>
      </c>
      <c r="I12" s="1142">
        <v>0</v>
      </c>
      <c r="J12" s="40"/>
      <c r="K12" s="40"/>
      <c r="L12" s="40"/>
      <c r="M12" s="47"/>
      <c r="N12" s="47"/>
      <c r="O12" s="47"/>
    </row>
    <row r="13" spans="2:15" ht="15" customHeight="1">
      <c r="B13" s="618">
        <f t="shared" si="0"/>
        <v>8</v>
      </c>
      <c r="C13" s="619" t="s">
        <v>167</v>
      </c>
      <c r="D13" s="1141">
        <v>78.69</v>
      </c>
      <c r="E13" s="1141">
        <v>0</v>
      </c>
      <c r="F13" s="1141">
        <v>0</v>
      </c>
      <c r="G13" s="1141">
        <v>57.33</v>
      </c>
      <c r="H13" s="1141">
        <v>0</v>
      </c>
      <c r="I13" s="1142">
        <v>0</v>
      </c>
      <c r="J13" s="40"/>
      <c r="K13" s="40"/>
      <c r="L13" s="40"/>
      <c r="M13" s="47"/>
      <c r="N13" s="47"/>
      <c r="O13" s="47"/>
    </row>
    <row r="14" spans="2:15" ht="15" customHeight="1">
      <c r="B14" s="618">
        <f t="shared" si="0"/>
        <v>9</v>
      </c>
      <c r="C14" s="619" t="s">
        <v>168</v>
      </c>
      <c r="D14" s="1141">
        <v>148.19</v>
      </c>
      <c r="E14" s="1141">
        <v>0</v>
      </c>
      <c r="F14" s="1141">
        <v>0</v>
      </c>
      <c r="G14" s="1141">
        <v>68.22</v>
      </c>
      <c r="H14" s="1141">
        <v>0</v>
      </c>
      <c r="I14" s="1142">
        <v>0</v>
      </c>
      <c r="J14" s="40"/>
      <c r="K14" s="40"/>
      <c r="L14" s="40"/>
      <c r="M14" s="47"/>
      <c r="N14" s="47"/>
      <c r="O14" s="47"/>
    </row>
    <row r="15" spans="2:15" ht="15" customHeight="1">
      <c r="B15" s="618">
        <f t="shared" si="0"/>
        <v>10</v>
      </c>
      <c r="C15" s="619" t="s">
        <v>169</v>
      </c>
      <c r="D15" s="1141">
        <v>59.49</v>
      </c>
      <c r="E15" s="1141">
        <v>1.28</v>
      </c>
      <c r="F15" s="1141">
        <v>0</v>
      </c>
      <c r="G15" s="1141">
        <v>50.67</v>
      </c>
      <c r="H15" s="1141">
        <v>2.22</v>
      </c>
      <c r="I15" s="1142">
        <v>0</v>
      </c>
      <c r="J15" s="40"/>
      <c r="K15" s="40"/>
      <c r="L15" s="40"/>
      <c r="M15" s="47"/>
      <c r="N15" s="47"/>
      <c r="O15" s="47"/>
    </row>
    <row r="16" spans="2:15" ht="15" customHeight="1">
      <c r="B16" s="618">
        <f t="shared" si="0"/>
        <v>11</v>
      </c>
      <c r="C16" s="619" t="s">
        <v>170</v>
      </c>
      <c r="D16" s="1141">
        <v>45.81</v>
      </c>
      <c r="E16" s="1141">
        <v>0</v>
      </c>
      <c r="F16" s="1141">
        <v>0</v>
      </c>
      <c r="G16" s="1141">
        <v>24.68</v>
      </c>
      <c r="H16" s="1141">
        <v>0</v>
      </c>
      <c r="I16" s="1142">
        <v>0</v>
      </c>
      <c r="J16" s="40"/>
      <c r="K16" s="40"/>
      <c r="L16" s="40"/>
      <c r="M16" s="47"/>
      <c r="N16" s="47"/>
      <c r="O16" s="47"/>
    </row>
    <row r="17" spans="1:15" ht="15" customHeight="1">
      <c r="A17" s="1847"/>
      <c r="B17" s="618">
        <f t="shared" si="0"/>
        <v>12</v>
      </c>
      <c r="C17" s="619" t="s">
        <v>171</v>
      </c>
      <c r="D17" s="1141">
        <v>59.77</v>
      </c>
      <c r="E17" s="1141">
        <v>0</v>
      </c>
      <c r="F17" s="1141">
        <v>0</v>
      </c>
      <c r="G17" s="1141">
        <v>75</v>
      </c>
      <c r="H17" s="1141">
        <v>0</v>
      </c>
      <c r="I17" s="1142">
        <v>0</v>
      </c>
      <c r="J17" s="40"/>
      <c r="K17" s="40"/>
      <c r="L17" s="40"/>
      <c r="M17" s="47"/>
      <c r="N17" s="47"/>
      <c r="O17" s="47"/>
    </row>
    <row r="18" spans="1:15" ht="15" customHeight="1">
      <c r="A18" s="1847"/>
      <c r="B18" s="618">
        <f t="shared" si="0"/>
        <v>13</v>
      </c>
      <c r="C18" s="619" t="s">
        <v>172</v>
      </c>
      <c r="D18" s="1141">
        <v>129.63</v>
      </c>
      <c r="E18" s="1141">
        <v>0</v>
      </c>
      <c r="F18" s="1141">
        <v>0.13</v>
      </c>
      <c r="G18" s="1141">
        <v>56.66</v>
      </c>
      <c r="H18" s="1141">
        <v>0</v>
      </c>
      <c r="I18" s="1142">
        <v>0</v>
      </c>
      <c r="J18" s="40"/>
      <c r="K18" s="40"/>
      <c r="L18" s="40"/>
      <c r="M18" s="47"/>
      <c r="N18" s="47"/>
      <c r="O18" s="47"/>
    </row>
    <row r="19" spans="2:15" ht="15" customHeight="1">
      <c r="B19" s="618">
        <f t="shared" si="0"/>
        <v>14</v>
      </c>
      <c r="C19" s="619" t="s">
        <v>173</v>
      </c>
      <c r="D19" s="1141">
        <v>66.92</v>
      </c>
      <c r="E19" s="1141">
        <v>11.34</v>
      </c>
      <c r="F19" s="1141">
        <v>0.09</v>
      </c>
      <c r="G19" s="1141">
        <v>69.17</v>
      </c>
      <c r="H19" s="1141">
        <v>2.41</v>
      </c>
      <c r="I19" s="1142">
        <v>0</v>
      </c>
      <c r="J19" s="40"/>
      <c r="K19" s="40"/>
      <c r="L19" s="40"/>
      <c r="M19" s="47"/>
      <c r="N19" s="47"/>
      <c r="O19" s="47"/>
    </row>
    <row r="20" spans="2:15" ht="15" customHeight="1">
      <c r="B20" s="618">
        <f t="shared" si="0"/>
        <v>15</v>
      </c>
      <c r="C20" s="619" t="s">
        <v>174</v>
      </c>
      <c r="D20" s="1141">
        <v>55.87</v>
      </c>
      <c r="E20" s="1141">
        <v>0</v>
      </c>
      <c r="F20" s="1141">
        <v>0.9</v>
      </c>
      <c r="G20" s="1141">
        <v>39.83</v>
      </c>
      <c r="H20" s="1141">
        <v>0</v>
      </c>
      <c r="I20" s="1142">
        <v>0.54</v>
      </c>
      <c r="J20" s="40"/>
      <c r="K20" s="40"/>
      <c r="L20" s="40"/>
      <c r="M20" s="47"/>
      <c r="N20" s="47"/>
      <c r="O20" s="47"/>
    </row>
    <row r="21" spans="2:15" ht="15" customHeight="1">
      <c r="B21" s="618">
        <f t="shared" si="0"/>
        <v>16</v>
      </c>
      <c r="C21" s="619" t="s">
        <v>175</v>
      </c>
      <c r="D21" s="1141">
        <v>45.53</v>
      </c>
      <c r="E21" s="1141">
        <v>0</v>
      </c>
      <c r="F21" s="1141">
        <v>0</v>
      </c>
      <c r="G21" s="1141">
        <v>28.7</v>
      </c>
      <c r="H21" s="1141">
        <v>0</v>
      </c>
      <c r="I21" s="1142">
        <v>0</v>
      </c>
      <c r="J21" s="40"/>
      <c r="K21" s="40"/>
      <c r="L21" s="40"/>
      <c r="M21" s="47"/>
      <c r="N21" s="47"/>
      <c r="O21" s="47"/>
    </row>
    <row r="22" spans="2:15" ht="15" customHeight="1">
      <c r="B22" s="618">
        <f t="shared" si="0"/>
        <v>17</v>
      </c>
      <c r="C22" s="619" t="s">
        <v>176</v>
      </c>
      <c r="D22" s="1141">
        <v>83.92</v>
      </c>
      <c r="E22" s="1141">
        <v>0</v>
      </c>
      <c r="F22" s="1141">
        <v>0.2</v>
      </c>
      <c r="G22" s="1141">
        <v>65.31</v>
      </c>
      <c r="H22" s="1141">
        <v>0</v>
      </c>
      <c r="I22" s="1142">
        <v>0</v>
      </c>
      <c r="J22" s="40"/>
      <c r="K22" s="40"/>
      <c r="L22" s="40"/>
      <c r="M22" s="47"/>
      <c r="N22" s="47"/>
      <c r="O22" s="47"/>
    </row>
    <row r="23" spans="2:15" ht="15" customHeight="1">
      <c r="B23" s="618">
        <f t="shared" si="0"/>
        <v>18</v>
      </c>
      <c r="C23" s="619" t="s">
        <v>177</v>
      </c>
      <c r="D23" s="1141">
        <v>32.7</v>
      </c>
      <c r="E23" s="1141">
        <v>0</v>
      </c>
      <c r="F23" s="1141">
        <v>0</v>
      </c>
      <c r="G23" s="1141">
        <v>23.12</v>
      </c>
      <c r="H23" s="1141">
        <v>0</v>
      </c>
      <c r="I23" s="1142">
        <v>0</v>
      </c>
      <c r="J23" s="40"/>
      <c r="K23" s="40"/>
      <c r="L23" s="40"/>
      <c r="M23" s="47"/>
      <c r="N23" s="47"/>
      <c r="O23" s="47"/>
    </row>
    <row r="24" spans="2:15" ht="15" customHeight="1">
      <c r="B24" s="618">
        <f t="shared" si="0"/>
        <v>19</v>
      </c>
      <c r="C24" s="619" t="s">
        <v>178</v>
      </c>
      <c r="D24" s="1141">
        <v>104.64</v>
      </c>
      <c r="E24" s="1141">
        <v>0</v>
      </c>
      <c r="F24" s="1141">
        <v>0</v>
      </c>
      <c r="G24" s="1141">
        <v>77.09</v>
      </c>
      <c r="H24" s="1141">
        <v>0</v>
      </c>
      <c r="I24" s="1142">
        <v>0</v>
      </c>
      <c r="J24" s="40"/>
      <c r="K24" s="40"/>
      <c r="L24" s="40"/>
      <c r="M24" s="47"/>
      <c r="N24" s="47"/>
      <c r="O24" s="47"/>
    </row>
    <row r="25" spans="2:15" ht="15" customHeight="1">
      <c r="B25" s="618">
        <f t="shared" si="0"/>
        <v>20</v>
      </c>
      <c r="C25" s="619" t="s">
        <v>179</v>
      </c>
      <c r="D25" s="1141">
        <v>78.48</v>
      </c>
      <c r="E25" s="1141">
        <v>11.53</v>
      </c>
      <c r="F25" s="1141">
        <v>5.86</v>
      </c>
      <c r="G25" s="1141">
        <v>74.58</v>
      </c>
      <c r="H25" s="1141">
        <v>3.09</v>
      </c>
      <c r="I25" s="1142">
        <v>1.66</v>
      </c>
      <c r="J25" s="40"/>
      <c r="K25" s="40"/>
      <c r="L25" s="40"/>
      <c r="M25" s="47"/>
      <c r="N25" s="47"/>
      <c r="O25" s="47"/>
    </row>
    <row r="26" spans="2:15" ht="15" customHeight="1">
      <c r="B26" s="618">
        <f t="shared" si="0"/>
        <v>21</v>
      </c>
      <c r="C26" s="619" t="s">
        <v>180</v>
      </c>
      <c r="D26" s="1141">
        <v>86.96</v>
      </c>
      <c r="E26" s="1141">
        <v>0.33</v>
      </c>
      <c r="F26" s="1141">
        <v>0</v>
      </c>
      <c r="G26" s="1141">
        <v>52.4</v>
      </c>
      <c r="H26" s="1141">
        <v>0</v>
      </c>
      <c r="I26" s="1142">
        <v>0</v>
      </c>
      <c r="J26" s="40"/>
      <c r="K26" s="40"/>
      <c r="L26" s="40"/>
      <c r="M26" s="47"/>
      <c r="N26" s="47"/>
      <c r="O26" s="47"/>
    </row>
    <row r="27" spans="2:15" ht="15" customHeight="1">
      <c r="B27" s="618">
        <f t="shared" si="0"/>
        <v>22</v>
      </c>
      <c r="C27" s="619" t="s">
        <v>181</v>
      </c>
      <c r="D27" s="1141">
        <v>87.36</v>
      </c>
      <c r="E27" s="1141">
        <v>0</v>
      </c>
      <c r="F27" s="1141">
        <v>0.23</v>
      </c>
      <c r="G27" s="1141">
        <v>52</v>
      </c>
      <c r="H27" s="1141">
        <v>0</v>
      </c>
      <c r="I27" s="1142">
        <v>0</v>
      </c>
      <c r="J27" s="40"/>
      <c r="K27" s="40"/>
      <c r="L27" s="40"/>
      <c r="M27" s="47"/>
      <c r="N27" s="47"/>
      <c r="O27" s="47"/>
    </row>
    <row r="28" spans="2:15" ht="15" customHeight="1">
      <c r="B28" s="618">
        <f t="shared" si="0"/>
        <v>23</v>
      </c>
      <c r="C28" s="619" t="s">
        <v>182</v>
      </c>
      <c r="D28" s="1141">
        <v>114.35</v>
      </c>
      <c r="E28" s="1141">
        <v>1.77</v>
      </c>
      <c r="F28" s="1141">
        <v>0.66</v>
      </c>
      <c r="G28" s="1141">
        <v>64.59</v>
      </c>
      <c r="H28" s="1141">
        <v>0</v>
      </c>
      <c r="I28" s="1142">
        <v>0</v>
      </c>
      <c r="J28" s="40"/>
      <c r="K28" s="40"/>
      <c r="L28" s="40"/>
      <c r="M28" s="47"/>
      <c r="N28" s="47"/>
      <c r="O28" s="47"/>
    </row>
    <row r="29" spans="2:15" ht="15" customHeight="1">
      <c r="B29" s="618">
        <f t="shared" si="0"/>
        <v>24</v>
      </c>
      <c r="C29" s="619" t="s">
        <v>183</v>
      </c>
      <c r="D29" s="1141">
        <v>69.05</v>
      </c>
      <c r="E29" s="1141">
        <v>0</v>
      </c>
      <c r="F29" s="1141">
        <v>0</v>
      </c>
      <c r="G29" s="1141">
        <v>83.94</v>
      </c>
      <c r="H29" s="1141">
        <v>0</v>
      </c>
      <c r="I29" s="1142">
        <v>0</v>
      </c>
      <c r="J29" s="40"/>
      <c r="K29" s="40"/>
      <c r="L29" s="40"/>
      <c r="M29" s="47"/>
      <c r="N29" s="47"/>
      <c r="O29" s="47"/>
    </row>
    <row r="30" spans="2:15" ht="15" customHeight="1">
      <c r="B30" s="618">
        <f t="shared" si="0"/>
        <v>25</v>
      </c>
      <c r="C30" s="619" t="s">
        <v>184</v>
      </c>
      <c r="D30" s="1141">
        <v>55.63</v>
      </c>
      <c r="E30" s="1141">
        <v>0</v>
      </c>
      <c r="F30" s="1141">
        <v>0</v>
      </c>
      <c r="G30" s="1141">
        <v>0</v>
      </c>
      <c r="H30" s="1141">
        <v>0</v>
      </c>
      <c r="I30" s="1142">
        <v>0</v>
      </c>
      <c r="J30" s="40"/>
      <c r="K30" s="40"/>
      <c r="L30" s="40"/>
      <c r="M30" s="47"/>
      <c r="N30" s="47"/>
      <c r="O30" s="47"/>
    </row>
    <row r="31" spans="2:15" ht="15" customHeight="1">
      <c r="B31" s="618">
        <f t="shared" si="0"/>
        <v>26</v>
      </c>
      <c r="C31" s="619" t="s">
        <v>185</v>
      </c>
      <c r="D31" s="1141">
        <v>45.24</v>
      </c>
      <c r="E31" s="1141">
        <v>0</v>
      </c>
      <c r="F31" s="1141">
        <v>0</v>
      </c>
      <c r="G31" s="1141">
        <v>29.31</v>
      </c>
      <c r="H31" s="1141">
        <v>0</v>
      </c>
      <c r="I31" s="1142">
        <v>0</v>
      </c>
      <c r="J31" s="40"/>
      <c r="K31" s="40"/>
      <c r="L31" s="40"/>
      <c r="M31" s="47"/>
      <c r="N31" s="47"/>
      <c r="O31" s="47"/>
    </row>
    <row r="32" spans="2:15" ht="15" customHeight="1" thickBot="1">
      <c r="B32" s="624">
        <f t="shared" si="0"/>
        <v>27</v>
      </c>
      <c r="C32" s="625" t="s">
        <v>186</v>
      </c>
      <c r="D32" s="1146" t="s">
        <v>221</v>
      </c>
      <c r="E32" s="1146" t="s">
        <v>221</v>
      </c>
      <c r="F32" s="1146" t="s">
        <v>221</v>
      </c>
      <c r="G32" s="1146" t="s">
        <v>221</v>
      </c>
      <c r="H32" s="1146" t="s">
        <v>221</v>
      </c>
      <c r="I32" s="1147" t="s">
        <v>221</v>
      </c>
      <c r="J32" s="40"/>
      <c r="K32" s="40"/>
      <c r="L32" s="40"/>
      <c r="M32" s="47"/>
      <c r="N32" s="47"/>
      <c r="O32" s="47"/>
    </row>
    <row r="33" spans="2:15" ht="15.75" customHeight="1" thickBot="1">
      <c r="B33" s="1850" t="s">
        <v>192</v>
      </c>
      <c r="C33" s="1851"/>
      <c r="D33" s="1303">
        <v>72.56</v>
      </c>
      <c r="E33" s="1303">
        <v>1.33</v>
      </c>
      <c r="F33" s="1303">
        <v>0.51</v>
      </c>
      <c r="G33" s="1303">
        <v>47.63</v>
      </c>
      <c r="H33" s="1303">
        <v>0.25</v>
      </c>
      <c r="I33" s="1188">
        <v>0.11</v>
      </c>
      <c r="J33" s="43"/>
      <c r="K33" s="43"/>
      <c r="L33" s="43"/>
      <c r="M33" s="49"/>
      <c r="N33" s="49"/>
      <c r="O33" s="49"/>
    </row>
    <row r="34" spans="2:12" ht="12.75" customHeight="1">
      <c r="B34" s="1838" t="s">
        <v>108</v>
      </c>
      <c r="C34" s="1838"/>
      <c r="D34" s="1838"/>
      <c r="E34" s="1838"/>
      <c r="F34" s="1838"/>
      <c r="G34" s="1838"/>
      <c r="H34" s="1838"/>
      <c r="I34" s="1838"/>
      <c r="J34" s="86"/>
      <c r="K34" s="86"/>
      <c r="L34" s="86"/>
    </row>
    <row r="35" spans="2:11" ht="12.75" customHeight="1">
      <c r="B35" s="1422"/>
      <c r="C35" s="1422"/>
      <c r="D35" s="1422"/>
      <c r="E35" s="1422"/>
      <c r="F35" s="1422"/>
      <c r="G35" s="1422"/>
      <c r="H35" s="1422"/>
      <c r="I35" s="1422"/>
      <c r="J35" s="88"/>
      <c r="K35" s="88"/>
    </row>
  </sheetData>
  <sheetProtection/>
  <mergeCells count="11">
    <mergeCell ref="B35:I35"/>
    <mergeCell ref="G5:I5"/>
    <mergeCell ref="B34:I34"/>
    <mergeCell ref="A17:A18"/>
    <mergeCell ref="B33:C33"/>
    <mergeCell ref="H1:I1"/>
    <mergeCell ref="B2:I2"/>
    <mergeCell ref="D5:F5"/>
    <mergeCell ref="B3:B5"/>
    <mergeCell ref="C3:C5"/>
    <mergeCell ref="D3:I3"/>
  </mergeCells>
  <printOptions/>
  <pageMargins left="0.27" right="0.27" top="0.17" bottom="0.08" header="0.14" footer="0.0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B2" sqref="B2:M2"/>
    </sheetView>
  </sheetViews>
  <sheetFormatPr defaultColWidth="9.140625" defaultRowHeight="12.75"/>
  <cols>
    <col min="1" max="1" width="6.421875" style="82" customWidth="1"/>
    <col min="2" max="2" width="6.7109375" style="82" customWidth="1"/>
    <col min="3" max="3" width="21.140625" style="82" customWidth="1"/>
    <col min="4" max="14" width="9.421875" style="82" customWidth="1"/>
    <col min="15" max="16384" width="9.140625" style="82" customWidth="1"/>
  </cols>
  <sheetData>
    <row r="1" spans="1:14" ht="15.75" customHeight="1">
      <c r="A1" s="14"/>
      <c r="B1" s="14"/>
      <c r="C1" s="14"/>
      <c r="D1" s="14"/>
      <c r="E1" s="14"/>
      <c r="F1" s="14"/>
      <c r="G1" s="53"/>
      <c r="H1" s="53"/>
      <c r="I1" s="53"/>
      <c r="J1" s="53"/>
      <c r="K1" s="1447" t="s">
        <v>132</v>
      </c>
      <c r="L1" s="1448"/>
      <c r="M1" s="1448"/>
      <c r="N1" s="420"/>
    </row>
    <row r="2" spans="1:14" ht="24.75" customHeight="1" thickBot="1">
      <c r="A2" s="15"/>
      <c r="B2" s="1446" t="s">
        <v>449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60"/>
    </row>
    <row r="3" spans="1:14" ht="18" customHeight="1">
      <c r="A3" s="17"/>
      <c r="B3" s="1442" t="s">
        <v>218</v>
      </c>
      <c r="C3" s="1444" t="s">
        <v>157</v>
      </c>
      <c r="D3" s="1438" t="s">
        <v>246</v>
      </c>
      <c r="E3" s="1438"/>
      <c r="F3" s="1438"/>
      <c r="G3" s="1438"/>
      <c r="H3" s="1438"/>
      <c r="I3" s="1438" t="s">
        <v>73</v>
      </c>
      <c r="J3" s="1438"/>
      <c r="K3" s="1438"/>
      <c r="L3" s="1438"/>
      <c r="M3" s="1453"/>
      <c r="N3" s="64"/>
    </row>
    <row r="4" spans="1:24" ht="18" customHeight="1" thickBot="1">
      <c r="A4" s="17"/>
      <c r="B4" s="1443"/>
      <c r="C4" s="1445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  <c r="N4" s="372"/>
      <c r="O4" s="372"/>
      <c r="P4" s="372"/>
      <c r="Q4" s="240"/>
      <c r="R4" s="135"/>
      <c r="S4" s="135"/>
      <c r="T4" s="372"/>
      <c r="U4" s="135"/>
      <c r="V4" s="135"/>
      <c r="W4" s="135"/>
      <c r="X4" s="135"/>
    </row>
    <row r="5" spans="1:24" ht="15">
      <c r="A5" s="14"/>
      <c r="B5" s="970">
        <v>1</v>
      </c>
      <c r="C5" s="971" t="s">
        <v>160</v>
      </c>
      <c r="D5" s="583" t="s">
        <v>221</v>
      </c>
      <c r="E5" s="583" t="s">
        <v>221</v>
      </c>
      <c r="F5" s="583" t="s">
        <v>221</v>
      </c>
      <c r="G5" s="583" t="s">
        <v>221</v>
      </c>
      <c r="H5" s="583" t="s">
        <v>221</v>
      </c>
      <c r="I5" s="534" t="s">
        <v>221</v>
      </c>
      <c r="J5" s="534" t="s">
        <v>221</v>
      </c>
      <c r="K5" s="534" t="s">
        <v>221</v>
      </c>
      <c r="L5" s="534" t="s">
        <v>221</v>
      </c>
      <c r="M5" s="535" t="s">
        <v>221</v>
      </c>
      <c r="N5" s="373"/>
      <c r="O5" s="373"/>
      <c r="P5" s="373"/>
      <c r="Q5" s="240"/>
      <c r="R5" s="135"/>
      <c r="S5" s="372"/>
      <c r="T5" s="372"/>
      <c r="U5" s="240"/>
      <c r="V5" s="227"/>
      <c r="W5" s="227"/>
      <c r="X5" s="135"/>
    </row>
    <row r="6" spans="1:24" ht="15">
      <c r="A6" s="14"/>
      <c r="B6" s="973">
        <f aca="true" t="shared" si="0" ref="B6:B31">B5+1</f>
        <v>2</v>
      </c>
      <c r="C6" s="974" t="s">
        <v>161</v>
      </c>
      <c r="D6" s="591">
        <v>0</v>
      </c>
      <c r="E6" s="591">
        <v>3</v>
      </c>
      <c r="F6" s="591">
        <v>5</v>
      </c>
      <c r="G6" s="591">
        <v>1</v>
      </c>
      <c r="H6" s="591">
        <v>1</v>
      </c>
      <c r="I6" s="544">
        <v>0</v>
      </c>
      <c r="J6" s="544">
        <v>0.2</v>
      </c>
      <c r="K6" s="544">
        <v>0.3</v>
      </c>
      <c r="L6" s="544">
        <v>0.1</v>
      </c>
      <c r="M6" s="545">
        <v>0.1</v>
      </c>
      <c r="N6" s="373"/>
      <c r="O6" s="373"/>
      <c r="P6" s="373"/>
      <c r="Q6" s="240"/>
      <c r="R6" s="135"/>
      <c r="S6" s="373"/>
      <c r="T6" s="373"/>
      <c r="U6" s="240"/>
      <c r="V6" s="227"/>
      <c r="W6" s="227"/>
      <c r="X6" s="135"/>
    </row>
    <row r="7" spans="1:24" ht="15">
      <c r="A7" s="14"/>
      <c r="B7" s="973">
        <f t="shared" si="0"/>
        <v>3</v>
      </c>
      <c r="C7" s="974" t="s">
        <v>162</v>
      </c>
      <c r="D7" s="591">
        <v>0</v>
      </c>
      <c r="E7" s="591">
        <v>1</v>
      </c>
      <c r="F7" s="591">
        <v>1</v>
      </c>
      <c r="G7" s="591">
        <v>1</v>
      </c>
      <c r="H7" s="591">
        <v>2</v>
      </c>
      <c r="I7" s="544">
        <v>0</v>
      </c>
      <c r="J7" s="544">
        <v>0.1</v>
      </c>
      <c r="K7" s="544">
        <v>0.1</v>
      </c>
      <c r="L7" s="544">
        <v>0.1</v>
      </c>
      <c r="M7" s="545">
        <v>0.2</v>
      </c>
      <c r="N7" s="373"/>
      <c r="O7" s="373"/>
      <c r="P7" s="373"/>
      <c r="Q7" s="240"/>
      <c r="R7" s="135"/>
      <c r="S7" s="373"/>
      <c r="T7" s="373"/>
      <c r="U7" s="240"/>
      <c r="V7" s="227"/>
      <c r="W7" s="227"/>
      <c r="X7" s="135"/>
    </row>
    <row r="8" spans="1:24" ht="15">
      <c r="A8" s="14"/>
      <c r="B8" s="973">
        <f t="shared" si="0"/>
        <v>4</v>
      </c>
      <c r="C8" s="974" t="s">
        <v>163</v>
      </c>
      <c r="D8" s="591">
        <v>33</v>
      </c>
      <c r="E8" s="591">
        <v>25</v>
      </c>
      <c r="F8" s="591">
        <v>7</v>
      </c>
      <c r="G8" s="591">
        <v>10</v>
      </c>
      <c r="H8" s="591">
        <v>10</v>
      </c>
      <c r="I8" s="544">
        <v>1</v>
      </c>
      <c r="J8" s="544">
        <v>0.8</v>
      </c>
      <c r="K8" s="544">
        <v>0.2</v>
      </c>
      <c r="L8" s="544">
        <v>0.3</v>
      </c>
      <c r="M8" s="545">
        <v>0.3</v>
      </c>
      <c r="N8" s="373"/>
      <c r="O8" s="373"/>
      <c r="P8" s="373"/>
      <c r="Q8" s="240"/>
      <c r="R8" s="135"/>
      <c r="S8" s="373"/>
      <c r="T8" s="373"/>
      <c r="U8" s="240"/>
      <c r="V8" s="227"/>
      <c r="W8" s="227"/>
      <c r="X8" s="135"/>
    </row>
    <row r="9" spans="1:24" ht="15">
      <c r="A9" s="14"/>
      <c r="B9" s="973">
        <f t="shared" si="0"/>
        <v>5</v>
      </c>
      <c r="C9" s="974" t="s">
        <v>164</v>
      </c>
      <c r="D9" s="591">
        <v>51</v>
      </c>
      <c r="E9" s="591">
        <v>53</v>
      </c>
      <c r="F9" s="591">
        <v>25</v>
      </c>
      <c r="G9" s="591">
        <v>29</v>
      </c>
      <c r="H9" s="591">
        <v>6</v>
      </c>
      <c r="I9" s="544">
        <v>2.6</v>
      </c>
      <c r="J9" s="544">
        <v>2.8</v>
      </c>
      <c r="K9" s="544">
        <v>1.3</v>
      </c>
      <c r="L9" s="544">
        <v>1.5</v>
      </c>
      <c r="M9" s="545">
        <v>0.3</v>
      </c>
      <c r="N9" s="373"/>
      <c r="O9" s="373"/>
      <c r="P9" s="373"/>
      <c r="Q9" s="240"/>
      <c r="R9" s="135"/>
      <c r="S9" s="373"/>
      <c r="T9" s="373"/>
      <c r="U9" s="240"/>
      <c r="V9" s="227"/>
      <c r="W9" s="227"/>
      <c r="X9" s="135"/>
    </row>
    <row r="10" spans="1:24" ht="15">
      <c r="A10" s="14"/>
      <c r="B10" s="973">
        <f t="shared" si="0"/>
        <v>6</v>
      </c>
      <c r="C10" s="974" t="s">
        <v>165</v>
      </c>
      <c r="D10" s="591">
        <v>0</v>
      </c>
      <c r="E10" s="591">
        <v>0</v>
      </c>
      <c r="F10" s="591">
        <v>0</v>
      </c>
      <c r="G10" s="591">
        <v>0</v>
      </c>
      <c r="H10" s="591">
        <v>0</v>
      </c>
      <c r="I10" s="544">
        <v>0</v>
      </c>
      <c r="J10" s="544">
        <v>0</v>
      </c>
      <c r="K10" s="544">
        <v>0</v>
      </c>
      <c r="L10" s="544">
        <v>0</v>
      </c>
      <c r="M10" s="545">
        <v>0</v>
      </c>
      <c r="N10" s="373"/>
      <c r="O10" s="373"/>
      <c r="P10" s="373"/>
      <c r="Q10" s="240"/>
      <c r="R10" s="135"/>
      <c r="S10" s="373"/>
      <c r="T10" s="373"/>
      <c r="U10" s="240"/>
      <c r="V10" s="227"/>
      <c r="W10" s="227"/>
      <c r="X10" s="135"/>
    </row>
    <row r="11" spans="1:24" ht="15">
      <c r="A11" s="14"/>
      <c r="B11" s="973">
        <f t="shared" si="0"/>
        <v>7</v>
      </c>
      <c r="C11" s="974" t="s">
        <v>166</v>
      </c>
      <c r="D11" s="591">
        <v>1</v>
      </c>
      <c r="E11" s="591">
        <v>0</v>
      </c>
      <c r="F11" s="591">
        <v>1</v>
      </c>
      <c r="G11" s="591">
        <v>1</v>
      </c>
      <c r="H11" s="591">
        <v>1</v>
      </c>
      <c r="I11" s="544">
        <v>0.1</v>
      </c>
      <c r="J11" s="544">
        <v>0</v>
      </c>
      <c r="K11" s="544">
        <v>0.1</v>
      </c>
      <c r="L11" s="544">
        <v>0.1</v>
      </c>
      <c r="M11" s="545">
        <v>0.1</v>
      </c>
      <c r="N11" s="373"/>
      <c r="O11" s="373"/>
      <c r="P11" s="373"/>
      <c r="Q11" s="240"/>
      <c r="R11" s="135"/>
      <c r="S11" s="373"/>
      <c r="T11" s="373"/>
      <c r="U11" s="240"/>
      <c r="V11" s="227"/>
      <c r="W11" s="227"/>
      <c r="X11" s="135"/>
    </row>
    <row r="12" spans="1:24" ht="15">
      <c r="A12" s="14"/>
      <c r="B12" s="973">
        <f t="shared" si="0"/>
        <v>8</v>
      </c>
      <c r="C12" s="974" t="s">
        <v>167</v>
      </c>
      <c r="D12" s="591">
        <v>7</v>
      </c>
      <c r="E12" s="591">
        <v>10</v>
      </c>
      <c r="F12" s="591">
        <v>3</v>
      </c>
      <c r="G12" s="591">
        <v>4</v>
      </c>
      <c r="H12" s="591">
        <v>1</v>
      </c>
      <c r="I12" s="544">
        <v>0.4</v>
      </c>
      <c r="J12" s="544">
        <v>0.6</v>
      </c>
      <c r="K12" s="544">
        <v>0.2</v>
      </c>
      <c r="L12" s="544">
        <v>0.2</v>
      </c>
      <c r="M12" s="545">
        <v>0.1</v>
      </c>
      <c r="N12" s="373"/>
      <c r="O12" s="373"/>
      <c r="P12" s="373"/>
      <c r="Q12" s="240"/>
      <c r="R12" s="135"/>
      <c r="S12" s="373"/>
      <c r="T12" s="373"/>
      <c r="U12" s="240"/>
      <c r="V12" s="227"/>
      <c r="W12" s="227"/>
      <c r="X12" s="135"/>
    </row>
    <row r="13" spans="1:24" ht="15">
      <c r="A13" s="14"/>
      <c r="B13" s="973">
        <f t="shared" si="0"/>
        <v>9</v>
      </c>
      <c r="C13" s="974" t="s">
        <v>168</v>
      </c>
      <c r="D13" s="591">
        <v>3</v>
      </c>
      <c r="E13" s="591">
        <v>1</v>
      </c>
      <c r="F13" s="591">
        <v>1</v>
      </c>
      <c r="G13" s="591">
        <v>3</v>
      </c>
      <c r="H13" s="591">
        <v>0</v>
      </c>
      <c r="I13" s="544">
        <v>0.2</v>
      </c>
      <c r="J13" s="544">
        <v>0.1</v>
      </c>
      <c r="K13" s="544">
        <v>0.1</v>
      </c>
      <c r="L13" s="544">
        <v>0.2</v>
      </c>
      <c r="M13" s="545">
        <v>0</v>
      </c>
      <c r="N13" s="373"/>
      <c r="O13" s="373"/>
      <c r="P13" s="373"/>
      <c r="Q13" s="240"/>
      <c r="R13" s="135"/>
      <c r="S13" s="373"/>
      <c r="T13" s="373"/>
      <c r="U13" s="240"/>
      <c r="V13" s="227"/>
      <c r="W13" s="227"/>
      <c r="X13" s="135"/>
    </row>
    <row r="14" spans="1:24" ht="15">
      <c r="A14" s="14"/>
      <c r="B14" s="973">
        <f t="shared" si="0"/>
        <v>10</v>
      </c>
      <c r="C14" s="974" t="s">
        <v>169</v>
      </c>
      <c r="D14" s="591">
        <v>16</v>
      </c>
      <c r="E14" s="591">
        <v>10</v>
      </c>
      <c r="F14" s="591">
        <v>5</v>
      </c>
      <c r="G14" s="591">
        <v>7</v>
      </c>
      <c r="H14" s="591">
        <v>1</v>
      </c>
      <c r="I14" s="544">
        <v>0.9</v>
      </c>
      <c r="J14" s="544">
        <v>0.6</v>
      </c>
      <c r="K14" s="544">
        <v>0.3</v>
      </c>
      <c r="L14" s="544">
        <v>0.4</v>
      </c>
      <c r="M14" s="545">
        <v>0.1</v>
      </c>
      <c r="N14" s="373"/>
      <c r="O14" s="373"/>
      <c r="P14" s="373"/>
      <c r="Q14" s="240"/>
      <c r="R14" s="135"/>
      <c r="S14" s="373"/>
      <c r="T14" s="373"/>
      <c r="U14" s="240"/>
      <c r="V14" s="227"/>
      <c r="W14" s="227"/>
      <c r="X14" s="135"/>
    </row>
    <row r="15" spans="1:24" ht="16.5" customHeight="1">
      <c r="A15" s="1435"/>
      <c r="B15" s="973">
        <f t="shared" si="0"/>
        <v>11</v>
      </c>
      <c r="C15" s="974" t="s">
        <v>170</v>
      </c>
      <c r="D15" s="591">
        <v>10</v>
      </c>
      <c r="E15" s="591">
        <v>23</v>
      </c>
      <c r="F15" s="591">
        <v>22</v>
      </c>
      <c r="G15" s="591">
        <v>31</v>
      </c>
      <c r="H15" s="591">
        <v>17</v>
      </c>
      <c r="I15" s="544">
        <v>1.1</v>
      </c>
      <c r="J15" s="544">
        <v>2.4</v>
      </c>
      <c r="K15" s="544">
        <v>2.4</v>
      </c>
      <c r="L15" s="544">
        <v>3.4</v>
      </c>
      <c r="M15" s="545">
        <v>1.9</v>
      </c>
      <c r="N15" s="373"/>
      <c r="O15" s="373"/>
      <c r="P15" s="373"/>
      <c r="Q15" s="240"/>
      <c r="R15" s="135"/>
      <c r="S15" s="373"/>
      <c r="T15" s="373"/>
      <c r="U15" s="240"/>
      <c r="V15" s="227"/>
      <c r="W15" s="227"/>
      <c r="X15" s="135"/>
    </row>
    <row r="16" spans="1:24" ht="16.5" customHeight="1">
      <c r="A16" s="1435"/>
      <c r="B16" s="973">
        <f t="shared" si="0"/>
        <v>12</v>
      </c>
      <c r="C16" s="974" t="s">
        <v>171</v>
      </c>
      <c r="D16" s="591">
        <v>0</v>
      </c>
      <c r="E16" s="591">
        <v>1</v>
      </c>
      <c r="F16" s="591">
        <v>0</v>
      </c>
      <c r="G16" s="591">
        <v>0</v>
      </c>
      <c r="H16" s="591">
        <v>0</v>
      </c>
      <c r="I16" s="544">
        <v>0</v>
      </c>
      <c r="J16" s="544">
        <v>0.1</v>
      </c>
      <c r="K16" s="544">
        <v>0</v>
      </c>
      <c r="L16" s="544">
        <v>0</v>
      </c>
      <c r="M16" s="545">
        <v>0</v>
      </c>
      <c r="N16" s="373"/>
      <c r="O16" s="373"/>
      <c r="P16" s="373"/>
      <c r="Q16" s="240"/>
      <c r="R16" s="135"/>
      <c r="S16" s="373"/>
      <c r="T16" s="373"/>
      <c r="U16" s="240"/>
      <c r="V16" s="227"/>
      <c r="W16" s="227"/>
      <c r="X16" s="135"/>
    </row>
    <row r="17" spans="1:24" ht="16.5" customHeight="1">
      <c r="A17" s="35"/>
      <c r="B17" s="973">
        <f t="shared" si="0"/>
        <v>13</v>
      </c>
      <c r="C17" s="974" t="s">
        <v>172</v>
      </c>
      <c r="D17" s="591">
        <v>63</v>
      </c>
      <c r="E17" s="591">
        <v>55</v>
      </c>
      <c r="F17" s="591">
        <v>23</v>
      </c>
      <c r="G17" s="591">
        <v>35</v>
      </c>
      <c r="H17" s="591">
        <v>40</v>
      </c>
      <c r="I17" s="544">
        <v>2.5</v>
      </c>
      <c r="J17" s="544">
        <v>2.2</v>
      </c>
      <c r="K17" s="544">
        <v>0.9</v>
      </c>
      <c r="L17" s="544">
        <v>1.4</v>
      </c>
      <c r="M17" s="545">
        <v>1.6</v>
      </c>
      <c r="N17" s="373"/>
      <c r="O17" s="373"/>
      <c r="P17" s="373"/>
      <c r="Q17" s="240"/>
      <c r="R17" s="135"/>
      <c r="S17" s="373"/>
      <c r="T17" s="373"/>
      <c r="U17" s="240"/>
      <c r="V17" s="227"/>
      <c r="W17" s="227"/>
      <c r="X17" s="135"/>
    </row>
    <row r="18" spans="1:24" ht="16.5" customHeight="1">
      <c r="A18" s="35"/>
      <c r="B18" s="973">
        <f t="shared" si="0"/>
        <v>14</v>
      </c>
      <c r="C18" s="974" t="s">
        <v>173</v>
      </c>
      <c r="D18" s="591">
        <v>7</v>
      </c>
      <c r="E18" s="591">
        <v>11</v>
      </c>
      <c r="F18" s="591">
        <v>13</v>
      </c>
      <c r="G18" s="591">
        <v>5</v>
      </c>
      <c r="H18" s="591">
        <v>4</v>
      </c>
      <c r="I18" s="544">
        <v>0.6</v>
      </c>
      <c r="J18" s="544">
        <v>1</v>
      </c>
      <c r="K18" s="544">
        <v>1.2</v>
      </c>
      <c r="L18" s="544">
        <v>0.5</v>
      </c>
      <c r="M18" s="545">
        <v>0.4</v>
      </c>
      <c r="N18" s="373"/>
      <c r="O18" s="373"/>
      <c r="P18" s="373"/>
      <c r="Q18" s="240"/>
      <c r="R18" s="135"/>
      <c r="S18" s="373"/>
      <c r="T18" s="373"/>
      <c r="U18" s="240"/>
      <c r="V18" s="227"/>
      <c r="W18" s="227"/>
      <c r="X18" s="135"/>
    </row>
    <row r="19" spans="1:24" ht="15">
      <c r="A19" s="14"/>
      <c r="B19" s="973">
        <f t="shared" si="0"/>
        <v>15</v>
      </c>
      <c r="C19" s="974" t="s">
        <v>174</v>
      </c>
      <c r="D19" s="591">
        <v>0</v>
      </c>
      <c r="E19" s="591">
        <v>0</v>
      </c>
      <c r="F19" s="591">
        <v>0</v>
      </c>
      <c r="G19" s="591">
        <v>0</v>
      </c>
      <c r="H19" s="591">
        <v>0</v>
      </c>
      <c r="I19" s="544">
        <v>0</v>
      </c>
      <c r="J19" s="544">
        <v>0</v>
      </c>
      <c r="K19" s="544">
        <v>0</v>
      </c>
      <c r="L19" s="544">
        <v>0</v>
      </c>
      <c r="M19" s="545">
        <v>0</v>
      </c>
      <c r="N19" s="373"/>
      <c r="O19" s="373"/>
      <c r="P19" s="373"/>
      <c r="Q19" s="240"/>
      <c r="R19" s="135"/>
      <c r="S19" s="373"/>
      <c r="T19" s="373"/>
      <c r="U19" s="240"/>
      <c r="V19" s="227"/>
      <c r="W19" s="227"/>
      <c r="X19" s="135"/>
    </row>
    <row r="20" spans="1:24" ht="15">
      <c r="A20" s="14"/>
      <c r="B20" s="973">
        <f t="shared" si="0"/>
        <v>16</v>
      </c>
      <c r="C20" s="974" t="s">
        <v>175</v>
      </c>
      <c r="D20" s="591">
        <v>3</v>
      </c>
      <c r="E20" s="591">
        <v>4</v>
      </c>
      <c r="F20" s="591">
        <v>4</v>
      </c>
      <c r="G20" s="591">
        <v>1</v>
      </c>
      <c r="H20" s="591">
        <v>2</v>
      </c>
      <c r="I20" s="544">
        <v>0.2</v>
      </c>
      <c r="J20" s="544">
        <v>0.3</v>
      </c>
      <c r="K20" s="544">
        <v>0.3</v>
      </c>
      <c r="L20" s="544">
        <v>0.1</v>
      </c>
      <c r="M20" s="545">
        <v>0.1</v>
      </c>
      <c r="N20" s="373"/>
      <c r="O20" s="373"/>
      <c r="P20" s="373"/>
      <c r="Q20" s="240"/>
      <c r="R20" s="135"/>
      <c r="S20" s="373"/>
      <c r="T20" s="373"/>
      <c r="U20" s="240"/>
      <c r="V20" s="227"/>
      <c r="W20" s="227"/>
      <c r="X20" s="135"/>
    </row>
    <row r="21" spans="1:24" ht="15">
      <c r="A21" s="14"/>
      <c r="B21" s="973">
        <f t="shared" si="0"/>
        <v>17</v>
      </c>
      <c r="C21" s="974" t="s">
        <v>176</v>
      </c>
      <c r="D21" s="591">
        <v>2</v>
      </c>
      <c r="E21" s="591">
        <v>1</v>
      </c>
      <c r="F21" s="591">
        <v>0</v>
      </c>
      <c r="G21" s="591">
        <v>0</v>
      </c>
      <c r="H21" s="591">
        <v>0</v>
      </c>
      <c r="I21" s="544">
        <v>0.2</v>
      </c>
      <c r="J21" s="544">
        <v>0.1</v>
      </c>
      <c r="K21" s="544">
        <v>0</v>
      </c>
      <c r="L21" s="544">
        <v>0</v>
      </c>
      <c r="M21" s="545">
        <v>0</v>
      </c>
      <c r="N21" s="373"/>
      <c r="O21" s="373"/>
      <c r="P21" s="373"/>
      <c r="Q21" s="240"/>
      <c r="R21" s="135"/>
      <c r="S21" s="373"/>
      <c r="T21" s="373"/>
      <c r="U21" s="240"/>
      <c r="V21" s="227"/>
      <c r="W21" s="227"/>
      <c r="X21" s="135"/>
    </row>
    <row r="22" spans="1:24" ht="15">
      <c r="A22" s="14"/>
      <c r="B22" s="973">
        <f t="shared" si="0"/>
        <v>18</v>
      </c>
      <c r="C22" s="974" t="s">
        <v>177</v>
      </c>
      <c r="D22" s="591">
        <v>0</v>
      </c>
      <c r="E22" s="591">
        <v>0</v>
      </c>
      <c r="F22" s="591">
        <v>0</v>
      </c>
      <c r="G22" s="591">
        <v>0</v>
      </c>
      <c r="H22" s="591">
        <v>0</v>
      </c>
      <c r="I22" s="544">
        <v>0</v>
      </c>
      <c r="J22" s="544">
        <v>0</v>
      </c>
      <c r="K22" s="544">
        <v>0</v>
      </c>
      <c r="L22" s="544">
        <v>0</v>
      </c>
      <c r="M22" s="545">
        <v>0</v>
      </c>
      <c r="N22" s="373"/>
      <c r="O22" s="373"/>
      <c r="P22" s="373"/>
      <c r="Q22" s="240"/>
      <c r="R22" s="135"/>
      <c r="S22" s="373"/>
      <c r="T22" s="373"/>
      <c r="U22" s="240"/>
      <c r="V22" s="227"/>
      <c r="W22" s="227"/>
      <c r="X22" s="135"/>
    </row>
    <row r="23" spans="1:24" ht="15">
      <c r="A23" s="14"/>
      <c r="B23" s="973">
        <f t="shared" si="0"/>
        <v>19</v>
      </c>
      <c r="C23" s="974" t="s">
        <v>178</v>
      </c>
      <c r="D23" s="591">
        <v>0</v>
      </c>
      <c r="E23" s="591">
        <v>0</v>
      </c>
      <c r="F23" s="591">
        <v>0</v>
      </c>
      <c r="G23" s="591">
        <v>0</v>
      </c>
      <c r="H23" s="591">
        <v>0</v>
      </c>
      <c r="I23" s="544">
        <v>0</v>
      </c>
      <c r="J23" s="544">
        <v>0</v>
      </c>
      <c r="K23" s="544">
        <v>0</v>
      </c>
      <c r="L23" s="544">
        <v>0</v>
      </c>
      <c r="M23" s="545">
        <v>0</v>
      </c>
      <c r="N23" s="373"/>
      <c r="O23" s="373"/>
      <c r="P23" s="373"/>
      <c r="Q23" s="240"/>
      <c r="R23" s="135"/>
      <c r="S23" s="373"/>
      <c r="T23" s="373"/>
      <c r="U23" s="240"/>
      <c r="V23" s="227"/>
      <c r="W23" s="227"/>
      <c r="X23" s="135"/>
    </row>
    <row r="24" spans="1:24" ht="15">
      <c r="A24" s="14"/>
      <c r="B24" s="973">
        <f t="shared" si="0"/>
        <v>20</v>
      </c>
      <c r="C24" s="974" t="s">
        <v>179</v>
      </c>
      <c r="D24" s="591">
        <v>32</v>
      </c>
      <c r="E24" s="591">
        <v>23</v>
      </c>
      <c r="F24" s="591">
        <v>18</v>
      </c>
      <c r="G24" s="591">
        <v>34</v>
      </c>
      <c r="H24" s="591">
        <v>20</v>
      </c>
      <c r="I24" s="544">
        <v>1.2</v>
      </c>
      <c r="J24" s="544">
        <v>0.9</v>
      </c>
      <c r="K24" s="544">
        <v>0.7</v>
      </c>
      <c r="L24" s="544">
        <v>1.3</v>
      </c>
      <c r="M24" s="545">
        <v>0.8</v>
      </c>
      <c r="N24" s="373"/>
      <c r="O24" s="373"/>
      <c r="P24" s="373"/>
      <c r="Q24" s="240"/>
      <c r="R24" s="135"/>
      <c r="S24" s="373"/>
      <c r="T24" s="373"/>
      <c r="U24" s="240"/>
      <c r="V24" s="227"/>
      <c r="W24" s="227"/>
      <c r="X24" s="135"/>
    </row>
    <row r="25" spans="1:24" ht="15">
      <c r="A25" s="14"/>
      <c r="B25" s="973">
        <f t="shared" si="0"/>
        <v>21</v>
      </c>
      <c r="C25" s="974" t="s">
        <v>180</v>
      </c>
      <c r="D25" s="591">
        <v>1</v>
      </c>
      <c r="E25" s="591">
        <v>17</v>
      </c>
      <c r="F25" s="591">
        <v>0</v>
      </c>
      <c r="G25" s="591">
        <v>0</v>
      </c>
      <c r="H25" s="591">
        <v>0</v>
      </c>
      <c r="I25" s="544">
        <v>0.1</v>
      </c>
      <c r="J25" s="544">
        <v>1.6</v>
      </c>
      <c r="K25" s="544">
        <v>0</v>
      </c>
      <c r="L25" s="544">
        <v>0</v>
      </c>
      <c r="M25" s="545">
        <v>0</v>
      </c>
      <c r="N25" s="373"/>
      <c r="O25" s="373"/>
      <c r="P25" s="373"/>
      <c r="Q25" s="240"/>
      <c r="R25" s="135"/>
      <c r="S25" s="373"/>
      <c r="T25" s="373"/>
      <c r="U25" s="240"/>
      <c r="V25" s="227"/>
      <c r="W25" s="227"/>
      <c r="X25" s="135"/>
    </row>
    <row r="26" spans="1:24" ht="15">
      <c r="A26" s="14"/>
      <c r="B26" s="973">
        <f t="shared" si="0"/>
        <v>22</v>
      </c>
      <c r="C26" s="974" t="s">
        <v>181</v>
      </c>
      <c r="D26" s="591">
        <v>8</v>
      </c>
      <c r="E26" s="591">
        <v>11</v>
      </c>
      <c r="F26" s="591">
        <v>6</v>
      </c>
      <c r="G26" s="591">
        <v>8</v>
      </c>
      <c r="H26" s="591">
        <v>6</v>
      </c>
      <c r="I26" s="544">
        <v>0.6</v>
      </c>
      <c r="J26" s="544">
        <v>0.9</v>
      </c>
      <c r="K26" s="544">
        <v>0.5</v>
      </c>
      <c r="L26" s="544">
        <v>0.6</v>
      </c>
      <c r="M26" s="545">
        <v>0.5</v>
      </c>
      <c r="N26" s="373"/>
      <c r="O26" s="373"/>
      <c r="P26" s="373"/>
      <c r="Q26" s="240"/>
      <c r="R26" s="135"/>
      <c r="S26" s="373"/>
      <c r="T26" s="373"/>
      <c r="U26" s="240"/>
      <c r="V26" s="227"/>
      <c r="W26" s="227"/>
      <c r="X26" s="135"/>
    </row>
    <row r="27" spans="1:24" ht="15">
      <c r="A27" s="14"/>
      <c r="B27" s="973">
        <f t="shared" si="0"/>
        <v>23</v>
      </c>
      <c r="C27" s="974" t="s">
        <v>182</v>
      </c>
      <c r="D27" s="591">
        <v>4</v>
      </c>
      <c r="E27" s="591">
        <v>7</v>
      </c>
      <c r="F27" s="591">
        <v>5</v>
      </c>
      <c r="G27" s="591">
        <v>4</v>
      </c>
      <c r="H27" s="591">
        <v>4</v>
      </c>
      <c r="I27" s="544">
        <v>0.3</v>
      </c>
      <c r="J27" s="544">
        <v>0.6</v>
      </c>
      <c r="K27" s="544">
        <v>0.4</v>
      </c>
      <c r="L27" s="544">
        <v>0.3</v>
      </c>
      <c r="M27" s="545">
        <v>0.3</v>
      </c>
      <c r="N27" s="373"/>
      <c r="O27" s="373"/>
      <c r="P27" s="373"/>
      <c r="Q27" s="240"/>
      <c r="R27" s="135"/>
      <c r="S27" s="373"/>
      <c r="T27" s="373"/>
      <c r="U27" s="240"/>
      <c r="V27" s="227"/>
      <c r="W27" s="227"/>
      <c r="X27" s="135"/>
    </row>
    <row r="28" spans="1:24" ht="15">
      <c r="A28" s="14"/>
      <c r="B28" s="973">
        <f t="shared" si="0"/>
        <v>24</v>
      </c>
      <c r="C28" s="974" t="s">
        <v>183</v>
      </c>
      <c r="D28" s="591">
        <v>1</v>
      </c>
      <c r="E28" s="591">
        <v>7</v>
      </c>
      <c r="F28" s="591">
        <v>2</v>
      </c>
      <c r="G28" s="591">
        <v>4</v>
      </c>
      <c r="H28" s="591">
        <v>5</v>
      </c>
      <c r="I28" s="544">
        <v>0.1</v>
      </c>
      <c r="J28" s="544">
        <v>0.8</v>
      </c>
      <c r="K28" s="544">
        <v>0.2</v>
      </c>
      <c r="L28" s="544">
        <v>0.4</v>
      </c>
      <c r="M28" s="545">
        <v>0.6</v>
      </c>
      <c r="N28" s="373"/>
      <c r="O28" s="373"/>
      <c r="P28" s="373"/>
      <c r="Q28" s="240"/>
      <c r="R28" s="135"/>
      <c r="S28" s="373"/>
      <c r="T28" s="373"/>
      <c r="U28" s="240"/>
      <c r="V28" s="227"/>
      <c r="W28" s="227"/>
      <c r="X28" s="135"/>
    </row>
    <row r="29" spans="1:24" ht="15">
      <c r="A29" s="14"/>
      <c r="B29" s="973">
        <f t="shared" si="0"/>
        <v>25</v>
      </c>
      <c r="C29" s="974" t="s">
        <v>184</v>
      </c>
      <c r="D29" s="591">
        <v>0</v>
      </c>
      <c r="E29" s="591">
        <v>0</v>
      </c>
      <c r="F29" s="591">
        <v>0</v>
      </c>
      <c r="G29" s="591">
        <v>0</v>
      </c>
      <c r="H29" s="591">
        <v>0</v>
      </c>
      <c r="I29" s="544">
        <v>0</v>
      </c>
      <c r="J29" s="544">
        <v>0</v>
      </c>
      <c r="K29" s="544">
        <v>0</v>
      </c>
      <c r="L29" s="544">
        <v>0</v>
      </c>
      <c r="M29" s="545">
        <v>0</v>
      </c>
      <c r="N29" s="373"/>
      <c r="O29" s="373"/>
      <c r="P29" s="373"/>
      <c r="Q29" s="240"/>
      <c r="R29" s="135"/>
      <c r="S29" s="373"/>
      <c r="T29" s="373"/>
      <c r="U29" s="240"/>
      <c r="V29" s="227"/>
      <c r="W29" s="227"/>
      <c r="X29" s="135"/>
    </row>
    <row r="30" spans="1:24" ht="15">
      <c r="A30" s="14"/>
      <c r="B30" s="973">
        <f t="shared" si="0"/>
        <v>26</v>
      </c>
      <c r="C30" s="974" t="s">
        <v>185</v>
      </c>
      <c r="D30" s="591">
        <v>13</v>
      </c>
      <c r="E30" s="591">
        <v>13</v>
      </c>
      <c r="F30" s="591">
        <v>12</v>
      </c>
      <c r="G30" s="591">
        <v>6</v>
      </c>
      <c r="H30" s="591">
        <v>0</v>
      </c>
      <c r="I30" s="544">
        <v>0.4</v>
      </c>
      <c r="J30" s="544">
        <v>0.4</v>
      </c>
      <c r="K30" s="544">
        <v>0.4</v>
      </c>
      <c r="L30" s="544">
        <v>0.2</v>
      </c>
      <c r="M30" s="545">
        <v>0</v>
      </c>
      <c r="N30" s="373"/>
      <c r="O30" s="373"/>
      <c r="P30" s="373"/>
      <c r="Q30" s="240"/>
      <c r="R30" s="135"/>
      <c r="S30" s="373"/>
      <c r="T30" s="373"/>
      <c r="U30" s="240"/>
      <c r="V30" s="227"/>
      <c r="W30" s="227"/>
      <c r="X30" s="135"/>
    </row>
    <row r="31" spans="1:24" ht="15.75" thickBot="1">
      <c r="A31" s="14"/>
      <c r="B31" s="978">
        <f t="shared" si="0"/>
        <v>27</v>
      </c>
      <c r="C31" s="979" t="s">
        <v>186</v>
      </c>
      <c r="D31" s="600" t="s">
        <v>221</v>
      </c>
      <c r="E31" s="600" t="s">
        <v>221</v>
      </c>
      <c r="F31" s="600" t="s">
        <v>221</v>
      </c>
      <c r="G31" s="600" t="s">
        <v>221</v>
      </c>
      <c r="H31" s="600" t="s">
        <v>221</v>
      </c>
      <c r="I31" s="552" t="s">
        <v>221</v>
      </c>
      <c r="J31" s="552" t="s">
        <v>221</v>
      </c>
      <c r="K31" s="552" t="s">
        <v>221</v>
      </c>
      <c r="L31" s="552" t="s">
        <v>221</v>
      </c>
      <c r="M31" s="553" t="s">
        <v>221</v>
      </c>
      <c r="N31" s="373"/>
      <c r="O31" s="373"/>
      <c r="P31" s="373"/>
      <c r="Q31" s="240"/>
      <c r="R31" s="135"/>
      <c r="S31" s="373"/>
      <c r="T31" s="373"/>
      <c r="U31" s="240"/>
      <c r="V31" s="227"/>
      <c r="W31" s="227"/>
      <c r="X31" s="135"/>
    </row>
    <row r="32" spans="1:24" ht="15.75" customHeight="1" thickBot="1">
      <c r="A32" s="16"/>
      <c r="B32" s="1451" t="s">
        <v>192</v>
      </c>
      <c r="C32" s="1452"/>
      <c r="D32" s="808">
        <v>255</v>
      </c>
      <c r="E32" s="808">
        <v>276</v>
      </c>
      <c r="F32" s="808">
        <v>153</v>
      </c>
      <c r="G32" s="808">
        <v>184</v>
      </c>
      <c r="H32" s="1017">
        <v>120</v>
      </c>
      <c r="I32" s="562">
        <v>0.6</v>
      </c>
      <c r="J32" s="562">
        <v>0.7</v>
      </c>
      <c r="K32" s="562">
        <v>0.4</v>
      </c>
      <c r="L32" s="562">
        <v>0.4</v>
      </c>
      <c r="M32" s="563">
        <v>0.3</v>
      </c>
      <c r="N32" s="386"/>
      <c r="O32" s="373"/>
      <c r="P32" s="372"/>
      <c r="Q32" s="135"/>
      <c r="R32" s="135"/>
      <c r="S32" s="373"/>
      <c r="T32" s="373"/>
      <c r="U32" s="240"/>
      <c r="V32" s="227"/>
      <c r="W32" s="227"/>
      <c r="X32" s="135"/>
    </row>
    <row r="33" spans="2:24" ht="12.75" customHeight="1">
      <c r="B33" s="1422" t="s">
        <v>101</v>
      </c>
      <c r="C33" s="1422"/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68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2:24" ht="12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68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2:24" ht="12.75" customHeight="1">
      <c r="B35" s="68"/>
      <c r="C35" s="68"/>
      <c r="D35" s="68"/>
      <c r="E35" s="68"/>
      <c r="F35" s="68"/>
      <c r="G35" s="68"/>
      <c r="H35" s="68"/>
      <c r="I35" s="68"/>
      <c r="J35" s="68"/>
      <c r="O35" s="135"/>
      <c r="R35" s="135"/>
      <c r="S35" s="135"/>
      <c r="T35" s="135"/>
      <c r="U35" s="135"/>
      <c r="V35" s="135"/>
      <c r="W35" s="135"/>
      <c r="X35" s="135"/>
    </row>
    <row r="36" spans="2:24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R36" s="135"/>
      <c r="S36" s="135"/>
      <c r="T36" s="135"/>
      <c r="U36" s="135"/>
      <c r="V36" s="135"/>
      <c r="W36" s="135"/>
      <c r="X36" s="135"/>
    </row>
    <row r="37" spans="18:24" ht="12.75">
      <c r="R37" s="135"/>
      <c r="S37" s="135"/>
      <c r="T37" s="135"/>
      <c r="U37" s="135"/>
      <c r="V37" s="135"/>
      <c r="W37" s="135"/>
      <c r="X37" s="135"/>
    </row>
    <row r="38" spans="18:24" ht="12.75">
      <c r="R38" s="135"/>
      <c r="S38" s="135"/>
      <c r="T38" s="135"/>
      <c r="U38" s="135"/>
      <c r="V38" s="135"/>
      <c r="W38" s="135"/>
      <c r="X38" s="135"/>
    </row>
    <row r="39" spans="18:24" ht="12.75">
      <c r="R39" s="135"/>
      <c r="S39" s="135"/>
      <c r="T39" s="135"/>
      <c r="U39" s="135"/>
      <c r="V39" s="135"/>
      <c r="W39" s="135"/>
      <c r="X39" s="135"/>
    </row>
    <row r="40" spans="18:24" ht="12.75">
      <c r="R40" s="135"/>
      <c r="S40" s="135"/>
      <c r="T40" s="135"/>
      <c r="U40" s="135"/>
      <c r="V40" s="135"/>
      <c r="W40" s="135"/>
      <c r="X40" s="135"/>
    </row>
    <row r="41" spans="18:24" ht="12.75">
      <c r="R41" s="135"/>
      <c r="S41" s="135"/>
      <c r="T41" s="135"/>
      <c r="U41" s="135"/>
      <c r="V41" s="135"/>
      <c r="W41" s="135"/>
      <c r="X41" s="135"/>
    </row>
  </sheetData>
  <sheetProtection/>
  <mergeCells count="9">
    <mergeCell ref="K1:M1"/>
    <mergeCell ref="A15:A16"/>
    <mergeCell ref="B32:C32"/>
    <mergeCell ref="B33:M33"/>
    <mergeCell ref="B2:M2"/>
    <mergeCell ref="B3:B4"/>
    <mergeCell ref="C3:C4"/>
    <mergeCell ref="D3:H3"/>
    <mergeCell ref="I3:M3"/>
  </mergeCells>
  <printOptions/>
  <pageMargins left="0.47" right="0.19" top="0.35" bottom="0.31" header="0.16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7.00390625" style="82" customWidth="1"/>
    <col min="2" max="2" width="6.00390625" style="82" customWidth="1"/>
    <col min="3" max="3" width="19.7109375" style="82" customWidth="1"/>
    <col min="4" max="13" width="10.57421875" style="82" customWidth="1"/>
    <col min="14" max="16384" width="9.140625" style="82" customWidth="1"/>
  </cols>
  <sheetData>
    <row r="1" spans="1:13" ht="18" customHeight="1">
      <c r="A1" s="18"/>
      <c r="B1" s="18"/>
      <c r="C1" s="18"/>
      <c r="D1" s="18"/>
      <c r="E1" s="18"/>
      <c r="F1" s="18"/>
      <c r="G1" s="18"/>
      <c r="H1" s="66"/>
      <c r="I1" s="66"/>
      <c r="J1" s="66"/>
      <c r="K1" s="1456" t="s">
        <v>133</v>
      </c>
      <c r="L1" s="1457"/>
      <c r="M1" s="1457"/>
    </row>
    <row r="2" spans="1:13" ht="26.25" customHeight="1" thickBot="1">
      <c r="A2" s="18"/>
      <c r="B2" s="1459" t="s">
        <v>228</v>
      </c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</row>
    <row r="3" spans="1:13" ht="18" customHeight="1">
      <c r="A3" s="19"/>
      <c r="B3" s="1462" t="s">
        <v>218</v>
      </c>
      <c r="C3" s="1464" t="s">
        <v>77</v>
      </c>
      <c r="D3" s="1469" t="s">
        <v>137</v>
      </c>
      <c r="E3" s="1470"/>
      <c r="F3" s="1470"/>
      <c r="G3" s="1470"/>
      <c r="H3" s="1471"/>
      <c r="I3" s="1466" t="s">
        <v>138</v>
      </c>
      <c r="J3" s="1467"/>
      <c r="K3" s="1467"/>
      <c r="L3" s="1467"/>
      <c r="M3" s="1468"/>
    </row>
    <row r="4" spans="1:13" ht="18" customHeight="1" thickBot="1">
      <c r="A4" s="19"/>
      <c r="B4" s="1463"/>
      <c r="C4" s="1465"/>
      <c r="D4" s="634">
        <v>2018</v>
      </c>
      <c r="E4" s="635">
        <v>2019</v>
      </c>
      <c r="F4" s="635">
        <v>2020</v>
      </c>
      <c r="G4" s="635">
        <v>2021</v>
      </c>
      <c r="H4" s="635">
        <v>2022</v>
      </c>
      <c r="I4" s="634">
        <v>2018</v>
      </c>
      <c r="J4" s="635">
        <v>2019</v>
      </c>
      <c r="K4" s="635">
        <v>2020</v>
      </c>
      <c r="L4" s="635">
        <v>2021</v>
      </c>
      <c r="M4" s="636">
        <v>2022</v>
      </c>
    </row>
    <row r="5" spans="1:13" ht="16.5" customHeight="1">
      <c r="A5" s="20"/>
      <c r="B5" s="1018">
        <v>1</v>
      </c>
      <c r="C5" s="1019" t="s">
        <v>78</v>
      </c>
      <c r="D5" s="511">
        <v>19</v>
      </c>
      <c r="E5" s="511">
        <v>21</v>
      </c>
      <c r="F5" s="511">
        <v>9</v>
      </c>
      <c r="G5" s="655">
        <v>16</v>
      </c>
      <c r="H5" s="657">
        <v>17</v>
      </c>
      <c r="I5" s="511">
        <v>15</v>
      </c>
      <c r="J5" s="529">
        <v>16</v>
      </c>
      <c r="K5" s="511">
        <v>5</v>
      </c>
      <c r="L5" s="529">
        <v>7</v>
      </c>
      <c r="M5" s="512">
        <v>15</v>
      </c>
    </row>
    <row r="6" spans="1:13" ht="16.5" customHeight="1">
      <c r="A6" s="20"/>
      <c r="B6" s="1020">
        <v>2</v>
      </c>
      <c r="C6" s="1021" t="s">
        <v>79</v>
      </c>
      <c r="D6" s="621">
        <v>81</v>
      </c>
      <c r="E6" s="621">
        <v>84</v>
      </c>
      <c r="F6" s="621">
        <v>40</v>
      </c>
      <c r="G6" s="537">
        <v>43</v>
      </c>
      <c r="H6" s="621">
        <v>47</v>
      </c>
      <c r="I6" s="621">
        <v>96</v>
      </c>
      <c r="J6" s="621">
        <v>77</v>
      </c>
      <c r="K6" s="621">
        <v>31</v>
      </c>
      <c r="L6" s="537">
        <v>47</v>
      </c>
      <c r="M6" s="1022">
        <v>36</v>
      </c>
    </row>
    <row r="7" spans="1:13" ht="16.5" customHeight="1">
      <c r="A7" s="20"/>
      <c r="B7" s="1020">
        <v>3</v>
      </c>
      <c r="C7" s="1021" t="s">
        <v>80</v>
      </c>
      <c r="D7" s="621">
        <v>98</v>
      </c>
      <c r="E7" s="621">
        <v>102</v>
      </c>
      <c r="F7" s="621">
        <v>69</v>
      </c>
      <c r="G7" s="537">
        <v>101</v>
      </c>
      <c r="H7" s="621">
        <v>103</v>
      </c>
      <c r="I7" s="621">
        <v>83</v>
      </c>
      <c r="J7" s="621">
        <v>111</v>
      </c>
      <c r="K7" s="621">
        <v>98</v>
      </c>
      <c r="L7" s="537">
        <v>100</v>
      </c>
      <c r="M7" s="1022">
        <v>80</v>
      </c>
    </row>
    <row r="8" spans="1:13" ht="16.5" customHeight="1">
      <c r="A8" s="20"/>
      <c r="B8" s="1020">
        <v>4</v>
      </c>
      <c r="C8" s="1021" t="s">
        <v>81</v>
      </c>
      <c r="D8" s="621">
        <v>87</v>
      </c>
      <c r="E8" s="621">
        <v>84</v>
      </c>
      <c r="F8" s="621">
        <v>66</v>
      </c>
      <c r="G8" s="537">
        <v>74</v>
      </c>
      <c r="H8" s="621">
        <v>75</v>
      </c>
      <c r="I8" s="621">
        <v>104</v>
      </c>
      <c r="J8" s="621">
        <v>88</v>
      </c>
      <c r="K8" s="621">
        <v>59</v>
      </c>
      <c r="L8" s="537">
        <v>75</v>
      </c>
      <c r="M8" s="1022">
        <v>77</v>
      </c>
    </row>
    <row r="9" spans="1:13" ht="16.5" customHeight="1">
      <c r="A9" s="1458"/>
      <c r="B9" s="1020">
        <v>5</v>
      </c>
      <c r="C9" s="1021" t="s">
        <v>82</v>
      </c>
      <c r="D9" s="621">
        <v>102</v>
      </c>
      <c r="E9" s="621">
        <v>104</v>
      </c>
      <c r="F9" s="621">
        <v>88</v>
      </c>
      <c r="G9" s="537">
        <v>81</v>
      </c>
      <c r="H9" s="621">
        <v>63</v>
      </c>
      <c r="I9" s="621">
        <v>103</v>
      </c>
      <c r="J9" s="621">
        <v>116</v>
      </c>
      <c r="K9" s="621">
        <v>75</v>
      </c>
      <c r="L9" s="537">
        <v>66</v>
      </c>
      <c r="M9" s="1022">
        <v>64</v>
      </c>
    </row>
    <row r="10" spans="1:13" ht="16.5" customHeight="1">
      <c r="A10" s="1458"/>
      <c r="B10" s="1020">
        <v>6</v>
      </c>
      <c r="C10" s="1021" t="s">
        <v>83</v>
      </c>
      <c r="D10" s="621">
        <v>636</v>
      </c>
      <c r="E10" s="621">
        <v>642</v>
      </c>
      <c r="F10" s="621">
        <v>408</v>
      </c>
      <c r="G10" s="537">
        <v>362</v>
      </c>
      <c r="H10" s="621">
        <v>348</v>
      </c>
      <c r="I10" s="621">
        <v>535</v>
      </c>
      <c r="J10" s="621">
        <v>450</v>
      </c>
      <c r="K10" s="621">
        <v>297</v>
      </c>
      <c r="L10" s="537">
        <v>240</v>
      </c>
      <c r="M10" s="1022">
        <v>217</v>
      </c>
    </row>
    <row r="11" spans="1:13" ht="16.5" customHeight="1">
      <c r="A11" s="54"/>
      <c r="B11" s="1020">
        <v>7</v>
      </c>
      <c r="C11" s="1021" t="s">
        <v>84</v>
      </c>
      <c r="D11" s="621">
        <v>3349</v>
      </c>
      <c r="E11" s="621">
        <v>3107</v>
      </c>
      <c r="F11" s="621">
        <v>2121</v>
      </c>
      <c r="G11" s="537">
        <v>1843</v>
      </c>
      <c r="H11" s="621">
        <v>1834</v>
      </c>
      <c r="I11" s="621">
        <v>1857</v>
      </c>
      <c r="J11" s="621">
        <v>1618</v>
      </c>
      <c r="K11" s="621">
        <v>1135</v>
      </c>
      <c r="L11" s="537">
        <v>968</v>
      </c>
      <c r="M11" s="1022">
        <v>753</v>
      </c>
    </row>
    <row r="12" spans="1:13" ht="16.5" customHeight="1">
      <c r="A12" s="20"/>
      <c r="B12" s="1020">
        <v>8</v>
      </c>
      <c r="C12" s="1021" t="s">
        <v>85</v>
      </c>
      <c r="D12" s="621">
        <v>5717</v>
      </c>
      <c r="E12" s="621">
        <v>5399</v>
      </c>
      <c r="F12" s="621">
        <v>3863</v>
      </c>
      <c r="G12" s="537">
        <v>4021</v>
      </c>
      <c r="H12" s="621">
        <v>4291</v>
      </c>
      <c r="I12" s="621">
        <v>2061</v>
      </c>
      <c r="J12" s="621">
        <v>2076</v>
      </c>
      <c r="K12" s="621">
        <v>1414</v>
      </c>
      <c r="L12" s="537">
        <v>1450</v>
      </c>
      <c r="M12" s="1022">
        <v>1119</v>
      </c>
    </row>
    <row r="13" spans="1:13" ht="16.5" customHeight="1">
      <c r="A13" s="20"/>
      <c r="B13" s="1020">
        <v>9</v>
      </c>
      <c r="C13" s="1021" t="s">
        <v>86</v>
      </c>
      <c r="D13" s="621">
        <v>4292</v>
      </c>
      <c r="E13" s="621">
        <v>4287</v>
      </c>
      <c r="F13" s="621">
        <v>2933</v>
      </c>
      <c r="G13" s="537">
        <v>3284</v>
      </c>
      <c r="H13" s="621">
        <v>3707</v>
      </c>
      <c r="I13" s="621">
        <v>1259</v>
      </c>
      <c r="J13" s="621">
        <v>1276</v>
      </c>
      <c r="K13" s="621">
        <v>940</v>
      </c>
      <c r="L13" s="537">
        <v>964</v>
      </c>
      <c r="M13" s="1022">
        <v>952</v>
      </c>
    </row>
    <row r="14" spans="1:13" ht="16.5" customHeight="1">
      <c r="A14" s="20"/>
      <c r="B14" s="1020">
        <v>10</v>
      </c>
      <c r="C14" s="1021" t="s">
        <v>87</v>
      </c>
      <c r="D14" s="621">
        <v>2735</v>
      </c>
      <c r="E14" s="621">
        <v>2636</v>
      </c>
      <c r="F14" s="621">
        <v>1935</v>
      </c>
      <c r="G14" s="537">
        <v>2162</v>
      </c>
      <c r="H14" s="621">
        <v>2176</v>
      </c>
      <c r="I14" s="621">
        <v>827</v>
      </c>
      <c r="J14" s="621">
        <v>811</v>
      </c>
      <c r="K14" s="621">
        <v>534</v>
      </c>
      <c r="L14" s="537">
        <v>640</v>
      </c>
      <c r="M14" s="1022">
        <v>644</v>
      </c>
    </row>
    <row r="15" spans="1:13" ht="16.5" customHeight="1" thickBot="1">
      <c r="A15" s="20"/>
      <c r="B15" s="1023">
        <v>11</v>
      </c>
      <c r="C15" s="1024" t="s">
        <v>88</v>
      </c>
      <c r="D15" s="1025">
        <v>1251</v>
      </c>
      <c r="E15" s="676">
        <v>1242</v>
      </c>
      <c r="F15" s="676">
        <v>829</v>
      </c>
      <c r="G15" s="1026">
        <v>983</v>
      </c>
      <c r="H15" s="676">
        <v>1105</v>
      </c>
      <c r="I15" s="676">
        <v>1014</v>
      </c>
      <c r="J15" s="676">
        <v>890</v>
      </c>
      <c r="K15" s="676">
        <v>644</v>
      </c>
      <c r="L15" s="1026">
        <v>714</v>
      </c>
      <c r="M15" s="1027">
        <v>787</v>
      </c>
    </row>
    <row r="16" spans="1:13" ht="16.5" customHeight="1" thickBot="1">
      <c r="A16" s="20"/>
      <c r="B16" s="1460" t="s">
        <v>159</v>
      </c>
      <c r="C16" s="1461"/>
      <c r="D16" s="498">
        <v>18367</v>
      </c>
      <c r="E16" s="498">
        <v>17708</v>
      </c>
      <c r="F16" s="498">
        <v>12361</v>
      </c>
      <c r="G16" s="498">
        <v>12970</v>
      </c>
      <c r="H16" s="462">
        <v>13766</v>
      </c>
      <c r="I16" s="498">
        <v>7954</v>
      </c>
      <c r="J16" s="498">
        <v>7529</v>
      </c>
      <c r="K16" s="498">
        <v>5232</v>
      </c>
      <c r="L16" s="498">
        <v>5271</v>
      </c>
      <c r="M16" s="1028">
        <v>4744</v>
      </c>
    </row>
    <row r="17" spans="2:13" ht="12.75" customHeight="1">
      <c r="B17" s="1422" t="s">
        <v>101</v>
      </c>
      <c r="C17" s="1422"/>
      <c r="D17" s="1422"/>
      <c r="E17" s="1422"/>
      <c r="F17" s="1422"/>
      <c r="G17" s="1422"/>
      <c r="H17" s="1422"/>
      <c r="I17" s="1422"/>
      <c r="J17" s="1422"/>
      <c r="K17" s="1422"/>
      <c r="L17" s="1422"/>
      <c r="M17" s="1422"/>
    </row>
    <row r="18" spans="4:14" ht="12.75"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94"/>
    </row>
    <row r="19" spans="3:15" ht="12.75">
      <c r="C19" s="94"/>
      <c r="D19" s="396"/>
      <c r="E19" s="61"/>
      <c r="F19" s="61"/>
      <c r="G19" s="61"/>
      <c r="H19" s="61"/>
      <c r="I19" s="61"/>
      <c r="J19" s="61"/>
      <c r="K19" s="61"/>
      <c r="L19" s="61"/>
      <c r="M19" s="61"/>
      <c r="N19" s="135"/>
      <c r="O19" s="397"/>
    </row>
    <row r="20" spans="1:15" ht="14.25">
      <c r="A20" s="94"/>
      <c r="B20" s="94"/>
      <c r="C20" s="135"/>
      <c r="D20" s="229"/>
      <c r="E20" s="226"/>
      <c r="F20" s="395"/>
      <c r="G20" s="395"/>
      <c r="H20" s="395"/>
      <c r="I20" s="395"/>
      <c r="J20" s="395"/>
      <c r="K20" s="395"/>
      <c r="L20" s="395"/>
      <c r="M20" s="395"/>
      <c r="N20" s="395"/>
      <c r="O20" s="135"/>
    </row>
    <row r="21" spans="1:15" ht="12.75">
      <c r="A21" s="94"/>
      <c r="B21" s="94"/>
      <c r="C21" s="241"/>
      <c r="D21" s="229"/>
      <c r="E21" s="1455"/>
      <c r="F21" s="1454"/>
      <c r="G21" s="1454"/>
      <c r="H21" s="1454"/>
      <c r="I21" s="1454"/>
      <c r="J21" s="1454"/>
      <c r="K21" s="1454"/>
      <c r="L21" s="1454"/>
      <c r="M21" s="1454"/>
      <c r="N21" s="1454"/>
      <c r="O21" s="135"/>
    </row>
    <row r="22" spans="1:15" ht="12.75">
      <c r="A22" s="94"/>
      <c r="B22" s="94"/>
      <c r="C22" s="135"/>
      <c r="D22" s="229"/>
      <c r="E22" s="1455"/>
      <c r="F22" s="1454"/>
      <c r="G22" s="1454"/>
      <c r="H22" s="1454"/>
      <c r="I22" s="1454"/>
      <c r="J22" s="1454"/>
      <c r="K22" s="1454"/>
      <c r="L22" s="1454"/>
      <c r="M22" s="1454"/>
      <c r="N22" s="1454"/>
      <c r="O22" s="135"/>
    </row>
    <row r="23" spans="1:15" ht="15.75">
      <c r="A23" s="94"/>
      <c r="B23" s="94"/>
      <c r="C23" s="169"/>
      <c r="D23" s="398"/>
      <c r="E23" s="398"/>
      <c r="F23" s="398"/>
      <c r="G23" s="398"/>
      <c r="H23" s="398"/>
      <c r="I23" s="135"/>
      <c r="J23" s="398"/>
      <c r="K23" s="398"/>
      <c r="L23" s="226"/>
      <c r="M23" s="228"/>
      <c r="N23" s="135"/>
      <c r="O23" s="135"/>
    </row>
    <row r="24" spans="1:15" ht="14.25" customHeight="1">
      <c r="A24" s="94"/>
      <c r="B24" s="94"/>
      <c r="C24" s="169"/>
      <c r="D24" s="135"/>
      <c r="E24" s="135"/>
      <c r="F24" s="135"/>
      <c r="G24" s="398"/>
      <c r="H24" s="398"/>
      <c r="I24" s="398"/>
      <c r="J24" s="398"/>
      <c r="K24" s="398"/>
      <c r="L24" s="228"/>
      <c r="M24" s="228"/>
      <c r="N24" s="135"/>
      <c r="O24" s="135"/>
    </row>
    <row r="25" spans="1:15" ht="15">
      <c r="A25" s="94"/>
      <c r="B25" s="94"/>
      <c r="C25" s="169"/>
      <c r="D25" s="399"/>
      <c r="E25" s="399"/>
      <c r="F25" s="399"/>
      <c r="G25" s="135"/>
      <c r="H25" s="135"/>
      <c r="I25" s="135"/>
      <c r="J25" s="135"/>
      <c r="K25" s="135"/>
      <c r="L25" s="228"/>
      <c r="M25" s="228"/>
      <c r="N25" s="135"/>
      <c r="O25" s="135"/>
    </row>
    <row r="26" spans="1:15" ht="15">
      <c r="A26" s="94"/>
      <c r="B26" s="94"/>
      <c r="C26" s="135"/>
      <c r="D26" s="399"/>
      <c r="E26" s="399"/>
      <c r="F26" s="399"/>
      <c r="G26" s="399"/>
      <c r="H26" s="399"/>
      <c r="I26" s="399"/>
      <c r="J26" s="399"/>
      <c r="K26" s="399"/>
      <c r="L26" s="228"/>
      <c r="M26" s="228"/>
      <c r="N26" s="135"/>
      <c r="O26" s="135"/>
    </row>
    <row r="27" spans="1:15" ht="12.75">
      <c r="A27" s="94"/>
      <c r="B27" s="9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8" spans="1:15" ht="14.25">
      <c r="A28" s="94"/>
      <c r="B28" s="94"/>
      <c r="C28" s="135"/>
      <c r="D28" s="229"/>
      <c r="E28" s="226"/>
      <c r="F28" s="395"/>
      <c r="G28" s="395"/>
      <c r="H28" s="395"/>
      <c r="I28" s="395"/>
      <c r="J28" s="395"/>
      <c r="K28" s="395"/>
      <c r="L28" s="395"/>
      <c r="M28" s="395"/>
      <c r="N28" s="395"/>
      <c r="O28" s="135"/>
    </row>
    <row r="29" spans="1:15" ht="14.25">
      <c r="A29" s="94"/>
      <c r="B29" s="94"/>
      <c r="C29" s="169"/>
      <c r="D29" s="135"/>
      <c r="E29" s="135"/>
      <c r="F29" s="135"/>
      <c r="G29" s="395"/>
      <c r="H29" s="395"/>
      <c r="I29" s="395"/>
      <c r="J29" s="395"/>
      <c r="K29" s="395"/>
      <c r="L29" s="395"/>
      <c r="M29" s="395"/>
      <c r="N29" s="395"/>
      <c r="O29" s="135"/>
    </row>
    <row r="30" spans="1:15" ht="12.75">
      <c r="A30" s="94"/>
      <c r="B30" s="9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ht="14.25">
      <c r="A31" s="94"/>
      <c r="B31" s="94"/>
      <c r="C31" s="135"/>
      <c r="D31" s="229"/>
      <c r="E31" s="226"/>
      <c r="F31" s="395"/>
      <c r="G31" s="395"/>
      <c r="H31" s="395"/>
      <c r="I31" s="395"/>
      <c r="J31" s="395"/>
      <c r="K31" s="395"/>
      <c r="L31" s="395"/>
      <c r="M31" s="395"/>
      <c r="N31" s="395"/>
      <c r="O31" s="135"/>
    </row>
    <row r="32" spans="1:15" ht="15">
      <c r="A32" s="94"/>
      <c r="B32" s="94"/>
      <c r="C32" s="135"/>
      <c r="D32" s="399"/>
      <c r="E32" s="399"/>
      <c r="F32" s="399"/>
      <c r="G32" s="399"/>
      <c r="H32" s="399"/>
      <c r="I32" s="399"/>
      <c r="J32" s="399"/>
      <c r="K32" s="399"/>
      <c r="L32" s="228"/>
      <c r="M32" s="228"/>
      <c r="N32" s="135"/>
      <c r="O32" s="135"/>
    </row>
    <row r="33" spans="1:15" ht="15.75">
      <c r="A33" s="94"/>
      <c r="B33" s="94"/>
      <c r="C33" s="170"/>
      <c r="D33" s="400"/>
      <c r="E33" s="61"/>
      <c r="F33" s="61"/>
      <c r="G33" s="61"/>
      <c r="H33" s="61"/>
      <c r="I33" s="61"/>
      <c r="J33" s="61"/>
      <c r="K33" s="61"/>
      <c r="L33" s="171"/>
      <c r="M33" s="171"/>
      <c r="N33" s="135"/>
      <c r="O33" s="135"/>
    </row>
    <row r="34" spans="1:15" ht="15">
      <c r="A34" s="94"/>
      <c r="B34" s="94"/>
      <c r="C34" s="135"/>
      <c r="D34" s="171"/>
      <c r="E34" s="171"/>
      <c r="F34" s="395"/>
      <c r="G34" s="395"/>
      <c r="H34" s="395"/>
      <c r="I34" s="395"/>
      <c r="J34" s="395"/>
      <c r="K34" s="395"/>
      <c r="L34" s="395"/>
      <c r="M34" s="395"/>
      <c r="N34" s="395"/>
      <c r="O34" s="135"/>
    </row>
    <row r="35" spans="1:15" ht="14.25">
      <c r="A35" s="94"/>
      <c r="B35" s="94"/>
      <c r="C35" s="94"/>
      <c r="D35" s="135"/>
      <c r="E35" s="135"/>
      <c r="F35" s="395"/>
      <c r="G35" s="395"/>
      <c r="H35" s="395"/>
      <c r="I35" s="395"/>
      <c r="J35" s="395"/>
      <c r="K35" s="395"/>
      <c r="L35" s="395"/>
      <c r="M35" s="395"/>
      <c r="N35" s="395"/>
      <c r="O35" s="135"/>
    </row>
    <row r="36" spans="1:15" ht="14.25">
      <c r="A36" s="94"/>
      <c r="B36" s="94"/>
      <c r="C36" s="94"/>
      <c r="D36" s="135"/>
      <c r="E36" s="135"/>
      <c r="F36" s="395"/>
      <c r="G36" s="395"/>
      <c r="H36" s="395"/>
      <c r="I36" s="395"/>
      <c r="J36" s="395"/>
      <c r="K36" s="395"/>
      <c r="L36" s="395"/>
      <c r="M36" s="395"/>
      <c r="N36" s="395"/>
      <c r="O36" s="135"/>
    </row>
    <row r="37" spans="1:15" ht="15">
      <c r="A37" s="94"/>
      <c r="B37" s="94"/>
      <c r="C37" s="94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35"/>
      <c r="O37" s="135"/>
    </row>
    <row r="38" spans="1:15" ht="15">
      <c r="A38" s="94"/>
      <c r="B38" s="94"/>
      <c r="C38" s="94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35"/>
      <c r="O38" s="135"/>
    </row>
    <row r="39" spans="1:15" ht="14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395"/>
      <c r="O39" s="135"/>
    </row>
    <row r="40" spans="1:15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ht="12.7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t="12.75">
      <c r="A42" s="94"/>
      <c r="B42" s="94"/>
      <c r="C42" s="94"/>
      <c r="D42" s="94"/>
      <c r="E42" s="94"/>
      <c r="F42" s="342"/>
      <c r="G42" s="342"/>
      <c r="H42" s="342"/>
      <c r="I42" s="342"/>
      <c r="J42" s="342"/>
      <c r="K42" s="342"/>
      <c r="L42" s="342"/>
      <c r="M42" s="342"/>
      <c r="N42" s="342"/>
      <c r="O42" s="94"/>
    </row>
    <row r="43" spans="1:15" ht="14.25">
      <c r="A43" s="94"/>
      <c r="B43" s="94"/>
      <c r="C43" s="133"/>
      <c r="D43" s="134"/>
      <c r="E43" s="134"/>
      <c r="F43" s="342"/>
      <c r="G43" s="342"/>
      <c r="H43" s="342"/>
      <c r="I43" s="342"/>
      <c r="J43" s="342"/>
      <c r="K43" s="342"/>
      <c r="L43" s="342"/>
      <c r="M43" s="342"/>
      <c r="N43" s="342"/>
      <c r="O43" s="94"/>
    </row>
    <row r="44" spans="1:15" ht="14.25">
      <c r="A44" s="94"/>
      <c r="B44" s="94"/>
      <c r="C44" s="94"/>
      <c r="D44" s="134"/>
      <c r="E44" s="134"/>
      <c r="F44" s="393"/>
      <c r="G44" s="393"/>
      <c r="H44" s="393"/>
      <c r="I44" s="393"/>
      <c r="J44" s="393"/>
      <c r="K44" s="393"/>
      <c r="L44" s="393"/>
      <c r="M44" s="393"/>
      <c r="N44" s="394"/>
      <c r="O44" s="94"/>
    </row>
    <row r="45" spans="1:15" ht="12.7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ht="14.25">
      <c r="A48" s="94"/>
      <c r="B48" s="94"/>
      <c r="C48" s="9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4"/>
      <c r="O48" s="94"/>
    </row>
    <row r="49" spans="1:15" ht="14.25">
      <c r="A49" s="94"/>
      <c r="B49" s="94"/>
      <c r="C49" s="9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94"/>
      <c r="O49" s="94"/>
    </row>
    <row r="50" spans="1:15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4.25">
      <c r="A55" s="94"/>
      <c r="B55" s="94"/>
      <c r="C55" s="133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94"/>
      <c r="O55" s="94"/>
    </row>
    <row r="56" spans="1:15" ht="14.25">
      <c r="A56" s="94"/>
      <c r="B56" s="94"/>
      <c r="C56" s="94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94"/>
      <c r="O56" s="94"/>
    </row>
    <row r="57" spans="1:15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2:13" ht="12.7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t="14.25">
      <c r="B59" s="94"/>
      <c r="C59" s="94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2:13" ht="14.25">
      <c r="B60" s="94"/>
      <c r="C60" s="94"/>
      <c r="D60" s="132"/>
      <c r="E60" s="132"/>
      <c r="F60" s="132"/>
      <c r="G60" s="132"/>
      <c r="H60" s="132"/>
      <c r="I60" s="132"/>
      <c r="J60" s="132"/>
      <c r="K60" s="132"/>
      <c r="L60" s="132"/>
      <c r="M60" s="132"/>
    </row>
    <row r="61" spans="2:13" ht="12.7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</sheetData>
  <sheetProtection/>
  <mergeCells count="19">
    <mergeCell ref="K1:M1"/>
    <mergeCell ref="A9:A10"/>
    <mergeCell ref="B2:M2"/>
    <mergeCell ref="B16:C16"/>
    <mergeCell ref="B17:M17"/>
    <mergeCell ref="B3:B4"/>
    <mergeCell ref="C3:C4"/>
    <mergeCell ref="I3:M3"/>
    <mergeCell ref="D3:H3"/>
    <mergeCell ref="K21:K22"/>
    <mergeCell ref="L21:L22"/>
    <mergeCell ref="M21:M22"/>
    <mergeCell ref="N21:N22"/>
    <mergeCell ref="E21:E22"/>
    <mergeCell ref="F21:F22"/>
    <mergeCell ref="G21:G22"/>
    <mergeCell ref="H21:H22"/>
    <mergeCell ref="I21:I22"/>
    <mergeCell ref="J21:J22"/>
  </mergeCells>
  <printOptions/>
  <pageMargins left="0.41" right="0.37" top="0.9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i.prylepina</cp:lastModifiedBy>
  <cp:lastPrinted>2023-05-24T11:09:11Z</cp:lastPrinted>
  <dcterms:created xsi:type="dcterms:W3CDTF">2012-04-11T13:06:30Z</dcterms:created>
  <dcterms:modified xsi:type="dcterms:W3CDTF">2023-06-21T11:29:34Z</dcterms:modified>
  <cp:category/>
  <cp:version/>
  <cp:contentType/>
  <cp:contentStatus/>
</cp:coreProperties>
</file>