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 24 міс." sheetId="8" r:id="rId8"/>
    <sheet name="понад 24 міс." sheetId="9" r:id="rId9"/>
    <sheet name="РР ТБ" sheetId="10" r:id="rId10"/>
  </sheets>
  <definedNames/>
  <calcPr fullCalcOnLoad="1"/>
</workbook>
</file>

<file path=xl/sharedStrings.xml><?xml version="1.0" encoding="utf-8"?>
<sst xmlns="http://schemas.openxmlformats.org/spreadsheetml/2006/main" count="2361" uniqueCount="67">
  <si>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</si>
  <si>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</si>
  <si>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</si>
  <si>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</si>
  <si>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</si>
  <si>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</si>
  <si>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</si>
  <si>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</si>
  <si>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</si>
  <si>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</si>
  <si>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</si>
  <si>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</si>
  <si>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</si>
  <si>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</si>
  <si>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</si>
  <si>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</si>
  <si>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</si>
  <si>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</si>
  <si>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</si>
  <si>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</si>
  <si>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</si>
  <si>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</si>
  <si>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</si>
  <si>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</si>
  <si>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</si>
  <si>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</si>
  <si>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</si>
  <si>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</si>
  <si>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</si>
  <si>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</si>
  <si>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</si>
  <si>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</si>
  <si>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</si>
  <si>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</si>
  <si>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</si>
  <si>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</si>
  <si>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</si>
  <si>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</si>
  <si>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</si>
  <si>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</si>
  <si>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</si>
  <si>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</si>
  <si>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</si>
  <si>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</si>
  <si>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</si>
  <si>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</si>
  <si>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</si>
  <si>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</si>
  <si>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</si>
  <si>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</si>
  <si>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</si>
  <si>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</si>
  <si>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</si>
  <si>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</si>
  <si>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</si>
  <si>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</si>
  <si>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</si>
  <si>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</si>
  <si>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</si>
  <si>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1- 4 квартал 2016 р.</t>
  </si>
  <si>
    <t>ДКВС</t>
  </si>
  <si>
    <t>Клініка ТБ</t>
  </si>
  <si>
    <t>1- 4 квартал 2018 р.</t>
  </si>
  <si>
    <t>1- 4 квартал 2018  р.</t>
  </si>
  <si>
    <t>1- 4 квартал 2018р.</t>
  </si>
  <si>
    <t>МО Житомир</t>
  </si>
  <si>
    <t>МО Харків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</si>
</sst>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13" xfId="48" applyFont="1" applyFill="1" applyBorder="1" applyAlignment="1">
      <alignment wrapText="1"/>
      <protection/>
    </xf>
    <xf numFmtId="0" fontId="1" fillId="33" borderId="38" xfId="48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8" applyFont="1" applyFill="1" applyBorder="1">
      <alignment/>
      <protection/>
    </xf>
    <xf numFmtId="0" fontId="5" fillId="34" borderId="39" xfId="48" applyFont="1" applyFill="1" applyBorder="1" applyAlignment="1">
      <alignment horizontal="center"/>
      <protection/>
    </xf>
    <xf numFmtId="0" fontId="5" fillId="34" borderId="40" xfId="48" applyFont="1" applyFill="1" applyBorder="1" applyAlignment="1">
      <alignment horizont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justify" wrapText="1"/>
    </xf>
    <xf numFmtId="0" fontId="6" fillId="37" borderId="43" xfId="0" applyFont="1" applyFill="1" applyBorder="1" applyAlignment="1">
      <alignment horizontal="center" vertical="justify" wrapText="1"/>
    </xf>
    <xf numFmtId="0" fontId="6" fillId="37" borderId="44" xfId="0" applyFont="1" applyFill="1" applyBorder="1" applyAlignment="1">
      <alignment horizontal="center" vertical="justify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49" fontId="2" fillId="33" borderId="49" xfId="48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2" fillId="33" borderId="52" xfId="48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35" borderId="39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5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tabSelected="1" zoomScale="90" zoomScaleNormal="90" zoomScalePageLayoutView="0" workbookViewId="0" topLeftCell="A148">
      <selection activeCell="C194" sqref="C19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47</v>
      </c>
      <c r="D5" s="78"/>
      <c r="E5" s="78"/>
      <c r="F5" s="78"/>
      <c r="G5" s="78"/>
      <c r="H5" s="78"/>
      <c r="I5" s="78"/>
      <c r="J5" s="78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49</v>
      </c>
      <c r="D9" s="8">
        <v>24</v>
      </c>
      <c r="E9" s="8">
        <v>9</v>
      </c>
      <c r="F9" s="8">
        <v>1</v>
      </c>
      <c r="G9" s="8">
        <v>4</v>
      </c>
      <c r="H9" s="8">
        <v>2</v>
      </c>
      <c r="I9" s="8">
        <v>9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62</v>
      </c>
      <c r="D10" s="8">
        <v>24</v>
      </c>
      <c r="E10" s="8">
        <v>11</v>
      </c>
      <c r="F10" s="8">
        <v>9</v>
      </c>
      <c r="G10" s="8">
        <v>6</v>
      </c>
      <c r="H10" s="8">
        <v>4</v>
      </c>
      <c r="I10" s="8">
        <v>7</v>
      </c>
      <c r="J10" s="18">
        <v>1</v>
      </c>
    </row>
    <row r="11" spans="1:10" ht="12.75">
      <c r="A11" s="1">
        <v>3</v>
      </c>
      <c r="B11" s="2" t="s">
        <v>4</v>
      </c>
      <c r="C11" s="24">
        <f t="shared" si="0"/>
        <v>226</v>
      </c>
      <c r="D11" s="8">
        <v>139</v>
      </c>
      <c r="E11" s="8">
        <v>25</v>
      </c>
      <c r="F11" s="8">
        <v>2</v>
      </c>
      <c r="G11" s="8">
        <v>7</v>
      </c>
      <c r="H11" s="8">
        <v>26</v>
      </c>
      <c r="I11" s="8">
        <v>27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114</v>
      </c>
      <c r="D12" s="8">
        <v>58</v>
      </c>
      <c r="E12" s="8">
        <v>23</v>
      </c>
      <c r="F12" s="23">
        <v>0</v>
      </c>
      <c r="G12" s="8">
        <v>4</v>
      </c>
      <c r="H12" s="8">
        <v>13</v>
      </c>
      <c r="I12" s="8">
        <v>16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70</v>
      </c>
      <c r="D13" s="8">
        <v>43</v>
      </c>
      <c r="E13" s="8">
        <v>14</v>
      </c>
      <c r="F13" s="8">
        <v>0</v>
      </c>
      <c r="G13" s="8">
        <v>2</v>
      </c>
      <c r="H13" s="8">
        <v>8</v>
      </c>
      <c r="I13" s="8">
        <v>3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78</v>
      </c>
      <c r="D14" s="8">
        <v>50</v>
      </c>
      <c r="E14" s="8">
        <v>12</v>
      </c>
      <c r="F14" s="8">
        <v>0</v>
      </c>
      <c r="G14" s="8">
        <v>3</v>
      </c>
      <c r="H14" s="8">
        <v>4</v>
      </c>
      <c r="I14" s="8">
        <v>9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124</v>
      </c>
      <c r="D15" s="8">
        <v>79</v>
      </c>
      <c r="E15" s="8">
        <v>17</v>
      </c>
      <c r="F15" s="8">
        <v>2</v>
      </c>
      <c r="G15" s="8">
        <v>6</v>
      </c>
      <c r="H15" s="8">
        <v>7</v>
      </c>
      <c r="I15" s="8">
        <v>9</v>
      </c>
      <c r="J15" s="18">
        <v>4</v>
      </c>
    </row>
    <row r="16" spans="1:10" ht="12.75">
      <c r="A16" s="3">
        <v>8</v>
      </c>
      <c r="B16" s="4" t="s">
        <v>9</v>
      </c>
      <c r="C16" s="24">
        <f t="shared" si="0"/>
        <v>53</v>
      </c>
      <c r="D16" s="8">
        <v>26</v>
      </c>
      <c r="E16" s="8">
        <v>16</v>
      </c>
      <c r="F16" s="8">
        <v>0</v>
      </c>
      <c r="G16" s="8">
        <v>4</v>
      </c>
      <c r="H16" s="8">
        <v>4</v>
      </c>
      <c r="I16" s="8">
        <v>3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81</v>
      </c>
      <c r="D17" s="8">
        <v>50</v>
      </c>
      <c r="E17" s="8">
        <v>9</v>
      </c>
      <c r="F17" s="8">
        <v>1</v>
      </c>
      <c r="G17" s="8">
        <v>5</v>
      </c>
      <c r="H17" s="8">
        <v>11</v>
      </c>
      <c r="I17" s="8">
        <v>5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49</v>
      </c>
      <c r="D18" s="8">
        <v>30</v>
      </c>
      <c r="E18" s="8">
        <v>2</v>
      </c>
      <c r="F18" s="8">
        <v>6</v>
      </c>
      <c r="G18" s="8">
        <v>4</v>
      </c>
      <c r="H18" s="8">
        <v>3</v>
      </c>
      <c r="I18" s="8">
        <v>4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51</v>
      </c>
      <c r="D19" s="8">
        <v>23</v>
      </c>
      <c r="E19" s="8">
        <v>9</v>
      </c>
      <c r="F19" s="8">
        <v>0</v>
      </c>
      <c r="G19" s="8">
        <v>5</v>
      </c>
      <c r="H19" s="8">
        <v>2</v>
      </c>
      <c r="I19" s="8">
        <v>12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86</v>
      </c>
      <c r="D20" s="8">
        <v>51</v>
      </c>
      <c r="E20" s="8">
        <v>11</v>
      </c>
      <c r="F20" s="8">
        <v>0</v>
      </c>
      <c r="G20" s="8">
        <v>7</v>
      </c>
      <c r="H20" s="8">
        <v>5</v>
      </c>
      <c r="I20" s="8">
        <v>12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90</v>
      </c>
      <c r="D21" s="8">
        <v>63</v>
      </c>
      <c r="E21" s="8">
        <v>11</v>
      </c>
      <c r="F21" s="8">
        <v>0</v>
      </c>
      <c r="G21" s="8">
        <v>3</v>
      </c>
      <c r="H21" s="8">
        <v>1</v>
      </c>
      <c r="I21" s="8">
        <v>12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187</v>
      </c>
      <c r="D22" s="8">
        <v>94</v>
      </c>
      <c r="E22" s="8">
        <v>24</v>
      </c>
      <c r="F22" s="40">
        <v>0</v>
      </c>
      <c r="G22" s="8">
        <v>8</v>
      </c>
      <c r="H22" s="8">
        <v>22</v>
      </c>
      <c r="I22" s="8">
        <v>38</v>
      </c>
      <c r="J22" s="18">
        <v>1</v>
      </c>
    </row>
    <row r="23" spans="1:10" ht="12.75">
      <c r="A23" s="3">
        <v>15</v>
      </c>
      <c r="B23" s="4" t="s">
        <v>16</v>
      </c>
      <c r="C23" s="24">
        <f t="shared" si="0"/>
        <v>73</v>
      </c>
      <c r="D23" s="8">
        <v>41</v>
      </c>
      <c r="E23" s="8">
        <v>16</v>
      </c>
      <c r="F23" s="8">
        <v>0</v>
      </c>
      <c r="G23" s="8">
        <v>5</v>
      </c>
      <c r="H23" s="8">
        <v>2</v>
      </c>
      <c r="I23" s="8">
        <v>8</v>
      </c>
      <c r="J23" s="18">
        <v>1</v>
      </c>
    </row>
    <row r="24" spans="1:10" ht="12.75">
      <c r="A24" s="3">
        <v>16</v>
      </c>
      <c r="B24" s="4" t="s">
        <v>17</v>
      </c>
      <c r="C24" s="24">
        <f t="shared" si="0"/>
        <v>22</v>
      </c>
      <c r="D24" s="8">
        <v>10</v>
      </c>
      <c r="E24" s="8">
        <v>6</v>
      </c>
      <c r="F24" s="8">
        <v>0</v>
      </c>
      <c r="G24" s="8">
        <v>4</v>
      </c>
      <c r="H24" s="8">
        <v>0</v>
      </c>
      <c r="I24" s="8">
        <v>2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58</v>
      </c>
      <c r="D25" s="8">
        <v>33</v>
      </c>
      <c r="E25" s="8">
        <v>8</v>
      </c>
      <c r="F25" s="8">
        <v>2</v>
      </c>
      <c r="G25" s="8">
        <v>4</v>
      </c>
      <c r="H25" s="8">
        <v>5</v>
      </c>
      <c r="I25" s="8">
        <v>6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22</v>
      </c>
      <c r="D26" s="9">
        <v>14</v>
      </c>
      <c r="E26" s="9">
        <v>4</v>
      </c>
      <c r="F26" s="9">
        <v>0</v>
      </c>
      <c r="G26" s="9">
        <v>1</v>
      </c>
      <c r="H26" s="9">
        <v>1</v>
      </c>
      <c r="I26" s="9">
        <v>2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113</v>
      </c>
      <c r="D27" s="8">
        <v>69</v>
      </c>
      <c r="E27" s="8">
        <v>15</v>
      </c>
      <c r="F27" s="8">
        <v>0</v>
      </c>
      <c r="G27" s="8">
        <v>10</v>
      </c>
      <c r="H27" s="8">
        <v>8</v>
      </c>
      <c r="I27" s="8">
        <v>11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93</v>
      </c>
      <c r="D28" s="8">
        <v>51</v>
      </c>
      <c r="E28" s="8">
        <v>10</v>
      </c>
      <c r="F28" s="8">
        <v>1</v>
      </c>
      <c r="G28" s="8">
        <v>4</v>
      </c>
      <c r="H28" s="8">
        <v>5</v>
      </c>
      <c r="I28" s="8">
        <v>22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78</v>
      </c>
      <c r="D29" s="8">
        <v>48</v>
      </c>
      <c r="E29" s="8">
        <v>13</v>
      </c>
      <c r="F29" s="8">
        <v>0</v>
      </c>
      <c r="G29" s="8">
        <v>6</v>
      </c>
      <c r="H29" s="8">
        <v>6</v>
      </c>
      <c r="I29" s="8">
        <v>5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51</v>
      </c>
      <c r="D30" s="8">
        <v>34</v>
      </c>
      <c r="E30" s="8">
        <v>8</v>
      </c>
      <c r="F30" s="8">
        <v>0</v>
      </c>
      <c r="G30" s="8">
        <v>2</v>
      </c>
      <c r="H30" s="8">
        <v>2</v>
      </c>
      <c r="I30" s="8">
        <v>5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16</v>
      </c>
      <c r="D31" s="8">
        <v>12</v>
      </c>
      <c r="E31" s="8">
        <v>0</v>
      </c>
      <c r="F31" s="8">
        <v>3</v>
      </c>
      <c r="G31" s="8">
        <v>0</v>
      </c>
      <c r="H31" s="8">
        <v>0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63</v>
      </c>
      <c r="D32" s="8">
        <v>19</v>
      </c>
      <c r="E32" s="8">
        <v>19</v>
      </c>
      <c r="F32" s="8">
        <v>0</v>
      </c>
      <c r="G32" s="8">
        <v>1</v>
      </c>
      <c r="H32" s="8">
        <v>8</v>
      </c>
      <c r="I32" s="8">
        <v>15</v>
      </c>
      <c r="J32" s="18">
        <v>1</v>
      </c>
    </row>
    <row r="33" spans="1:10" ht="12.75">
      <c r="A33" s="1">
        <v>25</v>
      </c>
      <c r="B33" s="2" t="s">
        <v>26</v>
      </c>
      <c r="C33" s="24">
        <f t="shared" si="0"/>
        <v>104</v>
      </c>
      <c r="D33" s="8">
        <v>48</v>
      </c>
      <c r="E33" s="8">
        <v>21</v>
      </c>
      <c r="F33" s="8">
        <v>0</v>
      </c>
      <c r="G33" s="8">
        <v>5</v>
      </c>
      <c r="H33" s="8">
        <v>9</v>
      </c>
      <c r="I33" s="8">
        <v>21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125</v>
      </c>
      <c r="D34" s="8">
        <v>64</v>
      </c>
      <c r="E34" s="8">
        <v>39</v>
      </c>
      <c r="F34" s="8">
        <v>0</v>
      </c>
      <c r="G34" s="25">
        <v>2</v>
      </c>
      <c r="H34" s="8">
        <v>7</v>
      </c>
      <c r="I34" s="8">
        <v>13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1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8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2139</v>
      </c>
      <c r="D38" s="12">
        <f t="shared" si="1"/>
        <v>1198</v>
      </c>
      <c r="E38" s="12">
        <f t="shared" si="1"/>
        <v>352</v>
      </c>
      <c r="F38" s="12">
        <f t="shared" si="1"/>
        <v>27</v>
      </c>
      <c r="G38" s="12">
        <f t="shared" si="1"/>
        <v>112</v>
      </c>
      <c r="H38" s="12">
        <f t="shared" si="1"/>
        <v>165</v>
      </c>
      <c r="I38" s="12">
        <f t="shared" si="1"/>
        <v>277</v>
      </c>
      <c r="J38" s="13">
        <f t="shared" si="1"/>
        <v>8</v>
      </c>
    </row>
    <row r="39" spans="1:10" ht="13.5" thickBot="1">
      <c r="A39" s="72" t="s">
        <v>29</v>
      </c>
      <c r="B39" s="73"/>
      <c r="C39" s="14">
        <f aca="true" t="shared" si="2" ref="C39:J39">SUM(C9:C33)</f>
        <v>2013</v>
      </c>
      <c r="D39" s="15">
        <f t="shared" si="2"/>
        <v>1133</v>
      </c>
      <c r="E39" s="15">
        <f t="shared" si="2"/>
        <v>313</v>
      </c>
      <c r="F39" s="15">
        <f t="shared" si="2"/>
        <v>27</v>
      </c>
      <c r="G39" s="15">
        <f t="shared" si="2"/>
        <v>110</v>
      </c>
      <c r="H39" s="15">
        <f t="shared" si="2"/>
        <v>158</v>
      </c>
      <c r="I39" s="15">
        <f t="shared" si="2"/>
        <v>264</v>
      </c>
      <c r="J39" s="16">
        <f t="shared" si="2"/>
        <v>8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47</v>
      </c>
      <c r="D42" s="78"/>
      <c r="E42" s="78"/>
      <c r="F42" s="78"/>
      <c r="G42" s="78"/>
      <c r="H42" s="78"/>
      <c r="I42" s="78"/>
      <c r="J42" s="78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38</v>
      </c>
      <c r="D46" s="8">
        <v>28</v>
      </c>
      <c r="E46" s="8">
        <v>4</v>
      </c>
      <c r="F46" s="8">
        <v>1</v>
      </c>
      <c r="G46" s="8">
        <v>1</v>
      </c>
      <c r="H46" s="8">
        <v>2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54</v>
      </c>
      <c r="D47" s="8">
        <v>27</v>
      </c>
      <c r="E47" s="8">
        <v>7</v>
      </c>
      <c r="F47" s="8">
        <v>4</v>
      </c>
      <c r="G47" s="8">
        <v>9</v>
      </c>
      <c r="H47" s="8">
        <v>5</v>
      </c>
      <c r="I47" s="8">
        <v>2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208</v>
      </c>
      <c r="D48" s="8">
        <v>122</v>
      </c>
      <c r="E48" s="8">
        <v>34</v>
      </c>
      <c r="F48" s="8">
        <v>3</v>
      </c>
      <c r="G48" s="8">
        <v>5</v>
      </c>
      <c r="H48" s="8">
        <v>27</v>
      </c>
      <c r="I48" s="8">
        <v>17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104</v>
      </c>
      <c r="D49" s="8">
        <v>55</v>
      </c>
      <c r="E49" s="8">
        <v>16</v>
      </c>
      <c r="F49" s="8">
        <v>0</v>
      </c>
      <c r="G49" s="8">
        <v>7</v>
      </c>
      <c r="H49" s="8">
        <v>12</v>
      </c>
      <c r="I49" s="8">
        <v>14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48</v>
      </c>
      <c r="D50" s="8">
        <v>28</v>
      </c>
      <c r="E50" s="8">
        <v>9</v>
      </c>
      <c r="F50" s="8">
        <v>0</v>
      </c>
      <c r="G50" s="8">
        <v>2</v>
      </c>
      <c r="H50" s="8">
        <v>2</v>
      </c>
      <c r="I50" s="8">
        <v>7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68</v>
      </c>
      <c r="D51" s="8">
        <v>33</v>
      </c>
      <c r="E51" s="8">
        <v>14</v>
      </c>
      <c r="F51" s="8">
        <v>0</v>
      </c>
      <c r="G51" s="8">
        <v>5</v>
      </c>
      <c r="H51" s="8">
        <v>3</v>
      </c>
      <c r="I51" s="8">
        <v>9</v>
      </c>
      <c r="J51" s="18">
        <v>4</v>
      </c>
    </row>
    <row r="52" spans="1:10" ht="12.75">
      <c r="A52" s="1">
        <v>7</v>
      </c>
      <c r="B52" s="2" t="s">
        <v>8</v>
      </c>
      <c r="C52" s="24">
        <f t="shared" si="3"/>
        <v>105</v>
      </c>
      <c r="D52" s="8">
        <v>61</v>
      </c>
      <c r="E52" s="8">
        <v>21</v>
      </c>
      <c r="F52" s="8">
        <v>2</v>
      </c>
      <c r="G52" s="8">
        <v>3</v>
      </c>
      <c r="H52" s="8">
        <v>8</v>
      </c>
      <c r="I52" s="8">
        <v>8</v>
      </c>
      <c r="J52" s="18">
        <v>2</v>
      </c>
    </row>
    <row r="53" spans="1:10" ht="12.75">
      <c r="A53" s="3">
        <v>8</v>
      </c>
      <c r="B53" s="4" t="s">
        <v>9</v>
      </c>
      <c r="C53" s="24">
        <f t="shared" si="3"/>
        <v>33</v>
      </c>
      <c r="D53" s="8">
        <v>18</v>
      </c>
      <c r="E53" s="8">
        <v>6</v>
      </c>
      <c r="F53" s="8">
        <v>0</v>
      </c>
      <c r="G53" s="8">
        <v>2</v>
      </c>
      <c r="H53" s="8">
        <v>3</v>
      </c>
      <c r="I53" s="8">
        <v>4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86</v>
      </c>
      <c r="D54" s="8">
        <v>57</v>
      </c>
      <c r="E54" s="8">
        <v>4</v>
      </c>
      <c r="F54" s="8">
        <v>0</v>
      </c>
      <c r="G54" s="8">
        <v>9</v>
      </c>
      <c r="H54" s="8">
        <v>8</v>
      </c>
      <c r="I54" s="8">
        <v>8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60</v>
      </c>
      <c r="D55" s="8">
        <v>32</v>
      </c>
      <c r="E55" s="8">
        <v>11</v>
      </c>
      <c r="F55" s="8">
        <v>6</v>
      </c>
      <c r="G55" s="8">
        <v>4</v>
      </c>
      <c r="H55" s="8">
        <v>6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61</v>
      </c>
      <c r="D56" s="8">
        <v>35</v>
      </c>
      <c r="E56" s="8">
        <v>8</v>
      </c>
      <c r="F56" s="8">
        <v>0</v>
      </c>
      <c r="G56" s="8">
        <v>5</v>
      </c>
      <c r="H56" s="8">
        <v>4</v>
      </c>
      <c r="I56" s="8">
        <v>8</v>
      </c>
      <c r="J56" s="18">
        <v>1</v>
      </c>
    </row>
    <row r="57" spans="1:10" ht="12.75">
      <c r="A57" s="1">
        <v>12</v>
      </c>
      <c r="B57" s="2" t="s">
        <v>13</v>
      </c>
      <c r="C57" s="24">
        <f t="shared" si="3"/>
        <v>80</v>
      </c>
      <c r="D57" s="8">
        <v>47</v>
      </c>
      <c r="E57" s="8">
        <v>11</v>
      </c>
      <c r="F57" s="8">
        <v>0</v>
      </c>
      <c r="G57" s="8">
        <v>9</v>
      </c>
      <c r="H57" s="8">
        <v>7</v>
      </c>
      <c r="I57" s="8">
        <v>6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68</v>
      </c>
      <c r="D58" s="8">
        <v>48</v>
      </c>
      <c r="E58" s="8">
        <v>8</v>
      </c>
      <c r="F58" s="8">
        <v>0</v>
      </c>
      <c r="G58" s="8">
        <v>1</v>
      </c>
      <c r="H58" s="8">
        <v>4</v>
      </c>
      <c r="I58" s="8">
        <v>7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204</v>
      </c>
      <c r="D59" s="8">
        <v>97</v>
      </c>
      <c r="E59" s="8">
        <v>32</v>
      </c>
      <c r="F59" s="41">
        <v>0</v>
      </c>
      <c r="G59" s="8">
        <v>11</v>
      </c>
      <c r="H59" s="8">
        <v>25</v>
      </c>
      <c r="I59" s="8">
        <v>38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57</v>
      </c>
      <c r="D60" s="8">
        <v>32</v>
      </c>
      <c r="E60" s="8">
        <v>11</v>
      </c>
      <c r="F60" s="8">
        <v>0</v>
      </c>
      <c r="G60" s="8">
        <v>4</v>
      </c>
      <c r="H60" s="8">
        <v>3</v>
      </c>
      <c r="I60" s="8">
        <v>7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29</v>
      </c>
      <c r="D61" s="8">
        <v>16</v>
      </c>
      <c r="E61" s="8">
        <v>7</v>
      </c>
      <c r="F61" s="8">
        <v>0</v>
      </c>
      <c r="G61" s="8">
        <v>2</v>
      </c>
      <c r="H61" s="8">
        <v>1</v>
      </c>
      <c r="I61" s="8">
        <v>3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52</v>
      </c>
      <c r="D62" s="8">
        <v>30</v>
      </c>
      <c r="E62" s="8">
        <v>10</v>
      </c>
      <c r="F62" s="8">
        <v>2</v>
      </c>
      <c r="G62" s="8">
        <v>5</v>
      </c>
      <c r="H62" s="8">
        <v>1</v>
      </c>
      <c r="I62" s="8">
        <v>4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19</v>
      </c>
      <c r="D63" s="8">
        <v>9</v>
      </c>
      <c r="E63" s="8">
        <v>5</v>
      </c>
      <c r="F63" s="8">
        <v>0</v>
      </c>
      <c r="G63" s="8">
        <v>2</v>
      </c>
      <c r="H63" s="8">
        <v>1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122</v>
      </c>
      <c r="D64" s="8">
        <v>77</v>
      </c>
      <c r="E64" s="8">
        <v>22</v>
      </c>
      <c r="F64" s="8">
        <v>0</v>
      </c>
      <c r="G64" s="8">
        <v>4</v>
      </c>
      <c r="H64" s="8">
        <v>7</v>
      </c>
      <c r="I64" s="8">
        <v>12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79</v>
      </c>
      <c r="D65" s="8">
        <v>54</v>
      </c>
      <c r="E65" s="8">
        <v>10</v>
      </c>
      <c r="F65" s="8">
        <v>0</v>
      </c>
      <c r="G65" s="8">
        <v>2</v>
      </c>
      <c r="H65" s="8">
        <v>4</v>
      </c>
      <c r="I65" s="8">
        <v>9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39</v>
      </c>
      <c r="D66" s="8">
        <v>24</v>
      </c>
      <c r="E66" s="8">
        <v>3</v>
      </c>
      <c r="F66" s="8">
        <v>0</v>
      </c>
      <c r="G66" s="8">
        <v>5</v>
      </c>
      <c r="H66" s="8">
        <v>3</v>
      </c>
      <c r="I66" s="8">
        <v>4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55</v>
      </c>
      <c r="D67" s="8">
        <v>30</v>
      </c>
      <c r="E67" s="8">
        <v>13</v>
      </c>
      <c r="F67" s="8">
        <v>0</v>
      </c>
      <c r="G67" s="8">
        <v>2</v>
      </c>
      <c r="H67" s="8">
        <v>2</v>
      </c>
      <c r="I67" s="8">
        <v>8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13</v>
      </c>
      <c r="D68" s="8">
        <v>8</v>
      </c>
      <c r="E68" s="8">
        <v>1</v>
      </c>
      <c r="F68" s="8">
        <v>1</v>
      </c>
      <c r="G68" s="8">
        <v>1</v>
      </c>
      <c r="H68" s="8">
        <v>0</v>
      </c>
      <c r="I68" s="8">
        <v>2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45</v>
      </c>
      <c r="D69" s="8">
        <v>23</v>
      </c>
      <c r="E69" s="8">
        <v>9</v>
      </c>
      <c r="F69" s="8">
        <v>0</v>
      </c>
      <c r="G69" s="8">
        <v>2</v>
      </c>
      <c r="H69" s="8">
        <v>3</v>
      </c>
      <c r="I69" s="8">
        <v>7</v>
      </c>
      <c r="J69" s="18">
        <v>1</v>
      </c>
    </row>
    <row r="70" spans="1:10" ht="12.75">
      <c r="A70" s="1">
        <v>25</v>
      </c>
      <c r="B70" s="2" t="s">
        <v>26</v>
      </c>
      <c r="C70" s="24">
        <f t="shared" si="3"/>
        <v>99</v>
      </c>
      <c r="D70" s="8">
        <v>61</v>
      </c>
      <c r="E70" s="8">
        <v>13</v>
      </c>
      <c r="F70" s="8">
        <v>0</v>
      </c>
      <c r="G70" s="8">
        <v>5</v>
      </c>
      <c r="H70" s="8">
        <v>9</v>
      </c>
      <c r="I70" s="8">
        <v>11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141</v>
      </c>
      <c r="D71" s="8">
        <v>76</v>
      </c>
      <c r="E71" s="8">
        <v>41</v>
      </c>
      <c r="F71" s="8">
        <v>8</v>
      </c>
      <c r="G71" s="8">
        <v>1</v>
      </c>
      <c r="H71" s="8">
        <v>4</v>
      </c>
      <c r="I71" s="8">
        <v>11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1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1968</v>
      </c>
      <c r="D75" s="12">
        <f t="shared" si="4"/>
        <v>1129</v>
      </c>
      <c r="E75" s="12">
        <f t="shared" si="4"/>
        <v>330</v>
      </c>
      <c r="F75" s="12">
        <f t="shared" si="4"/>
        <v>27</v>
      </c>
      <c r="G75" s="12">
        <f t="shared" si="4"/>
        <v>108</v>
      </c>
      <c r="H75" s="12">
        <f t="shared" si="4"/>
        <v>154</v>
      </c>
      <c r="I75" s="12">
        <f t="shared" si="4"/>
        <v>211</v>
      </c>
      <c r="J75" s="13">
        <f t="shared" si="4"/>
        <v>9</v>
      </c>
    </row>
    <row r="76" spans="1:10" ht="13.5" thickBot="1">
      <c r="A76" s="72" t="s">
        <v>29</v>
      </c>
      <c r="B76" s="73"/>
      <c r="C76" s="14">
        <f aca="true" t="shared" si="5" ref="C76:J76">SUM(C46:C70)</f>
        <v>1826</v>
      </c>
      <c r="D76" s="15">
        <f t="shared" si="5"/>
        <v>1052</v>
      </c>
      <c r="E76" s="15">
        <f t="shared" si="5"/>
        <v>289</v>
      </c>
      <c r="F76" s="15">
        <f t="shared" si="5"/>
        <v>19</v>
      </c>
      <c r="G76" s="15">
        <f t="shared" si="5"/>
        <v>107</v>
      </c>
      <c r="H76" s="15">
        <f t="shared" si="5"/>
        <v>150</v>
      </c>
      <c r="I76" s="15">
        <f t="shared" si="5"/>
        <v>200</v>
      </c>
      <c r="J76" s="16">
        <f t="shared" si="5"/>
        <v>9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47</v>
      </c>
      <c r="D79" s="78"/>
      <c r="E79" s="78"/>
      <c r="F79" s="78"/>
      <c r="G79" s="78"/>
      <c r="H79" s="78"/>
      <c r="I79" s="78"/>
      <c r="J79" s="78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32</v>
      </c>
      <c r="D83" s="8">
        <v>19</v>
      </c>
      <c r="E83" s="8">
        <v>6</v>
      </c>
      <c r="F83" s="8">
        <v>0</v>
      </c>
      <c r="G83" s="8">
        <v>0</v>
      </c>
      <c r="H83" s="8">
        <v>4</v>
      </c>
      <c r="I83" s="8">
        <v>3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54</v>
      </c>
      <c r="D84" s="8">
        <v>24</v>
      </c>
      <c r="E84" s="8">
        <v>13</v>
      </c>
      <c r="F84" s="8">
        <v>10</v>
      </c>
      <c r="G84" s="8">
        <v>3</v>
      </c>
      <c r="H84" s="8">
        <v>2</v>
      </c>
      <c r="I84" s="8">
        <v>2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193</v>
      </c>
      <c r="D85" s="8">
        <v>121</v>
      </c>
      <c r="E85" s="8">
        <v>33</v>
      </c>
      <c r="F85" s="8">
        <v>2</v>
      </c>
      <c r="G85" s="8">
        <v>5</v>
      </c>
      <c r="H85" s="8">
        <v>8</v>
      </c>
      <c r="I85" s="8">
        <v>24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91</v>
      </c>
      <c r="D86" s="8">
        <v>54</v>
      </c>
      <c r="E86" s="8">
        <v>22</v>
      </c>
      <c r="F86" s="8">
        <v>0</v>
      </c>
      <c r="G86" s="8">
        <v>0</v>
      </c>
      <c r="H86" s="8">
        <v>7</v>
      </c>
      <c r="I86" s="8">
        <v>8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62</v>
      </c>
      <c r="D87" s="8">
        <v>41</v>
      </c>
      <c r="E87" s="8">
        <v>4</v>
      </c>
      <c r="F87" s="8">
        <v>0</v>
      </c>
      <c r="G87" s="8">
        <v>4</v>
      </c>
      <c r="H87" s="8">
        <v>8</v>
      </c>
      <c r="I87" s="8">
        <v>5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47</v>
      </c>
      <c r="D88" s="9">
        <v>24</v>
      </c>
      <c r="E88" s="9">
        <v>7</v>
      </c>
      <c r="F88" s="9">
        <v>0</v>
      </c>
      <c r="G88" s="9">
        <v>2</v>
      </c>
      <c r="H88" s="9">
        <v>2</v>
      </c>
      <c r="I88" s="9">
        <v>12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100</v>
      </c>
      <c r="D89" s="8">
        <v>64</v>
      </c>
      <c r="E89" s="8">
        <v>13</v>
      </c>
      <c r="F89" s="8">
        <v>1</v>
      </c>
      <c r="G89" s="8">
        <v>7</v>
      </c>
      <c r="H89" s="8">
        <v>8</v>
      </c>
      <c r="I89" s="8">
        <v>6</v>
      </c>
      <c r="J89" s="18">
        <v>1</v>
      </c>
    </row>
    <row r="90" spans="1:10" ht="12.75">
      <c r="A90" s="3">
        <v>8</v>
      </c>
      <c r="B90" s="4" t="s">
        <v>9</v>
      </c>
      <c r="C90" s="24">
        <f t="shared" si="6"/>
        <v>27</v>
      </c>
      <c r="D90" s="8">
        <v>16</v>
      </c>
      <c r="E90" s="8">
        <v>6</v>
      </c>
      <c r="F90" s="8">
        <v>0</v>
      </c>
      <c r="G90" s="8">
        <v>2</v>
      </c>
      <c r="H90" s="8">
        <v>0</v>
      </c>
      <c r="I90" s="8">
        <v>3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67</v>
      </c>
      <c r="D91" s="8">
        <v>40</v>
      </c>
      <c r="E91" s="8">
        <v>8</v>
      </c>
      <c r="F91" s="8">
        <v>3</v>
      </c>
      <c r="G91" s="8">
        <v>3</v>
      </c>
      <c r="H91" s="8">
        <v>9</v>
      </c>
      <c r="I91" s="8">
        <v>4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51</v>
      </c>
      <c r="D92" s="8">
        <v>34</v>
      </c>
      <c r="E92" s="8">
        <v>5</v>
      </c>
      <c r="F92" s="8">
        <v>5</v>
      </c>
      <c r="G92" s="8">
        <v>1</v>
      </c>
      <c r="H92" s="8">
        <v>2</v>
      </c>
      <c r="I92" s="8">
        <v>4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48</v>
      </c>
      <c r="D93" s="8">
        <v>23</v>
      </c>
      <c r="E93" s="8">
        <v>8</v>
      </c>
      <c r="F93" s="8">
        <v>1</v>
      </c>
      <c r="G93" s="8">
        <v>5</v>
      </c>
      <c r="H93" s="8">
        <v>2</v>
      </c>
      <c r="I93" s="8">
        <v>8</v>
      </c>
      <c r="J93" s="18">
        <v>1</v>
      </c>
    </row>
    <row r="94" spans="1:10" ht="12.75">
      <c r="A94" s="1">
        <v>12</v>
      </c>
      <c r="B94" s="2" t="s">
        <v>13</v>
      </c>
      <c r="C94" s="24">
        <f t="shared" si="6"/>
        <v>80</v>
      </c>
      <c r="D94" s="8">
        <v>35</v>
      </c>
      <c r="E94" s="8">
        <v>26</v>
      </c>
      <c r="F94" s="8">
        <v>0</v>
      </c>
      <c r="G94" s="8">
        <v>9</v>
      </c>
      <c r="H94" s="8">
        <v>4</v>
      </c>
      <c r="I94" s="8">
        <v>6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53</v>
      </c>
      <c r="D95" s="8">
        <v>36</v>
      </c>
      <c r="E95" s="8">
        <v>6</v>
      </c>
      <c r="F95" s="8">
        <v>0</v>
      </c>
      <c r="G95" s="8">
        <v>0</v>
      </c>
      <c r="H95" s="8">
        <v>4</v>
      </c>
      <c r="I95" s="8">
        <v>7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162</v>
      </c>
      <c r="D96" s="8">
        <v>77</v>
      </c>
      <c r="E96" s="8">
        <v>34</v>
      </c>
      <c r="F96" s="8">
        <v>0</v>
      </c>
      <c r="G96" s="8">
        <v>9</v>
      </c>
      <c r="H96" s="8">
        <v>17</v>
      </c>
      <c r="I96" s="8">
        <v>24</v>
      </c>
      <c r="J96" s="18">
        <v>1</v>
      </c>
    </row>
    <row r="97" spans="1:10" ht="12.75">
      <c r="A97" s="3">
        <v>15</v>
      </c>
      <c r="B97" s="4" t="s">
        <v>16</v>
      </c>
      <c r="C97" s="24">
        <f t="shared" si="6"/>
        <v>45</v>
      </c>
      <c r="D97" s="8">
        <v>19</v>
      </c>
      <c r="E97" s="8">
        <v>17</v>
      </c>
      <c r="F97" s="8">
        <v>0</v>
      </c>
      <c r="G97" s="8">
        <v>5</v>
      </c>
      <c r="H97" s="8">
        <v>1</v>
      </c>
      <c r="I97" s="8">
        <v>3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28</v>
      </c>
      <c r="D98" s="8">
        <v>15</v>
      </c>
      <c r="E98" s="8">
        <v>8</v>
      </c>
      <c r="F98" s="8">
        <v>0</v>
      </c>
      <c r="G98" s="8">
        <v>3</v>
      </c>
      <c r="H98" s="8">
        <v>1</v>
      </c>
      <c r="I98" s="8">
        <v>1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30</v>
      </c>
      <c r="D99" s="8">
        <v>16</v>
      </c>
      <c r="E99" s="8">
        <v>1</v>
      </c>
      <c r="F99" s="8">
        <v>3</v>
      </c>
      <c r="G99" s="8">
        <v>3</v>
      </c>
      <c r="H99" s="8">
        <v>3</v>
      </c>
      <c r="I99" s="8">
        <v>4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17</v>
      </c>
      <c r="D100" s="8">
        <v>11</v>
      </c>
      <c r="E100" s="8">
        <v>1</v>
      </c>
      <c r="F100" s="8">
        <v>0</v>
      </c>
      <c r="G100" s="8">
        <v>2</v>
      </c>
      <c r="H100" s="8">
        <v>1</v>
      </c>
      <c r="I100" s="8">
        <v>1</v>
      </c>
      <c r="J100" s="18">
        <v>1</v>
      </c>
    </row>
    <row r="101" spans="1:10" ht="12.75">
      <c r="A101" s="3">
        <v>19</v>
      </c>
      <c r="B101" s="4" t="s">
        <v>20</v>
      </c>
      <c r="C101" s="24">
        <f t="shared" si="6"/>
        <v>80</v>
      </c>
      <c r="D101" s="8">
        <v>58</v>
      </c>
      <c r="E101" s="8">
        <v>13</v>
      </c>
      <c r="F101" s="8">
        <v>0</v>
      </c>
      <c r="G101" s="8">
        <v>2</v>
      </c>
      <c r="H101" s="8">
        <v>2</v>
      </c>
      <c r="I101" s="8">
        <v>5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71</v>
      </c>
      <c r="D102" s="8">
        <v>37</v>
      </c>
      <c r="E102" s="8">
        <v>12</v>
      </c>
      <c r="F102" s="8">
        <v>1</v>
      </c>
      <c r="G102" s="8">
        <v>4</v>
      </c>
      <c r="H102" s="8">
        <v>7</v>
      </c>
      <c r="I102" s="8">
        <v>10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38</v>
      </c>
      <c r="D103" s="8">
        <v>26</v>
      </c>
      <c r="E103" s="8">
        <v>3</v>
      </c>
      <c r="F103" s="8">
        <v>0</v>
      </c>
      <c r="G103" s="8">
        <v>1</v>
      </c>
      <c r="H103" s="8">
        <v>3</v>
      </c>
      <c r="I103" s="8">
        <v>5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56</v>
      </c>
      <c r="D104" s="8">
        <v>31</v>
      </c>
      <c r="E104" s="8">
        <v>13</v>
      </c>
      <c r="F104" s="8">
        <v>0</v>
      </c>
      <c r="G104" s="8">
        <v>3</v>
      </c>
      <c r="H104" s="8">
        <v>4</v>
      </c>
      <c r="I104" s="8">
        <v>4</v>
      </c>
      <c r="J104" s="18">
        <v>1</v>
      </c>
    </row>
    <row r="105" spans="1:10" ht="12.75">
      <c r="A105" s="1">
        <v>23</v>
      </c>
      <c r="B105" s="2" t="s">
        <v>24</v>
      </c>
      <c r="C105" s="24">
        <f t="shared" si="6"/>
        <v>15</v>
      </c>
      <c r="D105" s="8">
        <v>9</v>
      </c>
      <c r="E105" s="8">
        <v>2</v>
      </c>
      <c r="F105" s="8">
        <v>0</v>
      </c>
      <c r="G105" s="8">
        <v>1</v>
      </c>
      <c r="H105" s="8">
        <v>0</v>
      </c>
      <c r="I105" s="8">
        <v>3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39</v>
      </c>
      <c r="D106" s="8">
        <v>17</v>
      </c>
      <c r="E106" s="8">
        <v>9</v>
      </c>
      <c r="F106" s="8">
        <v>0</v>
      </c>
      <c r="G106" s="8">
        <v>2</v>
      </c>
      <c r="H106" s="8">
        <v>5</v>
      </c>
      <c r="I106" s="8">
        <v>6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99</v>
      </c>
      <c r="D107" s="8">
        <v>43</v>
      </c>
      <c r="E107" s="8">
        <v>18</v>
      </c>
      <c r="F107" s="8">
        <v>0</v>
      </c>
      <c r="G107" s="8">
        <v>11</v>
      </c>
      <c r="H107" s="8">
        <v>16</v>
      </c>
      <c r="I107" s="8">
        <v>11</v>
      </c>
      <c r="J107" s="18">
        <v>0</v>
      </c>
    </row>
    <row r="108" spans="1:10" ht="12.75">
      <c r="A108" s="1">
        <v>26</v>
      </c>
      <c r="B108" s="42" t="s">
        <v>60</v>
      </c>
      <c r="C108" s="24">
        <f t="shared" si="6"/>
        <v>94</v>
      </c>
      <c r="D108" s="8">
        <v>49</v>
      </c>
      <c r="E108" s="8">
        <v>25</v>
      </c>
      <c r="F108" s="8">
        <v>0</v>
      </c>
      <c r="G108" s="8">
        <v>0</v>
      </c>
      <c r="H108" s="8">
        <v>13</v>
      </c>
      <c r="I108" s="8">
        <v>7</v>
      </c>
      <c r="J108" s="18">
        <v>0</v>
      </c>
    </row>
    <row r="109" spans="1:10" ht="12.75">
      <c r="A109" s="1">
        <v>27</v>
      </c>
      <c r="B109" s="43" t="s">
        <v>65</v>
      </c>
      <c r="C109" s="24">
        <f t="shared" si="6"/>
        <v>1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66</v>
      </c>
      <c r="C110" s="24">
        <f t="shared" si="6"/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2</v>
      </c>
      <c r="D111" s="10">
        <v>1</v>
      </c>
      <c r="E111" s="10">
        <v>0</v>
      </c>
      <c r="F111" s="10">
        <v>1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1683</v>
      </c>
      <c r="D112" s="12">
        <f t="shared" si="7"/>
        <v>941</v>
      </c>
      <c r="E112" s="12">
        <f t="shared" si="7"/>
        <v>313</v>
      </c>
      <c r="F112" s="12">
        <f t="shared" si="7"/>
        <v>27</v>
      </c>
      <c r="G112" s="12">
        <f t="shared" si="7"/>
        <v>87</v>
      </c>
      <c r="H112" s="12">
        <f t="shared" si="7"/>
        <v>133</v>
      </c>
      <c r="I112" s="12">
        <f t="shared" si="7"/>
        <v>177</v>
      </c>
      <c r="J112" s="13">
        <f t="shared" si="7"/>
        <v>5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1585</v>
      </c>
      <c r="D113" s="15">
        <f t="shared" si="8"/>
        <v>890</v>
      </c>
      <c r="E113" s="15">
        <f t="shared" si="8"/>
        <v>288</v>
      </c>
      <c r="F113" s="15">
        <f t="shared" si="8"/>
        <v>26</v>
      </c>
      <c r="G113" s="15">
        <f t="shared" si="8"/>
        <v>87</v>
      </c>
      <c r="H113" s="15">
        <f t="shared" si="8"/>
        <v>120</v>
      </c>
      <c r="I113" s="15">
        <f t="shared" si="8"/>
        <v>169</v>
      </c>
      <c r="J113" s="16">
        <f t="shared" si="8"/>
        <v>5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47</v>
      </c>
      <c r="D116" s="78"/>
      <c r="E116" s="78"/>
      <c r="F116" s="78"/>
      <c r="G116" s="78"/>
      <c r="H116" s="78"/>
      <c r="I116" s="78"/>
      <c r="J116" s="78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29</v>
      </c>
      <c r="D120" s="8">
        <v>16</v>
      </c>
      <c r="E120" s="8">
        <v>6</v>
      </c>
      <c r="F120" s="8">
        <v>0</v>
      </c>
      <c r="G120" s="8">
        <v>2</v>
      </c>
      <c r="H120" s="8">
        <v>1</v>
      </c>
      <c r="I120" s="8">
        <v>4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37</v>
      </c>
      <c r="D121" s="8">
        <v>20</v>
      </c>
      <c r="E121" s="8">
        <v>2</v>
      </c>
      <c r="F121" s="8">
        <v>10</v>
      </c>
      <c r="G121" s="8">
        <v>1</v>
      </c>
      <c r="H121" s="8">
        <v>2</v>
      </c>
      <c r="I121" s="8">
        <v>2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195</v>
      </c>
      <c r="D122" s="8">
        <v>113</v>
      </c>
      <c r="E122" s="8">
        <v>26</v>
      </c>
      <c r="F122" s="8">
        <v>0</v>
      </c>
      <c r="G122" s="8">
        <v>6</v>
      </c>
      <c r="H122" s="8">
        <v>15</v>
      </c>
      <c r="I122" s="8">
        <v>35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92</v>
      </c>
      <c r="D123" s="8">
        <v>51</v>
      </c>
      <c r="E123" s="8">
        <v>25</v>
      </c>
      <c r="F123" s="8">
        <v>0</v>
      </c>
      <c r="G123" s="8">
        <v>5</v>
      </c>
      <c r="H123" s="8">
        <v>6</v>
      </c>
      <c r="I123" s="8">
        <v>5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65</v>
      </c>
      <c r="D124" s="8">
        <v>40</v>
      </c>
      <c r="E124" s="8">
        <v>9</v>
      </c>
      <c r="F124" s="8">
        <v>0</v>
      </c>
      <c r="G124" s="8">
        <v>7</v>
      </c>
      <c r="H124" s="8">
        <v>3</v>
      </c>
      <c r="I124" s="8">
        <v>6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55</v>
      </c>
      <c r="D125" s="8">
        <v>28</v>
      </c>
      <c r="E125" s="8">
        <v>14</v>
      </c>
      <c r="F125" s="8">
        <v>0</v>
      </c>
      <c r="G125" s="8">
        <v>4</v>
      </c>
      <c r="H125" s="8">
        <v>3</v>
      </c>
      <c r="I125" s="8">
        <v>6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80</v>
      </c>
      <c r="D126" s="8">
        <v>49</v>
      </c>
      <c r="E126" s="8">
        <v>9</v>
      </c>
      <c r="F126" s="8">
        <v>0</v>
      </c>
      <c r="G126" s="8">
        <v>8</v>
      </c>
      <c r="H126" s="8">
        <v>4</v>
      </c>
      <c r="I126" s="8">
        <v>10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19</v>
      </c>
      <c r="D127" s="8">
        <v>10</v>
      </c>
      <c r="E127" s="8">
        <v>5</v>
      </c>
      <c r="F127" s="8">
        <v>0</v>
      </c>
      <c r="G127" s="8">
        <v>0</v>
      </c>
      <c r="H127" s="8">
        <v>0</v>
      </c>
      <c r="I127" s="8">
        <v>4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71</v>
      </c>
      <c r="D128" s="8">
        <v>48</v>
      </c>
      <c r="E128" s="8">
        <v>1</v>
      </c>
      <c r="F128" s="8">
        <v>1</v>
      </c>
      <c r="G128" s="8">
        <v>8</v>
      </c>
      <c r="H128" s="8">
        <v>8</v>
      </c>
      <c r="I128" s="8">
        <v>5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46</v>
      </c>
      <c r="D129" s="8">
        <v>27</v>
      </c>
      <c r="E129" s="8">
        <v>3</v>
      </c>
      <c r="F129" s="8">
        <v>8</v>
      </c>
      <c r="G129" s="8">
        <v>4</v>
      </c>
      <c r="H129" s="8">
        <v>4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38</v>
      </c>
      <c r="D130" s="8">
        <v>24</v>
      </c>
      <c r="E130" s="8">
        <v>4</v>
      </c>
      <c r="F130" s="8">
        <v>0</v>
      </c>
      <c r="G130" s="8">
        <v>4</v>
      </c>
      <c r="H130" s="8">
        <v>1</v>
      </c>
      <c r="I130" s="8">
        <v>5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77</v>
      </c>
      <c r="D131" s="8">
        <v>41</v>
      </c>
      <c r="E131" s="8">
        <v>21</v>
      </c>
      <c r="F131" s="8">
        <v>0</v>
      </c>
      <c r="G131" s="8">
        <v>6</v>
      </c>
      <c r="H131" s="8">
        <v>5</v>
      </c>
      <c r="I131" s="8">
        <v>4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59</v>
      </c>
      <c r="D132" s="8">
        <v>46</v>
      </c>
      <c r="E132" s="8">
        <v>4</v>
      </c>
      <c r="F132" s="8">
        <v>0</v>
      </c>
      <c r="G132" s="8">
        <v>0</v>
      </c>
      <c r="H132" s="8">
        <v>2</v>
      </c>
      <c r="I132" s="8">
        <v>7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151</v>
      </c>
      <c r="D133" s="8">
        <v>80</v>
      </c>
      <c r="E133" s="8">
        <v>24</v>
      </c>
      <c r="F133" s="8">
        <v>0</v>
      </c>
      <c r="G133" s="8">
        <v>8</v>
      </c>
      <c r="H133" s="8">
        <v>17</v>
      </c>
      <c r="I133" s="8">
        <v>21</v>
      </c>
      <c r="J133" s="18">
        <v>1</v>
      </c>
    </row>
    <row r="134" spans="1:10" ht="12.75">
      <c r="A134" s="3">
        <v>15</v>
      </c>
      <c r="B134" s="4" t="s">
        <v>16</v>
      </c>
      <c r="C134" s="24">
        <f t="shared" si="9"/>
        <v>49</v>
      </c>
      <c r="D134" s="8">
        <v>18</v>
      </c>
      <c r="E134" s="8">
        <v>15</v>
      </c>
      <c r="F134" s="8">
        <v>0</v>
      </c>
      <c r="G134" s="8">
        <v>5</v>
      </c>
      <c r="H134" s="8">
        <v>1</v>
      </c>
      <c r="I134" s="8">
        <v>10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25</v>
      </c>
      <c r="D135" s="8">
        <v>13</v>
      </c>
      <c r="E135" s="8">
        <v>7</v>
      </c>
      <c r="F135" s="8">
        <v>0</v>
      </c>
      <c r="G135" s="8">
        <v>2</v>
      </c>
      <c r="H135" s="8">
        <v>0</v>
      </c>
      <c r="I135" s="8">
        <v>2</v>
      </c>
      <c r="J135" s="18">
        <v>1</v>
      </c>
    </row>
    <row r="136" spans="1:10" ht="12.75">
      <c r="A136" s="1">
        <v>17</v>
      </c>
      <c r="B136" s="2" t="s">
        <v>18</v>
      </c>
      <c r="C136" s="24">
        <f t="shared" si="9"/>
        <v>35</v>
      </c>
      <c r="D136" s="8">
        <v>21</v>
      </c>
      <c r="E136" s="8">
        <v>4</v>
      </c>
      <c r="F136" s="8">
        <v>1</v>
      </c>
      <c r="G136" s="8">
        <v>0</v>
      </c>
      <c r="H136" s="8">
        <v>3</v>
      </c>
      <c r="I136" s="8">
        <v>6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21</v>
      </c>
      <c r="D137" s="8">
        <v>11</v>
      </c>
      <c r="E137" s="8">
        <v>3</v>
      </c>
      <c r="F137" s="8">
        <v>0</v>
      </c>
      <c r="G137" s="8">
        <v>2</v>
      </c>
      <c r="H137" s="8">
        <v>1</v>
      </c>
      <c r="I137" s="8">
        <v>4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81</v>
      </c>
      <c r="D138" s="8">
        <v>48</v>
      </c>
      <c r="E138" s="8">
        <v>12</v>
      </c>
      <c r="F138" s="8">
        <v>0</v>
      </c>
      <c r="G138" s="8">
        <v>7</v>
      </c>
      <c r="H138" s="8">
        <v>7</v>
      </c>
      <c r="I138" s="8">
        <v>7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73</v>
      </c>
      <c r="D139" s="8">
        <v>44</v>
      </c>
      <c r="E139" s="8">
        <v>14</v>
      </c>
      <c r="F139" s="8">
        <v>0</v>
      </c>
      <c r="G139" s="8">
        <v>3</v>
      </c>
      <c r="H139" s="8">
        <v>4</v>
      </c>
      <c r="I139" s="8">
        <v>8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42</v>
      </c>
      <c r="D140" s="8">
        <v>22</v>
      </c>
      <c r="E140" s="8">
        <v>10</v>
      </c>
      <c r="F140" s="8">
        <v>0</v>
      </c>
      <c r="G140" s="8">
        <v>8</v>
      </c>
      <c r="H140" s="8">
        <v>2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40</v>
      </c>
      <c r="D141" s="8">
        <v>25</v>
      </c>
      <c r="E141" s="8">
        <v>9</v>
      </c>
      <c r="F141" s="8">
        <v>0</v>
      </c>
      <c r="G141" s="8">
        <v>1</v>
      </c>
      <c r="H141" s="8">
        <v>4</v>
      </c>
      <c r="I141" s="8">
        <v>0</v>
      </c>
      <c r="J141" s="18">
        <v>1</v>
      </c>
    </row>
    <row r="142" spans="1:10" ht="12.75">
      <c r="A142" s="1">
        <v>23</v>
      </c>
      <c r="B142" s="2" t="s">
        <v>24</v>
      </c>
      <c r="C142" s="24">
        <f t="shared" si="9"/>
        <v>15</v>
      </c>
      <c r="D142" s="8">
        <v>7</v>
      </c>
      <c r="E142" s="8">
        <v>1</v>
      </c>
      <c r="F142" s="8">
        <v>1</v>
      </c>
      <c r="G142" s="8">
        <v>2</v>
      </c>
      <c r="H142" s="8">
        <v>0</v>
      </c>
      <c r="I142" s="8">
        <v>4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41</v>
      </c>
      <c r="D143" s="8">
        <v>20</v>
      </c>
      <c r="E143" s="8">
        <v>7</v>
      </c>
      <c r="F143" s="8">
        <v>0</v>
      </c>
      <c r="G143" s="8">
        <v>1</v>
      </c>
      <c r="H143" s="8">
        <v>4</v>
      </c>
      <c r="I143" s="8">
        <v>9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106</v>
      </c>
      <c r="D144" s="8">
        <v>59</v>
      </c>
      <c r="E144" s="8">
        <v>21</v>
      </c>
      <c r="F144" s="8">
        <v>0</v>
      </c>
      <c r="G144" s="8">
        <v>6</v>
      </c>
      <c r="H144" s="8">
        <v>8</v>
      </c>
      <c r="I144" s="8">
        <v>11</v>
      </c>
      <c r="J144" s="18">
        <v>1</v>
      </c>
    </row>
    <row r="145" spans="1:10" ht="12.75">
      <c r="A145" s="1">
        <v>26</v>
      </c>
      <c r="B145" s="42" t="s">
        <v>60</v>
      </c>
      <c r="C145" s="24">
        <f t="shared" si="9"/>
        <v>97</v>
      </c>
      <c r="D145" s="8">
        <v>56</v>
      </c>
      <c r="E145" s="8">
        <v>19</v>
      </c>
      <c r="F145" s="8">
        <v>0</v>
      </c>
      <c r="G145" s="8">
        <v>1</v>
      </c>
      <c r="H145" s="8">
        <v>3</v>
      </c>
      <c r="I145" s="8">
        <v>18</v>
      </c>
      <c r="J145" s="18">
        <v>0</v>
      </c>
    </row>
    <row r="146" spans="1:10" ht="12.75">
      <c r="A146" s="1">
        <v>27</v>
      </c>
      <c r="B146" s="43" t="s">
        <v>65</v>
      </c>
      <c r="C146" s="24">
        <f t="shared" si="9"/>
        <v>3</v>
      </c>
      <c r="D146" s="10">
        <v>2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66</v>
      </c>
      <c r="C147" s="24">
        <f t="shared" si="9"/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2</v>
      </c>
      <c r="D148" s="10">
        <v>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1645</v>
      </c>
      <c r="D149" s="12">
        <f t="shared" si="10"/>
        <v>942</v>
      </c>
      <c r="E149" s="12">
        <f t="shared" si="10"/>
        <v>276</v>
      </c>
      <c r="F149" s="12">
        <f t="shared" si="10"/>
        <v>21</v>
      </c>
      <c r="G149" s="12">
        <f t="shared" si="10"/>
        <v>101</v>
      </c>
      <c r="H149" s="12">
        <f t="shared" si="10"/>
        <v>108</v>
      </c>
      <c r="I149" s="12">
        <f t="shared" si="10"/>
        <v>193</v>
      </c>
      <c r="J149" s="13">
        <f t="shared" si="10"/>
        <v>4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1542</v>
      </c>
      <c r="D150" s="15">
        <f t="shared" si="11"/>
        <v>881</v>
      </c>
      <c r="E150" s="15">
        <f t="shared" si="11"/>
        <v>256</v>
      </c>
      <c r="F150" s="15">
        <f t="shared" si="11"/>
        <v>21</v>
      </c>
      <c r="G150" s="15">
        <f t="shared" si="11"/>
        <v>100</v>
      </c>
      <c r="H150" s="15">
        <f t="shared" si="11"/>
        <v>105</v>
      </c>
      <c r="I150" s="15">
        <f t="shared" si="11"/>
        <v>175</v>
      </c>
      <c r="J150" s="16">
        <f t="shared" si="11"/>
        <v>4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62</v>
      </c>
      <c r="B153" s="76"/>
      <c r="C153" s="77" t="s">
        <v>47</v>
      </c>
      <c r="D153" s="78"/>
      <c r="E153" s="78"/>
      <c r="F153" s="78"/>
      <c r="G153" s="78"/>
      <c r="H153" s="78"/>
      <c r="I153" s="78"/>
      <c r="J153" s="78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148</v>
      </c>
      <c r="D157" s="9">
        <f aca="true" t="shared" si="13" ref="D157:J166">D9+D46+D83+D120</f>
        <v>87</v>
      </c>
      <c r="E157" s="9">
        <f t="shared" si="13"/>
        <v>25</v>
      </c>
      <c r="F157" s="9">
        <f t="shared" si="13"/>
        <v>2</v>
      </c>
      <c r="G157" s="9">
        <f t="shared" si="13"/>
        <v>7</v>
      </c>
      <c r="H157" s="9">
        <f t="shared" si="13"/>
        <v>9</v>
      </c>
      <c r="I157" s="9">
        <f t="shared" si="13"/>
        <v>18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207</v>
      </c>
      <c r="D158" s="9">
        <f t="shared" si="13"/>
        <v>95</v>
      </c>
      <c r="E158" s="9">
        <f t="shared" si="13"/>
        <v>33</v>
      </c>
      <c r="F158" s="9">
        <f t="shared" si="13"/>
        <v>33</v>
      </c>
      <c r="G158" s="9">
        <f t="shared" si="13"/>
        <v>19</v>
      </c>
      <c r="H158" s="9">
        <f t="shared" si="13"/>
        <v>13</v>
      </c>
      <c r="I158" s="9">
        <f t="shared" si="13"/>
        <v>13</v>
      </c>
      <c r="J158" s="9">
        <f t="shared" si="13"/>
        <v>1</v>
      </c>
    </row>
    <row r="159" spans="1:10" ht="12.75">
      <c r="A159" s="1">
        <v>3</v>
      </c>
      <c r="B159" s="2" t="s">
        <v>4</v>
      </c>
      <c r="C159" s="24">
        <f t="shared" si="12"/>
        <v>822</v>
      </c>
      <c r="D159" s="9">
        <f t="shared" si="13"/>
        <v>495</v>
      </c>
      <c r="E159" s="9">
        <f t="shared" si="13"/>
        <v>118</v>
      </c>
      <c r="F159" s="9">
        <f t="shared" si="13"/>
        <v>7</v>
      </c>
      <c r="G159" s="9">
        <f t="shared" si="13"/>
        <v>23</v>
      </c>
      <c r="H159" s="9">
        <f t="shared" si="13"/>
        <v>76</v>
      </c>
      <c r="I159" s="9">
        <f t="shared" si="13"/>
        <v>103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401</v>
      </c>
      <c r="D160" s="9">
        <f t="shared" si="13"/>
        <v>218</v>
      </c>
      <c r="E160" s="9">
        <f t="shared" si="13"/>
        <v>86</v>
      </c>
      <c r="F160" s="9">
        <f t="shared" si="13"/>
        <v>0</v>
      </c>
      <c r="G160" s="9">
        <f t="shared" si="13"/>
        <v>16</v>
      </c>
      <c r="H160" s="9">
        <f t="shared" si="13"/>
        <v>38</v>
      </c>
      <c r="I160" s="9">
        <f t="shared" si="13"/>
        <v>43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245</v>
      </c>
      <c r="D161" s="9">
        <f t="shared" si="13"/>
        <v>152</v>
      </c>
      <c r="E161" s="9">
        <f t="shared" si="13"/>
        <v>36</v>
      </c>
      <c r="F161" s="9">
        <f t="shared" si="13"/>
        <v>0</v>
      </c>
      <c r="G161" s="9">
        <f t="shared" si="13"/>
        <v>15</v>
      </c>
      <c r="H161" s="9">
        <f t="shared" si="13"/>
        <v>21</v>
      </c>
      <c r="I161" s="9">
        <f t="shared" si="13"/>
        <v>21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248</v>
      </c>
      <c r="D162" s="9">
        <f t="shared" si="13"/>
        <v>135</v>
      </c>
      <c r="E162" s="9">
        <f t="shared" si="13"/>
        <v>47</v>
      </c>
      <c r="F162" s="9">
        <f t="shared" si="13"/>
        <v>0</v>
      </c>
      <c r="G162" s="9">
        <f t="shared" si="13"/>
        <v>14</v>
      </c>
      <c r="H162" s="9">
        <f t="shared" si="13"/>
        <v>12</v>
      </c>
      <c r="I162" s="9">
        <f t="shared" si="13"/>
        <v>36</v>
      </c>
      <c r="J162" s="9">
        <f t="shared" si="13"/>
        <v>4</v>
      </c>
    </row>
    <row r="163" spans="1:10" ht="12.75">
      <c r="A163" s="1">
        <v>7</v>
      </c>
      <c r="B163" s="2" t="s">
        <v>8</v>
      </c>
      <c r="C163" s="24">
        <f t="shared" si="12"/>
        <v>409</v>
      </c>
      <c r="D163" s="9">
        <f t="shared" si="13"/>
        <v>253</v>
      </c>
      <c r="E163" s="9">
        <f t="shared" si="13"/>
        <v>60</v>
      </c>
      <c r="F163" s="9">
        <f t="shared" si="13"/>
        <v>5</v>
      </c>
      <c r="G163" s="9">
        <f t="shared" si="13"/>
        <v>24</v>
      </c>
      <c r="H163" s="9">
        <f t="shared" si="13"/>
        <v>27</v>
      </c>
      <c r="I163" s="9">
        <f t="shared" si="13"/>
        <v>33</v>
      </c>
      <c r="J163" s="9">
        <f t="shared" si="13"/>
        <v>7</v>
      </c>
    </row>
    <row r="164" spans="1:10" ht="12.75">
      <c r="A164" s="3">
        <v>8</v>
      </c>
      <c r="B164" s="4" t="s">
        <v>9</v>
      </c>
      <c r="C164" s="24">
        <f t="shared" si="12"/>
        <v>132</v>
      </c>
      <c r="D164" s="9">
        <f t="shared" si="13"/>
        <v>70</v>
      </c>
      <c r="E164" s="9">
        <f t="shared" si="13"/>
        <v>33</v>
      </c>
      <c r="F164" s="9">
        <f t="shared" si="13"/>
        <v>0</v>
      </c>
      <c r="G164" s="9">
        <f t="shared" si="13"/>
        <v>8</v>
      </c>
      <c r="H164" s="9">
        <f t="shared" si="13"/>
        <v>7</v>
      </c>
      <c r="I164" s="9">
        <f t="shared" si="13"/>
        <v>14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305</v>
      </c>
      <c r="D165" s="9">
        <f t="shared" si="13"/>
        <v>195</v>
      </c>
      <c r="E165" s="9">
        <f t="shared" si="13"/>
        <v>22</v>
      </c>
      <c r="F165" s="9">
        <f t="shared" si="13"/>
        <v>5</v>
      </c>
      <c r="G165" s="9">
        <f t="shared" si="13"/>
        <v>25</v>
      </c>
      <c r="H165" s="9">
        <f t="shared" si="13"/>
        <v>36</v>
      </c>
      <c r="I165" s="9">
        <f t="shared" si="13"/>
        <v>22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206</v>
      </c>
      <c r="D166" s="9">
        <f t="shared" si="13"/>
        <v>123</v>
      </c>
      <c r="E166" s="9">
        <f t="shared" si="13"/>
        <v>21</v>
      </c>
      <c r="F166" s="9">
        <f t="shared" si="13"/>
        <v>25</v>
      </c>
      <c r="G166" s="9">
        <f t="shared" si="13"/>
        <v>13</v>
      </c>
      <c r="H166" s="9">
        <f t="shared" si="13"/>
        <v>15</v>
      </c>
      <c r="I166" s="9">
        <f t="shared" si="13"/>
        <v>9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198</v>
      </c>
      <c r="D167" s="9">
        <f aca="true" t="shared" si="14" ref="D167:J176">D19+D56+D93+D130</f>
        <v>105</v>
      </c>
      <c r="E167" s="9">
        <f t="shared" si="14"/>
        <v>29</v>
      </c>
      <c r="F167" s="9">
        <f t="shared" si="14"/>
        <v>1</v>
      </c>
      <c r="G167" s="9">
        <f t="shared" si="14"/>
        <v>19</v>
      </c>
      <c r="H167" s="9">
        <f t="shared" si="14"/>
        <v>9</v>
      </c>
      <c r="I167" s="9">
        <f t="shared" si="14"/>
        <v>33</v>
      </c>
      <c r="J167" s="9">
        <f t="shared" si="14"/>
        <v>2</v>
      </c>
    </row>
    <row r="168" spans="1:10" ht="12.75">
      <c r="A168" s="1">
        <v>12</v>
      </c>
      <c r="B168" s="2" t="s">
        <v>13</v>
      </c>
      <c r="C168" s="24">
        <f t="shared" si="12"/>
        <v>323</v>
      </c>
      <c r="D168" s="9">
        <f t="shared" si="14"/>
        <v>174</v>
      </c>
      <c r="E168" s="9">
        <f t="shared" si="14"/>
        <v>69</v>
      </c>
      <c r="F168" s="9">
        <f t="shared" si="14"/>
        <v>0</v>
      </c>
      <c r="G168" s="9">
        <f t="shared" si="14"/>
        <v>31</v>
      </c>
      <c r="H168" s="9">
        <f t="shared" si="14"/>
        <v>21</v>
      </c>
      <c r="I168" s="9">
        <f t="shared" si="14"/>
        <v>28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270</v>
      </c>
      <c r="D169" s="9">
        <f t="shared" si="14"/>
        <v>193</v>
      </c>
      <c r="E169" s="9">
        <f t="shared" si="14"/>
        <v>29</v>
      </c>
      <c r="F169" s="9">
        <f t="shared" si="14"/>
        <v>0</v>
      </c>
      <c r="G169" s="9">
        <f t="shared" si="14"/>
        <v>4</v>
      </c>
      <c r="H169" s="9">
        <f t="shared" si="14"/>
        <v>11</v>
      </c>
      <c r="I169" s="9">
        <f t="shared" si="14"/>
        <v>33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704</v>
      </c>
      <c r="D170" s="9">
        <f t="shared" si="14"/>
        <v>348</v>
      </c>
      <c r="E170" s="9">
        <f t="shared" si="14"/>
        <v>114</v>
      </c>
      <c r="F170" s="9">
        <f t="shared" si="14"/>
        <v>0</v>
      </c>
      <c r="G170" s="9">
        <f t="shared" si="14"/>
        <v>36</v>
      </c>
      <c r="H170" s="9">
        <f t="shared" si="14"/>
        <v>81</v>
      </c>
      <c r="I170" s="9">
        <f t="shared" si="14"/>
        <v>121</v>
      </c>
      <c r="J170" s="9">
        <f t="shared" si="14"/>
        <v>4</v>
      </c>
    </row>
    <row r="171" spans="1:10" ht="12.75">
      <c r="A171" s="3">
        <v>15</v>
      </c>
      <c r="B171" s="4" t="s">
        <v>16</v>
      </c>
      <c r="C171" s="24">
        <f t="shared" si="12"/>
        <v>224</v>
      </c>
      <c r="D171" s="9">
        <f t="shared" si="14"/>
        <v>110</v>
      </c>
      <c r="E171" s="9">
        <f t="shared" si="14"/>
        <v>59</v>
      </c>
      <c r="F171" s="9">
        <f t="shared" si="14"/>
        <v>0</v>
      </c>
      <c r="G171" s="9">
        <f t="shared" si="14"/>
        <v>19</v>
      </c>
      <c r="H171" s="9">
        <f t="shared" si="14"/>
        <v>7</v>
      </c>
      <c r="I171" s="9">
        <f t="shared" si="14"/>
        <v>28</v>
      </c>
      <c r="J171" s="9">
        <f t="shared" si="14"/>
        <v>1</v>
      </c>
    </row>
    <row r="172" spans="1:10" ht="12.75">
      <c r="A172" s="3">
        <v>16</v>
      </c>
      <c r="B172" s="4" t="s">
        <v>17</v>
      </c>
      <c r="C172" s="24">
        <f t="shared" si="12"/>
        <v>104</v>
      </c>
      <c r="D172" s="9">
        <f t="shared" si="14"/>
        <v>54</v>
      </c>
      <c r="E172" s="9">
        <f t="shared" si="14"/>
        <v>28</v>
      </c>
      <c r="F172" s="9">
        <f t="shared" si="14"/>
        <v>0</v>
      </c>
      <c r="G172" s="9">
        <f t="shared" si="14"/>
        <v>11</v>
      </c>
      <c r="H172" s="9">
        <f t="shared" si="14"/>
        <v>2</v>
      </c>
      <c r="I172" s="9">
        <f t="shared" si="14"/>
        <v>8</v>
      </c>
      <c r="J172" s="9">
        <f t="shared" si="14"/>
        <v>1</v>
      </c>
    </row>
    <row r="173" spans="1:10" ht="12.75">
      <c r="A173" s="1">
        <v>17</v>
      </c>
      <c r="B173" s="2" t="s">
        <v>18</v>
      </c>
      <c r="C173" s="24">
        <f t="shared" si="12"/>
        <v>175</v>
      </c>
      <c r="D173" s="9">
        <f t="shared" si="14"/>
        <v>100</v>
      </c>
      <c r="E173" s="9">
        <f t="shared" si="14"/>
        <v>23</v>
      </c>
      <c r="F173" s="9">
        <f t="shared" si="14"/>
        <v>8</v>
      </c>
      <c r="G173" s="9">
        <f t="shared" si="14"/>
        <v>12</v>
      </c>
      <c r="H173" s="9">
        <f t="shared" si="14"/>
        <v>12</v>
      </c>
      <c r="I173" s="9">
        <f t="shared" si="14"/>
        <v>20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79</v>
      </c>
      <c r="D174" s="9">
        <f t="shared" si="14"/>
        <v>45</v>
      </c>
      <c r="E174" s="9">
        <f t="shared" si="14"/>
        <v>13</v>
      </c>
      <c r="F174" s="9">
        <f t="shared" si="14"/>
        <v>0</v>
      </c>
      <c r="G174" s="9">
        <f t="shared" si="14"/>
        <v>7</v>
      </c>
      <c r="H174" s="9">
        <f t="shared" si="14"/>
        <v>4</v>
      </c>
      <c r="I174" s="9">
        <f t="shared" si="14"/>
        <v>9</v>
      </c>
      <c r="J174" s="9">
        <f t="shared" si="14"/>
        <v>1</v>
      </c>
    </row>
    <row r="175" spans="1:10" ht="12.75">
      <c r="A175" s="3">
        <v>19</v>
      </c>
      <c r="B175" s="4" t="s">
        <v>20</v>
      </c>
      <c r="C175" s="24">
        <f t="shared" si="12"/>
        <v>396</v>
      </c>
      <c r="D175" s="9">
        <f t="shared" si="14"/>
        <v>252</v>
      </c>
      <c r="E175" s="9">
        <f t="shared" si="14"/>
        <v>62</v>
      </c>
      <c r="F175" s="9">
        <f t="shared" si="14"/>
        <v>0</v>
      </c>
      <c r="G175" s="9">
        <f t="shared" si="14"/>
        <v>23</v>
      </c>
      <c r="H175" s="9">
        <f t="shared" si="14"/>
        <v>24</v>
      </c>
      <c r="I175" s="9">
        <f t="shared" si="14"/>
        <v>35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316</v>
      </c>
      <c r="D176" s="9">
        <f t="shared" si="14"/>
        <v>186</v>
      </c>
      <c r="E176" s="9">
        <f t="shared" si="14"/>
        <v>46</v>
      </c>
      <c r="F176" s="9">
        <f t="shared" si="14"/>
        <v>2</v>
      </c>
      <c r="G176" s="9">
        <f t="shared" si="14"/>
        <v>13</v>
      </c>
      <c r="H176" s="9">
        <f t="shared" si="14"/>
        <v>20</v>
      </c>
      <c r="I176" s="9">
        <f t="shared" si="14"/>
        <v>49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197</v>
      </c>
      <c r="D177" s="9">
        <f aca="true" t="shared" si="15" ref="D177:J182">D29+D66+D103+D140</f>
        <v>120</v>
      </c>
      <c r="E177" s="9">
        <f t="shared" si="15"/>
        <v>29</v>
      </c>
      <c r="F177" s="9">
        <f t="shared" si="15"/>
        <v>0</v>
      </c>
      <c r="G177" s="9">
        <f t="shared" si="15"/>
        <v>20</v>
      </c>
      <c r="H177" s="9">
        <f t="shared" si="15"/>
        <v>14</v>
      </c>
      <c r="I177" s="9">
        <f t="shared" si="15"/>
        <v>14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202</v>
      </c>
      <c r="D178" s="9">
        <f t="shared" si="15"/>
        <v>120</v>
      </c>
      <c r="E178" s="9">
        <f t="shared" si="15"/>
        <v>43</v>
      </c>
      <c r="F178" s="9">
        <f t="shared" si="15"/>
        <v>0</v>
      </c>
      <c r="G178" s="9">
        <f t="shared" si="15"/>
        <v>8</v>
      </c>
      <c r="H178" s="9">
        <f t="shared" si="15"/>
        <v>12</v>
      </c>
      <c r="I178" s="9">
        <f t="shared" si="15"/>
        <v>17</v>
      </c>
      <c r="J178" s="9">
        <f t="shared" si="15"/>
        <v>2</v>
      </c>
    </row>
    <row r="179" spans="1:10" ht="12.75">
      <c r="A179" s="1">
        <v>23</v>
      </c>
      <c r="B179" s="2" t="s">
        <v>24</v>
      </c>
      <c r="C179" s="24">
        <f t="shared" si="12"/>
        <v>59</v>
      </c>
      <c r="D179" s="9">
        <f t="shared" si="15"/>
        <v>36</v>
      </c>
      <c r="E179" s="9">
        <f t="shared" si="15"/>
        <v>4</v>
      </c>
      <c r="F179" s="9">
        <f t="shared" si="15"/>
        <v>5</v>
      </c>
      <c r="G179" s="9">
        <f t="shared" si="15"/>
        <v>4</v>
      </c>
      <c r="H179" s="9">
        <f t="shared" si="15"/>
        <v>0</v>
      </c>
      <c r="I179" s="9">
        <f t="shared" si="15"/>
        <v>10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188</v>
      </c>
      <c r="D180" s="9">
        <f t="shared" si="15"/>
        <v>79</v>
      </c>
      <c r="E180" s="9">
        <f t="shared" si="15"/>
        <v>44</v>
      </c>
      <c r="F180" s="9">
        <f t="shared" si="15"/>
        <v>0</v>
      </c>
      <c r="G180" s="9">
        <f t="shared" si="15"/>
        <v>6</v>
      </c>
      <c r="H180" s="9">
        <f t="shared" si="15"/>
        <v>20</v>
      </c>
      <c r="I180" s="9">
        <f t="shared" si="15"/>
        <v>37</v>
      </c>
      <c r="J180" s="9">
        <f t="shared" si="15"/>
        <v>2</v>
      </c>
    </row>
    <row r="181" spans="1:10" ht="12.75">
      <c r="A181" s="1">
        <v>25</v>
      </c>
      <c r="B181" s="2" t="s">
        <v>26</v>
      </c>
      <c r="C181" s="24">
        <f t="shared" si="12"/>
        <v>408</v>
      </c>
      <c r="D181" s="9">
        <f t="shared" si="15"/>
        <v>211</v>
      </c>
      <c r="E181" s="9">
        <f t="shared" si="15"/>
        <v>73</v>
      </c>
      <c r="F181" s="9">
        <f t="shared" si="15"/>
        <v>0</v>
      </c>
      <c r="G181" s="9">
        <f t="shared" si="15"/>
        <v>27</v>
      </c>
      <c r="H181" s="9">
        <f t="shared" si="15"/>
        <v>42</v>
      </c>
      <c r="I181" s="9">
        <f t="shared" si="15"/>
        <v>54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 t="shared" si="12"/>
        <v>457</v>
      </c>
      <c r="D182" s="9">
        <f t="shared" si="15"/>
        <v>245</v>
      </c>
      <c r="E182" s="9">
        <f t="shared" si="15"/>
        <v>124</v>
      </c>
      <c r="F182" s="9">
        <f t="shared" si="15"/>
        <v>8</v>
      </c>
      <c r="G182" s="9">
        <f t="shared" si="15"/>
        <v>4</v>
      </c>
      <c r="H182" s="9">
        <f t="shared" si="15"/>
        <v>27</v>
      </c>
      <c r="I182" s="9">
        <f t="shared" si="15"/>
        <v>49</v>
      </c>
      <c r="J182" s="9">
        <f t="shared" si="15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6</v>
      </c>
      <c r="D183" s="9">
        <f aca="true" t="shared" si="16" ref="D183:J183">D35+D72+D109+D146</f>
        <v>5</v>
      </c>
      <c r="E183" s="9">
        <f t="shared" si="16"/>
        <v>1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2</v>
      </c>
      <c r="D184" s="9">
        <f aca="true" t="shared" si="17" ref="D184:J184">D36+D73+D110+D147</f>
        <v>1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1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61</v>
      </c>
      <c r="C185" s="24">
        <f>D185+E185+F185+G185+H185+I185+J185</f>
        <v>4</v>
      </c>
      <c r="D185" s="9">
        <f aca="true" t="shared" si="18" ref="D185:J185">D37+D74+D111+D148</f>
        <v>3</v>
      </c>
      <c r="E185" s="9">
        <f t="shared" si="18"/>
        <v>0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7435</v>
      </c>
      <c r="D186" s="12">
        <f t="shared" si="19"/>
        <v>4210</v>
      </c>
      <c r="E186" s="12">
        <f t="shared" si="19"/>
        <v>1271</v>
      </c>
      <c r="F186" s="12">
        <f t="shared" si="19"/>
        <v>102</v>
      </c>
      <c r="G186" s="12">
        <f t="shared" si="19"/>
        <v>408</v>
      </c>
      <c r="H186" s="12">
        <f t="shared" si="19"/>
        <v>560</v>
      </c>
      <c r="I186" s="12">
        <f t="shared" si="19"/>
        <v>858</v>
      </c>
      <c r="J186" s="13">
        <f t="shared" si="19"/>
        <v>26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6966</v>
      </c>
      <c r="D187" s="21">
        <f t="shared" si="20"/>
        <v>3956</v>
      </c>
      <c r="E187" s="21">
        <f t="shared" si="20"/>
        <v>1146</v>
      </c>
      <c r="F187" s="21">
        <f t="shared" si="20"/>
        <v>93</v>
      </c>
      <c r="G187" s="21">
        <f t="shared" si="20"/>
        <v>404</v>
      </c>
      <c r="H187" s="21">
        <f t="shared" si="20"/>
        <v>533</v>
      </c>
      <c r="I187" s="21">
        <f t="shared" si="20"/>
        <v>808</v>
      </c>
      <c r="J187" s="22">
        <f t="shared" si="20"/>
        <v>26</v>
      </c>
    </row>
  </sheetData>
  <sheetProtection/>
  <mergeCells count="81">
    <mergeCell ref="G7:H7"/>
    <mergeCell ref="D7:D8"/>
    <mergeCell ref="E7:E8"/>
    <mergeCell ref="F7:F8"/>
    <mergeCell ref="C5:J5"/>
    <mergeCell ref="A2:J2"/>
    <mergeCell ref="A6:A8"/>
    <mergeCell ref="B6:B8"/>
    <mergeCell ref="I7:I8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F118:F119"/>
    <mergeCell ref="C153:J153"/>
    <mergeCell ref="J155:J156"/>
    <mergeCell ref="C117:C119"/>
    <mergeCell ref="D117:F117"/>
    <mergeCell ref="D118:D119"/>
    <mergeCell ref="E118:E119"/>
    <mergeCell ref="B154:B156"/>
    <mergeCell ref="G154:J154"/>
    <mergeCell ref="C154:C156"/>
    <mergeCell ref="A187:B187"/>
    <mergeCell ref="A152:J152"/>
    <mergeCell ref="A153:B153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7"/>
  <sheetViews>
    <sheetView zoomScale="90" zoomScaleNormal="90" zoomScalePageLayoutView="0" workbookViewId="0" topLeftCell="A148">
      <selection activeCell="C189" sqref="C18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56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15</v>
      </c>
      <c r="D9" s="8">
        <v>8</v>
      </c>
      <c r="E9" s="8">
        <v>4</v>
      </c>
      <c r="F9" s="8">
        <v>0</v>
      </c>
      <c r="G9" s="8">
        <v>0</v>
      </c>
      <c r="H9" s="8">
        <v>1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9</v>
      </c>
      <c r="D10" s="8">
        <v>3</v>
      </c>
      <c r="E10" s="8">
        <v>3</v>
      </c>
      <c r="F10" s="8">
        <v>0</v>
      </c>
      <c r="G10" s="8">
        <v>1</v>
      </c>
      <c r="H10" s="8">
        <v>1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19</v>
      </c>
      <c r="D11" s="8">
        <v>5</v>
      </c>
      <c r="E11" s="8">
        <v>9</v>
      </c>
      <c r="F11" s="8">
        <v>2</v>
      </c>
      <c r="G11" s="8">
        <v>1</v>
      </c>
      <c r="H11" s="8">
        <v>2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12</v>
      </c>
      <c r="D12" s="8">
        <v>2</v>
      </c>
      <c r="E12" s="8">
        <v>7</v>
      </c>
      <c r="F12" s="23">
        <v>0</v>
      </c>
      <c r="G12" s="8">
        <v>0</v>
      </c>
      <c r="H12" s="8">
        <v>1</v>
      </c>
      <c r="I12" s="8">
        <v>2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17</v>
      </c>
      <c r="D13" s="8">
        <v>6</v>
      </c>
      <c r="E13" s="8">
        <v>8</v>
      </c>
      <c r="F13" s="8">
        <v>0</v>
      </c>
      <c r="G13" s="8">
        <v>0</v>
      </c>
      <c r="H13" s="8">
        <v>2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27</v>
      </c>
      <c r="D14" s="8">
        <v>13</v>
      </c>
      <c r="E14" s="8">
        <v>10</v>
      </c>
      <c r="F14" s="8">
        <v>0</v>
      </c>
      <c r="G14" s="8">
        <v>2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15</v>
      </c>
      <c r="D15" s="8">
        <v>8</v>
      </c>
      <c r="E15" s="8">
        <v>3</v>
      </c>
      <c r="F15" s="8">
        <v>1</v>
      </c>
      <c r="G15" s="8">
        <v>1</v>
      </c>
      <c r="H15" s="8">
        <v>0</v>
      </c>
      <c r="I15" s="8">
        <v>1</v>
      </c>
      <c r="J15" s="18">
        <v>1</v>
      </c>
    </row>
    <row r="16" spans="1:10" ht="12.75">
      <c r="A16" s="3">
        <v>8</v>
      </c>
      <c r="B16" s="4" t="s">
        <v>9</v>
      </c>
      <c r="C16" s="24">
        <f t="shared" si="0"/>
        <v>15</v>
      </c>
      <c r="D16" s="8">
        <v>4</v>
      </c>
      <c r="E16" s="8">
        <v>9</v>
      </c>
      <c r="F16" s="8">
        <v>0</v>
      </c>
      <c r="G16" s="8">
        <v>2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18</v>
      </c>
      <c r="D17" s="8">
        <v>10</v>
      </c>
      <c r="E17" s="8">
        <v>3</v>
      </c>
      <c r="F17" s="8">
        <v>1</v>
      </c>
      <c r="G17" s="8">
        <v>1</v>
      </c>
      <c r="H17" s="8">
        <v>2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11</v>
      </c>
      <c r="D18" s="8">
        <v>2</v>
      </c>
      <c r="E18" s="8">
        <v>1</v>
      </c>
      <c r="F18" s="8">
        <v>4</v>
      </c>
      <c r="G18" s="8">
        <v>2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15</v>
      </c>
      <c r="D20" s="8">
        <v>7</v>
      </c>
      <c r="E20" s="8">
        <v>2</v>
      </c>
      <c r="F20" s="8">
        <v>0</v>
      </c>
      <c r="G20" s="8">
        <v>3</v>
      </c>
      <c r="H20" s="8">
        <v>2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14</v>
      </c>
      <c r="D21" s="8">
        <v>10</v>
      </c>
      <c r="E21" s="8">
        <v>3</v>
      </c>
      <c r="F21" s="8">
        <v>0</v>
      </c>
      <c r="G21" s="8">
        <v>1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24</v>
      </c>
      <c r="D22" s="8">
        <v>8</v>
      </c>
      <c r="E22" s="8">
        <v>9</v>
      </c>
      <c r="F22" s="8">
        <v>0</v>
      </c>
      <c r="G22" s="8">
        <v>2</v>
      </c>
      <c r="H22" s="8">
        <v>3</v>
      </c>
      <c r="I22" s="8">
        <v>2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20</v>
      </c>
      <c r="D23" s="8">
        <v>9</v>
      </c>
      <c r="E23" s="8">
        <v>7</v>
      </c>
      <c r="F23" s="8">
        <v>0</v>
      </c>
      <c r="G23" s="8">
        <v>3</v>
      </c>
      <c r="H23" s="8">
        <v>1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6</v>
      </c>
      <c r="D24" s="8">
        <v>4</v>
      </c>
      <c r="E24" s="8">
        <v>2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10</v>
      </c>
      <c r="D25" s="8">
        <v>6</v>
      </c>
      <c r="E25" s="8">
        <v>2</v>
      </c>
      <c r="F25" s="8">
        <v>0</v>
      </c>
      <c r="G25" s="8">
        <v>1</v>
      </c>
      <c r="H25" s="8">
        <v>1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1</v>
      </c>
      <c r="E26" s="8">
        <v>2</v>
      </c>
      <c r="F26" s="8">
        <v>0</v>
      </c>
      <c r="G26" s="8">
        <v>0</v>
      </c>
      <c r="H26" s="8">
        <v>1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7</v>
      </c>
      <c r="E27" s="8">
        <v>2</v>
      </c>
      <c r="F27" s="8">
        <v>0</v>
      </c>
      <c r="G27" s="8">
        <v>0</v>
      </c>
      <c r="H27" s="8">
        <v>2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32</v>
      </c>
      <c r="D28" s="8">
        <v>14</v>
      </c>
      <c r="E28" s="8">
        <v>6</v>
      </c>
      <c r="F28" s="8">
        <v>0</v>
      </c>
      <c r="G28" s="8">
        <v>3</v>
      </c>
      <c r="H28" s="8">
        <v>2</v>
      </c>
      <c r="I28" s="8">
        <v>7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10</v>
      </c>
      <c r="D29" s="8">
        <v>3</v>
      </c>
      <c r="E29" s="8">
        <v>5</v>
      </c>
      <c r="F29" s="8">
        <v>0</v>
      </c>
      <c r="G29" s="8">
        <v>2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14</v>
      </c>
      <c r="D30" s="8">
        <v>11</v>
      </c>
      <c r="E30" s="8">
        <v>2</v>
      </c>
      <c r="F30" s="8">
        <v>0</v>
      </c>
      <c r="G30" s="8">
        <v>0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25</v>
      </c>
      <c r="D32" s="8">
        <v>7</v>
      </c>
      <c r="E32" s="8">
        <v>11</v>
      </c>
      <c r="F32" s="8">
        <v>0</v>
      </c>
      <c r="G32" s="8">
        <v>0</v>
      </c>
      <c r="H32" s="8">
        <v>2</v>
      </c>
      <c r="I32" s="8">
        <v>5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20</v>
      </c>
      <c r="D33" s="8">
        <v>7</v>
      </c>
      <c r="E33" s="8">
        <v>9</v>
      </c>
      <c r="F33" s="8">
        <v>0</v>
      </c>
      <c r="G33" s="8">
        <v>1</v>
      </c>
      <c r="H33" s="8">
        <v>1</v>
      </c>
      <c r="I33" s="8">
        <v>2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19</v>
      </c>
      <c r="D34" s="8">
        <v>7</v>
      </c>
      <c r="E34" s="8">
        <v>11</v>
      </c>
      <c r="F34" s="8">
        <v>0</v>
      </c>
      <c r="G34" s="8">
        <v>0</v>
      </c>
      <c r="H34" s="8">
        <v>0</v>
      </c>
      <c r="I34" s="8">
        <v>1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386</v>
      </c>
      <c r="D38" s="12">
        <f t="shared" si="1"/>
        <v>163</v>
      </c>
      <c r="E38" s="12">
        <f t="shared" si="1"/>
        <v>130</v>
      </c>
      <c r="F38" s="12">
        <f t="shared" si="1"/>
        <v>8</v>
      </c>
      <c r="G38" s="12">
        <f t="shared" si="1"/>
        <v>26</v>
      </c>
      <c r="H38" s="12">
        <f t="shared" si="1"/>
        <v>26</v>
      </c>
      <c r="I38" s="12">
        <f t="shared" si="1"/>
        <v>32</v>
      </c>
      <c r="J38" s="13">
        <f t="shared" si="1"/>
        <v>1</v>
      </c>
    </row>
    <row r="39" spans="1:10" ht="13.5" thickBot="1">
      <c r="A39" s="72" t="s">
        <v>29</v>
      </c>
      <c r="B39" s="73"/>
      <c r="C39" s="14">
        <f aca="true" t="shared" si="2" ref="C39:J39">SUM(C9:C33)</f>
        <v>367</v>
      </c>
      <c r="D39" s="15">
        <f t="shared" si="2"/>
        <v>156</v>
      </c>
      <c r="E39" s="15">
        <f t="shared" si="2"/>
        <v>119</v>
      </c>
      <c r="F39" s="15">
        <f t="shared" si="2"/>
        <v>8</v>
      </c>
      <c r="G39" s="15">
        <f t="shared" si="2"/>
        <v>26</v>
      </c>
      <c r="H39" s="15">
        <f t="shared" si="2"/>
        <v>26</v>
      </c>
      <c r="I39" s="15">
        <f t="shared" si="2"/>
        <v>31</v>
      </c>
      <c r="J39" s="16">
        <f t="shared" si="2"/>
        <v>1</v>
      </c>
    </row>
    <row r="40" ht="21" customHeight="1">
      <c r="B40">
        <f>+A40:J41</f>
        <v>0</v>
      </c>
    </row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56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10</v>
      </c>
      <c r="D46" s="8">
        <v>7</v>
      </c>
      <c r="E46" s="8">
        <v>2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8</v>
      </c>
      <c r="D47" s="8">
        <v>1</v>
      </c>
      <c r="E47" s="8">
        <v>1</v>
      </c>
      <c r="F47" s="8">
        <v>2</v>
      </c>
      <c r="G47" s="8">
        <v>3</v>
      </c>
      <c r="H47" s="8">
        <v>1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24</v>
      </c>
      <c r="D48" s="8">
        <v>11</v>
      </c>
      <c r="E48" s="8">
        <v>8</v>
      </c>
      <c r="F48" s="8">
        <v>0</v>
      </c>
      <c r="G48" s="8">
        <v>0</v>
      </c>
      <c r="H48" s="8">
        <v>4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23</v>
      </c>
      <c r="D49" s="8">
        <v>10</v>
      </c>
      <c r="E49" s="8">
        <v>8</v>
      </c>
      <c r="F49" s="8">
        <v>0</v>
      </c>
      <c r="G49" s="8">
        <v>1</v>
      </c>
      <c r="H49" s="8">
        <v>2</v>
      </c>
      <c r="I49" s="8">
        <v>2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12</v>
      </c>
      <c r="D50" s="8">
        <v>4</v>
      </c>
      <c r="E50" s="8">
        <v>5</v>
      </c>
      <c r="F50" s="8">
        <v>0</v>
      </c>
      <c r="G50" s="8">
        <v>0</v>
      </c>
      <c r="H50" s="8">
        <v>0</v>
      </c>
      <c r="I50" s="8">
        <v>3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23</v>
      </c>
      <c r="D51" s="8">
        <v>7</v>
      </c>
      <c r="E51" s="8">
        <v>8</v>
      </c>
      <c r="F51" s="8">
        <v>0</v>
      </c>
      <c r="G51" s="8">
        <v>2</v>
      </c>
      <c r="H51" s="8">
        <v>0</v>
      </c>
      <c r="I51" s="8">
        <v>3</v>
      </c>
      <c r="J51" s="18">
        <v>3</v>
      </c>
    </row>
    <row r="52" spans="1:10" ht="12.75">
      <c r="A52" s="1">
        <v>7</v>
      </c>
      <c r="B52" s="2" t="s">
        <v>8</v>
      </c>
      <c r="C52" s="24">
        <f t="shared" si="3"/>
        <v>17</v>
      </c>
      <c r="D52" s="8">
        <v>6</v>
      </c>
      <c r="E52" s="8">
        <v>9</v>
      </c>
      <c r="F52" s="8">
        <v>0</v>
      </c>
      <c r="G52" s="8">
        <v>0</v>
      </c>
      <c r="H52" s="8">
        <v>1</v>
      </c>
      <c r="I52" s="8">
        <v>1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9</v>
      </c>
      <c r="D53" s="8">
        <v>4</v>
      </c>
      <c r="E53" s="8">
        <v>5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11</v>
      </c>
      <c r="D54" s="8">
        <v>6</v>
      </c>
      <c r="E54" s="8">
        <v>1</v>
      </c>
      <c r="F54" s="8">
        <v>0</v>
      </c>
      <c r="G54" s="8">
        <v>1</v>
      </c>
      <c r="H54" s="8">
        <v>2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7</v>
      </c>
      <c r="D55" s="8">
        <v>2</v>
      </c>
      <c r="E55" s="8">
        <v>4</v>
      </c>
      <c r="F55" s="8">
        <v>1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16</v>
      </c>
      <c r="D57" s="8">
        <v>10</v>
      </c>
      <c r="E57" s="8">
        <v>4</v>
      </c>
      <c r="F57" s="8">
        <v>0</v>
      </c>
      <c r="G57" s="8">
        <v>1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9</v>
      </c>
      <c r="D58" s="8">
        <v>4</v>
      </c>
      <c r="E58" s="8">
        <v>2</v>
      </c>
      <c r="F58" s="8">
        <v>0</v>
      </c>
      <c r="G58" s="8">
        <v>1</v>
      </c>
      <c r="H58" s="8">
        <v>1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35</v>
      </c>
      <c r="D59" s="8">
        <v>12</v>
      </c>
      <c r="E59" s="8">
        <v>14</v>
      </c>
      <c r="F59" s="8">
        <v>0</v>
      </c>
      <c r="G59" s="8">
        <v>2</v>
      </c>
      <c r="H59" s="8">
        <v>1</v>
      </c>
      <c r="I59" s="8">
        <v>6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12</v>
      </c>
      <c r="D60" s="8">
        <v>7</v>
      </c>
      <c r="E60" s="8">
        <v>4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5</v>
      </c>
      <c r="D61" s="8">
        <v>2</v>
      </c>
      <c r="E61" s="8">
        <v>3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11</v>
      </c>
      <c r="D62" s="8">
        <v>4</v>
      </c>
      <c r="E62" s="8">
        <v>3</v>
      </c>
      <c r="F62" s="8">
        <v>1</v>
      </c>
      <c r="G62" s="8">
        <v>2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5</v>
      </c>
      <c r="D63" s="8">
        <v>1</v>
      </c>
      <c r="E63" s="8">
        <v>3</v>
      </c>
      <c r="F63" s="8">
        <v>0</v>
      </c>
      <c r="G63" s="8">
        <v>0</v>
      </c>
      <c r="H63" s="8">
        <v>1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14</v>
      </c>
      <c r="D64" s="8">
        <v>1</v>
      </c>
      <c r="E64" s="8">
        <v>9</v>
      </c>
      <c r="F64" s="8">
        <v>0</v>
      </c>
      <c r="G64" s="8">
        <v>0</v>
      </c>
      <c r="H64" s="8">
        <v>3</v>
      </c>
      <c r="I64" s="8">
        <v>1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14</v>
      </c>
      <c r="D65" s="8">
        <v>6</v>
      </c>
      <c r="E65" s="8">
        <v>2</v>
      </c>
      <c r="F65" s="8">
        <v>0</v>
      </c>
      <c r="G65" s="8">
        <v>1</v>
      </c>
      <c r="H65" s="8">
        <v>1</v>
      </c>
      <c r="I65" s="8">
        <v>4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9</v>
      </c>
      <c r="D66" s="8">
        <v>3</v>
      </c>
      <c r="E66" s="8">
        <v>0</v>
      </c>
      <c r="F66" s="8">
        <v>0</v>
      </c>
      <c r="G66" s="8">
        <v>4</v>
      </c>
      <c r="H66" s="8">
        <v>0</v>
      </c>
      <c r="I66" s="8">
        <v>2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20</v>
      </c>
      <c r="D67" s="8">
        <v>11</v>
      </c>
      <c r="E67" s="8">
        <v>6</v>
      </c>
      <c r="F67" s="8">
        <v>0</v>
      </c>
      <c r="G67" s="8">
        <v>2</v>
      </c>
      <c r="H67" s="8">
        <v>1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1</v>
      </c>
      <c r="E68" s="8">
        <v>0</v>
      </c>
      <c r="F68" s="8">
        <v>0</v>
      </c>
      <c r="G68" s="8">
        <v>1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10</v>
      </c>
      <c r="D69" s="8">
        <v>4</v>
      </c>
      <c r="E69" s="8">
        <v>3</v>
      </c>
      <c r="F69" s="8">
        <v>0</v>
      </c>
      <c r="G69" s="8">
        <v>1</v>
      </c>
      <c r="H69" s="8">
        <v>1</v>
      </c>
      <c r="I69" s="8">
        <v>1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17</v>
      </c>
      <c r="D70" s="8">
        <v>8</v>
      </c>
      <c r="E70" s="8">
        <v>4</v>
      </c>
      <c r="F70" s="8">
        <v>0</v>
      </c>
      <c r="G70" s="8">
        <v>1</v>
      </c>
      <c r="H70" s="8">
        <v>0</v>
      </c>
      <c r="I70" s="8">
        <v>4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14</v>
      </c>
      <c r="D71" s="8">
        <v>3</v>
      </c>
      <c r="E71" s="8">
        <v>7</v>
      </c>
      <c r="F71" s="8">
        <v>2</v>
      </c>
      <c r="G71" s="8">
        <v>0</v>
      </c>
      <c r="H71" s="8">
        <v>1</v>
      </c>
      <c r="I71" s="8">
        <v>1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>SUM(C46:C74)</f>
        <v>338</v>
      </c>
      <c r="D75" s="12"/>
      <c r="E75" s="12"/>
      <c r="F75" s="12"/>
      <c r="G75" s="12"/>
      <c r="H75" s="12"/>
      <c r="I75" s="12"/>
      <c r="J75" s="13"/>
    </row>
    <row r="76" spans="1:10" ht="13.5" thickBot="1">
      <c r="A76" s="72" t="s">
        <v>29</v>
      </c>
      <c r="B76" s="73"/>
      <c r="C76" s="14">
        <f aca="true" t="shared" si="4" ref="C76:J76">SUM(C46:C70)</f>
        <v>324</v>
      </c>
      <c r="D76" s="15">
        <f t="shared" si="4"/>
        <v>132</v>
      </c>
      <c r="E76" s="15">
        <f t="shared" si="4"/>
        <v>108</v>
      </c>
      <c r="F76" s="15">
        <f t="shared" si="4"/>
        <v>4</v>
      </c>
      <c r="G76" s="15">
        <f t="shared" si="4"/>
        <v>23</v>
      </c>
      <c r="H76" s="15">
        <f t="shared" si="4"/>
        <v>19</v>
      </c>
      <c r="I76" s="15">
        <f t="shared" si="4"/>
        <v>35</v>
      </c>
      <c r="J76" s="16">
        <f t="shared" si="4"/>
        <v>3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56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11</v>
      </c>
      <c r="D83" s="8">
        <v>4</v>
      </c>
      <c r="E83" s="8">
        <v>3</v>
      </c>
      <c r="F83" s="8">
        <v>0</v>
      </c>
      <c r="G83" s="8">
        <v>0</v>
      </c>
      <c r="H83" s="8">
        <v>3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5" ref="C84:C111">D84+E84+F84+G84+H84+I84+J84</f>
        <v>14</v>
      </c>
      <c r="D84" s="8">
        <v>4</v>
      </c>
      <c r="E84" s="8">
        <v>4</v>
      </c>
      <c r="F84" s="8">
        <v>3</v>
      </c>
      <c r="G84" s="8">
        <v>1</v>
      </c>
      <c r="H84" s="8">
        <v>1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5"/>
        <v>21</v>
      </c>
      <c r="D85" s="8">
        <v>12</v>
      </c>
      <c r="E85" s="8">
        <v>5</v>
      </c>
      <c r="F85" s="8">
        <v>1</v>
      </c>
      <c r="G85" s="8">
        <v>0</v>
      </c>
      <c r="H85" s="8">
        <v>2</v>
      </c>
      <c r="I85" s="8">
        <v>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5"/>
        <v>20</v>
      </c>
      <c r="D86" s="8">
        <v>8</v>
      </c>
      <c r="E86" s="8">
        <v>10</v>
      </c>
      <c r="F86" s="8">
        <v>0</v>
      </c>
      <c r="G86" s="8">
        <v>0</v>
      </c>
      <c r="H86" s="8">
        <v>0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5"/>
        <v>15</v>
      </c>
      <c r="D87" s="8">
        <v>9</v>
      </c>
      <c r="E87" s="8">
        <v>3</v>
      </c>
      <c r="F87" s="8">
        <v>0</v>
      </c>
      <c r="G87" s="8">
        <v>2</v>
      </c>
      <c r="H87" s="8">
        <v>1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5"/>
        <v>9</v>
      </c>
      <c r="D88" s="9">
        <v>3</v>
      </c>
      <c r="E88" s="9">
        <v>3</v>
      </c>
      <c r="F88" s="9">
        <v>0</v>
      </c>
      <c r="G88" s="9">
        <v>0</v>
      </c>
      <c r="H88" s="9">
        <v>1</v>
      </c>
      <c r="I88" s="9">
        <v>2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5"/>
        <v>18</v>
      </c>
      <c r="D89" s="8">
        <v>10</v>
      </c>
      <c r="E89" s="8">
        <v>5</v>
      </c>
      <c r="F89" s="8">
        <v>0</v>
      </c>
      <c r="G89" s="8">
        <v>3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5"/>
        <v>8</v>
      </c>
      <c r="D90" s="8">
        <v>3</v>
      </c>
      <c r="E90" s="8">
        <v>2</v>
      </c>
      <c r="F90" s="8">
        <v>0</v>
      </c>
      <c r="G90" s="8">
        <v>1</v>
      </c>
      <c r="H90" s="8">
        <v>0</v>
      </c>
      <c r="I90" s="8">
        <v>2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5"/>
        <v>7</v>
      </c>
      <c r="D91" s="8">
        <v>4</v>
      </c>
      <c r="E91" s="8">
        <v>1</v>
      </c>
      <c r="F91" s="8">
        <v>1</v>
      </c>
      <c r="G91" s="8">
        <v>1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5"/>
        <v>6</v>
      </c>
      <c r="D92" s="8">
        <v>3</v>
      </c>
      <c r="E92" s="8">
        <v>1</v>
      </c>
      <c r="F92" s="8">
        <v>2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5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5"/>
        <v>26</v>
      </c>
      <c r="D94" s="8">
        <v>10</v>
      </c>
      <c r="E94" s="8">
        <v>10</v>
      </c>
      <c r="F94" s="8">
        <v>0</v>
      </c>
      <c r="G94" s="8">
        <v>4</v>
      </c>
      <c r="H94" s="8">
        <v>1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5"/>
        <v>10</v>
      </c>
      <c r="D95" s="8">
        <v>6</v>
      </c>
      <c r="E95" s="8">
        <v>0</v>
      </c>
      <c r="F95" s="8">
        <v>0</v>
      </c>
      <c r="G95" s="8">
        <v>0</v>
      </c>
      <c r="H95" s="8">
        <v>1</v>
      </c>
      <c r="I95" s="8">
        <v>3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5"/>
        <v>52</v>
      </c>
      <c r="D96" s="8">
        <v>22</v>
      </c>
      <c r="E96" s="8">
        <v>15</v>
      </c>
      <c r="F96" s="8">
        <v>0</v>
      </c>
      <c r="G96" s="8">
        <v>4</v>
      </c>
      <c r="H96" s="8">
        <v>3</v>
      </c>
      <c r="I96" s="8">
        <v>8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5"/>
        <v>11</v>
      </c>
      <c r="D97" s="8">
        <v>3</v>
      </c>
      <c r="E97" s="8">
        <v>7</v>
      </c>
      <c r="F97" s="8">
        <v>0</v>
      </c>
      <c r="G97" s="8">
        <v>0</v>
      </c>
      <c r="H97" s="8">
        <v>0</v>
      </c>
      <c r="I97" s="8">
        <v>1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5"/>
        <v>7</v>
      </c>
      <c r="D98" s="8">
        <v>1</v>
      </c>
      <c r="E98" s="8">
        <v>4</v>
      </c>
      <c r="F98" s="8">
        <v>0</v>
      </c>
      <c r="G98" s="8">
        <v>2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5"/>
        <v>3</v>
      </c>
      <c r="D99" s="8">
        <v>3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5"/>
        <v>4</v>
      </c>
      <c r="D100" s="8">
        <v>2</v>
      </c>
      <c r="E100" s="8">
        <v>0</v>
      </c>
      <c r="F100" s="8">
        <v>0</v>
      </c>
      <c r="G100" s="8">
        <v>2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5"/>
        <v>19</v>
      </c>
      <c r="D101" s="8">
        <v>8</v>
      </c>
      <c r="E101" s="8">
        <v>9</v>
      </c>
      <c r="F101" s="8">
        <v>0</v>
      </c>
      <c r="G101" s="8">
        <v>0</v>
      </c>
      <c r="H101" s="8">
        <v>0</v>
      </c>
      <c r="I101" s="8">
        <v>2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5"/>
        <v>16</v>
      </c>
      <c r="D102" s="8">
        <v>11</v>
      </c>
      <c r="E102" s="8">
        <v>5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5"/>
        <v>7</v>
      </c>
      <c r="D103" s="8">
        <v>5</v>
      </c>
      <c r="E103" s="8">
        <v>0</v>
      </c>
      <c r="F103" s="8">
        <v>0</v>
      </c>
      <c r="G103" s="8">
        <v>0</v>
      </c>
      <c r="H103" s="8">
        <v>1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5"/>
        <v>20</v>
      </c>
      <c r="D104" s="8">
        <v>9</v>
      </c>
      <c r="E104" s="8">
        <v>7</v>
      </c>
      <c r="F104" s="8">
        <v>0</v>
      </c>
      <c r="G104" s="8">
        <v>0</v>
      </c>
      <c r="H104" s="8">
        <v>2</v>
      </c>
      <c r="I104" s="8">
        <v>2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5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5"/>
        <v>11</v>
      </c>
      <c r="D106" s="8">
        <v>6</v>
      </c>
      <c r="E106" s="8">
        <v>5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5"/>
        <v>23</v>
      </c>
      <c r="D107" s="8">
        <v>7</v>
      </c>
      <c r="E107" s="8">
        <v>7</v>
      </c>
      <c r="F107" s="8">
        <v>0</v>
      </c>
      <c r="G107" s="8">
        <v>2</v>
      </c>
      <c r="H107" s="8">
        <v>3</v>
      </c>
      <c r="I107" s="8">
        <v>4</v>
      </c>
      <c r="J107" s="18">
        <v>0</v>
      </c>
    </row>
    <row r="108" spans="1:10" ht="12.75">
      <c r="A108" s="1">
        <v>26</v>
      </c>
      <c r="B108" s="46" t="s">
        <v>60</v>
      </c>
      <c r="C108" s="24">
        <f t="shared" si="5"/>
        <v>20</v>
      </c>
      <c r="D108" s="8">
        <v>8</v>
      </c>
      <c r="E108" s="8">
        <v>6</v>
      </c>
      <c r="F108" s="8">
        <v>0</v>
      </c>
      <c r="G108" s="8">
        <v>0</v>
      </c>
      <c r="H108" s="8">
        <v>0</v>
      </c>
      <c r="I108" s="8">
        <v>6</v>
      </c>
      <c r="J108" s="18">
        <v>0</v>
      </c>
    </row>
    <row r="109" spans="1:10" ht="12.75">
      <c r="A109" s="1">
        <v>27</v>
      </c>
      <c r="B109" s="2" t="s">
        <v>65</v>
      </c>
      <c r="C109" s="24">
        <f t="shared" si="5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2" t="s">
        <v>66</v>
      </c>
      <c r="C110" s="24">
        <f t="shared" si="5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61</v>
      </c>
      <c r="C111" s="24">
        <f t="shared" si="5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6" ref="C112:J112">SUM(C83:C111)</f>
        <v>358</v>
      </c>
      <c r="D112" s="12">
        <f t="shared" si="6"/>
        <v>161</v>
      </c>
      <c r="E112" s="12">
        <f t="shared" si="6"/>
        <v>112</v>
      </c>
      <c r="F112" s="12">
        <f t="shared" si="6"/>
        <v>7</v>
      </c>
      <c r="G112" s="12">
        <f t="shared" si="6"/>
        <v>22</v>
      </c>
      <c r="H112" s="12">
        <f t="shared" si="6"/>
        <v>19</v>
      </c>
      <c r="I112" s="12">
        <f t="shared" si="6"/>
        <v>37</v>
      </c>
      <c r="J112" s="13">
        <f t="shared" si="6"/>
        <v>0</v>
      </c>
    </row>
    <row r="113" spans="1:10" ht="13.5" thickBot="1">
      <c r="A113" s="72" t="s">
        <v>29</v>
      </c>
      <c r="B113" s="73"/>
      <c r="C113" s="14">
        <f aca="true" t="shared" si="7" ref="C113:J113">SUM(C83:C107)</f>
        <v>338</v>
      </c>
      <c r="D113" s="15">
        <f t="shared" si="7"/>
        <v>153</v>
      </c>
      <c r="E113" s="15">
        <f t="shared" si="7"/>
        <v>106</v>
      </c>
      <c r="F113" s="15">
        <f t="shared" si="7"/>
        <v>7</v>
      </c>
      <c r="G113" s="15">
        <f t="shared" si="7"/>
        <v>22</v>
      </c>
      <c r="H113" s="15">
        <f t="shared" si="7"/>
        <v>19</v>
      </c>
      <c r="I113" s="15">
        <f t="shared" si="7"/>
        <v>31</v>
      </c>
      <c r="J113" s="16">
        <f t="shared" si="7"/>
        <v>0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56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5</v>
      </c>
      <c r="D120" s="8">
        <v>2</v>
      </c>
      <c r="E120" s="8">
        <v>2</v>
      </c>
      <c r="F120" s="8">
        <v>0</v>
      </c>
      <c r="G120" s="8">
        <v>0</v>
      </c>
      <c r="H120" s="8">
        <v>0</v>
      </c>
      <c r="I120" s="8">
        <v>1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8" ref="C121:C148">D121+E121+F121+G121+H121+I121+J121</f>
        <v>10</v>
      </c>
      <c r="D121" s="8">
        <v>1</v>
      </c>
      <c r="E121" s="8">
        <v>0</v>
      </c>
      <c r="F121" s="8">
        <v>6</v>
      </c>
      <c r="G121" s="8">
        <v>1</v>
      </c>
      <c r="H121" s="8">
        <v>2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8"/>
        <v>16</v>
      </c>
      <c r="D122" s="8">
        <v>7</v>
      </c>
      <c r="E122" s="8">
        <v>6</v>
      </c>
      <c r="F122" s="8">
        <v>0</v>
      </c>
      <c r="G122" s="8">
        <v>0</v>
      </c>
      <c r="H122" s="8">
        <v>1</v>
      </c>
      <c r="I122" s="8">
        <v>2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8"/>
        <v>12</v>
      </c>
      <c r="D123" s="8">
        <v>4</v>
      </c>
      <c r="E123" s="8">
        <v>7</v>
      </c>
      <c r="F123" s="8">
        <v>0</v>
      </c>
      <c r="G123" s="8">
        <v>0</v>
      </c>
      <c r="H123" s="8">
        <v>1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8"/>
        <v>24</v>
      </c>
      <c r="D124" s="8">
        <v>16</v>
      </c>
      <c r="E124" s="8">
        <v>3</v>
      </c>
      <c r="F124" s="8">
        <v>0</v>
      </c>
      <c r="G124" s="8">
        <v>3</v>
      </c>
      <c r="H124" s="8">
        <v>0</v>
      </c>
      <c r="I124" s="8">
        <v>2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8"/>
        <v>10</v>
      </c>
      <c r="D125" s="8">
        <v>0</v>
      </c>
      <c r="E125" s="8">
        <v>9</v>
      </c>
      <c r="F125" s="8">
        <v>0</v>
      </c>
      <c r="G125" s="8">
        <v>1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8"/>
        <v>15</v>
      </c>
      <c r="D126" s="8">
        <v>5</v>
      </c>
      <c r="E126" s="8">
        <v>6</v>
      </c>
      <c r="F126" s="8">
        <v>0</v>
      </c>
      <c r="G126" s="8">
        <v>2</v>
      </c>
      <c r="H126" s="8">
        <v>0</v>
      </c>
      <c r="I126" s="8">
        <v>2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8"/>
        <v>3</v>
      </c>
      <c r="D127" s="8">
        <v>0</v>
      </c>
      <c r="E127" s="8">
        <v>2</v>
      </c>
      <c r="F127" s="8">
        <v>0</v>
      </c>
      <c r="G127" s="8">
        <v>0</v>
      </c>
      <c r="H127" s="8">
        <v>0</v>
      </c>
      <c r="I127" s="8">
        <v>1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8"/>
        <v>8</v>
      </c>
      <c r="D128" s="8">
        <v>6</v>
      </c>
      <c r="E128" s="8">
        <v>0</v>
      </c>
      <c r="F128" s="8">
        <v>0</v>
      </c>
      <c r="G128" s="8">
        <v>0</v>
      </c>
      <c r="H128" s="8">
        <v>0</v>
      </c>
      <c r="I128" s="8">
        <v>2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8"/>
        <v>6</v>
      </c>
      <c r="D129" s="8">
        <v>2</v>
      </c>
      <c r="E129" s="8">
        <v>0</v>
      </c>
      <c r="F129" s="8">
        <v>2</v>
      </c>
      <c r="G129" s="8">
        <v>1</v>
      </c>
      <c r="H129" s="8">
        <v>1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8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8"/>
        <v>21</v>
      </c>
      <c r="D131" s="8">
        <v>7</v>
      </c>
      <c r="E131" s="8">
        <v>14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8"/>
        <v>15</v>
      </c>
      <c r="D132" s="8">
        <v>12</v>
      </c>
      <c r="E132" s="8">
        <v>1</v>
      </c>
      <c r="F132" s="8">
        <v>0</v>
      </c>
      <c r="G132" s="8">
        <v>0</v>
      </c>
      <c r="H132" s="8">
        <v>1</v>
      </c>
      <c r="I132" s="8">
        <v>1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8"/>
        <v>22</v>
      </c>
      <c r="D133" s="8">
        <v>6</v>
      </c>
      <c r="E133" s="8">
        <v>13</v>
      </c>
      <c r="F133" s="8">
        <v>0</v>
      </c>
      <c r="G133" s="8">
        <v>1</v>
      </c>
      <c r="H133" s="8">
        <v>0</v>
      </c>
      <c r="I133" s="8">
        <v>2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8"/>
        <v>8</v>
      </c>
      <c r="D134" s="8">
        <v>1</v>
      </c>
      <c r="E134" s="8">
        <v>5</v>
      </c>
      <c r="F134" s="8">
        <v>0</v>
      </c>
      <c r="G134" s="8">
        <v>0</v>
      </c>
      <c r="H134" s="8">
        <v>1</v>
      </c>
      <c r="I134" s="8">
        <v>1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8"/>
        <v>8</v>
      </c>
      <c r="D135" s="8">
        <v>4</v>
      </c>
      <c r="E135" s="8">
        <v>3</v>
      </c>
      <c r="F135" s="8">
        <v>0</v>
      </c>
      <c r="G135" s="8">
        <v>1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8"/>
        <v>6</v>
      </c>
      <c r="D136" s="8">
        <v>2</v>
      </c>
      <c r="E136" s="8">
        <v>3</v>
      </c>
      <c r="F136" s="8">
        <v>0</v>
      </c>
      <c r="G136" s="8">
        <v>0</v>
      </c>
      <c r="H136" s="8">
        <v>0</v>
      </c>
      <c r="I136" s="8">
        <v>1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8"/>
        <v>6</v>
      </c>
      <c r="D137" s="8">
        <v>3</v>
      </c>
      <c r="E137" s="8">
        <v>2</v>
      </c>
      <c r="F137" s="8">
        <v>0</v>
      </c>
      <c r="G137" s="8">
        <v>0</v>
      </c>
      <c r="H137" s="8">
        <v>0</v>
      </c>
      <c r="I137" s="8">
        <v>1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8"/>
        <v>12</v>
      </c>
      <c r="D138" s="8">
        <v>8</v>
      </c>
      <c r="E138" s="8">
        <v>1</v>
      </c>
      <c r="F138" s="8">
        <v>0</v>
      </c>
      <c r="G138" s="8">
        <v>1</v>
      </c>
      <c r="H138" s="8">
        <v>0</v>
      </c>
      <c r="I138" s="8">
        <v>2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8"/>
        <v>17</v>
      </c>
      <c r="D139" s="8">
        <v>11</v>
      </c>
      <c r="E139" s="8">
        <v>4</v>
      </c>
      <c r="F139" s="8">
        <v>0</v>
      </c>
      <c r="G139" s="8">
        <v>0</v>
      </c>
      <c r="H139" s="8">
        <v>0</v>
      </c>
      <c r="I139" s="8">
        <v>2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8"/>
        <v>8</v>
      </c>
      <c r="D140" s="8">
        <v>2</v>
      </c>
      <c r="E140" s="8">
        <v>3</v>
      </c>
      <c r="F140" s="8">
        <v>0</v>
      </c>
      <c r="G140" s="8">
        <v>3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8"/>
        <v>10</v>
      </c>
      <c r="D141" s="8">
        <v>5</v>
      </c>
      <c r="E141" s="8">
        <v>4</v>
      </c>
      <c r="F141" s="8">
        <v>0</v>
      </c>
      <c r="G141" s="8">
        <v>0</v>
      </c>
      <c r="H141" s="8">
        <v>1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8"/>
        <v>3</v>
      </c>
      <c r="D142" s="8">
        <v>1</v>
      </c>
      <c r="E142" s="8">
        <v>0</v>
      </c>
      <c r="F142" s="8">
        <v>1</v>
      </c>
      <c r="G142" s="8">
        <v>1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8"/>
        <v>8</v>
      </c>
      <c r="D143" s="8">
        <v>2</v>
      </c>
      <c r="E143" s="8">
        <v>2</v>
      </c>
      <c r="F143" s="8">
        <v>0</v>
      </c>
      <c r="G143" s="8">
        <v>0</v>
      </c>
      <c r="H143" s="8">
        <v>2</v>
      </c>
      <c r="I143" s="8">
        <v>2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8"/>
        <v>33</v>
      </c>
      <c r="D144" s="8">
        <v>19</v>
      </c>
      <c r="E144" s="8">
        <v>8</v>
      </c>
      <c r="F144" s="8">
        <v>0</v>
      </c>
      <c r="G144" s="8">
        <v>2</v>
      </c>
      <c r="H144" s="8">
        <v>2</v>
      </c>
      <c r="I144" s="8">
        <v>2</v>
      </c>
      <c r="J144" s="18">
        <v>0</v>
      </c>
    </row>
    <row r="145" spans="1:10" ht="12.75">
      <c r="A145" s="1">
        <v>26</v>
      </c>
      <c r="B145" s="46" t="s">
        <v>60</v>
      </c>
      <c r="C145" s="24">
        <f t="shared" si="8"/>
        <v>18</v>
      </c>
      <c r="D145" s="8">
        <v>5</v>
      </c>
      <c r="E145" s="8">
        <v>4</v>
      </c>
      <c r="F145" s="8">
        <v>0</v>
      </c>
      <c r="G145" s="8">
        <v>0</v>
      </c>
      <c r="H145" s="8">
        <v>0</v>
      </c>
      <c r="I145" s="8">
        <v>9</v>
      </c>
      <c r="J145" s="18">
        <v>0</v>
      </c>
    </row>
    <row r="146" spans="1:10" ht="12.75">
      <c r="A146" s="1">
        <v>27</v>
      </c>
      <c r="B146" s="2" t="s">
        <v>65</v>
      </c>
      <c r="C146" s="24">
        <f t="shared" si="8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18">
        <v>0</v>
      </c>
    </row>
    <row r="147" spans="1:10" ht="12.75">
      <c r="A147" s="1">
        <v>28</v>
      </c>
      <c r="B147" s="42" t="s">
        <v>66</v>
      </c>
      <c r="C147" s="24">
        <f t="shared" si="8"/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18">
        <v>0</v>
      </c>
    </row>
    <row r="148" spans="1:10" ht="13.5" thickBot="1">
      <c r="A148" s="1">
        <v>29</v>
      </c>
      <c r="B148" s="7" t="s">
        <v>61</v>
      </c>
      <c r="C148" s="24">
        <f t="shared" si="8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9" ref="C149:J149">SUM(C120:C148)</f>
        <v>304</v>
      </c>
      <c r="D149" s="12">
        <f t="shared" si="9"/>
        <v>131</v>
      </c>
      <c r="E149" s="12">
        <f t="shared" si="9"/>
        <v>102</v>
      </c>
      <c r="F149" s="12">
        <f t="shared" si="9"/>
        <v>9</v>
      </c>
      <c r="G149" s="12">
        <f t="shared" si="9"/>
        <v>17</v>
      </c>
      <c r="H149" s="12">
        <f t="shared" si="9"/>
        <v>12</v>
      </c>
      <c r="I149" s="12">
        <f t="shared" si="9"/>
        <v>33</v>
      </c>
      <c r="J149" s="13">
        <f t="shared" si="9"/>
        <v>0</v>
      </c>
    </row>
    <row r="150" spans="1:10" ht="13.5" thickBot="1">
      <c r="A150" s="72" t="s">
        <v>29</v>
      </c>
      <c r="B150" s="73"/>
      <c r="C150" s="14">
        <f aca="true" t="shared" si="10" ref="C150:J150">SUM(C120:C144)</f>
        <v>286</v>
      </c>
      <c r="D150" s="15">
        <f t="shared" si="10"/>
        <v>126</v>
      </c>
      <c r="E150" s="15">
        <f t="shared" si="10"/>
        <v>98</v>
      </c>
      <c r="F150" s="15">
        <f t="shared" si="10"/>
        <v>9</v>
      </c>
      <c r="G150" s="15">
        <f t="shared" si="10"/>
        <v>17</v>
      </c>
      <c r="H150" s="15">
        <f t="shared" si="10"/>
        <v>12</v>
      </c>
      <c r="I150" s="15">
        <f t="shared" si="10"/>
        <v>24</v>
      </c>
      <c r="J150" s="16">
        <f t="shared" si="10"/>
        <v>0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62</v>
      </c>
      <c r="B153" s="76"/>
      <c r="C153" s="77" t="s">
        <v>56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>C9+C46+C83+C120</f>
        <v>41</v>
      </c>
      <c r="D157" s="24">
        <f aca="true" t="shared" si="11" ref="D157:J157">D9+D46+D83+D120</f>
        <v>21</v>
      </c>
      <c r="E157" s="24">
        <f t="shared" si="11"/>
        <v>11</v>
      </c>
      <c r="F157" s="24">
        <f t="shared" si="11"/>
        <v>0</v>
      </c>
      <c r="G157" s="24">
        <f t="shared" si="11"/>
        <v>0</v>
      </c>
      <c r="H157" s="24">
        <f t="shared" si="11"/>
        <v>4</v>
      </c>
      <c r="I157" s="24">
        <f t="shared" si="11"/>
        <v>5</v>
      </c>
      <c r="J157" s="24">
        <f t="shared" si="11"/>
        <v>0</v>
      </c>
    </row>
    <row r="158" spans="1:10" ht="12.75">
      <c r="A158" s="1">
        <v>2</v>
      </c>
      <c r="B158" s="2" t="s">
        <v>3</v>
      </c>
      <c r="C158" s="24">
        <f aca="true" t="shared" si="12" ref="C158:J158">C10+C47+C84+C121</f>
        <v>41</v>
      </c>
      <c r="D158" s="24">
        <f t="shared" si="12"/>
        <v>9</v>
      </c>
      <c r="E158" s="24">
        <f t="shared" si="12"/>
        <v>8</v>
      </c>
      <c r="F158" s="24">
        <f t="shared" si="12"/>
        <v>11</v>
      </c>
      <c r="G158" s="24">
        <f t="shared" si="12"/>
        <v>6</v>
      </c>
      <c r="H158" s="24">
        <f t="shared" si="12"/>
        <v>5</v>
      </c>
      <c r="I158" s="24">
        <f t="shared" si="12"/>
        <v>2</v>
      </c>
      <c r="J158" s="24">
        <f t="shared" si="12"/>
        <v>0</v>
      </c>
    </row>
    <row r="159" spans="1:10" ht="12.75">
      <c r="A159" s="1">
        <v>3</v>
      </c>
      <c r="B159" s="2" t="s">
        <v>4</v>
      </c>
      <c r="C159" s="24">
        <f aca="true" t="shared" si="13" ref="C159:J159">C11+C48+C85+C122</f>
        <v>80</v>
      </c>
      <c r="D159" s="24">
        <f t="shared" si="13"/>
        <v>35</v>
      </c>
      <c r="E159" s="24">
        <f t="shared" si="13"/>
        <v>28</v>
      </c>
      <c r="F159" s="24">
        <f t="shared" si="13"/>
        <v>3</v>
      </c>
      <c r="G159" s="24">
        <f t="shared" si="13"/>
        <v>1</v>
      </c>
      <c r="H159" s="24">
        <f t="shared" si="13"/>
        <v>9</v>
      </c>
      <c r="I159" s="24">
        <f t="shared" si="13"/>
        <v>4</v>
      </c>
      <c r="J159" s="24">
        <f t="shared" si="13"/>
        <v>0</v>
      </c>
    </row>
    <row r="160" spans="1:10" ht="12.75">
      <c r="A160" s="1">
        <v>4</v>
      </c>
      <c r="B160" s="2" t="s">
        <v>5</v>
      </c>
      <c r="C160" s="24">
        <f aca="true" t="shared" si="14" ref="C160:J160">C12+C49+C86+C123</f>
        <v>67</v>
      </c>
      <c r="D160" s="24">
        <f t="shared" si="14"/>
        <v>24</v>
      </c>
      <c r="E160" s="24">
        <f t="shared" si="14"/>
        <v>32</v>
      </c>
      <c r="F160" s="24">
        <f t="shared" si="14"/>
        <v>0</v>
      </c>
      <c r="G160" s="24">
        <f t="shared" si="14"/>
        <v>1</v>
      </c>
      <c r="H160" s="24">
        <f t="shared" si="14"/>
        <v>4</v>
      </c>
      <c r="I160" s="24">
        <f t="shared" si="14"/>
        <v>6</v>
      </c>
      <c r="J160" s="24">
        <f t="shared" si="14"/>
        <v>0</v>
      </c>
    </row>
    <row r="161" spans="1:10" ht="12.75">
      <c r="A161" s="1">
        <v>5</v>
      </c>
      <c r="B161" s="2" t="s">
        <v>6</v>
      </c>
      <c r="C161" s="24">
        <f aca="true" t="shared" si="15" ref="C161:J161">C13+C50+C87+C124</f>
        <v>68</v>
      </c>
      <c r="D161" s="24">
        <f t="shared" si="15"/>
        <v>35</v>
      </c>
      <c r="E161" s="24">
        <f t="shared" si="15"/>
        <v>19</v>
      </c>
      <c r="F161" s="24">
        <f t="shared" si="15"/>
        <v>0</v>
      </c>
      <c r="G161" s="24">
        <f t="shared" si="15"/>
        <v>5</v>
      </c>
      <c r="H161" s="24">
        <f t="shared" si="15"/>
        <v>3</v>
      </c>
      <c r="I161" s="24">
        <f t="shared" si="15"/>
        <v>6</v>
      </c>
      <c r="J161" s="24">
        <f t="shared" si="15"/>
        <v>0</v>
      </c>
    </row>
    <row r="162" spans="1:10" ht="12.75">
      <c r="A162" s="1">
        <v>6</v>
      </c>
      <c r="B162" s="2" t="s">
        <v>7</v>
      </c>
      <c r="C162" s="24">
        <f aca="true" t="shared" si="16" ref="C162:J162">C14+C51+C88+C125</f>
        <v>69</v>
      </c>
      <c r="D162" s="24">
        <f t="shared" si="16"/>
        <v>23</v>
      </c>
      <c r="E162" s="24">
        <f t="shared" si="16"/>
        <v>30</v>
      </c>
      <c r="F162" s="24">
        <f t="shared" si="16"/>
        <v>0</v>
      </c>
      <c r="G162" s="24">
        <f t="shared" si="16"/>
        <v>5</v>
      </c>
      <c r="H162" s="24">
        <f t="shared" si="16"/>
        <v>1</v>
      </c>
      <c r="I162" s="24">
        <f t="shared" si="16"/>
        <v>7</v>
      </c>
      <c r="J162" s="24">
        <f t="shared" si="16"/>
        <v>3</v>
      </c>
    </row>
    <row r="163" spans="1:10" ht="12.75">
      <c r="A163" s="1">
        <v>7</v>
      </c>
      <c r="B163" s="2" t="s">
        <v>8</v>
      </c>
      <c r="C163" s="24">
        <f aca="true" t="shared" si="17" ref="C163:J163">C15+C52+C89+C126</f>
        <v>65</v>
      </c>
      <c r="D163" s="24">
        <f t="shared" si="17"/>
        <v>29</v>
      </c>
      <c r="E163" s="24">
        <f t="shared" si="17"/>
        <v>23</v>
      </c>
      <c r="F163" s="24">
        <f t="shared" si="17"/>
        <v>1</v>
      </c>
      <c r="G163" s="24">
        <f t="shared" si="17"/>
        <v>6</v>
      </c>
      <c r="H163" s="24">
        <f t="shared" si="17"/>
        <v>1</v>
      </c>
      <c r="I163" s="24">
        <f t="shared" si="17"/>
        <v>4</v>
      </c>
      <c r="J163" s="24">
        <f t="shared" si="17"/>
        <v>1</v>
      </c>
    </row>
    <row r="164" spans="1:10" ht="12.75">
      <c r="A164" s="3">
        <v>8</v>
      </c>
      <c r="B164" s="4" t="s">
        <v>9</v>
      </c>
      <c r="C164" s="24">
        <f aca="true" t="shared" si="18" ref="C164:J164">C16+C53+C90+C127</f>
        <v>35</v>
      </c>
      <c r="D164" s="24">
        <f t="shared" si="18"/>
        <v>11</v>
      </c>
      <c r="E164" s="24">
        <f t="shared" si="18"/>
        <v>18</v>
      </c>
      <c r="F164" s="24">
        <f t="shared" si="18"/>
        <v>0</v>
      </c>
      <c r="G164" s="24">
        <f t="shared" si="18"/>
        <v>3</v>
      </c>
      <c r="H164" s="24">
        <f t="shared" si="18"/>
        <v>0</v>
      </c>
      <c r="I164" s="24">
        <f t="shared" si="18"/>
        <v>3</v>
      </c>
      <c r="J164" s="24">
        <f t="shared" si="18"/>
        <v>0</v>
      </c>
    </row>
    <row r="165" spans="1:10" ht="12.75">
      <c r="A165" s="1">
        <v>9</v>
      </c>
      <c r="B165" s="2" t="s">
        <v>10</v>
      </c>
      <c r="C165" s="24">
        <f aca="true" t="shared" si="19" ref="C165:J165">C17+C54+C91+C128</f>
        <v>44</v>
      </c>
      <c r="D165" s="24">
        <f t="shared" si="19"/>
        <v>26</v>
      </c>
      <c r="E165" s="24">
        <f t="shared" si="19"/>
        <v>5</v>
      </c>
      <c r="F165" s="24">
        <f t="shared" si="19"/>
        <v>2</v>
      </c>
      <c r="G165" s="24">
        <f t="shared" si="19"/>
        <v>3</v>
      </c>
      <c r="H165" s="24">
        <f t="shared" si="19"/>
        <v>4</v>
      </c>
      <c r="I165" s="24">
        <f t="shared" si="19"/>
        <v>4</v>
      </c>
      <c r="J165" s="24">
        <f t="shared" si="19"/>
        <v>0</v>
      </c>
    </row>
    <row r="166" spans="1:10" ht="12.75">
      <c r="A166" s="1">
        <v>10</v>
      </c>
      <c r="B166" s="2" t="s">
        <v>11</v>
      </c>
      <c r="C166" s="24">
        <f aca="true" t="shared" si="20" ref="C166:J166">C18+C55+C92+C129</f>
        <v>30</v>
      </c>
      <c r="D166" s="24">
        <f t="shared" si="20"/>
        <v>9</v>
      </c>
      <c r="E166" s="24">
        <f t="shared" si="20"/>
        <v>6</v>
      </c>
      <c r="F166" s="24">
        <f t="shared" si="20"/>
        <v>9</v>
      </c>
      <c r="G166" s="24">
        <f t="shared" si="20"/>
        <v>3</v>
      </c>
      <c r="H166" s="24">
        <f t="shared" si="20"/>
        <v>2</v>
      </c>
      <c r="I166" s="24">
        <f t="shared" si="20"/>
        <v>1</v>
      </c>
      <c r="J166" s="24">
        <f t="shared" si="20"/>
        <v>0</v>
      </c>
    </row>
    <row r="167" spans="1:10" ht="12.75">
      <c r="A167" s="1">
        <v>11</v>
      </c>
      <c r="B167" s="2" t="s">
        <v>12</v>
      </c>
      <c r="C167" s="24">
        <f aca="true" t="shared" si="21" ref="C167:J167">C19+C56+C93+C130</f>
        <v>1</v>
      </c>
      <c r="D167" s="24">
        <f t="shared" si="21"/>
        <v>1</v>
      </c>
      <c r="E167" s="24">
        <f t="shared" si="21"/>
        <v>0</v>
      </c>
      <c r="F167" s="24">
        <f t="shared" si="21"/>
        <v>0</v>
      </c>
      <c r="G167" s="24">
        <f t="shared" si="21"/>
        <v>0</v>
      </c>
      <c r="H167" s="24">
        <f t="shared" si="21"/>
        <v>0</v>
      </c>
      <c r="I167" s="24">
        <f t="shared" si="21"/>
        <v>0</v>
      </c>
      <c r="J167" s="24">
        <f t="shared" si="21"/>
        <v>0</v>
      </c>
    </row>
    <row r="168" spans="1:10" ht="12.75">
      <c r="A168" s="1">
        <v>12</v>
      </c>
      <c r="B168" s="2" t="s">
        <v>13</v>
      </c>
      <c r="C168" s="24">
        <f aca="true" t="shared" si="22" ref="C168:J168">C20+C57+C94+C131</f>
        <v>78</v>
      </c>
      <c r="D168" s="24">
        <f t="shared" si="22"/>
        <v>34</v>
      </c>
      <c r="E168" s="24">
        <f t="shared" si="22"/>
        <v>30</v>
      </c>
      <c r="F168" s="24">
        <f t="shared" si="22"/>
        <v>0</v>
      </c>
      <c r="G168" s="24">
        <f t="shared" si="22"/>
        <v>8</v>
      </c>
      <c r="H168" s="24">
        <f t="shared" si="22"/>
        <v>3</v>
      </c>
      <c r="I168" s="24">
        <f t="shared" si="22"/>
        <v>3</v>
      </c>
      <c r="J168" s="24">
        <f t="shared" si="22"/>
        <v>0</v>
      </c>
    </row>
    <row r="169" spans="1:10" ht="12.75">
      <c r="A169" s="1">
        <v>13</v>
      </c>
      <c r="B169" s="2" t="s">
        <v>14</v>
      </c>
      <c r="C169" s="24">
        <f aca="true" t="shared" si="23" ref="C169:J169">C21+C58+C95+C132</f>
        <v>48</v>
      </c>
      <c r="D169" s="24">
        <f t="shared" si="23"/>
        <v>32</v>
      </c>
      <c r="E169" s="24">
        <f t="shared" si="23"/>
        <v>6</v>
      </c>
      <c r="F169" s="24">
        <f t="shared" si="23"/>
        <v>0</v>
      </c>
      <c r="G169" s="24">
        <f t="shared" si="23"/>
        <v>2</v>
      </c>
      <c r="H169" s="24">
        <f t="shared" si="23"/>
        <v>3</v>
      </c>
      <c r="I169" s="24">
        <f t="shared" si="23"/>
        <v>5</v>
      </c>
      <c r="J169" s="24">
        <f t="shared" si="23"/>
        <v>0</v>
      </c>
    </row>
    <row r="170" spans="1:10" ht="12.75">
      <c r="A170" s="3">
        <v>14</v>
      </c>
      <c r="B170" s="4" t="s">
        <v>15</v>
      </c>
      <c r="C170" s="24">
        <f aca="true" t="shared" si="24" ref="C170:J170">C22+C59+C96+C133</f>
        <v>133</v>
      </c>
      <c r="D170" s="24">
        <f t="shared" si="24"/>
        <v>48</v>
      </c>
      <c r="E170" s="24">
        <f t="shared" si="24"/>
        <v>51</v>
      </c>
      <c r="F170" s="24">
        <f t="shared" si="24"/>
        <v>0</v>
      </c>
      <c r="G170" s="24">
        <f t="shared" si="24"/>
        <v>9</v>
      </c>
      <c r="H170" s="24">
        <f t="shared" si="24"/>
        <v>7</v>
      </c>
      <c r="I170" s="24">
        <f t="shared" si="24"/>
        <v>18</v>
      </c>
      <c r="J170" s="24">
        <f t="shared" si="24"/>
        <v>0</v>
      </c>
    </row>
    <row r="171" spans="1:10" ht="12.75">
      <c r="A171" s="3">
        <v>15</v>
      </c>
      <c r="B171" s="4" t="s">
        <v>16</v>
      </c>
      <c r="C171" s="24">
        <f aca="true" t="shared" si="25" ref="C171:J171">C23+C60+C97+C134</f>
        <v>51</v>
      </c>
      <c r="D171" s="24">
        <f t="shared" si="25"/>
        <v>20</v>
      </c>
      <c r="E171" s="24">
        <f t="shared" si="25"/>
        <v>23</v>
      </c>
      <c r="F171" s="24">
        <f t="shared" si="25"/>
        <v>0</v>
      </c>
      <c r="G171" s="24">
        <f t="shared" si="25"/>
        <v>3</v>
      </c>
      <c r="H171" s="24">
        <f t="shared" si="25"/>
        <v>2</v>
      </c>
      <c r="I171" s="24">
        <f t="shared" si="25"/>
        <v>3</v>
      </c>
      <c r="J171" s="24">
        <f t="shared" si="25"/>
        <v>0</v>
      </c>
    </row>
    <row r="172" spans="1:10" ht="12.75">
      <c r="A172" s="3">
        <v>16</v>
      </c>
      <c r="B172" s="4" t="s">
        <v>17</v>
      </c>
      <c r="C172" s="24">
        <f aca="true" t="shared" si="26" ref="C172:J172">C24+C61+C98+C135</f>
        <v>26</v>
      </c>
      <c r="D172" s="24">
        <f t="shared" si="26"/>
        <v>11</v>
      </c>
      <c r="E172" s="24">
        <f t="shared" si="26"/>
        <v>12</v>
      </c>
      <c r="F172" s="24">
        <f t="shared" si="26"/>
        <v>0</v>
      </c>
      <c r="G172" s="24">
        <f t="shared" si="26"/>
        <v>3</v>
      </c>
      <c r="H172" s="24">
        <f t="shared" si="26"/>
        <v>0</v>
      </c>
      <c r="I172" s="24">
        <f t="shared" si="26"/>
        <v>0</v>
      </c>
      <c r="J172" s="24">
        <f t="shared" si="26"/>
        <v>0</v>
      </c>
    </row>
    <row r="173" spans="1:10" ht="12.75">
      <c r="A173" s="1">
        <v>17</v>
      </c>
      <c r="B173" s="2" t="s">
        <v>18</v>
      </c>
      <c r="C173" s="24">
        <f aca="true" t="shared" si="27" ref="C173:J173">C25+C62+C99+C136</f>
        <v>30</v>
      </c>
      <c r="D173" s="24">
        <f t="shared" si="27"/>
        <v>15</v>
      </c>
      <c r="E173" s="24">
        <f t="shared" si="27"/>
        <v>8</v>
      </c>
      <c r="F173" s="24">
        <f t="shared" si="27"/>
        <v>1</v>
      </c>
      <c r="G173" s="24">
        <f t="shared" si="27"/>
        <v>3</v>
      </c>
      <c r="H173" s="24">
        <f t="shared" si="27"/>
        <v>1</v>
      </c>
      <c r="I173" s="24">
        <f t="shared" si="27"/>
        <v>2</v>
      </c>
      <c r="J173" s="24">
        <f t="shared" si="27"/>
        <v>0</v>
      </c>
    </row>
    <row r="174" spans="1:10" ht="12.75">
      <c r="A174" s="1">
        <v>18</v>
      </c>
      <c r="B174" s="2" t="s">
        <v>19</v>
      </c>
      <c r="C174" s="24">
        <f aca="true" t="shared" si="28" ref="C174:J174">C26+C63+C100+C137</f>
        <v>19</v>
      </c>
      <c r="D174" s="24">
        <f t="shared" si="28"/>
        <v>7</v>
      </c>
      <c r="E174" s="24">
        <f t="shared" si="28"/>
        <v>7</v>
      </c>
      <c r="F174" s="24">
        <f t="shared" si="28"/>
        <v>0</v>
      </c>
      <c r="G174" s="24">
        <f t="shared" si="28"/>
        <v>2</v>
      </c>
      <c r="H174" s="24">
        <f t="shared" si="28"/>
        <v>2</v>
      </c>
      <c r="I174" s="24">
        <f t="shared" si="28"/>
        <v>1</v>
      </c>
      <c r="J174" s="24">
        <f t="shared" si="28"/>
        <v>0</v>
      </c>
    </row>
    <row r="175" spans="1:10" ht="12.75">
      <c r="A175" s="3">
        <v>19</v>
      </c>
      <c r="B175" s="4" t="s">
        <v>20</v>
      </c>
      <c r="C175" s="24">
        <f aca="true" t="shared" si="29" ref="C175:J175">C27+C64+C101+C138</f>
        <v>59</v>
      </c>
      <c r="D175" s="24">
        <f t="shared" si="29"/>
        <v>24</v>
      </c>
      <c r="E175" s="24">
        <f t="shared" si="29"/>
        <v>21</v>
      </c>
      <c r="F175" s="24">
        <f t="shared" si="29"/>
        <v>0</v>
      </c>
      <c r="G175" s="24">
        <f t="shared" si="29"/>
        <v>1</v>
      </c>
      <c r="H175" s="24">
        <f t="shared" si="29"/>
        <v>5</v>
      </c>
      <c r="I175" s="24">
        <f t="shared" si="29"/>
        <v>8</v>
      </c>
      <c r="J175" s="24">
        <f t="shared" si="29"/>
        <v>0</v>
      </c>
    </row>
    <row r="176" spans="1:10" ht="12.75">
      <c r="A176" s="1">
        <v>20</v>
      </c>
      <c r="B176" s="2" t="s">
        <v>21</v>
      </c>
      <c r="C176" s="24">
        <f aca="true" t="shared" si="30" ref="C176:J176">C28+C65+C102+C139</f>
        <v>79</v>
      </c>
      <c r="D176" s="24">
        <f t="shared" si="30"/>
        <v>42</v>
      </c>
      <c r="E176" s="24">
        <f t="shared" si="30"/>
        <v>17</v>
      </c>
      <c r="F176" s="24">
        <f t="shared" si="30"/>
        <v>0</v>
      </c>
      <c r="G176" s="24">
        <f t="shared" si="30"/>
        <v>4</v>
      </c>
      <c r="H176" s="24">
        <f t="shared" si="30"/>
        <v>3</v>
      </c>
      <c r="I176" s="24">
        <f t="shared" si="30"/>
        <v>13</v>
      </c>
      <c r="J176" s="24">
        <f t="shared" si="30"/>
        <v>0</v>
      </c>
    </row>
    <row r="177" spans="1:10" ht="12.75">
      <c r="A177" s="1">
        <v>21</v>
      </c>
      <c r="B177" s="2" t="s">
        <v>22</v>
      </c>
      <c r="C177" s="24">
        <f aca="true" t="shared" si="31" ref="C177:J177">C29+C66+C103+C140</f>
        <v>34</v>
      </c>
      <c r="D177" s="24">
        <f t="shared" si="31"/>
        <v>13</v>
      </c>
      <c r="E177" s="24">
        <f t="shared" si="31"/>
        <v>8</v>
      </c>
      <c r="F177" s="24">
        <f t="shared" si="31"/>
        <v>0</v>
      </c>
      <c r="G177" s="24">
        <f t="shared" si="31"/>
        <v>9</v>
      </c>
      <c r="H177" s="24">
        <f t="shared" si="31"/>
        <v>1</v>
      </c>
      <c r="I177" s="24">
        <f t="shared" si="31"/>
        <v>3</v>
      </c>
      <c r="J177" s="24">
        <f t="shared" si="31"/>
        <v>0</v>
      </c>
    </row>
    <row r="178" spans="1:10" ht="12.75">
      <c r="A178" s="1">
        <v>22</v>
      </c>
      <c r="B178" s="2" t="s">
        <v>23</v>
      </c>
      <c r="C178" s="24">
        <f aca="true" t="shared" si="32" ref="C178:J178">C30+C67+C104+C141</f>
        <v>64</v>
      </c>
      <c r="D178" s="24">
        <f t="shared" si="32"/>
        <v>36</v>
      </c>
      <c r="E178" s="24">
        <f t="shared" si="32"/>
        <v>19</v>
      </c>
      <c r="F178" s="24">
        <f t="shared" si="32"/>
        <v>0</v>
      </c>
      <c r="G178" s="24">
        <f t="shared" si="32"/>
        <v>2</v>
      </c>
      <c r="H178" s="24">
        <f t="shared" si="32"/>
        <v>5</v>
      </c>
      <c r="I178" s="24">
        <f t="shared" si="32"/>
        <v>2</v>
      </c>
      <c r="J178" s="24">
        <f t="shared" si="32"/>
        <v>0</v>
      </c>
    </row>
    <row r="179" spans="1:10" ht="12.75">
      <c r="A179" s="1">
        <v>23</v>
      </c>
      <c r="B179" s="2" t="s">
        <v>24</v>
      </c>
      <c r="C179" s="24">
        <f aca="true" t="shared" si="33" ref="C179:J179">C31+C68+C105+C142</f>
        <v>6</v>
      </c>
      <c r="D179" s="24">
        <f t="shared" si="33"/>
        <v>2</v>
      </c>
      <c r="E179" s="24">
        <f t="shared" si="33"/>
        <v>0</v>
      </c>
      <c r="F179" s="24">
        <f t="shared" si="33"/>
        <v>1</v>
      </c>
      <c r="G179" s="24">
        <f t="shared" si="33"/>
        <v>2</v>
      </c>
      <c r="H179" s="24">
        <f t="shared" si="33"/>
        <v>0</v>
      </c>
      <c r="I179" s="24">
        <f t="shared" si="33"/>
        <v>1</v>
      </c>
      <c r="J179" s="24">
        <f t="shared" si="33"/>
        <v>0</v>
      </c>
    </row>
    <row r="180" spans="1:10" ht="12.75">
      <c r="A180" s="1">
        <v>24</v>
      </c>
      <c r="B180" s="2" t="s">
        <v>25</v>
      </c>
      <c r="C180" s="24">
        <f aca="true" t="shared" si="34" ref="C180:J180">C32+C69+C106+C143</f>
        <v>54</v>
      </c>
      <c r="D180" s="24">
        <f t="shared" si="34"/>
        <v>19</v>
      </c>
      <c r="E180" s="24">
        <f t="shared" si="34"/>
        <v>21</v>
      </c>
      <c r="F180" s="24">
        <f t="shared" si="34"/>
        <v>0</v>
      </c>
      <c r="G180" s="24">
        <f t="shared" si="34"/>
        <v>1</v>
      </c>
      <c r="H180" s="24">
        <f t="shared" si="34"/>
        <v>5</v>
      </c>
      <c r="I180" s="24">
        <f t="shared" si="34"/>
        <v>8</v>
      </c>
      <c r="J180" s="24">
        <f t="shared" si="34"/>
        <v>0</v>
      </c>
    </row>
    <row r="181" spans="1:10" ht="12.75">
      <c r="A181" s="1">
        <v>25</v>
      </c>
      <c r="B181" s="2" t="s">
        <v>26</v>
      </c>
      <c r="C181" s="24">
        <f aca="true" t="shared" si="35" ref="C181:J181">C33+C70+C107+C144</f>
        <v>93</v>
      </c>
      <c r="D181" s="24">
        <f t="shared" si="35"/>
        <v>41</v>
      </c>
      <c r="E181" s="24">
        <f t="shared" si="35"/>
        <v>28</v>
      </c>
      <c r="F181" s="24">
        <f t="shared" si="35"/>
        <v>0</v>
      </c>
      <c r="G181" s="24">
        <f t="shared" si="35"/>
        <v>6</v>
      </c>
      <c r="H181" s="24">
        <f t="shared" si="35"/>
        <v>6</v>
      </c>
      <c r="I181" s="24">
        <f t="shared" si="35"/>
        <v>12</v>
      </c>
      <c r="J181" s="24">
        <f t="shared" si="35"/>
        <v>0</v>
      </c>
    </row>
    <row r="182" spans="1:10" ht="12.75">
      <c r="A182" s="1">
        <v>26</v>
      </c>
      <c r="B182" s="42" t="s">
        <v>60</v>
      </c>
      <c r="C182" s="24">
        <f aca="true" t="shared" si="36" ref="C182:J182">C34+C71+C108+C145</f>
        <v>71</v>
      </c>
      <c r="D182" s="24">
        <f t="shared" si="36"/>
        <v>23</v>
      </c>
      <c r="E182" s="24">
        <f t="shared" si="36"/>
        <v>28</v>
      </c>
      <c r="F182" s="24">
        <f t="shared" si="36"/>
        <v>2</v>
      </c>
      <c r="G182" s="24">
        <f t="shared" si="36"/>
        <v>0</v>
      </c>
      <c r="H182" s="24">
        <f t="shared" si="36"/>
        <v>1</v>
      </c>
      <c r="I182" s="24">
        <f t="shared" si="36"/>
        <v>17</v>
      </c>
      <c r="J182" s="24">
        <f t="shared" si="36"/>
        <v>0</v>
      </c>
    </row>
    <row r="183" spans="1:10" ht="12.75">
      <c r="A183" s="1">
        <v>27</v>
      </c>
      <c r="B183" s="43" t="s">
        <v>65</v>
      </c>
      <c r="C183" s="24">
        <f aca="true" t="shared" si="37" ref="C183:J183">C35+C72+C109+C146</f>
        <v>0</v>
      </c>
      <c r="D183" s="24">
        <f t="shared" si="37"/>
        <v>0</v>
      </c>
      <c r="E183" s="24">
        <f t="shared" si="37"/>
        <v>0</v>
      </c>
      <c r="F183" s="24">
        <f t="shared" si="37"/>
        <v>0</v>
      </c>
      <c r="G183" s="24">
        <f t="shared" si="37"/>
        <v>0</v>
      </c>
      <c r="H183" s="24">
        <f t="shared" si="37"/>
        <v>0</v>
      </c>
      <c r="I183" s="24">
        <f t="shared" si="37"/>
        <v>0</v>
      </c>
      <c r="J183" s="24">
        <f t="shared" si="37"/>
        <v>0</v>
      </c>
    </row>
    <row r="184" spans="1:10" ht="12.75">
      <c r="A184" s="1">
        <v>28</v>
      </c>
      <c r="B184" s="43" t="s">
        <v>66</v>
      </c>
      <c r="C184" s="24">
        <f aca="true" t="shared" si="38" ref="C184:J184">C36+C73+C110+C147</f>
        <v>0</v>
      </c>
      <c r="D184" s="24">
        <f t="shared" si="38"/>
        <v>0</v>
      </c>
      <c r="E184" s="24">
        <f t="shared" si="38"/>
        <v>0</v>
      </c>
      <c r="F184" s="24">
        <f t="shared" si="38"/>
        <v>0</v>
      </c>
      <c r="G184" s="24">
        <f t="shared" si="38"/>
        <v>0</v>
      </c>
      <c r="H184" s="24">
        <f t="shared" si="38"/>
        <v>0</v>
      </c>
      <c r="I184" s="24">
        <f t="shared" si="38"/>
        <v>0</v>
      </c>
      <c r="J184" s="24">
        <f t="shared" si="38"/>
        <v>0</v>
      </c>
    </row>
    <row r="185" spans="1:10" ht="13.5" thickBot="1">
      <c r="A185" s="1">
        <v>29</v>
      </c>
      <c r="B185" s="7" t="s">
        <v>61</v>
      </c>
      <c r="C185" s="24">
        <f aca="true" t="shared" si="39" ref="C185:J185">C37+C74+C111+C148</f>
        <v>0</v>
      </c>
      <c r="D185" s="24">
        <f t="shared" si="39"/>
        <v>0</v>
      </c>
      <c r="E185" s="24">
        <f t="shared" si="39"/>
        <v>0</v>
      </c>
      <c r="F185" s="24">
        <f t="shared" si="39"/>
        <v>0</v>
      </c>
      <c r="G185" s="24">
        <f t="shared" si="39"/>
        <v>0</v>
      </c>
      <c r="H185" s="24">
        <f t="shared" si="39"/>
        <v>0</v>
      </c>
      <c r="I185" s="24">
        <f t="shared" si="39"/>
        <v>0</v>
      </c>
      <c r="J185" s="24">
        <f t="shared" si="39"/>
        <v>0</v>
      </c>
    </row>
    <row r="186" spans="1:10" ht="13.5" thickBot="1">
      <c r="A186" s="47" t="s">
        <v>28</v>
      </c>
      <c r="B186" s="48"/>
      <c r="C186" s="11">
        <f>SUM(C157:C185)</f>
        <v>1386</v>
      </c>
      <c r="D186" s="12">
        <f aca="true" t="shared" si="40" ref="C186:J186">SUM(D157:D185)</f>
        <v>590</v>
      </c>
      <c r="E186" s="12">
        <f t="shared" si="40"/>
        <v>459</v>
      </c>
      <c r="F186" s="12">
        <f t="shared" si="40"/>
        <v>30</v>
      </c>
      <c r="G186" s="12">
        <f t="shared" si="40"/>
        <v>88</v>
      </c>
      <c r="H186" s="12">
        <f t="shared" si="40"/>
        <v>77</v>
      </c>
      <c r="I186" s="12">
        <f t="shared" si="40"/>
        <v>138</v>
      </c>
      <c r="J186" s="13">
        <f t="shared" si="40"/>
        <v>4</v>
      </c>
    </row>
    <row r="187" spans="1:10" ht="13.5" thickBot="1">
      <c r="A187" s="72" t="s">
        <v>29</v>
      </c>
      <c r="B187" s="73"/>
      <c r="C187" s="20">
        <f aca="true" t="shared" si="41" ref="C187:J187">SUM(C157:C181)</f>
        <v>1315</v>
      </c>
      <c r="D187" s="21">
        <f t="shared" si="41"/>
        <v>567</v>
      </c>
      <c r="E187" s="21">
        <f t="shared" si="41"/>
        <v>431</v>
      </c>
      <c r="F187" s="21">
        <f t="shared" si="41"/>
        <v>28</v>
      </c>
      <c r="G187" s="21">
        <f t="shared" si="41"/>
        <v>88</v>
      </c>
      <c r="H187" s="21">
        <f t="shared" si="41"/>
        <v>76</v>
      </c>
      <c r="I187" s="21">
        <f t="shared" si="41"/>
        <v>121</v>
      </c>
      <c r="J187" s="22">
        <f t="shared" si="41"/>
        <v>4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148">
      <selection activeCell="D142" sqref="D14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57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48</v>
      </c>
      <c r="D5" s="78"/>
      <c r="E5" s="78"/>
      <c r="F5" s="78"/>
      <c r="G5" s="78"/>
      <c r="H5" s="78"/>
      <c r="I5" s="78"/>
      <c r="J5" s="78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48</v>
      </c>
      <c r="D9" s="24">
        <f>'Нові випадки'!D9+'НЛ за 1ю категорією'!D9+Рецидиви!D9+'Інші повторні випадки'!D9</f>
        <v>24</v>
      </c>
      <c r="E9" s="24">
        <f>'Нові випадки'!E9+'НЛ за 1ю категорією'!E9+Рецидиви!E9+'Інші повторні випадки'!E9</f>
        <v>9</v>
      </c>
      <c r="F9" s="24">
        <f>'Нові випадки'!F9+'НЛ за 1ю категорією'!F9+Рецидиви!F9+'Інші повторні випадки'!F9</f>
        <v>0</v>
      </c>
      <c r="G9" s="24">
        <f>'Нові випадки'!G9+'НЛ за 1ю категорією'!G9+Рецидиви!G9+'Інші повторні випадки'!G9</f>
        <v>4</v>
      </c>
      <c r="H9" s="24">
        <f>'Нові випадки'!H9+'НЛ за 1ю категорією'!H9+Рецидиви!H9+'Інші повторні випадки'!H9</f>
        <v>2</v>
      </c>
      <c r="I9" s="24">
        <f>'Нові випадки'!I9+'НЛ за 1ю категорією'!I9+Рецидиви!I9+'Інші повторні випадки'!I9</f>
        <v>9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61</v>
      </c>
      <c r="D10" s="24">
        <f>'Нові випадки'!D10+'НЛ за 1ю категорією'!D10+Рецидиви!D10+'Інші повторні випадки'!D10</f>
        <v>23</v>
      </c>
      <c r="E10" s="24">
        <f>'Нові випадки'!E10+'НЛ за 1ю категорією'!E10+Рецидиви!E10+'Інші повторні випадки'!E10</f>
        <v>11</v>
      </c>
      <c r="F10" s="24">
        <f>'Нові випадки'!F10+'НЛ за 1ю категорією'!F10+Рецидиви!F10+'Інші повторні випадки'!F10</f>
        <v>9</v>
      </c>
      <c r="G10" s="24">
        <f>'Нові випадки'!G10+'НЛ за 1ю категорією'!G10+Рецидиви!G10+'Інші повторні випадки'!G10</f>
        <v>6</v>
      </c>
      <c r="H10" s="24">
        <f>'Нові випадки'!H10+'НЛ за 1ю категорією'!H10+Рецидиви!H10+'Інші повторні випадки'!H10</f>
        <v>4</v>
      </c>
      <c r="I10" s="24">
        <f>'Нові випадки'!I10+'НЛ за 1ю категорією'!I10+Рецидиви!I10+'Інші повторні випадки'!I10</f>
        <v>7</v>
      </c>
      <c r="J10" s="33">
        <f>'Нові випадки'!J10+'НЛ за 1ю категорією'!J10+Рецидиви!J10+'Інші повторні випадки'!J10</f>
        <v>1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219</v>
      </c>
      <c r="D11" s="24">
        <f>'Нові випадки'!D11+'НЛ за 1ю категорією'!D11+Рецидиви!D11+'Інші повторні випадки'!D11</f>
        <v>133</v>
      </c>
      <c r="E11" s="24">
        <f>'Нові випадки'!E11+'НЛ за 1ю категорією'!E11+Рецидиви!E11+'Інші повторні випадки'!E11</f>
        <v>25</v>
      </c>
      <c r="F11" s="24">
        <f>'Нові випадки'!F11+'НЛ за 1ю категорією'!F11+Рецидиви!F11+'Інші повторні випадки'!F11</f>
        <v>2</v>
      </c>
      <c r="G11" s="24">
        <f>'Нові випадки'!G11+'НЛ за 1ю категорією'!G11+Рецидиви!G11+'Інші повторні випадки'!G11</f>
        <v>7</v>
      </c>
      <c r="H11" s="24">
        <f>'Нові випадки'!H11+'НЛ за 1ю категорією'!H11+Рецидиви!H11+'Інші повторні випадки'!H11</f>
        <v>26</v>
      </c>
      <c r="I11" s="24">
        <f>'Нові випадки'!I11+'НЛ за 1ю категорією'!I11+Рецидиви!I11+'Інші повторні випадки'!I11</f>
        <v>26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111</v>
      </c>
      <c r="D12" s="24">
        <f>'Нові випадки'!D12+'НЛ за 1ю категорією'!D12+Рецидиви!D12+'Інші повторні випадки'!D12</f>
        <v>57</v>
      </c>
      <c r="E12" s="24">
        <f>'Нові випадки'!E12+'НЛ за 1ю категорією'!E12+Рецидиви!E12+'Інші повторні випадки'!E12</f>
        <v>23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3</v>
      </c>
      <c r="H12" s="24">
        <f>'Нові випадки'!H12+'НЛ за 1ю категорією'!H12+Рецидиви!H12+'Інші повторні випадки'!H12</f>
        <v>12</v>
      </c>
      <c r="I12" s="24">
        <f>'Нові випадки'!I12+'НЛ за 1ю категорією'!I12+Рецидиви!I12+'Інші повторні випадки'!I12</f>
        <v>16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70</v>
      </c>
      <c r="D13" s="24">
        <f>'Нові випадки'!D13+'НЛ за 1ю категорією'!D13+Рецидиви!D13+'Інші повторні випадки'!D13</f>
        <v>43</v>
      </c>
      <c r="E13" s="24">
        <f>'Нові випадки'!E13+'НЛ за 1ю категорією'!E13+Рецидиви!E13+'Інші повторні випадки'!E13</f>
        <v>14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2</v>
      </c>
      <c r="H13" s="24">
        <f>'Нові випадки'!H13+'НЛ за 1ю категорією'!H13+Рецидиви!H13+'Інші повторні випадки'!H13</f>
        <v>8</v>
      </c>
      <c r="I13" s="24">
        <f>'Нові випадки'!I13+'НЛ за 1ю категорією'!I13+Рецидиви!I13+'Інші повторні випадки'!I13</f>
        <v>3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77</v>
      </c>
      <c r="D14" s="24">
        <f>'Нові випадки'!D14+'НЛ за 1ю категорією'!D14+Рецидиви!D14+'Інші повторні випадки'!D14</f>
        <v>49</v>
      </c>
      <c r="E14" s="24">
        <f>'Нові випадки'!E14+'НЛ за 1ю категорією'!E14+Рецидиви!E14+'Інші повторні випадки'!E14</f>
        <v>12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3</v>
      </c>
      <c r="H14" s="24">
        <f>'Нові випадки'!H14+'НЛ за 1ю категорією'!H14+Рецидиви!H14+'Інші повторні випадки'!H14</f>
        <v>4</v>
      </c>
      <c r="I14" s="24">
        <f>'Нові випадки'!I14+'НЛ за 1ю категорією'!I14+Рецидиви!I14+'Інші повторні випадки'!I14</f>
        <v>9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123</v>
      </c>
      <c r="D15" s="24">
        <f>'Нові випадки'!D15+'НЛ за 1ю категорією'!D15+Рецидиви!D15+'Інші повторні випадки'!D15</f>
        <v>78</v>
      </c>
      <c r="E15" s="24">
        <f>'Нові випадки'!E15+'НЛ за 1ю категорією'!E15+Рецидиви!E15+'Інші повторні випадки'!E15</f>
        <v>17</v>
      </c>
      <c r="F15" s="24">
        <f>'Нові випадки'!F15+'НЛ за 1ю категорією'!F15+Рецидиви!F15+'Інші повторні випадки'!F15</f>
        <v>2</v>
      </c>
      <c r="G15" s="24">
        <f>'Нові випадки'!G15+'НЛ за 1ю категорією'!G15+Рецидиви!G15+'Інші повторні випадки'!G15</f>
        <v>6</v>
      </c>
      <c r="H15" s="24">
        <f>'Нові випадки'!H15+'НЛ за 1ю категорією'!H15+Рецидиви!H15+'Інші повторні випадки'!H15</f>
        <v>7</v>
      </c>
      <c r="I15" s="24">
        <f>'Нові випадки'!I15+'НЛ за 1ю категорією'!I15+Рецидиви!I15+'Інші повторні випадки'!I15</f>
        <v>9</v>
      </c>
      <c r="J15" s="33">
        <f>'Нові випадки'!J15+'НЛ за 1ю категорією'!J15+Рецидиви!J15+'Інші повторні випадки'!J15</f>
        <v>4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53</v>
      </c>
      <c r="D16" s="24">
        <f>'Нові випадки'!D16+'НЛ за 1ю категорією'!D16+Рецидиви!D16+'Інші повторні випадки'!D16</f>
        <v>26</v>
      </c>
      <c r="E16" s="24">
        <f>'Нові випадки'!E16+'НЛ за 1ю категорією'!E16+Рецидиви!E16+'Інші повторні випадки'!E16</f>
        <v>16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4</v>
      </c>
      <c r="H16" s="24">
        <f>'Нові випадки'!H16+'НЛ за 1ю категорією'!H16+Рецидиви!H16+'Інші повторні випадки'!H16</f>
        <v>4</v>
      </c>
      <c r="I16" s="24">
        <f>'Нові випадки'!I16+'НЛ за 1ю категорією'!I16+Рецидиви!I16+'Інші повторні випадки'!I16</f>
        <v>3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80</v>
      </c>
      <c r="D17" s="24">
        <f>'Нові випадки'!D17+'НЛ за 1ю категорією'!D17+Рецидиви!D17+'Інші повторні випадки'!D17</f>
        <v>49</v>
      </c>
      <c r="E17" s="24">
        <f>'Нові випадки'!E17+'НЛ за 1ю категорією'!E17+Рецидиви!E17+'Інші повторні випадки'!E17</f>
        <v>9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5</v>
      </c>
      <c r="H17" s="24">
        <f>'Нові випадки'!H17+'НЛ за 1ю категорією'!H17+Рецидиви!H17+'Інші повторні випадки'!H17</f>
        <v>11</v>
      </c>
      <c r="I17" s="24">
        <f>'Нові випадки'!I17+'НЛ за 1ю категорією'!I17+Рецидиви!I17+'Інші повторні випадки'!I17</f>
        <v>5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49</v>
      </c>
      <c r="D18" s="24">
        <f>'Нові випадки'!D18+'НЛ за 1ю категорією'!D18+Рецидиви!D18+'Інші повторні випадки'!D18</f>
        <v>30</v>
      </c>
      <c r="E18" s="24">
        <f>'Нові випадки'!E18+'НЛ за 1ю категорією'!E18+Рецидиви!E18+'Інші повторні випадки'!E18</f>
        <v>2</v>
      </c>
      <c r="F18" s="24">
        <f>'Нові випадки'!F18+'НЛ за 1ю категорією'!F18+Рецидиви!F18+'Інші повторні випадки'!F18</f>
        <v>6</v>
      </c>
      <c r="G18" s="24">
        <f>'Нові випадки'!G18+'НЛ за 1ю категорією'!G18+Рецидиви!G18+'Інші повторні випадки'!G18</f>
        <v>4</v>
      </c>
      <c r="H18" s="24">
        <f>'Нові випадки'!H18+'НЛ за 1ю категорією'!H18+Рецидиви!H18+'Інші повторні випадки'!H18</f>
        <v>3</v>
      </c>
      <c r="I18" s="24">
        <f>'Нові випадки'!I18+'НЛ за 1ю категорією'!I18+Рецидиви!I18+'Інші повторні випадки'!I18</f>
        <v>4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51</v>
      </c>
      <c r="D19" s="24">
        <f>'Нові випадки'!D19+'НЛ за 1ю категорією'!D19+Рецидиви!D19+'Інші повторні випадки'!D19</f>
        <v>23</v>
      </c>
      <c r="E19" s="24">
        <f>'Нові випадки'!E19+'НЛ за 1ю категорією'!E19+Рецидиви!E19+'Інші повторні випадки'!E19</f>
        <v>9</v>
      </c>
      <c r="F19" s="24">
        <f>'Нові випадки'!F19+'НЛ за 1ю категорією'!F19+Рецидиви!F19+'Інші повторні випадки'!F19</f>
        <v>0</v>
      </c>
      <c r="G19" s="24">
        <f>'Нові випадки'!G19+'НЛ за 1ю категорією'!G19+Рецидиви!G19+'Інші повторні випадки'!G19</f>
        <v>5</v>
      </c>
      <c r="H19" s="24">
        <f>'Нові випадки'!H19+'НЛ за 1ю категорією'!H19+Рецидиви!H19+'Інші повторні випадки'!H19</f>
        <v>2</v>
      </c>
      <c r="I19" s="24">
        <f>'Нові випадки'!I19+'НЛ за 1ю категорією'!I19+Рецидиви!I19+'Інші повторні випадки'!I19</f>
        <v>12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86</v>
      </c>
      <c r="D20" s="24">
        <f>'Нові випадки'!D20+'НЛ за 1ю категорією'!D20+Рецидиви!D20+'Інші повторні випадки'!D20</f>
        <v>51</v>
      </c>
      <c r="E20" s="24">
        <f>'Нові випадки'!E20+'НЛ за 1ю категорією'!E20+Рецидиви!E20+'Інші повторні випадки'!E20</f>
        <v>11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7</v>
      </c>
      <c r="H20" s="24">
        <f>'Нові випадки'!H20+'НЛ за 1ю категорією'!H20+Рецидиви!H20+'Інші повторні випадки'!H20</f>
        <v>5</v>
      </c>
      <c r="I20" s="24">
        <f>'Нові випадки'!I20+'НЛ за 1ю категорією'!I20+Рецидиви!I20+'Інші повторні випадки'!I20</f>
        <v>12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86</v>
      </c>
      <c r="D21" s="24">
        <f>'Нові випадки'!D21+'НЛ за 1ю категорією'!D21+Рецидиви!D21+'Інші повторні випадки'!D21</f>
        <v>60</v>
      </c>
      <c r="E21" s="24">
        <f>'Нові випадки'!E21+'НЛ за 1ю категорією'!E21+Рецидиви!E21+'Інші повторні випадки'!E21</f>
        <v>11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3</v>
      </c>
      <c r="H21" s="24">
        <f>'Нові випадки'!H21+'НЛ за 1ю категорією'!H21+Рецидиви!H21+'Інші повторні випадки'!H21</f>
        <v>1</v>
      </c>
      <c r="I21" s="24">
        <f>'Нові випадки'!I21+'НЛ за 1ю категорією'!I21+Рецидиви!I21+'Інші повторні випадки'!I21</f>
        <v>11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184</v>
      </c>
      <c r="D22" s="24">
        <f>'Нові випадки'!D22+'НЛ за 1ю категорією'!D22+Рецидиви!D22+'Інші повторні випадки'!D22</f>
        <v>93</v>
      </c>
      <c r="E22" s="24">
        <f>'Нові випадки'!E22+'НЛ за 1ю категорією'!E22+Рецидиви!E22+'Інші повторні випадки'!E22</f>
        <v>24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8</v>
      </c>
      <c r="H22" s="24">
        <f>'Нові випадки'!H22+'НЛ за 1ю категорією'!H22+Рецидиви!H22+'Інші повторні випадки'!H22</f>
        <v>21</v>
      </c>
      <c r="I22" s="24">
        <f>'Нові випадки'!I22+'НЛ за 1ю категорією'!I22+Рецидиви!I22+'Інші повторні випадки'!I22</f>
        <v>37</v>
      </c>
      <c r="J22" s="33">
        <f>'Нові випадки'!J22+'НЛ за 1ю категорією'!J22+Рецидиви!J22+'Інші повторні випадки'!J22</f>
        <v>1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72</v>
      </c>
      <c r="D23" s="24">
        <f>'Нові випадки'!D23+'НЛ за 1ю категорією'!D23+Рецидиви!D23+'Інші повторні випадки'!D23</f>
        <v>40</v>
      </c>
      <c r="E23" s="24">
        <f>'Нові випадки'!E23+'НЛ за 1ю категорією'!E23+Рецидиви!E23+'Інші повторні випадки'!E23</f>
        <v>16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5</v>
      </c>
      <c r="H23" s="24">
        <f>'Нові випадки'!H23+'НЛ за 1ю категорією'!H23+Рецидиви!H23+'Інші повторні випадки'!H23</f>
        <v>2</v>
      </c>
      <c r="I23" s="24">
        <f>'Нові випадки'!I23+'НЛ за 1ю категорією'!I23+Рецидиви!I23+'Інші повторні випадки'!I23</f>
        <v>8</v>
      </c>
      <c r="J23" s="33">
        <f>'Нові випадки'!J23+'НЛ за 1ю категорією'!J23+Рецидиви!J23+'Інші повторні випадки'!J23</f>
        <v>1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22</v>
      </c>
      <c r="D24" s="24">
        <f>'Нові випадки'!D24+'НЛ за 1ю категорією'!D24+Рецидиви!D24+'Інші повторні випадки'!D24</f>
        <v>10</v>
      </c>
      <c r="E24" s="24">
        <f>'Нові випадки'!E24+'НЛ за 1ю категорією'!E24+Рецидиви!E24+'Інші повторні випадки'!E24</f>
        <v>6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4</v>
      </c>
      <c r="H24" s="24">
        <f>'Нові випадки'!H24+'НЛ за 1ю категорією'!H24+Рецидиви!H24+'Інші повторні випадки'!H24</f>
        <v>0</v>
      </c>
      <c r="I24" s="24">
        <f>'Нові випадки'!I24+'НЛ за 1ю категорією'!I24+Рецидиви!I24+'Інші повторні випадки'!I24</f>
        <v>2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58</v>
      </c>
      <c r="D25" s="24">
        <f>'Нові випадки'!D25+'НЛ за 1ю категорією'!D25+Рецидиви!D25+'Інші повторні випадки'!D25</f>
        <v>33</v>
      </c>
      <c r="E25" s="24">
        <f>'Нові випадки'!E25+'НЛ за 1ю категорією'!E25+Рецидиви!E25+'Інші повторні випадки'!E25</f>
        <v>8</v>
      </c>
      <c r="F25" s="24">
        <f>'Нові випадки'!F25+'НЛ за 1ю категорією'!F25+Рецидиви!F25+'Інші повторні випадки'!F25</f>
        <v>2</v>
      </c>
      <c r="G25" s="24">
        <f>'Нові випадки'!G25+'НЛ за 1ю категорією'!G25+Рецидиви!G25+'Інші повторні випадки'!G25</f>
        <v>4</v>
      </c>
      <c r="H25" s="24">
        <f>'Нові випадки'!H25+'НЛ за 1ю категорією'!H25+Рецидиви!H25+'Інші повторні випадки'!H25</f>
        <v>5</v>
      </c>
      <c r="I25" s="24">
        <f>'Нові випадки'!I25+'НЛ за 1ю категорією'!I25+Рецидиви!I25+'Інші повторні випадки'!I25</f>
        <v>6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22</v>
      </c>
      <c r="D26" s="24">
        <f>'Нові випадки'!D26+'НЛ за 1ю категорією'!D26+Рецидиви!D26+'Інші повторні випадки'!D26</f>
        <v>14</v>
      </c>
      <c r="E26" s="24">
        <f>'Нові випадки'!E26+'НЛ за 1ю категорією'!E26+Рецидиви!E26+'Інші повторні випадки'!E26</f>
        <v>4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1</v>
      </c>
      <c r="H26" s="24">
        <f>'Нові випадки'!H26+'НЛ за 1ю категорією'!H26+Рецидиви!H26+'Інші повторні випадки'!H26</f>
        <v>1</v>
      </c>
      <c r="I26" s="24">
        <f>'Нові випадки'!I26+'НЛ за 1ю категорією'!I26+Рецидиви!I26+'Інші повторні випадки'!I26</f>
        <v>2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107</v>
      </c>
      <c r="D27" s="24">
        <f>'Нові випадки'!D27+'НЛ за 1ю категорією'!D27+Рецидиви!D27+'Інші повторні випадки'!D27</f>
        <v>66</v>
      </c>
      <c r="E27" s="24">
        <f>'Нові випадки'!E27+'НЛ за 1ю категорією'!E27+Рецидиви!E27+'Інші повторні випадки'!E27</f>
        <v>15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9</v>
      </c>
      <c r="H27" s="24">
        <f>'Нові випадки'!H27+'НЛ за 1ю категорією'!H27+Рецидиви!H27+'Інші повторні випадки'!H27</f>
        <v>6</v>
      </c>
      <c r="I27" s="24">
        <f>'Нові випадки'!I27+'НЛ за 1ю категорією'!I27+Рецидиви!I27+'Інші повторні випадки'!I27</f>
        <v>11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92</v>
      </c>
      <c r="D28" s="24">
        <f>'Нові випадки'!D28+'НЛ за 1ю категорією'!D28+Рецидиви!D28+'Інші повторні випадки'!D28</f>
        <v>50</v>
      </c>
      <c r="E28" s="24">
        <f>'Нові випадки'!E28+'НЛ за 1ю категорією'!E28+Рецидиви!E28+'Інші повторні випадки'!E28</f>
        <v>10</v>
      </c>
      <c r="F28" s="24">
        <f>'Нові випадки'!F28+'НЛ за 1ю категорією'!F28+Рецидиви!F28+'Інші повторні випадки'!F28</f>
        <v>1</v>
      </c>
      <c r="G28" s="24">
        <f>'Нові випадки'!G28+'НЛ за 1ю категорією'!G28+Рецидиви!G28+'Інші повторні випадки'!G28</f>
        <v>4</v>
      </c>
      <c r="H28" s="24">
        <f>'Нові випадки'!H28+'НЛ за 1ю категорією'!H28+Рецидиви!H28+'Інші повторні випадки'!H28</f>
        <v>5</v>
      </c>
      <c r="I28" s="24">
        <f>'Нові випадки'!I28+'НЛ за 1ю категорією'!I28+Рецидиви!I28+'Інші повторні випадки'!I28</f>
        <v>22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76</v>
      </c>
      <c r="D29" s="24">
        <f>'Нові випадки'!D29+'НЛ за 1ю категорією'!D29+Рецидиви!D29+'Інші повторні випадки'!D29</f>
        <v>47</v>
      </c>
      <c r="E29" s="24">
        <f>'Нові випадки'!E29+'НЛ за 1ю категорією'!E29+Рецидиви!E29+'Інші повторні випадки'!E29</f>
        <v>13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6</v>
      </c>
      <c r="H29" s="24">
        <f>'Нові випадки'!H29+'НЛ за 1ю категорією'!H29+Рецидиви!H29+'Інші повторні випадки'!H29</f>
        <v>5</v>
      </c>
      <c r="I29" s="24">
        <f>'Нові випадки'!I29+'НЛ за 1ю категорією'!I29+Рецидиви!I29+'Інші повторні випадки'!I29</f>
        <v>5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50</v>
      </c>
      <c r="D30" s="24">
        <f>'Нові випадки'!D30+'НЛ за 1ю категорією'!D30+Рецидиви!D30+'Інші повторні випадки'!D30</f>
        <v>34</v>
      </c>
      <c r="E30" s="24">
        <f>'Нові випадки'!E30+'НЛ за 1ю категорією'!E30+Рецидиви!E30+'Інші повторні випадки'!E30</f>
        <v>8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2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4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16</v>
      </c>
      <c r="D31" s="24">
        <f>'Нові випадки'!D31+'НЛ за 1ю категорією'!D31+Рецидиви!D31+'Інші повторні випадки'!D31</f>
        <v>12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3</v>
      </c>
      <c r="G31" s="24">
        <f>'Нові випадки'!G31+'НЛ за 1ю категорією'!G31+Рецидиви!G31+'Інші повторні випадки'!G31</f>
        <v>0</v>
      </c>
      <c r="H31" s="24">
        <f>'Нові випадки'!H31+'НЛ за 1ю категорією'!H31+Рецидиви!H31+'Інші повторні випадки'!H31</f>
        <v>0</v>
      </c>
      <c r="I31" s="24">
        <f>'Нові випадки'!I31+'НЛ за 1ю категорією'!I31+Рецидиви!I31+'Інші повторні випадки'!I31</f>
        <v>1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62</v>
      </c>
      <c r="D32" s="24">
        <f>'Нові випадки'!D32+'НЛ за 1ю категорією'!D32+Рецидиви!D32+'Інші повторні випадки'!D32</f>
        <v>19</v>
      </c>
      <c r="E32" s="24">
        <f>'Нові випадки'!E32+'НЛ за 1ю категорією'!E32+Рецидиви!E32+'Інші повторні випадки'!E32</f>
        <v>19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1</v>
      </c>
      <c r="H32" s="24">
        <f>'Нові випадки'!H32+'НЛ за 1ю категорією'!H32+Рецидиви!H32+'Інші повторні випадки'!H32</f>
        <v>7</v>
      </c>
      <c r="I32" s="24">
        <f>'Нові випадки'!I32+'НЛ за 1ю категорією'!I32+Рецидиви!I32+'Інші повторні випадки'!I32</f>
        <v>15</v>
      </c>
      <c r="J32" s="33">
        <f>'Нові випадки'!J32+'НЛ за 1ю категорією'!J32+Рецидиви!J32+'Інші повторні випадки'!J32</f>
        <v>1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104</v>
      </c>
      <c r="D33" s="24">
        <f>'Нові випадки'!D33+'НЛ за 1ю категорією'!D33+Рецидиви!D33+'Інші повторні випадки'!D33</f>
        <v>48</v>
      </c>
      <c r="E33" s="24">
        <f>'Нові випадки'!E33+'НЛ за 1ю категорією'!E33+Рецидиви!E33+'Інші повторні випадки'!E33</f>
        <v>21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5</v>
      </c>
      <c r="H33" s="24">
        <f>'Нові випадки'!H33+'НЛ за 1ю категорією'!H33+Рецидиви!H33+'Інші повторні випадки'!H33</f>
        <v>9</v>
      </c>
      <c r="I33" s="24">
        <f>'Нові випадки'!I33+'НЛ за 1ю категорією'!I33+Рецидиви!I33+'Інші повторні випадки'!I33</f>
        <v>21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60</v>
      </c>
      <c r="C34" s="24">
        <f>'Нові випадки'!C34+'НЛ за 1ю категорією'!C34+Рецидиви!C34+'Інші повторні випадки'!C34</f>
        <v>123</v>
      </c>
      <c r="D34" s="24">
        <f>'Нові випадки'!D34+'НЛ за 1ю категорією'!D34+Рецидиви!D34+'Інші повторні випадки'!D34</f>
        <v>64</v>
      </c>
      <c r="E34" s="24">
        <f>'Нові випадки'!E34+'НЛ за 1ю категорією'!E34+Рецидиви!E34+'Інші повторні випадки'!E34</f>
        <v>39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2</v>
      </c>
      <c r="H34" s="24">
        <f>'Нові випадки'!H34+'НЛ за 1ю категорією'!H34+Рецидиви!H34+'Інші повторні випадки'!H34</f>
        <v>6</v>
      </c>
      <c r="I34" s="24">
        <f>'Нові випадки'!I34+'НЛ за 1ю категорією'!I34+Рецидиви!I34+'Інші повторні випадки'!I34</f>
        <v>12</v>
      </c>
      <c r="J34" s="33">
        <f>'Нові випадки'!J34+'НЛ за 1ю категорією'!J34+Рецидиви!J34+'Інші повторні випадки'!J34</f>
        <v>0</v>
      </c>
    </row>
    <row r="35" spans="1:10" ht="14.25" customHeight="1">
      <c r="A35" s="1">
        <v>27</v>
      </c>
      <c r="B35" s="43" t="s">
        <v>65</v>
      </c>
      <c r="C35" s="24">
        <f>'Нові випадки'!C35+'НЛ за 1ю категорією'!C35+Рецидиви!C35+'Інші повторні випадки'!C35</f>
        <v>1</v>
      </c>
      <c r="D35" s="24">
        <f>'Нові випадки'!D35+'НЛ за 1ю категорією'!D35+Рецидиви!D35+'Інші повторні випадки'!D35</f>
        <v>1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66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61</v>
      </c>
      <c r="C37" s="24">
        <f>'Нові випадки'!C37+'НЛ за 1ю категорією'!C37+Рецидиви!C37+'Інші повторні випадки'!C37</f>
        <v>0</v>
      </c>
      <c r="D37" s="24">
        <f>'Нові випадки'!D37+'НЛ за 1ю категорією'!D37+Рецидиви!D37+'Інші повторні випадки'!D37</f>
        <v>0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0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47" t="s">
        <v>28</v>
      </c>
      <c r="B38" s="48"/>
      <c r="C38" s="11">
        <f aca="true" t="shared" si="0" ref="C38:J38">SUM(C9:C37)</f>
        <v>2103</v>
      </c>
      <c r="D38" s="12">
        <f t="shared" si="0"/>
        <v>1177</v>
      </c>
      <c r="E38" s="12">
        <f t="shared" si="0"/>
        <v>352</v>
      </c>
      <c r="F38" s="12">
        <f t="shared" si="0"/>
        <v>26</v>
      </c>
      <c r="G38" s="12">
        <f t="shared" si="0"/>
        <v>110</v>
      </c>
      <c r="H38" s="12">
        <f t="shared" si="0"/>
        <v>158</v>
      </c>
      <c r="I38" s="12">
        <f t="shared" si="0"/>
        <v>272</v>
      </c>
      <c r="J38" s="13">
        <f t="shared" si="0"/>
        <v>8</v>
      </c>
    </row>
    <row r="39" spans="1:10" ht="13.5" thickBot="1">
      <c r="A39" s="72" t="s">
        <v>29</v>
      </c>
      <c r="B39" s="73"/>
      <c r="C39" s="14">
        <f aca="true" t="shared" si="1" ref="C39:J39">SUM(C9:C33)</f>
        <v>1979</v>
      </c>
      <c r="D39" s="15">
        <f t="shared" si="1"/>
        <v>1112</v>
      </c>
      <c r="E39" s="15">
        <f t="shared" si="1"/>
        <v>313</v>
      </c>
      <c r="F39" s="15">
        <f t="shared" si="1"/>
        <v>26</v>
      </c>
      <c r="G39" s="15">
        <f t="shared" si="1"/>
        <v>108</v>
      </c>
      <c r="H39" s="15">
        <f t="shared" si="1"/>
        <v>152</v>
      </c>
      <c r="I39" s="15">
        <f t="shared" si="1"/>
        <v>260</v>
      </c>
      <c r="J39" s="16">
        <f t="shared" si="1"/>
        <v>8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3" ht="16.5" thickBot="1">
      <c r="A42" s="75" t="s">
        <v>31</v>
      </c>
      <c r="B42" s="76"/>
      <c r="C42" s="28" t="s">
        <v>48</v>
      </c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37</v>
      </c>
      <c r="D46" s="24">
        <f>'Нові випадки'!D46+'НЛ за 1ю категорією'!D46+Рецидиви!D46+'Інші повторні випадки'!D46</f>
        <v>28</v>
      </c>
      <c r="E46" s="24">
        <f>'Нові випадки'!E46+'НЛ за 1ю категорією'!E46+Рецидиви!E46+'Інші повторні випадки'!E46</f>
        <v>4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1</v>
      </c>
      <c r="H46" s="24">
        <f>'Нові випадки'!H46+'НЛ за 1ю категорією'!H46+Рецидиви!H46+'Інші повторні випадки'!H46</f>
        <v>2</v>
      </c>
      <c r="I46" s="24">
        <f>'Нові випадки'!I46+'НЛ за 1ю категорією'!I46+Рецидиви!I46+'Інші повторні випадки'!I46</f>
        <v>2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54</v>
      </c>
      <c r="D47" s="24">
        <f>'Нові випадки'!D47+'НЛ за 1ю категорією'!D47+Рецидиви!D47+'Інші повторні випадки'!D47</f>
        <v>27</v>
      </c>
      <c r="E47" s="24">
        <f>'Нові випадки'!E47+'НЛ за 1ю категорією'!E47+Рецидиви!E47+'Інші повторні випадки'!E47</f>
        <v>7</v>
      </c>
      <c r="F47" s="24">
        <f>'Нові випадки'!F47+'НЛ за 1ю категорією'!F47+Рецидиви!F47+'Інші повторні випадки'!F47</f>
        <v>4</v>
      </c>
      <c r="G47" s="24">
        <f>'Нові випадки'!G47+'НЛ за 1ю категорією'!G47+Рецидиви!G47+'Інші повторні випадки'!G47</f>
        <v>9</v>
      </c>
      <c r="H47" s="24">
        <f>'Нові випадки'!H47+'НЛ за 1ю категорією'!H47+Рецидиви!H47+'Інші повторні випадки'!H47</f>
        <v>5</v>
      </c>
      <c r="I47" s="24">
        <f>'Нові випадки'!I47+'НЛ за 1ю категорією'!I47+Рецидиви!I47+'Інші повторні випадки'!I47</f>
        <v>2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201</v>
      </c>
      <c r="D48" s="24">
        <f>'Нові випадки'!D48+'НЛ за 1ю категорією'!D48+Рецидиви!D48+'Інші повторні випадки'!D48</f>
        <v>118</v>
      </c>
      <c r="E48" s="24">
        <f>'Нові випадки'!E48+'НЛ за 1ю категорією'!E48+Рецидиви!E48+'Інші повторні випадки'!E48</f>
        <v>33</v>
      </c>
      <c r="F48" s="24">
        <f>'Нові випадки'!F48+'НЛ за 1ю категорією'!F48+Рецидиви!F48+'Інші повторні випадки'!F48</f>
        <v>3</v>
      </c>
      <c r="G48" s="24">
        <f>'Нові випадки'!G48+'НЛ за 1ю категорією'!G48+Рецидиви!G48+'Інші повторні випадки'!G48</f>
        <v>5</v>
      </c>
      <c r="H48" s="24">
        <f>'Нові випадки'!H48+'НЛ за 1ю категорією'!H48+Рецидиви!H48+'Інші повторні випадки'!H48</f>
        <v>26</v>
      </c>
      <c r="I48" s="24">
        <f>'Нові випадки'!I48+'НЛ за 1ю категорією'!I48+Рецидиви!I48+'Інші повторні випадки'!I48</f>
        <v>16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104</v>
      </c>
      <c r="D49" s="24">
        <f>'Нові випадки'!D49+'НЛ за 1ю категорією'!D49+Рецидиви!D49+'Інші повторні випадки'!D49</f>
        <v>55</v>
      </c>
      <c r="E49" s="24">
        <f>'Нові випадки'!E49+'НЛ за 1ю категорією'!E49+Рецидиви!E49+'Інші повторні випадки'!E49</f>
        <v>16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7</v>
      </c>
      <c r="H49" s="24">
        <f>'Нові випадки'!H49+'НЛ за 1ю категорією'!H49+Рецидиви!H49+'Інші повторні випадки'!H49</f>
        <v>12</v>
      </c>
      <c r="I49" s="24">
        <f>'Нові випадки'!I49+'НЛ за 1ю категорією'!I49+Рецидиви!I49+'Інші повторні випадки'!I49</f>
        <v>14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48</v>
      </c>
      <c r="D50" s="24">
        <f>'Нові випадки'!D50+'НЛ за 1ю категорією'!D50+Рецидиви!D50+'Інші повторні випадки'!D50</f>
        <v>28</v>
      </c>
      <c r="E50" s="24">
        <f>'Нові випадки'!E50+'НЛ за 1ю категорією'!E50+Рецидиви!E50+'Інші повторні випадки'!E50</f>
        <v>9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2</v>
      </c>
      <c r="H50" s="24">
        <f>'Нові випадки'!H50+'НЛ за 1ю категорією'!H50+Рецидиви!H50+'Інші повторні випадки'!H50</f>
        <v>2</v>
      </c>
      <c r="I50" s="24">
        <f>'Нові випадки'!I50+'НЛ за 1ю категорією'!I50+Рецидиви!I50+'Інші повторні випадки'!I50</f>
        <v>7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68</v>
      </c>
      <c r="D51" s="24">
        <f>'Нові випадки'!D51+'НЛ за 1ю категорією'!D51+Рецидиви!D51+'Інші повторні випадки'!D51</f>
        <v>33</v>
      </c>
      <c r="E51" s="24">
        <f>'Нові випадки'!E51+'НЛ за 1ю категорією'!E51+Рецидиви!E51+'Інші повторні випадки'!E51</f>
        <v>14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5</v>
      </c>
      <c r="H51" s="24">
        <f>'Нові випадки'!H51+'НЛ за 1ю категорією'!H51+Рецидиви!H51+'Інші повторні випадки'!H51</f>
        <v>3</v>
      </c>
      <c r="I51" s="24">
        <f>'Нові випадки'!I51+'НЛ за 1ю категорією'!I51+Рецидиви!I51+'Інші повторні випадки'!I51</f>
        <v>9</v>
      </c>
      <c r="J51" s="33">
        <f>'Нові випадки'!J51+'НЛ за 1ю категорією'!J51+Рецидиви!J51+'Інші повторні випадки'!J51</f>
        <v>4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100</v>
      </c>
      <c r="D52" s="24">
        <f>'Нові випадки'!D52+'НЛ за 1ю категорією'!D52+Рецидиви!D52+'Інші повторні випадки'!D52</f>
        <v>59</v>
      </c>
      <c r="E52" s="24">
        <f>'Нові випадки'!E52+'НЛ за 1ю категорією'!E52+Рецидиви!E52+'Інші повторні випадки'!E52</f>
        <v>21</v>
      </c>
      <c r="F52" s="24">
        <f>'Нові випадки'!F52+'НЛ за 1ю категорією'!F52+Рецидиви!F52+'Інші повторні випадки'!F52</f>
        <v>2</v>
      </c>
      <c r="G52" s="24">
        <f>'Нові випадки'!G52+'НЛ за 1ю категорією'!G52+Рецидиви!G52+'Інші повторні випадки'!G52</f>
        <v>3</v>
      </c>
      <c r="H52" s="24">
        <f>'Нові випадки'!H52+'НЛ за 1ю категорією'!H52+Рецидиви!H52+'Інші повторні випадки'!H52</f>
        <v>6</v>
      </c>
      <c r="I52" s="24">
        <f>'Нові випадки'!I52+'НЛ за 1ю категорією'!I52+Рецидиви!I52+'Інші повторні випадки'!I52</f>
        <v>7</v>
      </c>
      <c r="J52" s="33">
        <f>'Нові випадки'!J52+'НЛ за 1ю категорією'!J52+Рецидиви!J52+'Інші повторні випадки'!J52</f>
        <v>2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32</v>
      </c>
      <c r="D53" s="24">
        <f>'Нові випадки'!D53+'НЛ за 1ю категорією'!D53+Рецидиви!D53+'Інші повторні випадки'!D53</f>
        <v>17</v>
      </c>
      <c r="E53" s="24">
        <f>'Нові випадки'!E53+'НЛ за 1ю категорією'!E53+Рецидиви!E53+'Інші повторні випадки'!E53</f>
        <v>6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2</v>
      </c>
      <c r="H53" s="24">
        <f>'Нові випадки'!H53+'НЛ за 1ю категорією'!H53+Рецидиви!H53+'Інші повторні випадки'!H53</f>
        <v>3</v>
      </c>
      <c r="I53" s="24">
        <f>'Нові випадки'!I53+'НЛ за 1ю категорією'!I53+Рецидиви!I53+'Інші повторні випадки'!I53</f>
        <v>4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83</v>
      </c>
      <c r="D54" s="24">
        <f>'Нові випадки'!D54+'НЛ за 1ю категорією'!D54+Рецидиви!D54+'Інші повторні випадки'!D54</f>
        <v>54</v>
      </c>
      <c r="E54" s="24">
        <f>'Нові випадки'!E54+'НЛ за 1ю категорією'!E54+Рецидиви!E54+'Інші повторні випадки'!E54</f>
        <v>4</v>
      </c>
      <c r="F54" s="24">
        <f>'Нові випадки'!F54+'НЛ за 1ю категорією'!F54+Рецидиви!F54+'Інші повторні випадки'!F54</f>
        <v>0</v>
      </c>
      <c r="G54" s="24">
        <f>'Нові випадки'!G54+'НЛ за 1ю категорією'!G54+Рецидиви!G54+'Інші повторні випадки'!G54</f>
        <v>9</v>
      </c>
      <c r="H54" s="24">
        <f>'Нові випадки'!H54+'НЛ за 1ю категорією'!H54+Рецидиви!H54+'Інші повторні випадки'!H54</f>
        <v>8</v>
      </c>
      <c r="I54" s="24">
        <f>'Нові випадки'!I54+'НЛ за 1ю категорією'!I54+Рецидиви!I54+'Інші повторні випадки'!I54</f>
        <v>8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58</v>
      </c>
      <c r="D55" s="24">
        <f>'Нові випадки'!D55+'НЛ за 1ю категорією'!D55+Рецидиви!D55+'Інші повторні випадки'!D55</f>
        <v>31</v>
      </c>
      <c r="E55" s="24">
        <f>'Нові випадки'!E55+'НЛ за 1ю категорією'!E55+Рецидиви!E55+'Інші повторні випадки'!E55</f>
        <v>11</v>
      </c>
      <c r="F55" s="24">
        <f>'Нові випадки'!F55+'НЛ за 1ю категорією'!F55+Рецидиви!F55+'Інші повторні випадки'!F55</f>
        <v>6</v>
      </c>
      <c r="G55" s="24">
        <f>'Нові випадки'!G55+'НЛ за 1ю категорією'!G55+Рецидиви!G55+'Інші повторні випадки'!G55</f>
        <v>3</v>
      </c>
      <c r="H55" s="24">
        <f>'Нові випадки'!H55+'НЛ за 1ю категорією'!H55+Рецидиви!H55+'Інші повторні випадки'!H55</f>
        <v>6</v>
      </c>
      <c r="I55" s="24">
        <f>'Нові випадки'!I55+'НЛ за 1ю категорією'!I55+Рецидиви!I55+'Інші повторні випадки'!I55</f>
        <v>1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61</v>
      </c>
      <c r="D56" s="24">
        <f>'Нові випадки'!D56+'НЛ за 1ю категорією'!D56+Рецидиви!D56+'Інші повторні випадки'!D56</f>
        <v>35</v>
      </c>
      <c r="E56" s="24">
        <f>'Нові випадки'!E56+'НЛ за 1ю категорією'!E56+Рецидиви!E56+'Інші повторні випадки'!E56</f>
        <v>8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5</v>
      </c>
      <c r="H56" s="24">
        <f>'Нові випадки'!H56+'НЛ за 1ю категорією'!H56+Рецидиви!H56+'Інші повторні випадки'!H56</f>
        <v>4</v>
      </c>
      <c r="I56" s="24">
        <f>'Нові випадки'!I56+'НЛ за 1ю категорією'!I56+Рецидиви!I56+'Інші повторні випадки'!I56</f>
        <v>8</v>
      </c>
      <c r="J56" s="33">
        <f>'Нові випадки'!J56+'НЛ за 1ю категорією'!J56+Рецидиви!J56+'Інші повторні випадки'!J56</f>
        <v>1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80</v>
      </c>
      <c r="D57" s="24">
        <f>'Нові випадки'!D57+'НЛ за 1ю категорією'!D57+Рецидиви!D57+'Інші повторні випадки'!D57</f>
        <v>47</v>
      </c>
      <c r="E57" s="24">
        <f>'Нові випадки'!E57+'НЛ за 1ю категорією'!E57+Рецидиви!E57+'Інші повторні випадки'!E57</f>
        <v>11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9</v>
      </c>
      <c r="H57" s="24">
        <f>'Нові випадки'!H57+'НЛ за 1ю категорією'!H57+Рецидиви!H57+'Інші повторні випадки'!H57</f>
        <v>7</v>
      </c>
      <c r="I57" s="24">
        <f>'Нові випадки'!I57+'НЛ за 1ю категорією'!I57+Рецидиви!I57+'Інші повторні випадки'!I57</f>
        <v>6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67</v>
      </c>
      <c r="D58" s="24">
        <f>'Нові випадки'!D58+'НЛ за 1ю категорією'!D58+Рецидиви!D58+'Інші повторні випадки'!D58</f>
        <v>48</v>
      </c>
      <c r="E58" s="24">
        <f>'Нові випадки'!E58+'НЛ за 1ю категорією'!E58+Рецидиви!E58+'Інші повторні випадки'!E58</f>
        <v>8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1</v>
      </c>
      <c r="H58" s="24">
        <f>'Нові випадки'!H58+'НЛ за 1ю категорією'!H58+Рецидиви!H58+'Інші повторні випадки'!H58</f>
        <v>4</v>
      </c>
      <c r="I58" s="24">
        <f>'Нові випадки'!I58+'НЛ за 1ю категорією'!I58+Рецидиви!I58+'Інші повторні випадки'!I58</f>
        <v>6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198</v>
      </c>
      <c r="D59" s="24">
        <f>'Нові випадки'!D59+'НЛ за 1ю категорією'!D59+Рецидиви!D59+'Інші повторні випадки'!D59</f>
        <v>95</v>
      </c>
      <c r="E59" s="24">
        <f>'Нові випадки'!E59+'НЛ за 1ю категорією'!E59+Рецидиви!E59+'Інші повторні випадки'!E59</f>
        <v>31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11</v>
      </c>
      <c r="H59" s="24">
        <f>'Нові випадки'!H59+'НЛ за 1ю категорією'!H59+Рецидиви!H59+'Інші повторні випадки'!H59</f>
        <v>24</v>
      </c>
      <c r="I59" s="24">
        <f>'Нові випадки'!I59+'НЛ за 1ю категорією'!I59+Рецидиви!I59+'Інші повторні випадки'!I59</f>
        <v>36</v>
      </c>
      <c r="J59" s="33">
        <f>'Нові випадки'!J59+'НЛ за 1ю категорією'!J59+Рецидиви!J59+'Інші повторні випадки'!J59</f>
        <v>1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57</v>
      </c>
      <c r="D60" s="24">
        <f>'Нові випадки'!D60+'НЛ за 1ю категорією'!D60+Рецидиви!D60+'Інші повторні випадки'!D60</f>
        <v>32</v>
      </c>
      <c r="E60" s="24">
        <f>'Нові випадки'!E60+'НЛ за 1ю категорією'!E60+Рецидиви!E60+'Інші повторні випадки'!E60</f>
        <v>11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4</v>
      </c>
      <c r="H60" s="24">
        <f>'Нові випадки'!H60+'НЛ за 1ю категорією'!H60+Рецидиви!H60+'Інші повторні випадки'!H60</f>
        <v>3</v>
      </c>
      <c r="I60" s="24">
        <f>'Нові випадки'!I60+'НЛ за 1ю категорією'!I60+Рецидиви!I60+'Інші повторні випадки'!I60</f>
        <v>7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28</v>
      </c>
      <c r="D61" s="24">
        <f>'Нові випадки'!D61+'НЛ за 1ю категорією'!D61+Рецидиви!D61+'Інші повторні випадки'!D61</f>
        <v>15</v>
      </c>
      <c r="E61" s="24">
        <f>'Нові випадки'!E61+'НЛ за 1ю категорією'!E61+Рецидиви!E61+'Інші повторні випадки'!E61</f>
        <v>7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2</v>
      </c>
      <c r="H61" s="24">
        <f>'Нові випадки'!H61+'НЛ за 1ю категорією'!H61+Рецидиви!H61+'Інші повторні випадки'!H61</f>
        <v>1</v>
      </c>
      <c r="I61" s="24">
        <f>'Нові випадки'!I61+'НЛ за 1ю категорією'!I61+Рецидиви!I61+'Інші повторні випадки'!I61</f>
        <v>3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50</v>
      </c>
      <c r="D62" s="24">
        <f>'Нові випадки'!D62+'НЛ за 1ю категорією'!D62+Рецидиви!D62+'Інші повторні випадки'!D62</f>
        <v>29</v>
      </c>
      <c r="E62" s="24">
        <f>'Нові випадки'!E62+'НЛ за 1ю категорією'!E62+Рецидиви!E62+'Інші повторні випадки'!E62</f>
        <v>10</v>
      </c>
      <c r="F62" s="24">
        <f>'Нові випадки'!F62+'НЛ за 1ю категорією'!F62+Рецидиви!F62+'Інші повторні випадки'!F62</f>
        <v>2</v>
      </c>
      <c r="G62" s="24">
        <f>'Нові випадки'!G62+'НЛ за 1ю категорією'!G62+Рецидиви!G62+'Інші повторні випадки'!G62</f>
        <v>4</v>
      </c>
      <c r="H62" s="24">
        <f>'Нові випадки'!H62+'НЛ за 1ю категорією'!H62+Рецидиви!H62+'Інші повторні випадки'!H62</f>
        <v>1</v>
      </c>
      <c r="I62" s="24">
        <f>'Нові випадки'!I62+'НЛ за 1ю категорією'!I62+Рецидиви!I62+'Інші повторні випадки'!I62</f>
        <v>4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19</v>
      </c>
      <c r="D63" s="24">
        <f>'Нові випадки'!D63+'НЛ за 1ю категорією'!D63+Рецидиви!D63+'Інші повторні випадки'!D63</f>
        <v>9</v>
      </c>
      <c r="E63" s="24">
        <f>'Нові випадки'!E63+'НЛ за 1ю категорією'!E63+Рецидиви!E63+'Інші повторні випадки'!E63</f>
        <v>5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2</v>
      </c>
      <c r="H63" s="24">
        <f>'Нові випадки'!H63+'НЛ за 1ю категорією'!H63+Рецидиви!H63+'Інші повторні випадки'!H63</f>
        <v>1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118</v>
      </c>
      <c r="D64" s="24">
        <f>'Нові випадки'!D64+'НЛ за 1ю категорією'!D64+Рецидиви!D64+'Інші повторні випадки'!D64</f>
        <v>73</v>
      </c>
      <c r="E64" s="24">
        <f>'Нові випадки'!E64+'НЛ за 1ю категорією'!E64+Рецидиви!E64+'Інші повторні випадки'!E64</f>
        <v>22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4</v>
      </c>
      <c r="H64" s="24">
        <f>'Нові випадки'!H64+'НЛ за 1ю категорією'!H64+Рецидиви!H64+'Інші повторні випадки'!H64</f>
        <v>7</v>
      </c>
      <c r="I64" s="24">
        <f>'Нові випадки'!I64+'НЛ за 1ю категорією'!I64+Рецидиви!I64+'Інші повторні випадки'!I64</f>
        <v>12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76</v>
      </c>
      <c r="D65" s="24">
        <f>'Нові випадки'!D65+'НЛ за 1ю категорією'!D65+Рецидиви!D65+'Інші повторні випадки'!D65</f>
        <v>51</v>
      </c>
      <c r="E65" s="24">
        <f>'Нові випадки'!E65+'НЛ за 1ю категорією'!E65+Рецидиви!E65+'Інші повторні випадки'!E65</f>
        <v>10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2</v>
      </c>
      <c r="H65" s="24">
        <f>'Нові випадки'!H65+'НЛ за 1ю категорією'!H65+Рецидиви!H65+'Інші повторні випадки'!H65</f>
        <v>4</v>
      </c>
      <c r="I65" s="24">
        <f>'Нові випадки'!I65+'НЛ за 1ю категорією'!I65+Рецидиви!I65+'Інші повторні випадки'!I65</f>
        <v>9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38</v>
      </c>
      <c r="D66" s="24">
        <f>'Нові випадки'!D66+'НЛ за 1ю категорією'!D66+Рецидиви!D66+'Інші повторні випадки'!D66</f>
        <v>23</v>
      </c>
      <c r="E66" s="24">
        <f>'Нові випадки'!E66+'НЛ за 1ю категорією'!E66+Рецидиви!E66+'Інші повторні випадки'!E66</f>
        <v>3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5</v>
      </c>
      <c r="H66" s="24">
        <f>'Нові випадки'!H66+'НЛ за 1ю категорією'!H66+Рецидиви!H66+'Інші повторні випадки'!H66</f>
        <v>3</v>
      </c>
      <c r="I66" s="24">
        <f>'Нові випадки'!I66+'НЛ за 1ю категорією'!I66+Рецидиви!I66+'Інші повторні випадки'!I66</f>
        <v>4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53</v>
      </c>
      <c r="D67" s="24">
        <f>'Нові випадки'!D67+'НЛ за 1ю категорією'!D67+Рецидиви!D67+'Інші повторні випадки'!D67</f>
        <v>30</v>
      </c>
      <c r="E67" s="24">
        <f>'Нові випадки'!E67+'НЛ за 1ю категорією'!E67+Рецидиви!E67+'Інші повторні випадки'!E67</f>
        <v>13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2</v>
      </c>
      <c r="H67" s="24">
        <f>'Нові випадки'!H67+'НЛ за 1ю категорією'!H67+Рецидиви!H67+'Інші повторні випадки'!H67</f>
        <v>2</v>
      </c>
      <c r="I67" s="24">
        <f>'Нові випадки'!I67+'НЛ за 1ю категорією'!I67+Рецидиви!I67+'Інші повторні випадки'!I67</f>
        <v>6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13</v>
      </c>
      <c r="D68" s="24">
        <f>'Нові випадки'!D68+'НЛ за 1ю категорією'!D68+Рецидиви!D68+'Інші повторні випадки'!D68</f>
        <v>8</v>
      </c>
      <c r="E68" s="24">
        <f>'Нові випадки'!E68+'НЛ за 1ю категорією'!E68+Рецидиви!E68+'Інші повторні випадки'!E68</f>
        <v>1</v>
      </c>
      <c r="F68" s="24">
        <f>'Нові випадки'!F68+'НЛ за 1ю категорією'!F68+Рецидиви!F68+'Інші повторні випадки'!F68</f>
        <v>1</v>
      </c>
      <c r="G68" s="24">
        <f>'Нові випадки'!G68+'НЛ за 1ю категорією'!G68+Рецидиви!G68+'Інші повторні випадки'!G68</f>
        <v>1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2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45</v>
      </c>
      <c r="D69" s="24">
        <f>'Нові випадки'!D69+'НЛ за 1ю категорією'!D69+Рецидиви!D69+'Інші повторні випадки'!D69</f>
        <v>23</v>
      </c>
      <c r="E69" s="24">
        <f>'Нові випадки'!E69+'НЛ за 1ю категорією'!E69+Рецидиви!E69+'Інші повторні випадки'!E69</f>
        <v>9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2</v>
      </c>
      <c r="H69" s="24">
        <f>'Нові випадки'!H69+'НЛ за 1ю категорією'!H69+Рецидиви!H69+'Інші повторні випадки'!H69</f>
        <v>3</v>
      </c>
      <c r="I69" s="24">
        <f>'Нові випадки'!I69+'НЛ за 1ю категорією'!I69+Рецидиви!I69+'Інші повторні випадки'!I69</f>
        <v>7</v>
      </c>
      <c r="J69" s="33">
        <f>'Нові випадки'!J69+'НЛ за 1ю категорією'!J69+Рецидиви!J69+'Інші повторні випадки'!J69</f>
        <v>1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97</v>
      </c>
      <c r="D70" s="24">
        <f>'Нові випадки'!D70+'НЛ за 1ю категорією'!D70+Рецидиви!D70+'Інші повторні випадки'!D70</f>
        <v>60</v>
      </c>
      <c r="E70" s="24">
        <f>'Нові випадки'!E70+'НЛ за 1ю категорією'!E70+Рецидиви!E70+'Інші повторні випадки'!E70</f>
        <v>13</v>
      </c>
      <c r="F70" s="24">
        <f>'Нові випадки'!F70+'НЛ за 1ю категорією'!F70+Рецидиви!F70+'Інші повторні випадки'!F70</f>
        <v>0</v>
      </c>
      <c r="G70" s="24">
        <f>'Нові випадки'!G70+'НЛ за 1ю категорією'!G70+Рецидиви!G70+'Інші повторні випадки'!G70</f>
        <v>5</v>
      </c>
      <c r="H70" s="24">
        <f>'Нові випадки'!H70+'НЛ за 1ю категорією'!H70+Рецидиви!H70+'Інші повторні випадки'!H70</f>
        <v>8</v>
      </c>
      <c r="I70" s="24">
        <f>'Нові випадки'!I70+'НЛ за 1ю категорією'!I70+Рецидиви!I70+'Інші повторні випадки'!I70</f>
        <v>11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60</v>
      </c>
      <c r="C71" s="24">
        <f>'Нові випадки'!C71+'НЛ за 1ю категорією'!C71+Рецидиви!C71+'Інші повторні випадки'!C71</f>
        <v>135</v>
      </c>
      <c r="D71" s="24">
        <f>'Нові випадки'!D71+'НЛ за 1ю категорією'!D71+Рецидиви!D71+'Інші повторні випадки'!D71</f>
        <v>70</v>
      </c>
      <c r="E71" s="24">
        <f>'Нові випадки'!E71+'НЛ за 1ю категорією'!E71+Рецидиви!E71+'Інші повторні випадки'!E71</f>
        <v>41</v>
      </c>
      <c r="F71" s="24">
        <f>'Нові випадки'!F71+'НЛ за 1ю категорією'!F71+Рецидиви!F71+'Інші повторні випадки'!F71</f>
        <v>8</v>
      </c>
      <c r="G71" s="24">
        <f>'Нові випадки'!G71+'НЛ за 1ю категорією'!G71+Рецидиви!G71+'Інші повторні випадки'!G71</f>
        <v>1</v>
      </c>
      <c r="H71" s="24">
        <f>'Нові випадки'!H71+'НЛ за 1ю категорією'!H71+Рецидиви!H71+'Інші повторні випадки'!H71</f>
        <v>4</v>
      </c>
      <c r="I71" s="24">
        <f>'Нові випадки'!I71+'НЛ за 1ю категорією'!I71+Рецидиви!I71+'Інші повторні випадки'!I71</f>
        <v>11</v>
      </c>
      <c r="J71" s="33">
        <f>'Нові випадки'!J71+'НЛ за 1ю категорією'!J71+Рецидиви!J71+'Інші повторні випадки'!J71</f>
        <v>0</v>
      </c>
    </row>
    <row r="72" spans="1:10" ht="12.75">
      <c r="A72" s="1">
        <v>27</v>
      </c>
      <c r="B72" s="43" t="s">
        <v>65</v>
      </c>
      <c r="C72" s="24">
        <f>'Нові випадки'!C72+'НЛ за 1ю категорією'!C72+Рецидиви!C72+'Інші повторні випадки'!C72</f>
        <v>1</v>
      </c>
      <c r="D72" s="24">
        <f>'Нові випадки'!D72+'НЛ за 1ю категорією'!D72+Рецидиви!D72+'Інші повторні випадки'!D72</f>
        <v>1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0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66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61</v>
      </c>
      <c r="C74" s="24">
        <f>'Нові випадки'!C74+'НЛ за 1ю категорією'!C74+Рецидиви!C74+'Інші повторні випадки'!C74</f>
        <v>0</v>
      </c>
      <c r="D74" s="24">
        <f>'Нові випадки'!D74+'НЛ за 1ю категорією'!D74+Рецидиви!D74+'Інші повторні випадки'!D74</f>
        <v>0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47" t="s">
        <v>28</v>
      </c>
      <c r="B75" s="48"/>
      <c r="C75" s="11">
        <f>'Нові випадки'!C75+'НЛ за 1ю категорією'!C75+Рецидиви!C75+'Інші повторні випадки'!C75</f>
        <v>1921</v>
      </c>
      <c r="D75" s="12">
        <f aca="true" t="shared" si="2" ref="D75:J75">SUM(D46:D74)</f>
        <v>1099</v>
      </c>
      <c r="E75" s="12">
        <f t="shared" si="2"/>
        <v>328</v>
      </c>
      <c r="F75" s="12">
        <f t="shared" si="2"/>
        <v>26</v>
      </c>
      <c r="G75" s="12">
        <f t="shared" si="2"/>
        <v>106</v>
      </c>
      <c r="H75" s="12">
        <f t="shared" si="2"/>
        <v>149</v>
      </c>
      <c r="I75" s="12">
        <f t="shared" si="2"/>
        <v>204</v>
      </c>
      <c r="J75" s="13">
        <f t="shared" si="2"/>
        <v>9</v>
      </c>
    </row>
    <row r="76" spans="1:10" ht="13.5" thickBot="1">
      <c r="A76" s="72" t="s">
        <v>29</v>
      </c>
      <c r="B76" s="73"/>
      <c r="C76" s="14">
        <f>'Нові випадки'!C76+'НЛ за 1ю категорією'!C76+Рецидиви!C76+'Інші повторні випадки'!C76</f>
        <v>1785</v>
      </c>
      <c r="D76" s="15">
        <f aca="true" t="shared" si="3" ref="D76:J76">SUM(D46:D70)</f>
        <v>1028</v>
      </c>
      <c r="E76" s="15">
        <f t="shared" si="3"/>
        <v>287</v>
      </c>
      <c r="F76" s="15">
        <f t="shared" si="3"/>
        <v>18</v>
      </c>
      <c r="G76" s="15">
        <f t="shared" si="3"/>
        <v>105</v>
      </c>
      <c r="H76" s="15">
        <f t="shared" si="3"/>
        <v>145</v>
      </c>
      <c r="I76" s="15">
        <f t="shared" si="3"/>
        <v>193</v>
      </c>
      <c r="J76" s="16">
        <f t="shared" si="3"/>
        <v>9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3" ht="16.5" thickBot="1">
      <c r="A79" s="75" t="s">
        <v>32</v>
      </c>
      <c r="B79" s="76"/>
      <c r="C79" s="28" t="s">
        <v>48</v>
      </c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31</v>
      </c>
      <c r="D83" s="24">
        <f>'Нові випадки'!D83+'НЛ за 1ю категорією'!D83+Рецидиви!D83+'Інші повторні випадки'!D83</f>
        <v>18</v>
      </c>
      <c r="E83" s="24">
        <f>'Нові випадки'!E83+'НЛ за 1ю категорією'!E83+Рецидиви!E83+'Інші повторні випадки'!E83</f>
        <v>6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0</v>
      </c>
      <c r="H83" s="24">
        <f>'Нові випадки'!H83+'НЛ за 1ю категорією'!H83+Рецидиви!H83+'Інші повторні випадки'!H83</f>
        <v>4</v>
      </c>
      <c r="I83" s="24">
        <f>'Нові випадки'!I83+'НЛ за 1ю категорією'!I83+Рецидиви!I83+'Інші повторні випадки'!I83</f>
        <v>3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53</v>
      </c>
      <c r="D84" s="24">
        <f>'Нові випадки'!D84+'НЛ за 1ю категорією'!D84+Рецидиви!D84+'Інші повторні випадки'!D84</f>
        <v>24</v>
      </c>
      <c r="E84" s="24">
        <f>'Нові випадки'!E84+'НЛ за 1ю категорією'!E84+Рецидиви!E84+'Інші повторні випадки'!E84</f>
        <v>13</v>
      </c>
      <c r="F84" s="24">
        <f>'Нові випадки'!F84+'НЛ за 1ю категорією'!F84+Рецидиви!F84+'Інші повторні випадки'!F84</f>
        <v>9</v>
      </c>
      <c r="G84" s="24">
        <f>'Нові випадки'!G84+'НЛ за 1ю категорією'!G84+Рецидиви!G84+'Інші повторні випадки'!G84</f>
        <v>3</v>
      </c>
      <c r="H84" s="24">
        <f>'Нові випадки'!H84+'НЛ за 1ю категорією'!H84+Рецидиви!H84+'Інші повторні випадки'!H84</f>
        <v>2</v>
      </c>
      <c r="I84" s="24">
        <f>'Нові випадки'!I84+'НЛ за 1ю категорією'!I84+Рецидиви!I84+'Інші повторні випадки'!I84</f>
        <v>2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189</v>
      </c>
      <c r="D85" s="24">
        <f>'Нові випадки'!D85+'НЛ за 1ю категорією'!D85+Рецидиви!D85+'Інші повторні випадки'!D85</f>
        <v>118</v>
      </c>
      <c r="E85" s="24">
        <f>'Нові випадки'!E85+'НЛ за 1ю категорією'!E85+Рецидиви!E85+'Інші повторні випадки'!E85</f>
        <v>33</v>
      </c>
      <c r="F85" s="24">
        <f>'Нові випадки'!F85+'НЛ за 1ю категорією'!F85+Рецидиви!F85+'Інші повторні випадки'!F85</f>
        <v>2</v>
      </c>
      <c r="G85" s="24">
        <f>'Нові випадки'!G85+'НЛ за 1ю категорією'!G85+Рецидиви!G85+'Інші повторні випадки'!G85</f>
        <v>5</v>
      </c>
      <c r="H85" s="24">
        <f>'Нові випадки'!H85+'НЛ за 1ю категорією'!H85+Рецидиви!H85+'Інші повторні випадки'!H85</f>
        <v>8</v>
      </c>
      <c r="I85" s="24">
        <f>'Нові випадки'!I85+'НЛ за 1ю категорією'!I85+Рецидиви!I85+'Інші повторні випадки'!I85</f>
        <v>23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90</v>
      </c>
      <c r="D86" s="24">
        <f>'Нові випадки'!D86+'НЛ за 1ю категорією'!D86+Рецидиви!D86+'Інші повторні випадки'!D86</f>
        <v>54</v>
      </c>
      <c r="E86" s="24">
        <f>'Нові випадки'!E86+'НЛ за 1ю категорією'!E86+Рецидиви!E86+'Інші повторні випадки'!E86</f>
        <v>22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0</v>
      </c>
      <c r="H86" s="24">
        <f>'Нові випадки'!H86+'НЛ за 1ю категорією'!H86+Рецидиви!H86+'Інші повторні випадки'!H86</f>
        <v>6</v>
      </c>
      <c r="I86" s="24">
        <f>'Нові випадки'!I86+'НЛ за 1ю категорією'!I86+Рецидиви!I86+'Інші повторні випадки'!I86</f>
        <v>8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62</v>
      </c>
      <c r="D87" s="24">
        <f>'Нові випадки'!D87+'НЛ за 1ю категорією'!D87+Рецидиви!D87+'Інші повторні випадки'!D87</f>
        <v>41</v>
      </c>
      <c r="E87" s="24">
        <f>'Нові випадки'!E87+'НЛ за 1ю категорією'!E87+Рецидиви!E87+'Інші повторні випадки'!E87</f>
        <v>4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4</v>
      </c>
      <c r="H87" s="24">
        <f>'Нові випадки'!H87+'НЛ за 1ю категорією'!H87+Рецидиви!H87+'Інші повторні випадки'!H87</f>
        <v>8</v>
      </c>
      <c r="I87" s="24">
        <f>'Нові випадки'!I87+'НЛ за 1ю категорією'!I87+Рецидиви!I87+'Інші повторні випадки'!I87</f>
        <v>5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47</v>
      </c>
      <c r="D88" s="24">
        <f>'Нові випадки'!D88+'НЛ за 1ю категорією'!D88+Рецидиви!D88+'Інші повторні випадки'!D88</f>
        <v>24</v>
      </c>
      <c r="E88" s="24">
        <f>'Нові випадки'!E88+'НЛ за 1ю категорією'!E88+Рецидиви!E88+'Інші повторні випадки'!E88</f>
        <v>7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2</v>
      </c>
      <c r="H88" s="24">
        <f>'Нові випадки'!H88+'НЛ за 1ю категорією'!H88+Рецидиви!H88+'Інші повторні випадки'!H88</f>
        <v>2</v>
      </c>
      <c r="I88" s="24">
        <f>'Нові випадки'!I88+'НЛ за 1ю категорією'!I88+Рецидиви!I88+'Інші повторні випадки'!I88</f>
        <v>12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95</v>
      </c>
      <c r="D89" s="24">
        <f>'Нові випадки'!D89+'НЛ за 1ю категорією'!D89+Рецидиви!D89+'Інші повторні випадки'!D89</f>
        <v>60</v>
      </c>
      <c r="E89" s="24">
        <f>'Нові випадки'!E89+'НЛ за 1ю категорією'!E89+Рецидиви!E89+'Інші повторні випадки'!E89</f>
        <v>13</v>
      </c>
      <c r="F89" s="24">
        <f>'Нові випадки'!F89+'НЛ за 1ю категорією'!F89+Рецидиви!F89+'Інші повторні випадки'!F89</f>
        <v>1</v>
      </c>
      <c r="G89" s="24">
        <f>'Нові випадки'!G89+'НЛ за 1ю категорією'!G89+Рецидиви!G89+'Інші повторні випадки'!G89</f>
        <v>7</v>
      </c>
      <c r="H89" s="24">
        <f>'Нові випадки'!H89+'НЛ за 1ю категорією'!H89+Рецидиви!H89+'Інші повторні випадки'!H89</f>
        <v>7</v>
      </c>
      <c r="I89" s="24">
        <f>'Нові випадки'!I89+'НЛ за 1ю категорією'!I89+Рецидиви!I89+'Інші повторні випадки'!I89</f>
        <v>6</v>
      </c>
      <c r="J89" s="33">
        <f>'Нові випадки'!J89+'НЛ за 1ю категорією'!J89+Рецидиви!J89+'Інші повторні випадки'!J89</f>
        <v>1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27</v>
      </c>
      <c r="D90" s="24">
        <f>'Нові випадки'!D90+'НЛ за 1ю категорією'!D90+Рецидиви!D90+'Інші повторні випадки'!D90</f>
        <v>16</v>
      </c>
      <c r="E90" s="24">
        <f>'Нові випадки'!E90+'НЛ за 1ю категорією'!E90+Рецидиви!E90+'Інші повторні випадки'!E90</f>
        <v>6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2</v>
      </c>
      <c r="H90" s="24">
        <f>'Нові випадки'!H90+'НЛ за 1ю категорією'!H90+Рецидиви!H90+'Інші повторні випадки'!H90</f>
        <v>0</v>
      </c>
      <c r="I90" s="24">
        <f>'Нові випадки'!I90+'НЛ за 1ю категорією'!I90+Рецидиви!I90+'Інші повторні випадки'!I90</f>
        <v>3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64</v>
      </c>
      <c r="D91" s="24">
        <f>'Нові випадки'!D91+'НЛ за 1ю категорією'!D91+Рецидиви!D91+'Інші повторні випадки'!D91</f>
        <v>37</v>
      </c>
      <c r="E91" s="24">
        <f>'Нові випадки'!E91+'НЛ за 1ю категорією'!E91+Рецидиви!E91+'Інші повторні випадки'!E91</f>
        <v>8</v>
      </c>
      <c r="F91" s="24">
        <f>'Нові випадки'!F91+'НЛ за 1ю категорією'!F91+Рецидиви!F91+'Інші повторні випадки'!F91</f>
        <v>3</v>
      </c>
      <c r="G91" s="24">
        <f>'Нові випадки'!G91+'НЛ за 1ю категорією'!G91+Рецидиви!G91+'Інші повторні випадки'!G91</f>
        <v>3</v>
      </c>
      <c r="H91" s="24">
        <f>'Нові випадки'!H91+'НЛ за 1ю категорією'!H91+Рецидиви!H91+'Інші повторні випадки'!H91</f>
        <v>9</v>
      </c>
      <c r="I91" s="24">
        <f>'Нові випадки'!I91+'НЛ за 1ю категорією'!I91+Рецидиви!I91+'Інші повторні випадки'!I91</f>
        <v>4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51</v>
      </c>
      <c r="D92" s="24">
        <f>'Нові випадки'!D92+'НЛ за 1ю категорією'!D92+Рецидиви!D92+'Інші повторні випадки'!D92</f>
        <v>34</v>
      </c>
      <c r="E92" s="24">
        <f>'Нові випадки'!E92+'НЛ за 1ю категорією'!E92+Рецидиви!E92+'Інші повторні випадки'!E92</f>
        <v>5</v>
      </c>
      <c r="F92" s="24">
        <f>'Нові випадки'!F92+'НЛ за 1ю категорією'!F92+Рецидиви!F92+'Інші повторні випадки'!F92</f>
        <v>5</v>
      </c>
      <c r="G92" s="24">
        <f>'Нові випадки'!G92+'НЛ за 1ю категорією'!G92+Рецидиви!G92+'Інші повторні випадки'!G92</f>
        <v>1</v>
      </c>
      <c r="H92" s="24">
        <f>'Нові випадки'!H92+'НЛ за 1ю категорією'!H92+Рецидиви!H92+'Інші повторні випадки'!H92</f>
        <v>2</v>
      </c>
      <c r="I92" s="24">
        <f>'Нові випадки'!I92+'НЛ за 1ю категорією'!I92+Рецидиви!I92+'Інші повторні випадки'!I92</f>
        <v>4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48</v>
      </c>
      <c r="D93" s="24">
        <f>'Нові випадки'!D93+'НЛ за 1ю категорією'!D93+Рецидиви!D93+'Інші повторні випадки'!D93</f>
        <v>23</v>
      </c>
      <c r="E93" s="24">
        <f>'Нові випадки'!E93+'НЛ за 1ю категорією'!E93+Рецидиви!E93+'Інші повторні випадки'!E93</f>
        <v>8</v>
      </c>
      <c r="F93" s="24">
        <f>'Нові випадки'!F93+'НЛ за 1ю категорією'!F93+Рецидиви!F93+'Інші повторні випадки'!F93</f>
        <v>1</v>
      </c>
      <c r="G93" s="24">
        <f>'Нові випадки'!G93+'НЛ за 1ю категорією'!G93+Рецидиви!G93+'Інші повторні випадки'!G93</f>
        <v>5</v>
      </c>
      <c r="H93" s="24">
        <f>'Нові випадки'!H93+'НЛ за 1ю категорією'!H93+Рецидиви!H93+'Інші повторні випадки'!H93</f>
        <v>2</v>
      </c>
      <c r="I93" s="24">
        <f>'Нові випадки'!I93+'НЛ за 1ю категорією'!I93+Рецидиви!I93+'Інші повторні випадки'!I93</f>
        <v>8</v>
      </c>
      <c r="J93" s="33">
        <f>'Нові випадки'!J93+'НЛ за 1ю категорією'!J93+Рецидиви!J93+'Інші повторні випадки'!J93</f>
        <v>1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80</v>
      </c>
      <c r="D94" s="24">
        <f>'Нові випадки'!D94+'НЛ за 1ю категорією'!D94+Рецидиви!D94+'Інші повторні випадки'!D94</f>
        <v>35</v>
      </c>
      <c r="E94" s="24">
        <f>'Нові випадки'!E94+'НЛ за 1ю категорією'!E94+Рецидиви!E94+'Інші повторні випадки'!E94</f>
        <v>26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9</v>
      </c>
      <c r="H94" s="24">
        <f>'Нові випадки'!H94+'НЛ за 1ю категорією'!H94+Рецидиви!H94+'Інші повторні випадки'!H94</f>
        <v>4</v>
      </c>
      <c r="I94" s="24">
        <f>'Нові випадки'!I94+'НЛ за 1ю категорією'!I94+Рецидиви!I94+'Інші повторні випадки'!I94</f>
        <v>6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53</v>
      </c>
      <c r="D95" s="24">
        <f>'Нові випадки'!D95+'НЛ за 1ю категорією'!D95+Рецидиви!D95+'Інші повторні випадки'!D95</f>
        <v>36</v>
      </c>
      <c r="E95" s="24">
        <f>'Нові випадки'!E95+'НЛ за 1ю категорією'!E95+Рецидиви!E95+'Інші повторні випадки'!E95</f>
        <v>6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0</v>
      </c>
      <c r="H95" s="24">
        <f>'Нові випадки'!H95+'НЛ за 1ю категорією'!H95+Рецидиви!H95+'Інші повторні випадки'!H95</f>
        <v>4</v>
      </c>
      <c r="I95" s="24">
        <f>'Нові випадки'!I95+'НЛ за 1ю категорією'!I95+Рецидиви!I95+'Інші повторні випадки'!I95</f>
        <v>7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158</v>
      </c>
      <c r="D96" s="24">
        <f>'Нові випадки'!D96+'НЛ за 1ю категорією'!D96+Рецидиви!D96+'Інші повторні випадки'!D96</f>
        <v>74</v>
      </c>
      <c r="E96" s="24">
        <f>'Нові випадки'!E96+'НЛ за 1ю категорією'!E96+Рецидиви!E96+'Інші повторні випадки'!E96</f>
        <v>34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9</v>
      </c>
      <c r="H96" s="24">
        <f>'Нові випадки'!H96+'НЛ за 1ю категорією'!H96+Рецидиви!H96+'Інші повторні випадки'!H96</f>
        <v>16</v>
      </c>
      <c r="I96" s="24">
        <f>'Нові випадки'!I96+'НЛ за 1ю категорією'!I96+Рецидиви!I96+'Інші повторні випадки'!I96</f>
        <v>24</v>
      </c>
      <c r="J96" s="33">
        <f>'Нові випадки'!J96+'НЛ за 1ю категорією'!J96+Рецидиви!J96+'Інші повторні випадки'!J96</f>
        <v>1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44</v>
      </c>
      <c r="D97" s="24">
        <f>'Нові випадки'!D97+'НЛ за 1ю категорією'!D97+Рецидиви!D97+'Інші повторні випадки'!D97</f>
        <v>19</v>
      </c>
      <c r="E97" s="24">
        <f>'Нові випадки'!E97+'НЛ за 1ю категорією'!E97+Рецидиви!E97+'Інші повторні випадки'!E97</f>
        <v>17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4</v>
      </c>
      <c r="H97" s="24">
        <f>'Нові випадки'!H97+'НЛ за 1ю категорією'!H97+Рецидиви!H97+'Інші повторні випадки'!H97</f>
        <v>1</v>
      </c>
      <c r="I97" s="24">
        <f>'Нові випадки'!I97+'НЛ за 1ю категорією'!I97+Рецидиви!I97+'Інші повторні випадки'!I97</f>
        <v>3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28</v>
      </c>
      <c r="D98" s="24">
        <f>'Нові випадки'!D98+'НЛ за 1ю категорією'!D98+Рецидиви!D98+'Інші повторні випадки'!D98</f>
        <v>15</v>
      </c>
      <c r="E98" s="24">
        <f>'Нові випадки'!E98+'НЛ за 1ю категорією'!E98+Рецидиви!E98+'Інші повторні випадки'!E98</f>
        <v>8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3</v>
      </c>
      <c r="H98" s="24">
        <f>'Нові випадки'!H98+'НЛ за 1ю категорією'!H98+Рецидиви!H98+'Інші повторні випадки'!H98</f>
        <v>1</v>
      </c>
      <c r="I98" s="24">
        <f>'Нові випадки'!I98+'НЛ за 1ю категорією'!I98+Рецидиви!I98+'Інші повторні випадки'!I98</f>
        <v>1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29</v>
      </c>
      <c r="D99" s="24">
        <f>'Нові випадки'!D99+'НЛ за 1ю категорією'!D99+Рецидиви!D99+'Інші повторні випадки'!D99</f>
        <v>16</v>
      </c>
      <c r="E99" s="24">
        <f>'Нові випадки'!E99+'НЛ за 1ю категорією'!E99+Рецидиви!E99+'Інші повторні випадки'!E99</f>
        <v>1</v>
      </c>
      <c r="F99" s="24">
        <f>'Нові випадки'!F99+'НЛ за 1ю категорією'!F99+Рецидиви!F99+'Інші повторні випадки'!F99</f>
        <v>3</v>
      </c>
      <c r="G99" s="24">
        <f>'Нові випадки'!G99+'НЛ за 1ю категорією'!G99+Рецидиви!G99+'Інші повторні випадки'!G99</f>
        <v>2</v>
      </c>
      <c r="H99" s="24">
        <f>'Нові випадки'!H99+'НЛ за 1ю категорією'!H99+Рецидиви!H99+'Інші повторні випадки'!H99</f>
        <v>3</v>
      </c>
      <c r="I99" s="24">
        <f>'Нові випадки'!I99+'НЛ за 1ю категорією'!I99+Рецидиви!I99+'Інші повторні випадки'!I99</f>
        <v>4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17</v>
      </c>
      <c r="D100" s="24">
        <f>'Нові випадки'!D100+'НЛ за 1ю категорією'!D100+Рецидиви!D100+'Інші повторні випадки'!D100</f>
        <v>11</v>
      </c>
      <c r="E100" s="24">
        <f>'Нові випадки'!E100+'НЛ за 1ю категорією'!E100+Рецидиви!E100+'Інші повторні випадки'!E100</f>
        <v>1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2</v>
      </c>
      <c r="H100" s="24">
        <f>'Нові випадки'!H100+'НЛ за 1ю категорією'!H100+Рецидиви!H100+'Інші повторні випадки'!H100</f>
        <v>1</v>
      </c>
      <c r="I100" s="24">
        <f>'Нові випадки'!I100+'НЛ за 1ю категорією'!I100+Рецидиви!I100+'Інші повторні випадки'!I100</f>
        <v>1</v>
      </c>
      <c r="J100" s="33">
        <f>'Нові випадки'!J100+'НЛ за 1ю категорією'!J100+Рецидиви!J100+'Інші повторні випадки'!J100</f>
        <v>1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79</v>
      </c>
      <c r="D101" s="24">
        <f>'Нові випадки'!D101+'НЛ за 1ю категорією'!D101+Рецидиви!D101+'Інші повторні випадки'!D101</f>
        <v>57</v>
      </c>
      <c r="E101" s="24">
        <f>'Нові випадки'!E101+'НЛ за 1ю категорією'!E101+Рецидиви!E101+'Інші повторні випадки'!E101</f>
        <v>13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2</v>
      </c>
      <c r="H101" s="24">
        <f>'Нові випадки'!H101+'НЛ за 1ю категорією'!H101+Рецидиви!H101+'Інші повторні випадки'!H101</f>
        <v>2</v>
      </c>
      <c r="I101" s="24">
        <f>'Нові випадки'!I101+'НЛ за 1ю категорією'!I101+Рецидиви!I101+'Інші повторні випадки'!I101</f>
        <v>5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69</v>
      </c>
      <c r="D102" s="24">
        <f>'Нові випадки'!D102+'НЛ за 1ю категорією'!D102+Рецидиви!D102+'Інші повторні випадки'!D102</f>
        <v>35</v>
      </c>
      <c r="E102" s="24">
        <f>'Нові випадки'!E102+'НЛ за 1ю категорією'!E102+Рецидиви!E102+'Інші повторні випадки'!E102</f>
        <v>12</v>
      </c>
      <c r="F102" s="24">
        <f>'Нові випадки'!F102+'НЛ за 1ю категорією'!F102+Рецидиви!F102+'Інші повторні випадки'!F102</f>
        <v>1</v>
      </c>
      <c r="G102" s="24">
        <f>'Нові випадки'!G102+'НЛ за 1ю категорією'!G102+Рецидиви!G102+'Інші повторні випадки'!G102</f>
        <v>4</v>
      </c>
      <c r="H102" s="24">
        <f>'Нові випадки'!H102+'НЛ за 1ю категорією'!H102+Рецидиви!H102+'Інші повторні випадки'!H102</f>
        <v>7</v>
      </c>
      <c r="I102" s="24">
        <f>'Нові випадки'!I102+'НЛ за 1ю категорією'!I102+Рецидиви!I102+'Інші повторні випадки'!I102</f>
        <v>10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36</v>
      </c>
      <c r="D103" s="24">
        <f>'Нові випадки'!D103+'НЛ за 1ю категорією'!D103+Рецидиви!D103+'Інші повторні випадки'!D103</f>
        <v>24</v>
      </c>
      <c r="E103" s="24">
        <f>'Нові випадки'!E103+'НЛ за 1ю категорією'!E103+Рецидиви!E103+'Інші повторні випадки'!E103</f>
        <v>3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1</v>
      </c>
      <c r="H103" s="24">
        <f>'Нові випадки'!H103+'НЛ за 1ю категорією'!H103+Рецидиви!H103+'Інші повторні випадки'!H103</f>
        <v>3</v>
      </c>
      <c r="I103" s="24">
        <f>'Нові випадки'!I103+'НЛ за 1ю категорією'!I103+Рецидиви!I103+'Інші повторні випадки'!I103</f>
        <v>5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54</v>
      </c>
      <c r="D104" s="24">
        <f>'Нові випадки'!D104+'НЛ за 1ю категорією'!D104+Рецидиви!D104+'Інші повторні випадки'!D104</f>
        <v>29</v>
      </c>
      <c r="E104" s="24">
        <f>'Нові випадки'!E104+'НЛ за 1ю категорією'!E104+Рецидиви!E104+'Інші повторні випадки'!E104</f>
        <v>13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3</v>
      </c>
      <c r="H104" s="24">
        <f>'Нові випадки'!H104+'НЛ за 1ю категорією'!H104+Рецидиви!H104+'Інші повторні випадки'!H104</f>
        <v>4</v>
      </c>
      <c r="I104" s="24">
        <f>'Нові випадки'!I104+'НЛ за 1ю категорією'!I104+Рецидиви!I104+'Інші повторні випадки'!I104</f>
        <v>4</v>
      </c>
      <c r="J104" s="33">
        <f>'Нові випадки'!J104+'НЛ за 1ю категорією'!J104+Рецидиви!J104+'Інші повторні випадки'!J104</f>
        <v>1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15</v>
      </c>
      <c r="D105" s="24">
        <f>'Нові випадки'!D105+'НЛ за 1ю категорією'!D105+Рецидиви!D105+'Інші повторні випадки'!D105</f>
        <v>9</v>
      </c>
      <c r="E105" s="24">
        <f>'Нові випадки'!E105+'НЛ за 1ю категорією'!E105+Рецидиви!E105+'Інші повторні випадки'!E105</f>
        <v>2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1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3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38</v>
      </c>
      <c r="D106" s="24">
        <f>'Нові випадки'!D106+'НЛ за 1ю категорією'!D106+Рецидиви!D106+'Інші повторні випадки'!D106</f>
        <v>17</v>
      </c>
      <c r="E106" s="24">
        <f>'Нові випадки'!E106+'НЛ за 1ю категорією'!E106+Рецидиви!E106+'Інші повторні випадки'!E106</f>
        <v>9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2</v>
      </c>
      <c r="H106" s="24">
        <f>'Нові випадки'!H106+'НЛ за 1ю категорією'!H106+Рецидиви!H106+'Інші повторні випадки'!H106</f>
        <v>4</v>
      </c>
      <c r="I106" s="24">
        <f>'Нові випадки'!I106+'НЛ за 1ю категорією'!I106+Рецидиви!I106+'Інші повторні випадки'!I106</f>
        <v>6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99</v>
      </c>
      <c r="D107" s="24">
        <f>'Нові випадки'!D107+'НЛ за 1ю категорією'!D107+Рецидиви!D107+'Інші повторні випадки'!D107</f>
        <v>43</v>
      </c>
      <c r="E107" s="24">
        <f>'Нові випадки'!E107+'НЛ за 1ю категорією'!E107+Рецидиви!E107+'Інші повторні випадки'!E107</f>
        <v>18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11</v>
      </c>
      <c r="H107" s="24">
        <f>'Нові випадки'!H107+'НЛ за 1ю категорією'!H107+Рецидиви!H107+'Інші повторні випадки'!H107</f>
        <v>16</v>
      </c>
      <c r="I107" s="24">
        <f>'Нові випадки'!I107+'НЛ за 1ю категорією'!I107+Рецидиви!I107+'Інші повторні випадки'!I107</f>
        <v>11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60</v>
      </c>
      <c r="C108" s="24">
        <f>'Нові випадки'!C108+'НЛ за 1ю категорією'!C108+Рецидиви!C108+'Інші повторні випадки'!C108</f>
        <v>94</v>
      </c>
      <c r="D108" s="24">
        <f>'Нові випадки'!D108+'НЛ за 1ю категорією'!D108+Рецидиви!D108+'Інші повторні випадки'!D108</f>
        <v>49</v>
      </c>
      <c r="E108" s="24">
        <f>'Нові випадки'!E108+'НЛ за 1ю категорією'!E108+Рецидиви!E108+'Інші повторні випадки'!E108</f>
        <v>25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13</v>
      </c>
      <c r="I108" s="24">
        <f>'Нові випадки'!I108+'НЛ за 1ю категорією'!I108+Рецидиви!I108+'Інші повторні випадки'!I108</f>
        <v>7</v>
      </c>
      <c r="J108" s="33">
        <f>'Нові випадки'!J108+'НЛ за 1ю категорією'!J108+Рецидиви!J108+'Інші повторні випадки'!J108</f>
        <v>0</v>
      </c>
    </row>
    <row r="109" spans="1:10" ht="12.75">
      <c r="A109" s="1">
        <v>27</v>
      </c>
      <c r="B109" s="43" t="s">
        <v>65</v>
      </c>
      <c r="C109" s="24">
        <f>'Нові випадки'!C109+'НЛ за 1ю категорією'!C109+Рецидиви!C109+'Інші повторні випадки'!C109</f>
        <v>1</v>
      </c>
      <c r="D109" s="24">
        <f>'Нові випадки'!D109+'НЛ за 1ю категорією'!D109+Рецидиви!D109+'Інші повторні випадки'!D109</f>
        <v>1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66</v>
      </c>
      <c r="C110" s="24">
        <f>'Нові випадки'!C110+'НЛ за 1ю категорією'!C110+Рецидиви!C110+'Інші повторні випадки'!C110</f>
        <v>1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1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61</v>
      </c>
      <c r="C111" s="24">
        <f>'Нові випадки'!C111+'НЛ за 1ю категорією'!C111+Рецидиви!C111+'Інші повторні випадки'!C111</f>
        <v>2</v>
      </c>
      <c r="D111" s="24">
        <f>'Нові випадки'!D111+'НЛ за 1ю категорією'!D111+Рецидиви!D111+'Інші повторні випадки'!D111</f>
        <v>1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1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47" t="s">
        <v>28</v>
      </c>
      <c r="B112" s="48"/>
      <c r="C112" s="11">
        <f aca="true" t="shared" si="4" ref="C112:J112">SUM(C83:C111)</f>
        <v>1654</v>
      </c>
      <c r="D112" s="12">
        <f t="shared" si="4"/>
        <v>920</v>
      </c>
      <c r="E112" s="12">
        <f t="shared" si="4"/>
        <v>313</v>
      </c>
      <c r="F112" s="12">
        <f t="shared" si="4"/>
        <v>26</v>
      </c>
      <c r="G112" s="12">
        <f t="shared" si="4"/>
        <v>85</v>
      </c>
      <c r="H112" s="12">
        <f t="shared" si="4"/>
        <v>129</v>
      </c>
      <c r="I112" s="12">
        <f t="shared" si="4"/>
        <v>176</v>
      </c>
      <c r="J112" s="13">
        <f t="shared" si="4"/>
        <v>5</v>
      </c>
    </row>
    <row r="113" spans="1:10" ht="13.5" thickBot="1">
      <c r="A113" s="72" t="s">
        <v>29</v>
      </c>
      <c r="B113" s="73"/>
      <c r="C113" s="14">
        <f aca="true" t="shared" si="5" ref="C113:J113">SUM(C83:C107)</f>
        <v>1556</v>
      </c>
      <c r="D113" s="15">
        <f t="shared" si="5"/>
        <v>869</v>
      </c>
      <c r="E113" s="15">
        <f t="shared" si="5"/>
        <v>288</v>
      </c>
      <c r="F113" s="15">
        <f t="shared" si="5"/>
        <v>25</v>
      </c>
      <c r="G113" s="15">
        <f t="shared" si="5"/>
        <v>85</v>
      </c>
      <c r="H113" s="15">
        <f t="shared" si="5"/>
        <v>116</v>
      </c>
      <c r="I113" s="15">
        <f t="shared" si="5"/>
        <v>168</v>
      </c>
      <c r="J113" s="16">
        <f t="shared" si="5"/>
        <v>5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3" ht="16.5" thickBot="1">
      <c r="A116" s="75" t="s">
        <v>33</v>
      </c>
      <c r="B116" s="76"/>
      <c r="C116" s="28" t="s">
        <v>48</v>
      </c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29</v>
      </c>
      <c r="D120" s="24">
        <f>'Нові випадки'!D120+'НЛ за 1ю категорією'!D120+Рецидиви!D120+'Інші повторні випадки'!D120</f>
        <v>16</v>
      </c>
      <c r="E120" s="24">
        <f>'Нові випадки'!E120+'НЛ за 1ю категорією'!E120+Рецидиви!E120+'Інші повторні випадки'!E120</f>
        <v>6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2</v>
      </c>
      <c r="H120" s="24">
        <f>'Нові випадки'!H120+'НЛ за 1ю категорією'!H120+Рецидиви!H120+'Інші повторні випадки'!H120</f>
        <v>1</v>
      </c>
      <c r="I120" s="24">
        <f>'Нові випадки'!I120+'НЛ за 1ю категорією'!I120+Рецидиви!I120+'Інші повторні випадки'!I120</f>
        <v>4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37</v>
      </c>
      <c r="D121" s="24">
        <f>'Нові випадки'!D121+'НЛ за 1ю категорією'!D121+Рецидиви!D121+'Інші повторні випадки'!D121</f>
        <v>20</v>
      </c>
      <c r="E121" s="24">
        <f>'Нові випадки'!E121+'НЛ за 1ю категорією'!E121+Рецидиви!E121+'Інші повторні випадки'!E121</f>
        <v>2</v>
      </c>
      <c r="F121" s="24">
        <f>'Нові випадки'!F121+'НЛ за 1ю категорією'!F121+Рецидиви!F121+'Інші повторні випадки'!F121</f>
        <v>10</v>
      </c>
      <c r="G121" s="24">
        <f>'Нові випадки'!G121+'НЛ за 1ю категорією'!G121+Рецидиви!G121+'Інші повторні випадки'!G121</f>
        <v>1</v>
      </c>
      <c r="H121" s="24">
        <f>'Нові випадки'!H121+'НЛ за 1ю категорією'!H121+Рецидиви!H121+'Інші повторні випадки'!H121</f>
        <v>2</v>
      </c>
      <c r="I121" s="24">
        <f>'Нові випадки'!I121+'НЛ за 1ю категорією'!I121+Рецидиви!I121+'Інші повторні випадки'!I121</f>
        <v>2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191</v>
      </c>
      <c r="D122" s="24">
        <f>'Нові випадки'!D122+'НЛ за 1ю категорією'!D122+Рецидиви!D122+'Інші повторні випадки'!D122</f>
        <v>110</v>
      </c>
      <c r="E122" s="24">
        <f>'Нові випадки'!E122+'НЛ за 1ю категорією'!E122+Рецидиви!E122+'Інші повторні випадки'!E122</f>
        <v>26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6</v>
      </c>
      <c r="H122" s="24">
        <f>'Нові випадки'!H122+'НЛ за 1ю категорією'!H122+Рецидиви!H122+'Інші повторні випадки'!H122</f>
        <v>14</v>
      </c>
      <c r="I122" s="24">
        <f>'Нові випадки'!I122+'НЛ за 1ю категорією'!I122+Рецидиви!I122+'Інші повторні випадки'!I122</f>
        <v>35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92</v>
      </c>
      <c r="D123" s="24">
        <f>'Нові випадки'!D123+'НЛ за 1ю категорією'!D123+Рецидиви!D123+'Інші повторні випадки'!D123</f>
        <v>51</v>
      </c>
      <c r="E123" s="24">
        <f>'Нові випадки'!E123+'НЛ за 1ю категорією'!E123+Рецидиви!E123+'Інші повторні випадки'!E123</f>
        <v>25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5</v>
      </c>
      <c r="H123" s="24">
        <f>'Нові випадки'!H123+'НЛ за 1ю категорією'!H123+Рецидиви!H123+'Інші повторні випадки'!H123</f>
        <v>6</v>
      </c>
      <c r="I123" s="24">
        <f>'Нові випадки'!I123+'НЛ за 1ю категорією'!I123+Рецидиви!I123+'Інші повторні випадки'!I123</f>
        <v>5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64</v>
      </c>
      <c r="D124" s="24">
        <f>'Нові випадки'!D124+'НЛ за 1ю категорією'!D124+Рецидиви!D124+'Інші повторні випадки'!D124</f>
        <v>39</v>
      </c>
      <c r="E124" s="24">
        <f>'Нові випадки'!E124+'НЛ за 1ю категорією'!E124+Рецидиви!E124+'Інші повторні випадки'!E124</f>
        <v>9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7</v>
      </c>
      <c r="H124" s="24">
        <f>'Нові випадки'!H124+'НЛ за 1ю категорією'!H124+Рецидиви!H124+'Інші повторні випадки'!H124</f>
        <v>3</v>
      </c>
      <c r="I124" s="24">
        <f>'Нові випадки'!I124+'НЛ за 1ю категорією'!I124+Рецидиви!I124+'Інші повторні випадки'!I124</f>
        <v>6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53</v>
      </c>
      <c r="D125" s="24">
        <f>'Нові випадки'!D125+'НЛ за 1ю категорією'!D125+Рецидиви!D125+'Інші повторні випадки'!D125</f>
        <v>27</v>
      </c>
      <c r="E125" s="24">
        <f>'Нові випадки'!E125+'НЛ за 1ю категорією'!E125+Рецидиви!E125+'Інші повторні випадки'!E125</f>
        <v>14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4</v>
      </c>
      <c r="H125" s="24">
        <f>'Нові випадки'!H125+'НЛ за 1ю категорією'!H125+Рецидиви!H125+'Інші повторні випадки'!H125</f>
        <v>2</v>
      </c>
      <c r="I125" s="24">
        <f>'Нові випадки'!I125+'НЛ за 1ю категорією'!I125+Рецидиви!I125+'Інші повторні випадки'!I125</f>
        <v>6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78</v>
      </c>
      <c r="D126" s="24">
        <f>'Нові випадки'!D126+'НЛ за 1ю категорією'!D126+Рецидиви!D126+'Інші повторні випадки'!D126</f>
        <v>48</v>
      </c>
      <c r="E126" s="24">
        <f>'Нові випадки'!E126+'НЛ за 1ю категорією'!E126+Рецидиви!E126+'Інші повторні випадки'!E126</f>
        <v>9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8</v>
      </c>
      <c r="H126" s="24">
        <f>'Нові випадки'!H126+'НЛ за 1ю категорією'!H126+Рецидиви!H126+'Інші повторні випадки'!H126</f>
        <v>4</v>
      </c>
      <c r="I126" s="24">
        <f>'Нові випадки'!I126+'НЛ за 1ю категорією'!I126+Рецидиви!I126+'Інші повторні випадки'!I126</f>
        <v>9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19</v>
      </c>
      <c r="D127" s="24">
        <f>'Нові випадки'!D127+'НЛ за 1ю категорією'!D127+Рецидиви!D127+'Інші повторні випадки'!D127</f>
        <v>10</v>
      </c>
      <c r="E127" s="24">
        <f>'Нові випадки'!E127+'НЛ за 1ю категорією'!E127+Рецидиви!E127+'Інші повторні випадки'!E127</f>
        <v>5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4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69</v>
      </c>
      <c r="D128" s="24">
        <f>'Нові випадки'!D128+'НЛ за 1ю категорією'!D128+Рецидиви!D128+'Інші повторні випадки'!D128</f>
        <v>46</v>
      </c>
      <c r="E128" s="24">
        <f>'Нові випадки'!E128+'НЛ за 1ю категорією'!E128+Рецидиви!E128+'Інші повторні випадки'!E128</f>
        <v>1</v>
      </c>
      <c r="F128" s="24">
        <f>'Нові випадки'!F128+'НЛ за 1ю категорією'!F128+Рецидиви!F128+'Інші повторні випадки'!F128</f>
        <v>1</v>
      </c>
      <c r="G128" s="24">
        <f>'Нові випадки'!G128+'НЛ за 1ю категорією'!G128+Рецидиви!G128+'Інші повторні випадки'!G128</f>
        <v>8</v>
      </c>
      <c r="H128" s="24">
        <f>'Нові випадки'!H128+'НЛ за 1ю категорією'!H128+Рецидиви!H128+'Інші повторні випадки'!H128</f>
        <v>8</v>
      </c>
      <c r="I128" s="24">
        <f>'Нові випадки'!I128+'НЛ за 1ю категорією'!I128+Рецидиви!I128+'Інші повторні випадки'!I128</f>
        <v>5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44</v>
      </c>
      <c r="D129" s="24">
        <f>'Нові випадки'!D129+'НЛ за 1ю категорією'!D129+Рецидиви!D129+'Інші повторні випадки'!D129</f>
        <v>26</v>
      </c>
      <c r="E129" s="24">
        <f>'Нові випадки'!E129+'НЛ за 1ю категорією'!E129+Рецидиви!E129+'Інші повторні випадки'!E129</f>
        <v>3</v>
      </c>
      <c r="F129" s="24">
        <f>'Нові випадки'!F129+'НЛ за 1ю категорією'!F129+Рецидиви!F129+'Інші повторні випадки'!F129</f>
        <v>8</v>
      </c>
      <c r="G129" s="24">
        <f>'Нові випадки'!G129+'НЛ за 1ю категорією'!G129+Рецидиви!G129+'Інші повторні випадки'!G129</f>
        <v>4</v>
      </c>
      <c r="H129" s="24">
        <f>'Нові випадки'!H129+'НЛ за 1ю категорією'!H129+Рецидиви!H129+'Інші повторні випадки'!H129</f>
        <v>3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38</v>
      </c>
      <c r="D130" s="24">
        <f>'Нові випадки'!D130+'НЛ за 1ю категорією'!D130+Рецидиви!D130+'Інші повторні випадки'!D130</f>
        <v>24</v>
      </c>
      <c r="E130" s="24">
        <f>'Нові випадки'!E130+'НЛ за 1ю категорією'!E130+Рецидиви!E130+'Інші повторні випадки'!E130</f>
        <v>4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4</v>
      </c>
      <c r="H130" s="24">
        <f>'Нові випадки'!H130+'НЛ за 1ю категорією'!H130+Рецидиви!H130+'Інші повторні випадки'!H130</f>
        <v>1</v>
      </c>
      <c r="I130" s="24">
        <f>'Нові випадки'!I130+'НЛ за 1ю категорією'!I130+Рецидиви!I130+'Інші повторні випадки'!I130</f>
        <v>5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77</v>
      </c>
      <c r="D131" s="24">
        <f>'Нові випадки'!D131+'НЛ за 1ю категорією'!D131+Рецидиви!D131+'Інші повторні випадки'!D131</f>
        <v>41</v>
      </c>
      <c r="E131" s="24">
        <f>'Нові випадки'!E131+'НЛ за 1ю категорією'!E131+Рецидиви!E131+'Інші повторні випадки'!E131</f>
        <v>21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6</v>
      </c>
      <c r="H131" s="24">
        <f>'Нові випадки'!H131+'НЛ за 1ю категорією'!H131+Рецидиви!H131+'Інші повторні випадки'!H131</f>
        <v>5</v>
      </c>
      <c r="I131" s="24">
        <f>'Нові випадки'!I131+'НЛ за 1ю категорією'!I131+Рецидиви!I131+'Інші повторні випадки'!I131</f>
        <v>4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59</v>
      </c>
      <c r="D132" s="24">
        <f>'Нові випадки'!D132+'НЛ за 1ю категорією'!D132+Рецидиви!D132+'Інші повторні випадки'!D132</f>
        <v>46</v>
      </c>
      <c r="E132" s="24">
        <f>'Нові випадки'!E132+'НЛ за 1ю категорією'!E132+Рецидиви!E132+'Інші повторні випадки'!E132</f>
        <v>4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2</v>
      </c>
      <c r="I132" s="24">
        <f>'Нові випадки'!I132+'НЛ за 1ю категорією'!I132+Рецидиви!I132+'Інші повторні випадки'!I132</f>
        <v>7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143</v>
      </c>
      <c r="D133" s="24">
        <f>'Нові випадки'!D133+'НЛ за 1ю категорією'!D133+Рецидиви!D133+'Інші повторні випадки'!D133</f>
        <v>75</v>
      </c>
      <c r="E133" s="24">
        <f>'Нові випадки'!E133+'НЛ за 1ю категорією'!E133+Рецидиви!E133+'Інші повторні випадки'!E133</f>
        <v>24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8</v>
      </c>
      <c r="H133" s="24">
        <f>'Нові випадки'!H133+'НЛ за 1ю категорією'!H133+Рецидиви!H133+'Інші повторні випадки'!H133</f>
        <v>16</v>
      </c>
      <c r="I133" s="24">
        <f>'Нові випадки'!I133+'НЛ за 1ю категорією'!I133+Рецидиви!I133+'Інші повторні випадки'!I133</f>
        <v>19</v>
      </c>
      <c r="J133" s="33">
        <f>'Нові випадки'!J133+'НЛ за 1ю категорією'!J133+Рецидиви!J133+'Інші повторні випадки'!J133</f>
        <v>1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49</v>
      </c>
      <c r="D134" s="24">
        <f>'Нові випадки'!D134+'НЛ за 1ю категорією'!D134+Рецидиви!D134+'Інші повторні випадки'!D134</f>
        <v>18</v>
      </c>
      <c r="E134" s="24">
        <f>'Нові випадки'!E134+'НЛ за 1ю категорією'!E134+Рецидиви!E134+'Інші повторні випадки'!E134</f>
        <v>15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5</v>
      </c>
      <c r="H134" s="24">
        <f>'Нові випадки'!H134+'НЛ за 1ю категорією'!H134+Рецидиви!H134+'Інші повторні випадки'!H134</f>
        <v>1</v>
      </c>
      <c r="I134" s="24">
        <f>'Нові випадки'!I134+'НЛ за 1ю категорією'!I134+Рецидиви!I134+'Інші повторні випадки'!I134</f>
        <v>10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25</v>
      </c>
      <c r="D135" s="24">
        <f>'Нові випадки'!D135+'НЛ за 1ю категорією'!D135+Рецидиви!D135+'Інші повторні випадки'!D135</f>
        <v>13</v>
      </c>
      <c r="E135" s="24">
        <f>'Нові випадки'!E135+'НЛ за 1ю категорією'!E135+Рецидиви!E135+'Інші повторні випадки'!E135</f>
        <v>7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2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2</v>
      </c>
      <c r="J135" s="33">
        <f>'Нові випадки'!J135+'НЛ за 1ю категорією'!J135+Рецидиви!J135+'Інші повторні випадки'!J135</f>
        <v>1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34</v>
      </c>
      <c r="D136" s="24">
        <f>'Нові випадки'!D136+'НЛ за 1ю категорією'!D136+Рецидиви!D136+'Інші повторні випадки'!D136</f>
        <v>21</v>
      </c>
      <c r="E136" s="24">
        <f>'Нові випадки'!E136+'НЛ за 1ю категорією'!E136+Рецидиви!E136+'Інші повторні випадки'!E136</f>
        <v>4</v>
      </c>
      <c r="F136" s="24">
        <f>'Нові випадки'!F136+'НЛ за 1ю категорією'!F136+Рецидиви!F136+'Інші повторні випадки'!F136</f>
        <v>1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3</v>
      </c>
      <c r="I136" s="24">
        <f>'Нові випадки'!I136+'НЛ за 1ю категорією'!I136+Рецидиви!I136+'Інші повторні випадки'!I136</f>
        <v>5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21</v>
      </c>
      <c r="D137" s="24">
        <f>'Нові випадки'!D137+'НЛ за 1ю категорією'!D137+Рецидиви!D137+'Інші повторні випадки'!D137</f>
        <v>11</v>
      </c>
      <c r="E137" s="24">
        <f>'Нові випадки'!E137+'НЛ за 1ю категорією'!E137+Рецидиви!E137+'Інші повторні випадки'!E137</f>
        <v>3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2</v>
      </c>
      <c r="H137" s="24">
        <f>'Нові випадки'!H137+'НЛ за 1ю категорією'!H137+Рецидиви!H137+'Інші повторні випадки'!H137</f>
        <v>1</v>
      </c>
      <c r="I137" s="24">
        <f>'Нові випадки'!I137+'НЛ за 1ю категорією'!I137+Рецидиви!I137+'Інші повторні випадки'!I137</f>
        <v>4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81</v>
      </c>
      <c r="D138" s="24">
        <f>'Нові випадки'!D138+'НЛ за 1ю категорією'!D138+Рецидиви!D138+'Інші повторні випадки'!D138</f>
        <v>48</v>
      </c>
      <c r="E138" s="24">
        <f>'Нові випадки'!E138+'НЛ за 1ю категорією'!E138+Рецидиви!E138+'Інші повторні випадки'!E138</f>
        <v>12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7</v>
      </c>
      <c r="H138" s="24">
        <f>'Нові випадки'!H138+'НЛ за 1ю категорією'!H138+Рецидиви!H138+'Інші повторні випадки'!H138</f>
        <v>7</v>
      </c>
      <c r="I138" s="24">
        <f>'Нові випадки'!I138+'НЛ за 1ю категорією'!I138+Рецидиви!I138+'Інші повторні випадки'!I138</f>
        <v>7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73</v>
      </c>
      <c r="D139" s="24">
        <f>'Нові випадки'!D139+'НЛ за 1ю категорією'!D139+Рецидиви!D139+'Інші повторні випадки'!D139</f>
        <v>44</v>
      </c>
      <c r="E139" s="24">
        <f>'Нові випадки'!E139+'НЛ за 1ю категорією'!E139+Рецидиви!E139+'Інші повторні випадки'!E139</f>
        <v>14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3</v>
      </c>
      <c r="H139" s="24">
        <f>'Нові випадки'!H139+'НЛ за 1ю категорією'!H139+Рецидиви!H139+'Інші повторні випадки'!H139</f>
        <v>4</v>
      </c>
      <c r="I139" s="24">
        <f>'Нові випадки'!I139+'НЛ за 1ю категорією'!I139+Рецидиви!I139+'Інші повторні випадки'!I139</f>
        <v>8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41</v>
      </c>
      <c r="D140" s="24">
        <f>'Нові випадки'!D140+'НЛ за 1ю категорією'!D140+Рецидиви!D140+'Інші повторні випадки'!D140</f>
        <v>21</v>
      </c>
      <c r="E140" s="24">
        <f>'Нові випадки'!E140+'НЛ за 1ю категорією'!E140+Рецидиви!E140+'Інші повторні випадки'!E140</f>
        <v>10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8</v>
      </c>
      <c r="H140" s="24">
        <f>'Нові випадки'!H140+'НЛ за 1ю категорією'!H140+Рецидиви!H140+'Інші повторні випадки'!H140</f>
        <v>2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38</v>
      </c>
      <c r="D141" s="24">
        <f>'Нові випадки'!D141+'НЛ за 1ю категорією'!D141+Рецидиви!D141+'Інші повторні випадки'!D141</f>
        <v>23</v>
      </c>
      <c r="E141" s="24">
        <f>'Нові випадки'!E141+'НЛ за 1ю категорією'!E141+Рецидиви!E141+'Інші повторні випадки'!E141</f>
        <v>9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1</v>
      </c>
      <c r="H141" s="24">
        <f>'Нові випадки'!H141+'НЛ за 1ю категорією'!H141+Рецидиви!H141+'Інші повторні випадки'!H141</f>
        <v>4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1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15</v>
      </c>
      <c r="D142" s="24">
        <f>'Нові випадки'!D142+'НЛ за 1ю категорією'!D142+Рецидиви!D142+'Інші повторні випадки'!D142</f>
        <v>7</v>
      </c>
      <c r="E142" s="24">
        <f>'Нові випадки'!E142+'НЛ за 1ю категорією'!E142+Рецидиви!E142+'Інші повторні випадки'!E142</f>
        <v>1</v>
      </c>
      <c r="F142" s="24">
        <f>'Нові випадки'!F142+'НЛ за 1ю категорією'!F142+Рецидиви!F142+'Інші повторні випадки'!F142</f>
        <v>1</v>
      </c>
      <c r="G142" s="24">
        <f>'Нові випадки'!G142+'НЛ за 1ю категорією'!G142+Рецидиви!G142+'Інші повторні випадки'!G142</f>
        <v>2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4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41</v>
      </c>
      <c r="D143" s="24">
        <f>'Нові випадки'!D143+'НЛ за 1ю категорією'!D143+Рецидиви!D143+'Інші повторні випадки'!D143</f>
        <v>20</v>
      </c>
      <c r="E143" s="24">
        <f>'Нові випадки'!E143+'НЛ за 1ю категорією'!E143+Рецидиви!E143+'Інші повторні випадки'!E143</f>
        <v>7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1</v>
      </c>
      <c r="H143" s="24">
        <f>'Нові випадки'!H143+'НЛ за 1ю категорією'!H143+Рецидиви!H143+'Інші повторні випадки'!H143</f>
        <v>4</v>
      </c>
      <c r="I143" s="24">
        <f>'Нові випадки'!I143+'НЛ за 1ю категорією'!I143+Рецидиви!I143+'Інші повторні випадки'!I143</f>
        <v>9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105</v>
      </c>
      <c r="D144" s="24">
        <f>'Нові випадки'!D144+'НЛ за 1ю категорією'!D144+Рецидиви!D144+'Інші повторні випадки'!D144</f>
        <v>58</v>
      </c>
      <c r="E144" s="24">
        <f>'Нові випадки'!E144+'НЛ за 1ю категорією'!E144+Рецидиви!E144+'Інші повторні випадки'!E144</f>
        <v>21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6</v>
      </c>
      <c r="H144" s="24">
        <f>'Нові випадки'!H144+'НЛ за 1ю категорією'!H144+Рецидиви!H144+'Інші повторні випадки'!H144</f>
        <v>8</v>
      </c>
      <c r="I144" s="24">
        <f>'Нові випадки'!I144+'НЛ за 1ю категорією'!I144+Рецидиви!I144+'Інші повторні випадки'!I144</f>
        <v>11</v>
      </c>
      <c r="J144" s="33">
        <f>'Нові випадки'!J144+'НЛ за 1ю категорією'!J144+Рецидиви!J144+'Інші повторні випадки'!J144</f>
        <v>1</v>
      </c>
    </row>
    <row r="145" spans="1:10" ht="12.75">
      <c r="A145" s="1">
        <v>26</v>
      </c>
      <c r="B145" s="42" t="s">
        <v>60</v>
      </c>
      <c r="C145" s="24">
        <f>'Нові випадки'!C145+'НЛ за 1ю категорією'!C145+Рецидиви!C145+'Інші повторні випадки'!C145</f>
        <v>96</v>
      </c>
      <c r="D145" s="24">
        <f>'Нові випадки'!D145+'НЛ за 1ю категорією'!D145+Рецидиви!D145+'Інші повторні випадки'!D145</f>
        <v>55</v>
      </c>
      <c r="E145" s="24">
        <f>'Нові випадки'!E145+'НЛ за 1ю категорією'!E145+Рецидиви!E145+'Інші повторні випадки'!E145</f>
        <v>19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1</v>
      </c>
      <c r="H145" s="24">
        <f>'Нові випадки'!H145+'НЛ за 1ю категорією'!H145+Рецидиви!H145+'Інші повторні випадки'!H145</f>
        <v>3</v>
      </c>
      <c r="I145" s="24">
        <f>'Нові випадки'!I145+'НЛ за 1ю категорією'!I145+Рецидиви!I145+'Інші повторні випадки'!I145</f>
        <v>18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65</v>
      </c>
      <c r="C146" s="24">
        <f>'Нові випадки'!C146+'НЛ за 1ю категорією'!C146+Рецидиви!C146+'Інші повторні випадки'!C146</f>
        <v>3</v>
      </c>
      <c r="D146" s="24">
        <f>'Нові випадки'!D146+'НЛ за 1ю категорією'!D146+Рецидиви!D146+'Інші повторні випадки'!D146</f>
        <v>2</v>
      </c>
      <c r="E146" s="24">
        <f>'Нові випадки'!E146+'НЛ за 1ю категорією'!E146+Рецидиви!E146+'Інші повторні випадки'!E146</f>
        <v>1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66</v>
      </c>
      <c r="C147" s="24">
        <f>'Нові випадки'!C147+'НЛ за 1ю категорією'!C147+Рецидиви!C147+'Інші повторні випадки'!C147</f>
        <v>1</v>
      </c>
      <c r="D147" s="24">
        <f>'Нові випадки'!D147+'НЛ за 1ю категорією'!D147+Рецидиви!D147+'Інші повторні випадки'!D147</f>
        <v>1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61</v>
      </c>
      <c r="C148" s="24">
        <f>'Нові випадки'!C148+'НЛ за 1ю категорією'!C148+Рецидиви!C148+'Інші повторні випадки'!C148</f>
        <v>2</v>
      </c>
      <c r="D148" s="24">
        <f>'Нові випадки'!D148+'НЛ за 1ю категорією'!D148+Рецидиви!D148+'Інші повторні випадки'!D148</f>
        <v>2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47" t="s">
        <v>28</v>
      </c>
      <c r="B149" s="48"/>
      <c r="C149" s="11">
        <f aca="true" t="shared" si="6" ref="C149:J149">SUM(C120:C148)</f>
        <v>1618</v>
      </c>
      <c r="D149" s="12">
        <f t="shared" si="6"/>
        <v>923</v>
      </c>
      <c r="E149" s="12">
        <f t="shared" si="6"/>
        <v>276</v>
      </c>
      <c r="F149" s="12">
        <f t="shared" si="6"/>
        <v>21</v>
      </c>
      <c r="G149" s="12">
        <f t="shared" si="6"/>
        <v>101</v>
      </c>
      <c r="H149" s="12">
        <f t="shared" si="6"/>
        <v>104</v>
      </c>
      <c r="I149" s="12">
        <f t="shared" si="6"/>
        <v>189</v>
      </c>
      <c r="J149" s="13">
        <f t="shared" si="6"/>
        <v>4</v>
      </c>
    </row>
    <row r="150" spans="1:10" ht="13.5" thickBot="1">
      <c r="A150" s="72" t="s">
        <v>29</v>
      </c>
      <c r="B150" s="73"/>
      <c r="C150" s="14">
        <f aca="true" t="shared" si="7" ref="C150:J150">SUM(C120:C144)</f>
        <v>1516</v>
      </c>
      <c r="D150" s="15">
        <f t="shared" si="7"/>
        <v>863</v>
      </c>
      <c r="E150" s="15">
        <f t="shared" si="7"/>
        <v>256</v>
      </c>
      <c r="F150" s="15">
        <f t="shared" si="7"/>
        <v>21</v>
      </c>
      <c r="G150" s="15">
        <f t="shared" si="7"/>
        <v>100</v>
      </c>
      <c r="H150" s="15">
        <f t="shared" si="7"/>
        <v>101</v>
      </c>
      <c r="I150" s="15">
        <f t="shared" si="7"/>
        <v>171</v>
      </c>
      <c r="J150" s="16">
        <f t="shared" si="7"/>
        <v>4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3" ht="16.5" thickBot="1">
      <c r="A153" s="75" t="s">
        <v>63</v>
      </c>
      <c r="B153" s="76"/>
      <c r="C153" s="28" t="s">
        <v>48</v>
      </c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145</v>
      </c>
      <c r="D157" s="9">
        <f aca="true" t="shared" si="9" ref="D157:J166">D9+D46+D83+D120</f>
        <v>86</v>
      </c>
      <c r="E157" s="9">
        <f t="shared" si="9"/>
        <v>25</v>
      </c>
      <c r="F157" s="9">
        <f t="shared" si="9"/>
        <v>0</v>
      </c>
      <c r="G157" s="9">
        <f t="shared" si="9"/>
        <v>7</v>
      </c>
      <c r="H157" s="9">
        <f t="shared" si="9"/>
        <v>9</v>
      </c>
      <c r="I157" s="9">
        <f t="shared" si="9"/>
        <v>18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205</v>
      </c>
      <c r="D158" s="9">
        <f t="shared" si="9"/>
        <v>94</v>
      </c>
      <c r="E158" s="9">
        <f t="shared" si="9"/>
        <v>33</v>
      </c>
      <c r="F158" s="9">
        <f t="shared" si="9"/>
        <v>32</v>
      </c>
      <c r="G158" s="9">
        <f t="shared" si="9"/>
        <v>19</v>
      </c>
      <c r="H158" s="9">
        <f t="shared" si="9"/>
        <v>13</v>
      </c>
      <c r="I158" s="9">
        <f t="shared" si="9"/>
        <v>13</v>
      </c>
      <c r="J158" s="9">
        <f t="shared" si="9"/>
        <v>1</v>
      </c>
    </row>
    <row r="159" spans="1:10" ht="12.75">
      <c r="A159" s="1">
        <v>3</v>
      </c>
      <c r="B159" s="2" t="s">
        <v>4</v>
      </c>
      <c r="C159" s="24">
        <f t="shared" si="8"/>
        <v>800</v>
      </c>
      <c r="D159" s="9">
        <f t="shared" si="9"/>
        <v>479</v>
      </c>
      <c r="E159" s="9">
        <f t="shared" si="9"/>
        <v>117</v>
      </c>
      <c r="F159" s="9">
        <f t="shared" si="9"/>
        <v>7</v>
      </c>
      <c r="G159" s="9">
        <f t="shared" si="9"/>
        <v>23</v>
      </c>
      <c r="H159" s="9">
        <f t="shared" si="9"/>
        <v>74</v>
      </c>
      <c r="I159" s="9">
        <f t="shared" si="9"/>
        <v>100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397</v>
      </c>
      <c r="D160" s="9">
        <f t="shared" si="9"/>
        <v>217</v>
      </c>
      <c r="E160" s="9">
        <f t="shared" si="9"/>
        <v>86</v>
      </c>
      <c r="F160" s="9">
        <f t="shared" si="9"/>
        <v>0</v>
      </c>
      <c r="G160" s="9">
        <f t="shared" si="9"/>
        <v>15</v>
      </c>
      <c r="H160" s="9">
        <f t="shared" si="9"/>
        <v>36</v>
      </c>
      <c r="I160" s="9">
        <f t="shared" si="9"/>
        <v>43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244</v>
      </c>
      <c r="D161" s="9">
        <f t="shared" si="9"/>
        <v>151</v>
      </c>
      <c r="E161" s="9">
        <f t="shared" si="9"/>
        <v>36</v>
      </c>
      <c r="F161" s="9">
        <f t="shared" si="9"/>
        <v>0</v>
      </c>
      <c r="G161" s="9">
        <f t="shared" si="9"/>
        <v>15</v>
      </c>
      <c r="H161" s="9">
        <f t="shared" si="9"/>
        <v>21</v>
      </c>
      <c r="I161" s="9">
        <f t="shared" si="9"/>
        <v>21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245</v>
      </c>
      <c r="D162" s="9">
        <f t="shared" si="9"/>
        <v>133</v>
      </c>
      <c r="E162" s="9">
        <f t="shared" si="9"/>
        <v>47</v>
      </c>
      <c r="F162" s="9">
        <f t="shared" si="9"/>
        <v>0</v>
      </c>
      <c r="G162" s="9">
        <f t="shared" si="9"/>
        <v>14</v>
      </c>
      <c r="H162" s="9">
        <f t="shared" si="9"/>
        <v>11</v>
      </c>
      <c r="I162" s="9">
        <f t="shared" si="9"/>
        <v>36</v>
      </c>
      <c r="J162" s="9">
        <f t="shared" si="9"/>
        <v>4</v>
      </c>
    </row>
    <row r="163" spans="1:10" ht="12.75">
      <c r="A163" s="1">
        <v>7</v>
      </c>
      <c r="B163" s="2" t="s">
        <v>8</v>
      </c>
      <c r="C163" s="24">
        <f t="shared" si="8"/>
        <v>396</v>
      </c>
      <c r="D163" s="9">
        <f t="shared" si="9"/>
        <v>245</v>
      </c>
      <c r="E163" s="9">
        <f t="shared" si="9"/>
        <v>60</v>
      </c>
      <c r="F163" s="9">
        <f t="shared" si="9"/>
        <v>5</v>
      </c>
      <c r="G163" s="9">
        <f t="shared" si="9"/>
        <v>24</v>
      </c>
      <c r="H163" s="9">
        <f t="shared" si="9"/>
        <v>24</v>
      </c>
      <c r="I163" s="9">
        <f t="shared" si="9"/>
        <v>31</v>
      </c>
      <c r="J163" s="9">
        <f t="shared" si="9"/>
        <v>7</v>
      </c>
    </row>
    <row r="164" spans="1:10" ht="12.75">
      <c r="A164" s="3">
        <v>8</v>
      </c>
      <c r="B164" s="4" t="s">
        <v>9</v>
      </c>
      <c r="C164" s="24">
        <f t="shared" si="8"/>
        <v>131</v>
      </c>
      <c r="D164" s="9">
        <f t="shared" si="9"/>
        <v>69</v>
      </c>
      <c r="E164" s="9">
        <f t="shared" si="9"/>
        <v>33</v>
      </c>
      <c r="F164" s="9">
        <f t="shared" si="9"/>
        <v>0</v>
      </c>
      <c r="G164" s="9">
        <f t="shared" si="9"/>
        <v>8</v>
      </c>
      <c r="H164" s="9">
        <f t="shared" si="9"/>
        <v>7</v>
      </c>
      <c r="I164" s="9">
        <f t="shared" si="9"/>
        <v>14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296</v>
      </c>
      <c r="D165" s="9">
        <f t="shared" si="9"/>
        <v>186</v>
      </c>
      <c r="E165" s="9">
        <f t="shared" si="9"/>
        <v>22</v>
      </c>
      <c r="F165" s="9">
        <f t="shared" si="9"/>
        <v>5</v>
      </c>
      <c r="G165" s="9">
        <f t="shared" si="9"/>
        <v>25</v>
      </c>
      <c r="H165" s="9">
        <f t="shared" si="9"/>
        <v>36</v>
      </c>
      <c r="I165" s="9">
        <f t="shared" si="9"/>
        <v>22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202</v>
      </c>
      <c r="D166" s="9">
        <f t="shared" si="9"/>
        <v>121</v>
      </c>
      <c r="E166" s="9">
        <f t="shared" si="9"/>
        <v>21</v>
      </c>
      <c r="F166" s="9">
        <f t="shared" si="9"/>
        <v>25</v>
      </c>
      <c r="G166" s="9">
        <f t="shared" si="9"/>
        <v>12</v>
      </c>
      <c r="H166" s="9">
        <f t="shared" si="9"/>
        <v>14</v>
      </c>
      <c r="I166" s="9">
        <f t="shared" si="9"/>
        <v>9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198</v>
      </c>
      <c r="D167" s="9">
        <f aca="true" t="shared" si="10" ref="D167:J176">D19+D56+D93+D130</f>
        <v>105</v>
      </c>
      <c r="E167" s="9">
        <f t="shared" si="10"/>
        <v>29</v>
      </c>
      <c r="F167" s="9">
        <f t="shared" si="10"/>
        <v>1</v>
      </c>
      <c r="G167" s="9">
        <f t="shared" si="10"/>
        <v>19</v>
      </c>
      <c r="H167" s="9">
        <f t="shared" si="10"/>
        <v>9</v>
      </c>
      <c r="I167" s="9">
        <f t="shared" si="10"/>
        <v>33</v>
      </c>
      <c r="J167" s="9">
        <f t="shared" si="10"/>
        <v>2</v>
      </c>
    </row>
    <row r="168" spans="1:10" ht="12.75">
      <c r="A168" s="1">
        <v>12</v>
      </c>
      <c r="B168" s="2" t="s">
        <v>13</v>
      </c>
      <c r="C168" s="24">
        <f t="shared" si="8"/>
        <v>323</v>
      </c>
      <c r="D168" s="9">
        <f t="shared" si="10"/>
        <v>174</v>
      </c>
      <c r="E168" s="9">
        <f t="shared" si="10"/>
        <v>69</v>
      </c>
      <c r="F168" s="9">
        <f t="shared" si="10"/>
        <v>0</v>
      </c>
      <c r="G168" s="9">
        <f t="shared" si="10"/>
        <v>31</v>
      </c>
      <c r="H168" s="9">
        <f t="shared" si="10"/>
        <v>21</v>
      </c>
      <c r="I168" s="9">
        <f t="shared" si="10"/>
        <v>28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265</v>
      </c>
      <c r="D169" s="9">
        <f t="shared" si="10"/>
        <v>190</v>
      </c>
      <c r="E169" s="9">
        <f t="shared" si="10"/>
        <v>29</v>
      </c>
      <c r="F169" s="9">
        <f t="shared" si="10"/>
        <v>0</v>
      </c>
      <c r="G169" s="9">
        <f t="shared" si="10"/>
        <v>4</v>
      </c>
      <c r="H169" s="9">
        <f t="shared" si="10"/>
        <v>11</v>
      </c>
      <c r="I169" s="9">
        <f t="shared" si="10"/>
        <v>31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683</v>
      </c>
      <c r="D170" s="9">
        <f t="shared" si="10"/>
        <v>337</v>
      </c>
      <c r="E170" s="9">
        <f t="shared" si="10"/>
        <v>113</v>
      </c>
      <c r="F170" s="9">
        <f t="shared" si="10"/>
        <v>0</v>
      </c>
      <c r="G170" s="9">
        <f t="shared" si="10"/>
        <v>36</v>
      </c>
      <c r="H170" s="9">
        <f t="shared" si="10"/>
        <v>77</v>
      </c>
      <c r="I170" s="9">
        <f t="shared" si="10"/>
        <v>116</v>
      </c>
      <c r="J170" s="9">
        <f t="shared" si="10"/>
        <v>4</v>
      </c>
    </row>
    <row r="171" spans="1:10" ht="12.75">
      <c r="A171" s="3">
        <v>15</v>
      </c>
      <c r="B171" s="4" t="s">
        <v>16</v>
      </c>
      <c r="C171" s="24">
        <f t="shared" si="8"/>
        <v>222</v>
      </c>
      <c r="D171" s="9">
        <f t="shared" si="10"/>
        <v>109</v>
      </c>
      <c r="E171" s="9">
        <f t="shared" si="10"/>
        <v>59</v>
      </c>
      <c r="F171" s="9">
        <f t="shared" si="10"/>
        <v>0</v>
      </c>
      <c r="G171" s="9">
        <f t="shared" si="10"/>
        <v>18</v>
      </c>
      <c r="H171" s="9">
        <f t="shared" si="10"/>
        <v>7</v>
      </c>
      <c r="I171" s="9">
        <f t="shared" si="10"/>
        <v>28</v>
      </c>
      <c r="J171" s="9">
        <f t="shared" si="10"/>
        <v>1</v>
      </c>
    </row>
    <row r="172" spans="1:10" ht="12.75">
      <c r="A172" s="3">
        <v>16</v>
      </c>
      <c r="B172" s="4" t="s">
        <v>17</v>
      </c>
      <c r="C172" s="24">
        <f t="shared" si="8"/>
        <v>103</v>
      </c>
      <c r="D172" s="9">
        <f t="shared" si="10"/>
        <v>53</v>
      </c>
      <c r="E172" s="9">
        <f t="shared" si="10"/>
        <v>28</v>
      </c>
      <c r="F172" s="9">
        <f t="shared" si="10"/>
        <v>0</v>
      </c>
      <c r="G172" s="9">
        <f t="shared" si="10"/>
        <v>11</v>
      </c>
      <c r="H172" s="9">
        <f t="shared" si="10"/>
        <v>2</v>
      </c>
      <c r="I172" s="9">
        <f t="shared" si="10"/>
        <v>8</v>
      </c>
      <c r="J172" s="9">
        <f t="shared" si="10"/>
        <v>1</v>
      </c>
    </row>
    <row r="173" spans="1:10" ht="12.75">
      <c r="A173" s="1">
        <v>17</v>
      </c>
      <c r="B173" s="2" t="s">
        <v>18</v>
      </c>
      <c r="C173" s="24">
        <f t="shared" si="8"/>
        <v>171</v>
      </c>
      <c r="D173" s="9">
        <f t="shared" si="10"/>
        <v>99</v>
      </c>
      <c r="E173" s="9">
        <f t="shared" si="10"/>
        <v>23</v>
      </c>
      <c r="F173" s="9">
        <f t="shared" si="10"/>
        <v>8</v>
      </c>
      <c r="G173" s="9">
        <f t="shared" si="10"/>
        <v>10</v>
      </c>
      <c r="H173" s="9">
        <f t="shared" si="10"/>
        <v>12</v>
      </c>
      <c r="I173" s="9">
        <f t="shared" si="10"/>
        <v>19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79</v>
      </c>
      <c r="D174" s="9">
        <f t="shared" si="10"/>
        <v>45</v>
      </c>
      <c r="E174" s="9">
        <f t="shared" si="10"/>
        <v>13</v>
      </c>
      <c r="F174" s="9">
        <f t="shared" si="10"/>
        <v>0</v>
      </c>
      <c r="G174" s="9">
        <f t="shared" si="10"/>
        <v>7</v>
      </c>
      <c r="H174" s="9">
        <f t="shared" si="10"/>
        <v>4</v>
      </c>
      <c r="I174" s="9">
        <f t="shared" si="10"/>
        <v>9</v>
      </c>
      <c r="J174" s="9">
        <f t="shared" si="10"/>
        <v>1</v>
      </c>
    </row>
    <row r="175" spans="1:10" ht="12.75">
      <c r="A175" s="3">
        <v>19</v>
      </c>
      <c r="B175" s="4" t="s">
        <v>20</v>
      </c>
      <c r="C175" s="24">
        <f t="shared" si="8"/>
        <v>385</v>
      </c>
      <c r="D175" s="9">
        <f t="shared" si="10"/>
        <v>244</v>
      </c>
      <c r="E175" s="9">
        <f t="shared" si="10"/>
        <v>62</v>
      </c>
      <c r="F175" s="9">
        <f t="shared" si="10"/>
        <v>0</v>
      </c>
      <c r="G175" s="9">
        <f t="shared" si="10"/>
        <v>22</v>
      </c>
      <c r="H175" s="9">
        <f t="shared" si="10"/>
        <v>22</v>
      </c>
      <c r="I175" s="9">
        <f t="shared" si="10"/>
        <v>35</v>
      </c>
      <c r="J175" s="9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310</v>
      </c>
      <c r="D176" s="9">
        <f t="shared" si="10"/>
        <v>180</v>
      </c>
      <c r="E176" s="9">
        <f t="shared" si="10"/>
        <v>46</v>
      </c>
      <c r="F176" s="9">
        <f t="shared" si="10"/>
        <v>2</v>
      </c>
      <c r="G176" s="9">
        <f t="shared" si="10"/>
        <v>13</v>
      </c>
      <c r="H176" s="9">
        <f t="shared" si="10"/>
        <v>20</v>
      </c>
      <c r="I176" s="9">
        <f t="shared" si="10"/>
        <v>49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191</v>
      </c>
      <c r="D177" s="9">
        <f aca="true" t="shared" si="11" ref="D177:J182">D29+D66+D103+D140</f>
        <v>115</v>
      </c>
      <c r="E177" s="9">
        <f t="shared" si="11"/>
        <v>29</v>
      </c>
      <c r="F177" s="9">
        <f t="shared" si="11"/>
        <v>0</v>
      </c>
      <c r="G177" s="9">
        <f t="shared" si="11"/>
        <v>20</v>
      </c>
      <c r="H177" s="9">
        <f t="shared" si="11"/>
        <v>13</v>
      </c>
      <c r="I177" s="9">
        <f t="shared" si="11"/>
        <v>14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195</v>
      </c>
      <c r="D178" s="9">
        <f t="shared" si="11"/>
        <v>116</v>
      </c>
      <c r="E178" s="9">
        <f t="shared" si="11"/>
        <v>43</v>
      </c>
      <c r="F178" s="9">
        <f t="shared" si="11"/>
        <v>0</v>
      </c>
      <c r="G178" s="9">
        <f t="shared" si="11"/>
        <v>8</v>
      </c>
      <c r="H178" s="9">
        <f t="shared" si="11"/>
        <v>12</v>
      </c>
      <c r="I178" s="9">
        <f t="shared" si="11"/>
        <v>14</v>
      </c>
      <c r="J178" s="9">
        <f t="shared" si="11"/>
        <v>2</v>
      </c>
    </row>
    <row r="179" spans="1:10" ht="12.75">
      <c r="A179" s="1">
        <v>23</v>
      </c>
      <c r="B179" s="2" t="s">
        <v>24</v>
      </c>
      <c r="C179" s="24">
        <f t="shared" si="8"/>
        <v>59</v>
      </c>
      <c r="D179" s="9">
        <f t="shared" si="11"/>
        <v>36</v>
      </c>
      <c r="E179" s="9">
        <f t="shared" si="11"/>
        <v>4</v>
      </c>
      <c r="F179" s="9">
        <f t="shared" si="11"/>
        <v>5</v>
      </c>
      <c r="G179" s="9">
        <f t="shared" si="11"/>
        <v>4</v>
      </c>
      <c r="H179" s="9">
        <f t="shared" si="11"/>
        <v>0</v>
      </c>
      <c r="I179" s="9">
        <f t="shared" si="11"/>
        <v>10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186</v>
      </c>
      <c r="D180" s="9">
        <f t="shared" si="11"/>
        <v>79</v>
      </c>
      <c r="E180" s="9">
        <f t="shared" si="11"/>
        <v>44</v>
      </c>
      <c r="F180" s="9">
        <f t="shared" si="11"/>
        <v>0</v>
      </c>
      <c r="G180" s="9">
        <f t="shared" si="11"/>
        <v>6</v>
      </c>
      <c r="H180" s="9">
        <f t="shared" si="11"/>
        <v>18</v>
      </c>
      <c r="I180" s="9">
        <f t="shared" si="11"/>
        <v>37</v>
      </c>
      <c r="J180" s="9">
        <f t="shared" si="11"/>
        <v>2</v>
      </c>
    </row>
    <row r="181" spans="1:10" ht="12.75">
      <c r="A181" s="1">
        <v>25</v>
      </c>
      <c r="B181" s="2" t="s">
        <v>26</v>
      </c>
      <c r="C181" s="24">
        <f t="shared" si="8"/>
        <v>405</v>
      </c>
      <c r="D181" s="9">
        <f t="shared" si="11"/>
        <v>209</v>
      </c>
      <c r="E181" s="9">
        <f t="shared" si="11"/>
        <v>73</v>
      </c>
      <c r="F181" s="9">
        <f t="shared" si="11"/>
        <v>0</v>
      </c>
      <c r="G181" s="9">
        <f t="shared" si="11"/>
        <v>27</v>
      </c>
      <c r="H181" s="9">
        <f t="shared" si="11"/>
        <v>41</v>
      </c>
      <c r="I181" s="9">
        <f t="shared" si="11"/>
        <v>54</v>
      </c>
      <c r="J181" s="9">
        <f t="shared" si="11"/>
        <v>1</v>
      </c>
    </row>
    <row r="182" spans="1:10" ht="12.75">
      <c r="A182" s="1">
        <v>26</v>
      </c>
      <c r="B182" s="42" t="s">
        <v>60</v>
      </c>
      <c r="C182" s="24">
        <f t="shared" si="8"/>
        <v>448</v>
      </c>
      <c r="D182" s="9">
        <f t="shared" si="11"/>
        <v>238</v>
      </c>
      <c r="E182" s="9">
        <f t="shared" si="11"/>
        <v>124</v>
      </c>
      <c r="F182" s="9">
        <f t="shared" si="11"/>
        <v>8</v>
      </c>
      <c r="G182" s="9">
        <f t="shared" si="11"/>
        <v>4</v>
      </c>
      <c r="H182" s="9">
        <f t="shared" si="11"/>
        <v>26</v>
      </c>
      <c r="I182" s="9">
        <f t="shared" si="11"/>
        <v>48</v>
      </c>
      <c r="J182" s="9">
        <f t="shared" si="11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6</v>
      </c>
      <c r="D183" s="9">
        <f aca="true" t="shared" si="12" ref="D183:J183">D35+D72+D109+D146</f>
        <v>5</v>
      </c>
      <c r="E183" s="9">
        <f t="shared" si="12"/>
        <v>1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9">
        <f t="shared" si="12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2</v>
      </c>
      <c r="D184" s="9">
        <f aca="true" t="shared" si="13" ref="D184:J184">D36+D73+D110+D147</f>
        <v>1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1</v>
      </c>
      <c r="J184" s="9">
        <f t="shared" si="13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4</v>
      </c>
      <c r="D185" s="9">
        <f aca="true" t="shared" si="14" ref="D185:J185">D37+D74+D111+D148</f>
        <v>3</v>
      </c>
      <c r="E185" s="9">
        <f t="shared" si="14"/>
        <v>0</v>
      </c>
      <c r="F185" s="9">
        <f t="shared" si="14"/>
        <v>1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9">
        <f t="shared" si="14"/>
        <v>0</v>
      </c>
    </row>
    <row r="186" spans="1:10" ht="13.5" thickBot="1">
      <c r="A186" s="47" t="s">
        <v>28</v>
      </c>
      <c r="B186" s="48"/>
      <c r="C186" s="11">
        <f aca="true" t="shared" si="15" ref="C186:J186">SUM(C157:C185)</f>
        <v>7296</v>
      </c>
      <c r="D186" s="12">
        <f t="shared" si="15"/>
        <v>4119</v>
      </c>
      <c r="E186" s="12">
        <f t="shared" si="15"/>
        <v>1269</v>
      </c>
      <c r="F186" s="12">
        <f t="shared" si="15"/>
        <v>99</v>
      </c>
      <c r="G186" s="12">
        <f t="shared" si="15"/>
        <v>402</v>
      </c>
      <c r="H186" s="12">
        <f t="shared" si="15"/>
        <v>540</v>
      </c>
      <c r="I186" s="12">
        <f t="shared" si="15"/>
        <v>841</v>
      </c>
      <c r="J186" s="13">
        <f t="shared" si="15"/>
        <v>26</v>
      </c>
    </row>
    <row r="187" spans="1:10" ht="13.5" thickBot="1">
      <c r="A187" s="72" t="s">
        <v>29</v>
      </c>
      <c r="B187" s="73"/>
      <c r="C187" s="20">
        <f aca="true" t="shared" si="16" ref="C187:J187">SUM(C157:C181)</f>
        <v>6836</v>
      </c>
      <c r="D187" s="21">
        <f t="shared" si="16"/>
        <v>3872</v>
      </c>
      <c r="E187" s="21">
        <f t="shared" si="16"/>
        <v>1144</v>
      </c>
      <c r="F187" s="21">
        <f t="shared" si="16"/>
        <v>90</v>
      </c>
      <c r="G187" s="21">
        <f t="shared" si="16"/>
        <v>398</v>
      </c>
      <c r="H187" s="21">
        <f t="shared" si="16"/>
        <v>514</v>
      </c>
      <c r="I187" s="21">
        <f t="shared" si="16"/>
        <v>792</v>
      </c>
      <c r="J187" s="22">
        <f t="shared" si="16"/>
        <v>26</v>
      </c>
    </row>
    <row r="188" spans="1:10" ht="13.5" thickBot="1">
      <c r="A188" s="47" t="s">
        <v>34</v>
      </c>
      <c r="B188" s="48"/>
      <c r="C188" s="11">
        <f aca="true" t="shared" si="17" ref="C188:J188">C38+C75+C112+C149</f>
        <v>7296</v>
      </c>
      <c r="D188" s="12">
        <f t="shared" si="17"/>
        <v>4119</v>
      </c>
      <c r="E188" s="12">
        <f t="shared" si="17"/>
        <v>1269</v>
      </c>
      <c r="F188" s="12">
        <f t="shared" si="17"/>
        <v>99</v>
      </c>
      <c r="G188" s="12">
        <f t="shared" si="17"/>
        <v>402</v>
      </c>
      <c r="H188" s="12">
        <f t="shared" si="17"/>
        <v>540</v>
      </c>
      <c r="I188" s="12">
        <f t="shared" si="17"/>
        <v>841</v>
      </c>
      <c r="J188" s="13">
        <f t="shared" si="17"/>
        <v>26</v>
      </c>
    </row>
  </sheetData>
  <sheetProtection password="C71F" sheet="1"/>
  <mergeCells count="78">
    <mergeCell ref="A186:B186"/>
    <mergeCell ref="A187:B187"/>
    <mergeCell ref="A188:B188"/>
    <mergeCell ref="A154:A156"/>
    <mergeCell ref="B154:B156"/>
    <mergeCell ref="C154:C156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9">
      <selection activeCell="A188" sqref="A188:IV18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49</v>
      </c>
      <c r="D5" s="78"/>
      <c r="E5" s="78"/>
      <c r="F5" s="78"/>
      <c r="G5" s="78"/>
      <c r="H5" s="78"/>
      <c r="I5" s="78"/>
      <c r="J5" s="78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21</v>
      </c>
      <c r="D9" s="8">
        <v>14</v>
      </c>
      <c r="E9" s="8">
        <v>1</v>
      </c>
      <c r="F9" s="8">
        <v>0</v>
      </c>
      <c r="G9" s="8">
        <v>3</v>
      </c>
      <c r="H9" s="8">
        <v>0</v>
      </c>
      <c r="I9" s="8">
        <v>3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23</v>
      </c>
      <c r="D10" s="8">
        <v>12</v>
      </c>
      <c r="E10" s="8">
        <v>1</v>
      </c>
      <c r="F10" s="8">
        <v>6</v>
      </c>
      <c r="G10" s="8">
        <v>0</v>
      </c>
      <c r="H10" s="8">
        <v>3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88</v>
      </c>
      <c r="D11" s="8">
        <v>60</v>
      </c>
      <c r="E11" s="8">
        <v>7</v>
      </c>
      <c r="F11" s="8">
        <v>1</v>
      </c>
      <c r="G11" s="8">
        <v>2</v>
      </c>
      <c r="H11" s="8">
        <v>11</v>
      </c>
      <c r="I11" s="8">
        <v>7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59</v>
      </c>
      <c r="D12" s="8">
        <v>39</v>
      </c>
      <c r="E12" s="8">
        <v>8</v>
      </c>
      <c r="F12" s="23">
        <v>0</v>
      </c>
      <c r="G12" s="8">
        <v>2</v>
      </c>
      <c r="H12" s="8">
        <v>3</v>
      </c>
      <c r="I12" s="8">
        <v>7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37</v>
      </c>
      <c r="D13" s="8">
        <v>27</v>
      </c>
      <c r="E13" s="8">
        <v>3</v>
      </c>
      <c r="F13" s="8">
        <v>0</v>
      </c>
      <c r="G13" s="8">
        <v>0</v>
      </c>
      <c r="H13" s="8">
        <v>5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22</v>
      </c>
      <c r="D14" s="8">
        <v>20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71</v>
      </c>
      <c r="D15" s="8">
        <v>47</v>
      </c>
      <c r="E15" s="8">
        <v>9</v>
      </c>
      <c r="F15" s="8">
        <v>0</v>
      </c>
      <c r="G15" s="8">
        <v>3</v>
      </c>
      <c r="H15" s="8">
        <v>5</v>
      </c>
      <c r="I15" s="8">
        <v>4</v>
      </c>
      <c r="J15" s="18">
        <v>3</v>
      </c>
    </row>
    <row r="16" spans="1:10" ht="12.75">
      <c r="A16" s="3">
        <v>8</v>
      </c>
      <c r="B16" s="4" t="s">
        <v>9</v>
      </c>
      <c r="C16" s="24">
        <f t="shared" si="0"/>
        <v>14</v>
      </c>
      <c r="D16" s="8">
        <v>10</v>
      </c>
      <c r="E16" s="8">
        <v>0</v>
      </c>
      <c r="F16" s="8">
        <v>0</v>
      </c>
      <c r="G16" s="8">
        <v>2</v>
      </c>
      <c r="H16" s="8">
        <v>1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45</v>
      </c>
      <c r="D17" s="8">
        <v>33</v>
      </c>
      <c r="E17" s="8">
        <v>3</v>
      </c>
      <c r="F17" s="8">
        <v>1</v>
      </c>
      <c r="G17" s="8">
        <v>1</v>
      </c>
      <c r="H17" s="8">
        <v>6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22</v>
      </c>
      <c r="D18" s="8">
        <v>13</v>
      </c>
      <c r="E18" s="8">
        <v>1</v>
      </c>
      <c r="F18" s="8">
        <v>2</v>
      </c>
      <c r="G18" s="8">
        <v>2</v>
      </c>
      <c r="H18" s="8">
        <v>1</v>
      </c>
      <c r="I18" s="8">
        <v>3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19</v>
      </c>
      <c r="D19" s="8">
        <v>9</v>
      </c>
      <c r="E19" s="8">
        <v>3</v>
      </c>
      <c r="F19" s="8">
        <v>0</v>
      </c>
      <c r="G19" s="8">
        <v>2</v>
      </c>
      <c r="H19" s="8">
        <v>0</v>
      </c>
      <c r="I19" s="8">
        <v>5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32</v>
      </c>
      <c r="D20" s="8">
        <v>16</v>
      </c>
      <c r="E20" s="8">
        <v>6</v>
      </c>
      <c r="F20" s="8">
        <v>0</v>
      </c>
      <c r="G20" s="8">
        <v>4</v>
      </c>
      <c r="H20" s="8">
        <v>2</v>
      </c>
      <c r="I20" s="8">
        <v>4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41</v>
      </c>
      <c r="D21" s="8">
        <v>32</v>
      </c>
      <c r="E21" s="8">
        <v>1</v>
      </c>
      <c r="F21" s="8">
        <v>0</v>
      </c>
      <c r="G21" s="8">
        <v>1</v>
      </c>
      <c r="H21" s="8">
        <v>0</v>
      </c>
      <c r="I21" s="8">
        <v>7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85</v>
      </c>
      <c r="D22" s="8">
        <v>48</v>
      </c>
      <c r="E22" s="8">
        <v>6</v>
      </c>
      <c r="F22" s="8">
        <v>0</v>
      </c>
      <c r="G22" s="8">
        <v>2</v>
      </c>
      <c r="H22" s="8">
        <v>12</v>
      </c>
      <c r="I22" s="8">
        <v>16</v>
      </c>
      <c r="J22" s="18">
        <v>1</v>
      </c>
    </row>
    <row r="23" spans="1:10" ht="12.75">
      <c r="A23" s="3">
        <v>15</v>
      </c>
      <c r="B23" s="4" t="s">
        <v>16</v>
      </c>
      <c r="C23" s="24">
        <f t="shared" si="0"/>
        <v>31</v>
      </c>
      <c r="D23" s="8">
        <v>23</v>
      </c>
      <c r="E23" s="8">
        <v>4</v>
      </c>
      <c r="F23" s="8">
        <v>0</v>
      </c>
      <c r="G23" s="8">
        <v>0</v>
      </c>
      <c r="H23" s="8">
        <v>0</v>
      </c>
      <c r="I23" s="8">
        <v>4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6</v>
      </c>
      <c r="D24" s="8">
        <v>3</v>
      </c>
      <c r="E24" s="8">
        <v>1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30</v>
      </c>
      <c r="D25" s="8">
        <v>16</v>
      </c>
      <c r="E25" s="8">
        <v>3</v>
      </c>
      <c r="F25" s="8">
        <v>0</v>
      </c>
      <c r="G25" s="8">
        <v>3</v>
      </c>
      <c r="H25" s="8">
        <v>5</v>
      </c>
      <c r="I25" s="8">
        <v>3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11</v>
      </c>
      <c r="D26" s="8">
        <v>8</v>
      </c>
      <c r="E26" s="8">
        <v>2</v>
      </c>
      <c r="F26" s="8">
        <v>0</v>
      </c>
      <c r="G26" s="8">
        <v>0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54</v>
      </c>
      <c r="D27" s="8">
        <v>41</v>
      </c>
      <c r="E27" s="8">
        <v>3</v>
      </c>
      <c r="F27" s="8">
        <v>0</v>
      </c>
      <c r="G27" s="8">
        <v>2</v>
      </c>
      <c r="H27" s="8">
        <v>3</v>
      </c>
      <c r="I27" s="8">
        <v>5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40</v>
      </c>
      <c r="D28" s="8">
        <v>25</v>
      </c>
      <c r="E28" s="8">
        <v>3</v>
      </c>
      <c r="F28" s="8">
        <v>1</v>
      </c>
      <c r="G28" s="8">
        <v>3</v>
      </c>
      <c r="H28" s="8">
        <v>1</v>
      </c>
      <c r="I28" s="8">
        <v>7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36</v>
      </c>
      <c r="D29" s="8">
        <v>30</v>
      </c>
      <c r="E29" s="8">
        <v>2</v>
      </c>
      <c r="F29" s="8">
        <v>0</v>
      </c>
      <c r="G29" s="8">
        <v>0</v>
      </c>
      <c r="H29" s="8">
        <v>3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26</v>
      </c>
      <c r="D30" s="8">
        <v>21</v>
      </c>
      <c r="E30" s="8">
        <v>3</v>
      </c>
      <c r="F30" s="8">
        <v>0</v>
      </c>
      <c r="G30" s="8">
        <v>0</v>
      </c>
      <c r="H30" s="8">
        <v>1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6</v>
      </c>
      <c r="D31" s="8">
        <v>4</v>
      </c>
      <c r="E31" s="8">
        <v>0</v>
      </c>
      <c r="F31" s="8">
        <v>2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20</v>
      </c>
      <c r="D32" s="8">
        <v>7</v>
      </c>
      <c r="E32" s="8">
        <v>6</v>
      </c>
      <c r="F32" s="8">
        <v>0</v>
      </c>
      <c r="G32" s="8">
        <v>1</v>
      </c>
      <c r="H32" s="8">
        <v>2</v>
      </c>
      <c r="I32" s="8">
        <v>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48</v>
      </c>
      <c r="D33" s="8">
        <v>28</v>
      </c>
      <c r="E33" s="8">
        <v>5</v>
      </c>
      <c r="F33" s="8">
        <v>0</v>
      </c>
      <c r="G33" s="8">
        <v>2</v>
      </c>
      <c r="H33" s="8">
        <v>6</v>
      </c>
      <c r="I33" s="8">
        <v>7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20</v>
      </c>
      <c r="D34" s="8">
        <v>6</v>
      </c>
      <c r="E34" s="8">
        <v>8</v>
      </c>
      <c r="F34" s="8">
        <v>0</v>
      </c>
      <c r="G34" s="8">
        <v>1</v>
      </c>
      <c r="H34" s="8">
        <v>0</v>
      </c>
      <c r="I34" s="8">
        <v>5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908</v>
      </c>
      <c r="D38" s="12">
        <f t="shared" si="1"/>
        <v>593</v>
      </c>
      <c r="E38" s="12">
        <f t="shared" si="1"/>
        <v>89</v>
      </c>
      <c r="F38" s="12">
        <f t="shared" si="1"/>
        <v>13</v>
      </c>
      <c r="G38" s="12">
        <f t="shared" si="1"/>
        <v>38</v>
      </c>
      <c r="H38" s="12">
        <f t="shared" si="1"/>
        <v>70</v>
      </c>
      <c r="I38" s="12">
        <f t="shared" si="1"/>
        <v>101</v>
      </c>
      <c r="J38" s="13">
        <f t="shared" si="1"/>
        <v>4</v>
      </c>
    </row>
    <row r="39" spans="1:10" ht="13.5" thickBot="1">
      <c r="A39" s="72" t="s">
        <v>29</v>
      </c>
      <c r="B39" s="73"/>
      <c r="C39" s="14">
        <f aca="true" t="shared" si="2" ref="C39:J39">SUM(C9:C33)</f>
        <v>887</v>
      </c>
      <c r="D39" s="15">
        <f t="shared" si="2"/>
        <v>586</v>
      </c>
      <c r="E39" s="15">
        <f t="shared" si="2"/>
        <v>81</v>
      </c>
      <c r="F39" s="15">
        <f t="shared" si="2"/>
        <v>13</v>
      </c>
      <c r="G39" s="15">
        <f t="shared" si="2"/>
        <v>37</v>
      </c>
      <c r="H39" s="15">
        <f t="shared" si="2"/>
        <v>70</v>
      </c>
      <c r="I39" s="15">
        <f t="shared" si="2"/>
        <v>96</v>
      </c>
      <c r="J39" s="16">
        <f t="shared" si="2"/>
        <v>4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49</v>
      </c>
      <c r="D42" s="78"/>
      <c r="E42" s="78"/>
      <c r="F42" s="78"/>
      <c r="G42" s="78"/>
      <c r="H42" s="78"/>
      <c r="I42" s="78"/>
      <c r="J42" s="78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15</v>
      </c>
      <c r="D46" s="8">
        <v>12</v>
      </c>
      <c r="E46" s="8">
        <v>1</v>
      </c>
      <c r="F46" s="8">
        <v>0</v>
      </c>
      <c r="G46" s="8">
        <v>1</v>
      </c>
      <c r="H46" s="8">
        <v>0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22</v>
      </c>
      <c r="D47" s="8">
        <v>14</v>
      </c>
      <c r="E47" s="8">
        <v>3</v>
      </c>
      <c r="F47" s="8">
        <v>0</v>
      </c>
      <c r="G47" s="8">
        <v>4</v>
      </c>
      <c r="H47" s="8">
        <v>1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103</v>
      </c>
      <c r="D48" s="8">
        <v>68</v>
      </c>
      <c r="E48" s="8">
        <v>16</v>
      </c>
      <c r="F48" s="8">
        <v>1</v>
      </c>
      <c r="G48" s="8">
        <v>3</v>
      </c>
      <c r="H48" s="8">
        <v>11</v>
      </c>
      <c r="I48" s="8">
        <v>4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47</v>
      </c>
      <c r="D49" s="8">
        <v>29</v>
      </c>
      <c r="E49" s="8">
        <v>2</v>
      </c>
      <c r="F49" s="8">
        <v>0</v>
      </c>
      <c r="G49" s="8">
        <v>4</v>
      </c>
      <c r="H49" s="8">
        <v>4</v>
      </c>
      <c r="I49" s="8">
        <v>8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20</v>
      </c>
      <c r="D50" s="8">
        <v>14</v>
      </c>
      <c r="E50" s="8">
        <v>1</v>
      </c>
      <c r="F50" s="8">
        <v>0</v>
      </c>
      <c r="G50" s="8">
        <v>1</v>
      </c>
      <c r="H50" s="8">
        <v>1</v>
      </c>
      <c r="I50" s="8">
        <v>3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31</v>
      </c>
      <c r="D51" s="8">
        <v>21</v>
      </c>
      <c r="E51" s="8">
        <v>3</v>
      </c>
      <c r="F51" s="8">
        <v>0</v>
      </c>
      <c r="G51" s="8">
        <v>1</v>
      </c>
      <c r="H51" s="8">
        <v>1</v>
      </c>
      <c r="I51" s="8">
        <v>5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49</v>
      </c>
      <c r="D52" s="8">
        <v>29</v>
      </c>
      <c r="E52" s="8">
        <v>7</v>
      </c>
      <c r="F52" s="8">
        <v>2</v>
      </c>
      <c r="G52" s="8">
        <v>0</v>
      </c>
      <c r="H52" s="8">
        <v>4</v>
      </c>
      <c r="I52" s="8">
        <v>5</v>
      </c>
      <c r="J52" s="18">
        <v>2</v>
      </c>
    </row>
    <row r="53" spans="1:10" ht="12.75">
      <c r="A53" s="3">
        <v>8</v>
      </c>
      <c r="B53" s="4" t="s">
        <v>9</v>
      </c>
      <c r="C53" s="24">
        <f t="shared" si="3"/>
        <v>17</v>
      </c>
      <c r="D53" s="8">
        <v>9</v>
      </c>
      <c r="E53" s="8">
        <v>1</v>
      </c>
      <c r="F53" s="8">
        <v>0</v>
      </c>
      <c r="G53" s="8">
        <v>2</v>
      </c>
      <c r="H53" s="8">
        <v>2</v>
      </c>
      <c r="I53" s="8">
        <v>3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53</v>
      </c>
      <c r="D54" s="8">
        <v>39</v>
      </c>
      <c r="E54" s="8">
        <v>1</v>
      </c>
      <c r="F54" s="8">
        <v>0</v>
      </c>
      <c r="G54" s="8">
        <v>4</v>
      </c>
      <c r="H54" s="8">
        <v>3</v>
      </c>
      <c r="I54" s="8">
        <v>6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34</v>
      </c>
      <c r="D55" s="8">
        <v>22</v>
      </c>
      <c r="E55" s="8">
        <v>5</v>
      </c>
      <c r="F55" s="8">
        <v>2</v>
      </c>
      <c r="G55" s="8">
        <v>1</v>
      </c>
      <c r="H55" s="8">
        <v>3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32</v>
      </c>
      <c r="D56" s="8">
        <v>19</v>
      </c>
      <c r="E56" s="8">
        <v>4</v>
      </c>
      <c r="F56" s="8">
        <v>0</v>
      </c>
      <c r="G56" s="8">
        <v>3</v>
      </c>
      <c r="H56" s="8">
        <v>2</v>
      </c>
      <c r="I56" s="8">
        <v>4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30</v>
      </c>
      <c r="D57" s="8">
        <v>14</v>
      </c>
      <c r="E57" s="8">
        <v>6</v>
      </c>
      <c r="F57" s="8">
        <v>0</v>
      </c>
      <c r="G57" s="8">
        <v>5</v>
      </c>
      <c r="H57" s="8">
        <v>2</v>
      </c>
      <c r="I57" s="8">
        <v>3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25</v>
      </c>
      <c r="D58" s="8">
        <v>20</v>
      </c>
      <c r="E58" s="8">
        <v>2</v>
      </c>
      <c r="F58" s="8">
        <v>0</v>
      </c>
      <c r="G58" s="8">
        <v>0</v>
      </c>
      <c r="H58" s="8">
        <v>2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94</v>
      </c>
      <c r="D59" s="8">
        <v>51</v>
      </c>
      <c r="E59" s="8">
        <v>10</v>
      </c>
      <c r="F59" s="8">
        <v>0</v>
      </c>
      <c r="G59" s="8">
        <v>2</v>
      </c>
      <c r="H59" s="8">
        <v>10</v>
      </c>
      <c r="I59" s="8">
        <v>20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33</v>
      </c>
      <c r="D60" s="8">
        <v>17</v>
      </c>
      <c r="E60" s="8">
        <v>5</v>
      </c>
      <c r="F60" s="8">
        <v>0</v>
      </c>
      <c r="G60" s="8">
        <v>4</v>
      </c>
      <c r="H60" s="8">
        <v>3</v>
      </c>
      <c r="I60" s="8">
        <v>4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18</v>
      </c>
      <c r="D61" s="8">
        <v>10</v>
      </c>
      <c r="E61" s="8">
        <v>3</v>
      </c>
      <c r="F61" s="8">
        <v>0</v>
      </c>
      <c r="G61" s="8">
        <v>2</v>
      </c>
      <c r="H61" s="8">
        <v>1</v>
      </c>
      <c r="I61" s="8">
        <v>2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27</v>
      </c>
      <c r="D62" s="8">
        <v>18</v>
      </c>
      <c r="E62" s="8">
        <v>4</v>
      </c>
      <c r="F62" s="8">
        <v>1</v>
      </c>
      <c r="G62" s="8">
        <v>1</v>
      </c>
      <c r="H62" s="8">
        <v>1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10</v>
      </c>
      <c r="D63" s="8">
        <v>5</v>
      </c>
      <c r="E63" s="8">
        <v>2</v>
      </c>
      <c r="F63" s="8">
        <v>0</v>
      </c>
      <c r="G63" s="8">
        <v>1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56</v>
      </c>
      <c r="D64" s="8">
        <v>38</v>
      </c>
      <c r="E64" s="8">
        <v>7</v>
      </c>
      <c r="F64" s="8">
        <v>0</v>
      </c>
      <c r="G64" s="8">
        <v>2</v>
      </c>
      <c r="H64" s="8">
        <v>3</v>
      </c>
      <c r="I64" s="8">
        <v>6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38</v>
      </c>
      <c r="D65" s="8">
        <v>27</v>
      </c>
      <c r="E65" s="8">
        <v>4</v>
      </c>
      <c r="F65" s="8">
        <v>0</v>
      </c>
      <c r="G65" s="8">
        <v>1</v>
      </c>
      <c r="H65" s="8">
        <v>3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18</v>
      </c>
      <c r="D66" s="8">
        <v>11</v>
      </c>
      <c r="E66" s="8">
        <v>0</v>
      </c>
      <c r="F66" s="8">
        <v>0</v>
      </c>
      <c r="G66" s="8">
        <v>0</v>
      </c>
      <c r="H66" s="8">
        <v>3</v>
      </c>
      <c r="I66" s="8">
        <v>4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25</v>
      </c>
      <c r="D67" s="8">
        <v>19</v>
      </c>
      <c r="E67" s="8">
        <v>1</v>
      </c>
      <c r="F67" s="8">
        <v>0</v>
      </c>
      <c r="G67" s="8">
        <v>0</v>
      </c>
      <c r="H67" s="8">
        <v>1</v>
      </c>
      <c r="I67" s="8">
        <v>4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4</v>
      </c>
      <c r="D68" s="8">
        <v>3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19</v>
      </c>
      <c r="D69" s="8">
        <v>10</v>
      </c>
      <c r="E69" s="8">
        <v>3</v>
      </c>
      <c r="F69" s="8">
        <v>0</v>
      </c>
      <c r="G69" s="8">
        <v>2</v>
      </c>
      <c r="H69" s="8">
        <v>1</v>
      </c>
      <c r="I69" s="8">
        <v>3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47</v>
      </c>
      <c r="D70" s="8">
        <v>34</v>
      </c>
      <c r="E70" s="8">
        <v>4</v>
      </c>
      <c r="F70" s="8">
        <v>0</v>
      </c>
      <c r="G70" s="8">
        <v>2</v>
      </c>
      <c r="H70" s="8">
        <v>3</v>
      </c>
      <c r="I70" s="8">
        <v>4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39</v>
      </c>
      <c r="D71" s="8">
        <v>21</v>
      </c>
      <c r="E71" s="8">
        <v>9</v>
      </c>
      <c r="F71" s="8">
        <v>4</v>
      </c>
      <c r="G71" s="8">
        <v>0</v>
      </c>
      <c r="H71" s="8">
        <v>1</v>
      </c>
      <c r="I71" s="8">
        <v>4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1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907</v>
      </c>
      <c r="D75" s="12">
        <f t="shared" si="4"/>
        <v>575</v>
      </c>
      <c r="E75" s="12">
        <f t="shared" si="4"/>
        <v>104</v>
      </c>
      <c r="F75" s="12">
        <f t="shared" si="4"/>
        <v>10</v>
      </c>
      <c r="G75" s="12">
        <f t="shared" si="4"/>
        <v>46</v>
      </c>
      <c r="H75" s="12">
        <f t="shared" si="4"/>
        <v>66</v>
      </c>
      <c r="I75" s="12">
        <f t="shared" si="4"/>
        <v>103</v>
      </c>
      <c r="J75" s="13">
        <f t="shared" si="4"/>
        <v>3</v>
      </c>
    </row>
    <row r="76" spans="1:10" ht="13.5" thickBot="1">
      <c r="A76" s="72" t="s">
        <v>29</v>
      </c>
      <c r="B76" s="73"/>
      <c r="C76" s="14">
        <f aca="true" t="shared" si="5" ref="C76:J76">SUM(C46:C70)</f>
        <v>867</v>
      </c>
      <c r="D76" s="15">
        <f t="shared" si="5"/>
        <v>553</v>
      </c>
      <c r="E76" s="15">
        <f t="shared" si="5"/>
        <v>95</v>
      </c>
      <c r="F76" s="15">
        <f t="shared" si="5"/>
        <v>6</v>
      </c>
      <c r="G76" s="15">
        <f t="shared" si="5"/>
        <v>46</v>
      </c>
      <c r="H76" s="15">
        <f t="shared" si="5"/>
        <v>65</v>
      </c>
      <c r="I76" s="15">
        <f t="shared" si="5"/>
        <v>99</v>
      </c>
      <c r="J76" s="16">
        <f t="shared" si="5"/>
        <v>3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49</v>
      </c>
      <c r="D79" s="78"/>
      <c r="E79" s="78"/>
      <c r="F79" s="78"/>
      <c r="G79" s="78"/>
      <c r="H79" s="78"/>
      <c r="I79" s="78"/>
      <c r="J79" s="78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19</v>
      </c>
      <c r="D83" s="8">
        <v>14</v>
      </c>
      <c r="E83" s="8">
        <v>1</v>
      </c>
      <c r="F83" s="8">
        <v>0</v>
      </c>
      <c r="G83" s="8">
        <v>0</v>
      </c>
      <c r="H83" s="8">
        <v>3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24</v>
      </c>
      <c r="D84" s="8">
        <v>18</v>
      </c>
      <c r="E84" s="8">
        <v>2</v>
      </c>
      <c r="F84" s="8">
        <v>2</v>
      </c>
      <c r="G84" s="8">
        <v>1</v>
      </c>
      <c r="H84" s="8">
        <v>1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86</v>
      </c>
      <c r="D85" s="8">
        <v>69</v>
      </c>
      <c r="E85" s="8">
        <v>4</v>
      </c>
      <c r="F85" s="8">
        <v>0</v>
      </c>
      <c r="G85" s="8">
        <v>4</v>
      </c>
      <c r="H85" s="8">
        <v>2</v>
      </c>
      <c r="I85" s="8">
        <v>7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46</v>
      </c>
      <c r="D86" s="8">
        <v>34</v>
      </c>
      <c r="E86" s="8">
        <v>6</v>
      </c>
      <c r="F86" s="8">
        <v>0</v>
      </c>
      <c r="G86" s="8">
        <v>0</v>
      </c>
      <c r="H86" s="8">
        <v>4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44</v>
      </c>
      <c r="D87" s="8">
        <v>28</v>
      </c>
      <c r="E87" s="8">
        <v>1</v>
      </c>
      <c r="F87" s="8">
        <v>0</v>
      </c>
      <c r="G87" s="8">
        <v>2</v>
      </c>
      <c r="H87" s="8">
        <v>8</v>
      </c>
      <c r="I87" s="8">
        <v>5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22</v>
      </c>
      <c r="D88" s="9">
        <v>14</v>
      </c>
      <c r="E88" s="9">
        <v>2</v>
      </c>
      <c r="F88" s="9">
        <v>0</v>
      </c>
      <c r="G88" s="9">
        <v>1</v>
      </c>
      <c r="H88" s="9">
        <v>0</v>
      </c>
      <c r="I88" s="9">
        <v>5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52</v>
      </c>
      <c r="D89" s="8">
        <v>37</v>
      </c>
      <c r="E89" s="8">
        <v>6</v>
      </c>
      <c r="F89" s="8">
        <v>0</v>
      </c>
      <c r="G89" s="8">
        <v>3</v>
      </c>
      <c r="H89" s="8">
        <v>3</v>
      </c>
      <c r="I89" s="8">
        <v>2</v>
      </c>
      <c r="J89" s="18">
        <v>1</v>
      </c>
    </row>
    <row r="90" spans="1:10" ht="12.75">
      <c r="A90" s="3">
        <v>8</v>
      </c>
      <c r="B90" s="4" t="s">
        <v>9</v>
      </c>
      <c r="C90" s="24">
        <f t="shared" si="6"/>
        <v>7</v>
      </c>
      <c r="D90" s="8">
        <v>6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39</v>
      </c>
      <c r="D91" s="8">
        <v>22</v>
      </c>
      <c r="E91" s="8">
        <v>5</v>
      </c>
      <c r="F91" s="8">
        <v>1</v>
      </c>
      <c r="G91" s="8">
        <v>2</v>
      </c>
      <c r="H91" s="8">
        <v>5</v>
      </c>
      <c r="I91" s="8">
        <v>4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28</v>
      </c>
      <c r="D92" s="8">
        <v>19</v>
      </c>
      <c r="E92" s="8">
        <v>4</v>
      </c>
      <c r="F92" s="8">
        <v>3</v>
      </c>
      <c r="G92" s="8">
        <v>0</v>
      </c>
      <c r="H92" s="8">
        <v>1</v>
      </c>
      <c r="I92" s="8">
        <v>1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19</v>
      </c>
      <c r="D93" s="8">
        <v>11</v>
      </c>
      <c r="E93" s="8">
        <v>2</v>
      </c>
      <c r="F93" s="8">
        <v>0</v>
      </c>
      <c r="G93" s="8">
        <v>4</v>
      </c>
      <c r="H93" s="8">
        <v>1</v>
      </c>
      <c r="I93" s="8">
        <v>1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30</v>
      </c>
      <c r="D94" s="8">
        <v>16</v>
      </c>
      <c r="E94" s="8">
        <v>6</v>
      </c>
      <c r="F94" s="8">
        <v>0</v>
      </c>
      <c r="G94" s="8">
        <v>4</v>
      </c>
      <c r="H94" s="8">
        <v>1</v>
      </c>
      <c r="I94" s="8">
        <v>3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25</v>
      </c>
      <c r="D95" s="8">
        <v>17</v>
      </c>
      <c r="E95" s="8">
        <v>2</v>
      </c>
      <c r="F95" s="8">
        <v>0</v>
      </c>
      <c r="G95" s="8">
        <v>0</v>
      </c>
      <c r="H95" s="8">
        <v>3</v>
      </c>
      <c r="I95" s="8">
        <v>3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77</v>
      </c>
      <c r="D96" s="8">
        <v>41</v>
      </c>
      <c r="E96" s="8">
        <v>14</v>
      </c>
      <c r="F96" s="8">
        <v>0</v>
      </c>
      <c r="G96" s="8">
        <v>1</v>
      </c>
      <c r="H96" s="8">
        <v>8</v>
      </c>
      <c r="I96" s="8">
        <v>13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24</v>
      </c>
      <c r="D97" s="8">
        <v>11</v>
      </c>
      <c r="E97" s="8">
        <v>7</v>
      </c>
      <c r="F97" s="8">
        <v>0</v>
      </c>
      <c r="G97" s="8">
        <v>3</v>
      </c>
      <c r="H97" s="8">
        <v>0</v>
      </c>
      <c r="I97" s="8">
        <v>3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12</v>
      </c>
      <c r="D98" s="8">
        <v>8</v>
      </c>
      <c r="E98" s="8">
        <v>3</v>
      </c>
      <c r="F98" s="8">
        <v>0</v>
      </c>
      <c r="G98" s="8">
        <v>1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18</v>
      </c>
      <c r="D99" s="8">
        <v>11</v>
      </c>
      <c r="E99" s="8">
        <v>0</v>
      </c>
      <c r="F99" s="8">
        <v>1</v>
      </c>
      <c r="G99" s="8">
        <v>0</v>
      </c>
      <c r="H99" s="8">
        <v>2</v>
      </c>
      <c r="I99" s="8">
        <v>4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6</v>
      </c>
      <c r="D100" s="8">
        <v>3</v>
      </c>
      <c r="E100" s="8">
        <v>1</v>
      </c>
      <c r="F100" s="8">
        <v>0</v>
      </c>
      <c r="G100" s="8">
        <v>1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48</v>
      </c>
      <c r="D101" s="8">
        <v>39</v>
      </c>
      <c r="E101" s="8">
        <v>4</v>
      </c>
      <c r="F101" s="8">
        <v>0</v>
      </c>
      <c r="G101" s="8">
        <v>1</v>
      </c>
      <c r="H101" s="8">
        <v>1</v>
      </c>
      <c r="I101" s="8">
        <v>3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30</v>
      </c>
      <c r="D102" s="8">
        <v>17</v>
      </c>
      <c r="E102" s="8">
        <v>2</v>
      </c>
      <c r="F102" s="8">
        <v>0</v>
      </c>
      <c r="G102" s="8">
        <v>2</v>
      </c>
      <c r="H102" s="8">
        <v>4</v>
      </c>
      <c r="I102" s="8">
        <v>5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19</v>
      </c>
      <c r="D103" s="8">
        <v>13</v>
      </c>
      <c r="E103" s="8">
        <v>0</v>
      </c>
      <c r="F103" s="8">
        <v>0</v>
      </c>
      <c r="G103" s="8">
        <v>1</v>
      </c>
      <c r="H103" s="8">
        <v>2</v>
      </c>
      <c r="I103" s="8">
        <v>3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32</v>
      </c>
      <c r="D104" s="8">
        <v>19</v>
      </c>
      <c r="E104" s="8">
        <v>7</v>
      </c>
      <c r="F104" s="8">
        <v>0</v>
      </c>
      <c r="G104" s="8">
        <v>2</v>
      </c>
      <c r="H104" s="8">
        <v>3</v>
      </c>
      <c r="I104" s="8">
        <v>1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7</v>
      </c>
      <c r="D105" s="8">
        <v>4</v>
      </c>
      <c r="E105" s="8">
        <v>2</v>
      </c>
      <c r="F105" s="8">
        <v>0</v>
      </c>
      <c r="G105" s="8">
        <v>1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22</v>
      </c>
      <c r="D106" s="8">
        <v>11</v>
      </c>
      <c r="E106" s="8">
        <v>3</v>
      </c>
      <c r="F106" s="8">
        <v>0</v>
      </c>
      <c r="G106" s="8">
        <v>1</v>
      </c>
      <c r="H106" s="8">
        <v>3</v>
      </c>
      <c r="I106" s="8">
        <v>4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45</v>
      </c>
      <c r="D107" s="8">
        <v>27</v>
      </c>
      <c r="E107" s="8">
        <v>2</v>
      </c>
      <c r="F107" s="8">
        <v>0</v>
      </c>
      <c r="G107" s="8">
        <v>3</v>
      </c>
      <c r="H107" s="8">
        <v>6</v>
      </c>
      <c r="I107" s="8">
        <v>7</v>
      </c>
      <c r="J107" s="18">
        <v>0</v>
      </c>
    </row>
    <row r="108" spans="1:10" ht="12.75">
      <c r="A108" s="1">
        <v>26</v>
      </c>
      <c r="B108" s="42" t="s">
        <v>60</v>
      </c>
      <c r="C108" s="24">
        <f t="shared" si="6"/>
        <v>32</v>
      </c>
      <c r="D108" s="8">
        <v>15</v>
      </c>
      <c r="E108" s="8">
        <v>9</v>
      </c>
      <c r="F108" s="8">
        <v>0</v>
      </c>
      <c r="G108" s="8">
        <v>0</v>
      </c>
      <c r="H108" s="8">
        <v>5</v>
      </c>
      <c r="I108" s="8">
        <v>3</v>
      </c>
      <c r="J108" s="18">
        <v>0</v>
      </c>
    </row>
    <row r="109" spans="1:10" ht="12.75">
      <c r="A109" s="1">
        <v>27</v>
      </c>
      <c r="B109" s="43" t="s">
        <v>65</v>
      </c>
      <c r="C109" s="24">
        <f t="shared" si="6"/>
        <v>1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66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1</v>
      </c>
      <c r="D111" s="10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815</v>
      </c>
      <c r="D112" s="12">
        <f t="shared" si="7"/>
        <v>526</v>
      </c>
      <c r="E112" s="12">
        <f t="shared" si="7"/>
        <v>96</v>
      </c>
      <c r="F112" s="12">
        <f t="shared" si="7"/>
        <v>7</v>
      </c>
      <c r="G112" s="12">
        <f t="shared" si="7"/>
        <v>38</v>
      </c>
      <c r="H112" s="12">
        <f t="shared" si="7"/>
        <v>66</v>
      </c>
      <c r="I112" s="12">
        <f t="shared" si="7"/>
        <v>81</v>
      </c>
      <c r="J112" s="13">
        <f t="shared" si="7"/>
        <v>1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781</v>
      </c>
      <c r="D113" s="15">
        <f t="shared" si="8"/>
        <v>509</v>
      </c>
      <c r="E113" s="15">
        <f t="shared" si="8"/>
        <v>87</v>
      </c>
      <c r="F113" s="15">
        <f t="shared" si="8"/>
        <v>7</v>
      </c>
      <c r="G113" s="15">
        <f t="shared" si="8"/>
        <v>38</v>
      </c>
      <c r="H113" s="15">
        <f t="shared" si="8"/>
        <v>61</v>
      </c>
      <c r="I113" s="15">
        <f t="shared" si="8"/>
        <v>78</v>
      </c>
      <c r="J113" s="16">
        <f t="shared" si="8"/>
        <v>1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49</v>
      </c>
      <c r="D116" s="78"/>
      <c r="E116" s="78"/>
      <c r="F116" s="78"/>
      <c r="G116" s="78"/>
      <c r="H116" s="78"/>
      <c r="I116" s="78"/>
      <c r="J116" s="78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15</v>
      </c>
      <c r="D120" s="8">
        <v>7</v>
      </c>
      <c r="E120" s="8">
        <v>5</v>
      </c>
      <c r="F120" s="8">
        <v>0</v>
      </c>
      <c r="G120" s="8">
        <v>0</v>
      </c>
      <c r="H120" s="8">
        <v>1</v>
      </c>
      <c r="I120" s="8">
        <v>2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14</v>
      </c>
      <c r="D121" s="8">
        <v>10</v>
      </c>
      <c r="E121" s="8">
        <v>1</v>
      </c>
      <c r="F121" s="8">
        <v>3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84</v>
      </c>
      <c r="D122" s="8">
        <v>57</v>
      </c>
      <c r="E122" s="8">
        <v>9</v>
      </c>
      <c r="F122" s="8">
        <v>0</v>
      </c>
      <c r="G122" s="8">
        <v>2</v>
      </c>
      <c r="H122" s="8">
        <v>6</v>
      </c>
      <c r="I122" s="8">
        <v>10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50</v>
      </c>
      <c r="D123" s="8">
        <v>32</v>
      </c>
      <c r="E123" s="8">
        <v>11</v>
      </c>
      <c r="F123" s="8">
        <v>0</v>
      </c>
      <c r="G123" s="8">
        <v>3</v>
      </c>
      <c r="H123" s="8">
        <v>2</v>
      </c>
      <c r="I123" s="8">
        <v>2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25</v>
      </c>
      <c r="D124" s="8">
        <v>19</v>
      </c>
      <c r="E124" s="8">
        <v>2</v>
      </c>
      <c r="F124" s="8">
        <v>0</v>
      </c>
      <c r="G124" s="8">
        <v>0</v>
      </c>
      <c r="H124" s="8">
        <v>1</v>
      </c>
      <c r="I124" s="8">
        <v>3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30</v>
      </c>
      <c r="D125" s="8">
        <v>15</v>
      </c>
      <c r="E125" s="8">
        <v>9</v>
      </c>
      <c r="F125" s="8">
        <v>0</v>
      </c>
      <c r="G125" s="8">
        <v>1</v>
      </c>
      <c r="H125" s="8">
        <v>2</v>
      </c>
      <c r="I125" s="8">
        <v>3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47</v>
      </c>
      <c r="D126" s="8">
        <v>32</v>
      </c>
      <c r="E126" s="8">
        <v>4</v>
      </c>
      <c r="F126" s="8">
        <v>0</v>
      </c>
      <c r="G126" s="8">
        <v>2</v>
      </c>
      <c r="H126" s="8">
        <v>2</v>
      </c>
      <c r="I126" s="8">
        <v>7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6</v>
      </c>
      <c r="D127" s="8">
        <v>4</v>
      </c>
      <c r="E127" s="8">
        <v>0</v>
      </c>
      <c r="F127" s="8">
        <v>0</v>
      </c>
      <c r="G127" s="8">
        <v>0</v>
      </c>
      <c r="H127" s="8">
        <v>0</v>
      </c>
      <c r="I127" s="8">
        <v>2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32</v>
      </c>
      <c r="D128" s="8">
        <v>25</v>
      </c>
      <c r="E128" s="8">
        <v>0</v>
      </c>
      <c r="F128" s="8">
        <v>0</v>
      </c>
      <c r="G128" s="8">
        <v>3</v>
      </c>
      <c r="H128" s="8">
        <v>2</v>
      </c>
      <c r="I128" s="8">
        <v>2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30</v>
      </c>
      <c r="D129" s="8">
        <v>19</v>
      </c>
      <c r="E129" s="8">
        <v>2</v>
      </c>
      <c r="F129" s="8">
        <v>2</v>
      </c>
      <c r="G129" s="8">
        <v>4</v>
      </c>
      <c r="H129" s="8">
        <v>3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16</v>
      </c>
      <c r="D130" s="8">
        <v>12</v>
      </c>
      <c r="E130" s="8">
        <v>1</v>
      </c>
      <c r="F130" s="8">
        <v>0</v>
      </c>
      <c r="G130" s="8">
        <v>0</v>
      </c>
      <c r="H130" s="8">
        <v>0</v>
      </c>
      <c r="I130" s="8">
        <v>3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35</v>
      </c>
      <c r="D131" s="8">
        <v>22</v>
      </c>
      <c r="E131" s="8">
        <v>7</v>
      </c>
      <c r="F131" s="8">
        <v>0</v>
      </c>
      <c r="G131" s="8">
        <v>2</v>
      </c>
      <c r="H131" s="8">
        <v>4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27</v>
      </c>
      <c r="D132" s="8">
        <v>21</v>
      </c>
      <c r="E132" s="8">
        <v>1</v>
      </c>
      <c r="F132" s="8">
        <v>0</v>
      </c>
      <c r="G132" s="8">
        <v>0</v>
      </c>
      <c r="H132" s="8">
        <v>1</v>
      </c>
      <c r="I132" s="8">
        <v>4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74</v>
      </c>
      <c r="D133" s="8">
        <v>42</v>
      </c>
      <c r="E133" s="8">
        <v>10</v>
      </c>
      <c r="F133" s="8">
        <v>0</v>
      </c>
      <c r="G133" s="8">
        <v>4</v>
      </c>
      <c r="H133" s="8">
        <v>9</v>
      </c>
      <c r="I133" s="8">
        <v>8</v>
      </c>
      <c r="J133" s="18">
        <v>1</v>
      </c>
    </row>
    <row r="134" spans="1:10" ht="12.75">
      <c r="A134" s="3">
        <v>15</v>
      </c>
      <c r="B134" s="4" t="s">
        <v>16</v>
      </c>
      <c r="C134" s="24">
        <f t="shared" si="9"/>
        <v>19</v>
      </c>
      <c r="D134" s="8">
        <v>10</v>
      </c>
      <c r="E134" s="8">
        <v>4</v>
      </c>
      <c r="F134" s="8">
        <v>0</v>
      </c>
      <c r="G134" s="8">
        <v>2</v>
      </c>
      <c r="H134" s="8">
        <v>0</v>
      </c>
      <c r="I134" s="8">
        <v>3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12</v>
      </c>
      <c r="D135" s="8">
        <v>5</v>
      </c>
      <c r="E135" s="8">
        <v>3</v>
      </c>
      <c r="F135" s="8">
        <v>0</v>
      </c>
      <c r="G135" s="8">
        <v>2</v>
      </c>
      <c r="H135" s="8">
        <v>0</v>
      </c>
      <c r="I135" s="8">
        <v>2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13</v>
      </c>
      <c r="D136" s="8">
        <v>11</v>
      </c>
      <c r="E136" s="8">
        <v>2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13</v>
      </c>
      <c r="D137" s="8">
        <v>8</v>
      </c>
      <c r="E137" s="8">
        <v>2</v>
      </c>
      <c r="F137" s="8">
        <v>0</v>
      </c>
      <c r="G137" s="8">
        <v>1</v>
      </c>
      <c r="H137" s="8">
        <v>1</v>
      </c>
      <c r="I137" s="8">
        <v>1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48</v>
      </c>
      <c r="D138" s="8">
        <v>28</v>
      </c>
      <c r="E138" s="8">
        <v>5</v>
      </c>
      <c r="F138" s="8">
        <v>0</v>
      </c>
      <c r="G138" s="8">
        <v>4</v>
      </c>
      <c r="H138" s="8">
        <v>4</v>
      </c>
      <c r="I138" s="8">
        <v>7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39</v>
      </c>
      <c r="D139" s="8">
        <v>22</v>
      </c>
      <c r="E139" s="8">
        <v>4</v>
      </c>
      <c r="F139" s="8">
        <v>0</v>
      </c>
      <c r="G139" s="8">
        <v>2</v>
      </c>
      <c r="H139" s="8">
        <v>4</v>
      </c>
      <c r="I139" s="8">
        <v>7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16</v>
      </c>
      <c r="D140" s="8">
        <v>12</v>
      </c>
      <c r="E140" s="8">
        <v>0</v>
      </c>
      <c r="F140" s="8">
        <v>0</v>
      </c>
      <c r="G140" s="8">
        <v>3</v>
      </c>
      <c r="H140" s="8">
        <v>1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18</v>
      </c>
      <c r="D141" s="8">
        <v>13</v>
      </c>
      <c r="E141" s="8">
        <v>3</v>
      </c>
      <c r="F141" s="8">
        <v>0</v>
      </c>
      <c r="G141" s="8">
        <v>0</v>
      </c>
      <c r="H141" s="8">
        <v>2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10</v>
      </c>
      <c r="D142" s="8">
        <v>6</v>
      </c>
      <c r="E142" s="8">
        <v>0</v>
      </c>
      <c r="F142" s="8">
        <v>1</v>
      </c>
      <c r="G142" s="8">
        <v>1</v>
      </c>
      <c r="H142" s="8">
        <v>0</v>
      </c>
      <c r="I142" s="8">
        <v>2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23</v>
      </c>
      <c r="D143" s="8">
        <v>12</v>
      </c>
      <c r="E143" s="8">
        <v>3</v>
      </c>
      <c r="F143" s="8">
        <v>0</v>
      </c>
      <c r="G143" s="8">
        <v>1</v>
      </c>
      <c r="H143" s="8">
        <v>2</v>
      </c>
      <c r="I143" s="8">
        <v>5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53</v>
      </c>
      <c r="D144" s="8">
        <v>40</v>
      </c>
      <c r="E144" s="8">
        <v>6</v>
      </c>
      <c r="F144" s="8">
        <v>0</v>
      </c>
      <c r="G144" s="8">
        <v>2</v>
      </c>
      <c r="H144" s="8">
        <v>0</v>
      </c>
      <c r="I144" s="8">
        <v>4</v>
      </c>
      <c r="J144" s="18">
        <v>1</v>
      </c>
    </row>
    <row r="145" spans="1:10" ht="12.75">
      <c r="A145" s="1">
        <v>26</v>
      </c>
      <c r="B145" s="42" t="s">
        <v>60</v>
      </c>
      <c r="C145" s="24">
        <f t="shared" si="9"/>
        <v>25</v>
      </c>
      <c r="D145" s="8">
        <v>9</v>
      </c>
      <c r="E145" s="8">
        <v>4</v>
      </c>
      <c r="F145" s="8">
        <v>0</v>
      </c>
      <c r="G145" s="8">
        <v>1</v>
      </c>
      <c r="H145" s="8">
        <v>2</v>
      </c>
      <c r="I145" s="8">
        <v>9</v>
      </c>
      <c r="J145" s="18">
        <v>0</v>
      </c>
    </row>
    <row r="146" spans="1:10" ht="12.75">
      <c r="A146" s="1">
        <v>27</v>
      </c>
      <c r="B146" s="43" t="s">
        <v>65</v>
      </c>
      <c r="C146" s="24">
        <f t="shared" si="9"/>
        <v>3</v>
      </c>
      <c r="D146" s="10">
        <v>2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66</v>
      </c>
      <c r="C147" s="24">
        <f t="shared" si="9"/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2</v>
      </c>
      <c r="D148" s="10">
        <v>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780</v>
      </c>
      <c r="D149" s="12">
        <f t="shared" si="10"/>
        <v>498</v>
      </c>
      <c r="E149" s="12">
        <f t="shared" si="10"/>
        <v>99</v>
      </c>
      <c r="F149" s="12">
        <f t="shared" si="10"/>
        <v>6</v>
      </c>
      <c r="G149" s="12">
        <f t="shared" si="10"/>
        <v>40</v>
      </c>
      <c r="H149" s="12">
        <f t="shared" si="10"/>
        <v>49</v>
      </c>
      <c r="I149" s="12">
        <f t="shared" si="10"/>
        <v>86</v>
      </c>
      <c r="J149" s="13">
        <f t="shared" si="10"/>
        <v>2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749</v>
      </c>
      <c r="D150" s="15">
        <f t="shared" si="11"/>
        <v>484</v>
      </c>
      <c r="E150" s="15">
        <f t="shared" si="11"/>
        <v>94</v>
      </c>
      <c r="F150" s="15">
        <f t="shared" si="11"/>
        <v>6</v>
      </c>
      <c r="G150" s="15">
        <f t="shared" si="11"/>
        <v>39</v>
      </c>
      <c r="H150" s="15">
        <f t="shared" si="11"/>
        <v>47</v>
      </c>
      <c r="I150" s="15">
        <f t="shared" si="11"/>
        <v>77</v>
      </c>
      <c r="J150" s="16">
        <f t="shared" si="11"/>
        <v>2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62</v>
      </c>
      <c r="B153" s="76"/>
      <c r="C153" s="77" t="s">
        <v>49</v>
      </c>
      <c r="D153" s="78"/>
      <c r="E153" s="78"/>
      <c r="F153" s="78"/>
      <c r="G153" s="78"/>
      <c r="H153" s="78"/>
      <c r="I153" s="78"/>
      <c r="J153" s="78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70</v>
      </c>
      <c r="D157" s="9">
        <f aca="true" t="shared" si="13" ref="D157:J166">D9+D46+D83+D120</f>
        <v>47</v>
      </c>
      <c r="E157" s="9">
        <f t="shared" si="13"/>
        <v>8</v>
      </c>
      <c r="F157" s="9">
        <f t="shared" si="13"/>
        <v>0</v>
      </c>
      <c r="G157" s="9">
        <f t="shared" si="13"/>
        <v>4</v>
      </c>
      <c r="H157" s="9">
        <f t="shared" si="13"/>
        <v>4</v>
      </c>
      <c r="I157" s="9">
        <f t="shared" si="13"/>
        <v>7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83</v>
      </c>
      <c r="D158" s="9">
        <f t="shared" si="13"/>
        <v>54</v>
      </c>
      <c r="E158" s="9">
        <f t="shared" si="13"/>
        <v>7</v>
      </c>
      <c r="F158" s="9">
        <f t="shared" si="13"/>
        <v>11</v>
      </c>
      <c r="G158" s="9">
        <f t="shared" si="13"/>
        <v>5</v>
      </c>
      <c r="H158" s="9">
        <f t="shared" si="13"/>
        <v>5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361</v>
      </c>
      <c r="D159" s="9">
        <f t="shared" si="13"/>
        <v>254</v>
      </c>
      <c r="E159" s="9">
        <f t="shared" si="13"/>
        <v>36</v>
      </c>
      <c r="F159" s="9">
        <f t="shared" si="13"/>
        <v>2</v>
      </c>
      <c r="G159" s="9">
        <f t="shared" si="13"/>
        <v>11</v>
      </c>
      <c r="H159" s="9">
        <f t="shared" si="13"/>
        <v>30</v>
      </c>
      <c r="I159" s="9">
        <f t="shared" si="13"/>
        <v>28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202</v>
      </c>
      <c r="D160" s="9">
        <f t="shared" si="13"/>
        <v>134</v>
      </c>
      <c r="E160" s="9">
        <f t="shared" si="13"/>
        <v>27</v>
      </c>
      <c r="F160" s="9">
        <f t="shared" si="13"/>
        <v>0</v>
      </c>
      <c r="G160" s="9">
        <f t="shared" si="13"/>
        <v>9</v>
      </c>
      <c r="H160" s="9">
        <f t="shared" si="13"/>
        <v>13</v>
      </c>
      <c r="I160" s="9">
        <f t="shared" si="13"/>
        <v>19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126</v>
      </c>
      <c r="D161" s="9">
        <f t="shared" si="13"/>
        <v>88</v>
      </c>
      <c r="E161" s="9">
        <f t="shared" si="13"/>
        <v>7</v>
      </c>
      <c r="F161" s="9">
        <f t="shared" si="13"/>
        <v>0</v>
      </c>
      <c r="G161" s="9">
        <f t="shared" si="13"/>
        <v>3</v>
      </c>
      <c r="H161" s="9">
        <f t="shared" si="13"/>
        <v>15</v>
      </c>
      <c r="I161" s="9">
        <f t="shared" si="13"/>
        <v>13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105</v>
      </c>
      <c r="D162" s="9">
        <f t="shared" si="13"/>
        <v>70</v>
      </c>
      <c r="E162" s="9">
        <f t="shared" si="13"/>
        <v>14</v>
      </c>
      <c r="F162" s="9">
        <f t="shared" si="13"/>
        <v>0</v>
      </c>
      <c r="G162" s="9">
        <f t="shared" si="13"/>
        <v>4</v>
      </c>
      <c r="H162" s="9">
        <f t="shared" si="13"/>
        <v>3</v>
      </c>
      <c r="I162" s="9">
        <f t="shared" si="13"/>
        <v>14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219</v>
      </c>
      <c r="D163" s="9">
        <f t="shared" si="13"/>
        <v>145</v>
      </c>
      <c r="E163" s="9">
        <f t="shared" si="13"/>
        <v>26</v>
      </c>
      <c r="F163" s="9">
        <f t="shared" si="13"/>
        <v>2</v>
      </c>
      <c r="G163" s="9">
        <f t="shared" si="13"/>
        <v>8</v>
      </c>
      <c r="H163" s="9">
        <f t="shared" si="13"/>
        <v>14</v>
      </c>
      <c r="I163" s="9">
        <f t="shared" si="13"/>
        <v>18</v>
      </c>
      <c r="J163" s="9">
        <f t="shared" si="13"/>
        <v>6</v>
      </c>
    </row>
    <row r="164" spans="1:10" ht="12.75">
      <c r="A164" s="3">
        <v>8</v>
      </c>
      <c r="B164" s="4" t="s">
        <v>9</v>
      </c>
      <c r="C164" s="24">
        <f t="shared" si="12"/>
        <v>44</v>
      </c>
      <c r="D164" s="9">
        <f t="shared" si="13"/>
        <v>29</v>
      </c>
      <c r="E164" s="9">
        <f t="shared" si="13"/>
        <v>2</v>
      </c>
      <c r="F164" s="9">
        <f t="shared" si="13"/>
        <v>0</v>
      </c>
      <c r="G164" s="9">
        <f t="shared" si="13"/>
        <v>4</v>
      </c>
      <c r="H164" s="9">
        <f t="shared" si="13"/>
        <v>3</v>
      </c>
      <c r="I164" s="9">
        <f t="shared" si="13"/>
        <v>6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169</v>
      </c>
      <c r="D165" s="9">
        <f t="shared" si="13"/>
        <v>119</v>
      </c>
      <c r="E165" s="9">
        <f t="shared" si="13"/>
        <v>9</v>
      </c>
      <c r="F165" s="9">
        <f t="shared" si="13"/>
        <v>2</v>
      </c>
      <c r="G165" s="9">
        <f t="shared" si="13"/>
        <v>10</v>
      </c>
      <c r="H165" s="9">
        <f t="shared" si="13"/>
        <v>16</v>
      </c>
      <c r="I165" s="9">
        <f t="shared" si="13"/>
        <v>13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114</v>
      </c>
      <c r="D166" s="9">
        <f t="shared" si="13"/>
        <v>73</v>
      </c>
      <c r="E166" s="9">
        <f t="shared" si="13"/>
        <v>12</v>
      </c>
      <c r="F166" s="9">
        <f t="shared" si="13"/>
        <v>9</v>
      </c>
      <c r="G166" s="9">
        <f t="shared" si="13"/>
        <v>7</v>
      </c>
      <c r="H166" s="9">
        <f t="shared" si="13"/>
        <v>8</v>
      </c>
      <c r="I166" s="9">
        <f t="shared" si="13"/>
        <v>5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86</v>
      </c>
      <c r="D167" s="9">
        <f aca="true" t="shared" si="14" ref="D167:J176">D19+D56+D93+D130</f>
        <v>51</v>
      </c>
      <c r="E167" s="9">
        <f t="shared" si="14"/>
        <v>10</v>
      </c>
      <c r="F167" s="9">
        <f t="shared" si="14"/>
        <v>0</v>
      </c>
      <c r="G167" s="9">
        <f t="shared" si="14"/>
        <v>9</v>
      </c>
      <c r="H167" s="9">
        <f t="shared" si="14"/>
        <v>3</v>
      </c>
      <c r="I167" s="9">
        <f t="shared" si="14"/>
        <v>13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127</v>
      </c>
      <c r="D168" s="9">
        <f t="shared" si="14"/>
        <v>68</v>
      </c>
      <c r="E168" s="9">
        <f t="shared" si="14"/>
        <v>25</v>
      </c>
      <c r="F168" s="9">
        <f t="shared" si="14"/>
        <v>0</v>
      </c>
      <c r="G168" s="9">
        <f t="shared" si="14"/>
        <v>15</v>
      </c>
      <c r="H168" s="9">
        <f t="shared" si="14"/>
        <v>9</v>
      </c>
      <c r="I168" s="9">
        <f t="shared" si="14"/>
        <v>10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118</v>
      </c>
      <c r="D169" s="9">
        <f t="shared" si="14"/>
        <v>90</v>
      </c>
      <c r="E169" s="9">
        <f t="shared" si="14"/>
        <v>6</v>
      </c>
      <c r="F169" s="9">
        <f t="shared" si="14"/>
        <v>0</v>
      </c>
      <c r="G169" s="9">
        <f t="shared" si="14"/>
        <v>1</v>
      </c>
      <c r="H169" s="9">
        <f t="shared" si="14"/>
        <v>6</v>
      </c>
      <c r="I169" s="9">
        <f t="shared" si="14"/>
        <v>15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330</v>
      </c>
      <c r="D170" s="9">
        <f t="shared" si="14"/>
        <v>182</v>
      </c>
      <c r="E170" s="9">
        <f t="shared" si="14"/>
        <v>40</v>
      </c>
      <c r="F170" s="9">
        <f t="shared" si="14"/>
        <v>0</v>
      </c>
      <c r="G170" s="9">
        <f t="shared" si="14"/>
        <v>9</v>
      </c>
      <c r="H170" s="9">
        <f t="shared" si="14"/>
        <v>39</v>
      </c>
      <c r="I170" s="9">
        <f t="shared" si="14"/>
        <v>57</v>
      </c>
      <c r="J170" s="9">
        <f t="shared" si="14"/>
        <v>3</v>
      </c>
    </row>
    <row r="171" spans="1:10" ht="12.75">
      <c r="A171" s="3">
        <v>15</v>
      </c>
      <c r="B171" s="4" t="s">
        <v>16</v>
      </c>
      <c r="C171" s="24">
        <f t="shared" si="12"/>
        <v>107</v>
      </c>
      <c r="D171" s="9">
        <f t="shared" si="14"/>
        <v>61</v>
      </c>
      <c r="E171" s="9">
        <f t="shared" si="14"/>
        <v>20</v>
      </c>
      <c r="F171" s="9">
        <f t="shared" si="14"/>
        <v>0</v>
      </c>
      <c r="G171" s="9">
        <f t="shared" si="14"/>
        <v>9</v>
      </c>
      <c r="H171" s="9">
        <f t="shared" si="14"/>
        <v>3</v>
      </c>
      <c r="I171" s="9">
        <f t="shared" si="14"/>
        <v>14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48</v>
      </c>
      <c r="D172" s="9">
        <f t="shared" si="14"/>
        <v>26</v>
      </c>
      <c r="E172" s="9">
        <f t="shared" si="14"/>
        <v>10</v>
      </c>
      <c r="F172" s="9">
        <f t="shared" si="14"/>
        <v>0</v>
      </c>
      <c r="G172" s="9">
        <f t="shared" si="14"/>
        <v>6</v>
      </c>
      <c r="H172" s="9">
        <f t="shared" si="14"/>
        <v>1</v>
      </c>
      <c r="I172" s="9">
        <f t="shared" si="14"/>
        <v>5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88</v>
      </c>
      <c r="D173" s="9">
        <f t="shared" si="14"/>
        <v>56</v>
      </c>
      <c r="E173" s="9">
        <f t="shared" si="14"/>
        <v>9</v>
      </c>
      <c r="F173" s="9">
        <f t="shared" si="14"/>
        <v>2</v>
      </c>
      <c r="G173" s="9">
        <f t="shared" si="14"/>
        <v>4</v>
      </c>
      <c r="H173" s="9">
        <f t="shared" si="14"/>
        <v>8</v>
      </c>
      <c r="I173" s="9">
        <f t="shared" si="14"/>
        <v>9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40</v>
      </c>
      <c r="D174" s="9">
        <f t="shared" si="14"/>
        <v>24</v>
      </c>
      <c r="E174" s="9">
        <f t="shared" si="14"/>
        <v>7</v>
      </c>
      <c r="F174" s="9">
        <f t="shared" si="14"/>
        <v>0</v>
      </c>
      <c r="G174" s="9">
        <f t="shared" si="14"/>
        <v>3</v>
      </c>
      <c r="H174" s="9">
        <f t="shared" si="14"/>
        <v>1</v>
      </c>
      <c r="I174" s="9">
        <f t="shared" si="14"/>
        <v>5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206</v>
      </c>
      <c r="D175" s="9">
        <f t="shared" si="14"/>
        <v>146</v>
      </c>
      <c r="E175" s="9">
        <f t="shared" si="14"/>
        <v>19</v>
      </c>
      <c r="F175" s="9">
        <f t="shared" si="14"/>
        <v>0</v>
      </c>
      <c r="G175" s="9">
        <f t="shared" si="14"/>
        <v>9</v>
      </c>
      <c r="H175" s="9">
        <f t="shared" si="14"/>
        <v>11</v>
      </c>
      <c r="I175" s="9">
        <f t="shared" si="14"/>
        <v>21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147</v>
      </c>
      <c r="D176" s="9">
        <f t="shared" si="14"/>
        <v>91</v>
      </c>
      <c r="E176" s="9">
        <f t="shared" si="14"/>
        <v>13</v>
      </c>
      <c r="F176" s="9">
        <f t="shared" si="14"/>
        <v>1</v>
      </c>
      <c r="G176" s="9">
        <f t="shared" si="14"/>
        <v>8</v>
      </c>
      <c r="H176" s="9">
        <f t="shared" si="14"/>
        <v>12</v>
      </c>
      <c r="I176" s="9">
        <f t="shared" si="14"/>
        <v>22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89</v>
      </c>
      <c r="D177" s="9">
        <f aca="true" t="shared" si="15" ref="D177:J182">D29+D66+D103+D140</f>
        <v>66</v>
      </c>
      <c r="E177" s="9">
        <f t="shared" si="15"/>
        <v>2</v>
      </c>
      <c r="F177" s="9">
        <f t="shared" si="15"/>
        <v>0</v>
      </c>
      <c r="G177" s="9">
        <f t="shared" si="15"/>
        <v>4</v>
      </c>
      <c r="H177" s="9">
        <f t="shared" si="15"/>
        <v>9</v>
      </c>
      <c r="I177" s="9">
        <f t="shared" si="15"/>
        <v>8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101</v>
      </c>
      <c r="D178" s="9">
        <f t="shared" si="15"/>
        <v>72</v>
      </c>
      <c r="E178" s="9">
        <f t="shared" si="15"/>
        <v>14</v>
      </c>
      <c r="F178" s="9">
        <f t="shared" si="15"/>
        <v>0</v>
      </c>
      <c r="G178" s="9">
        <f t="shared" si="15"/>
        <v>2</v>
      </c>
      <c r="H178" s="9">
        <f t="shared" si="15"/>
        <v>7</v>
      </c>
      <c r="I178" s="9">
        <f t="shared" si="15"/>
        <v>6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27</v>
      </c>
      <c r="D179" s="9">
        <f t="shared" si="15"/>
        <v>17</v>
      </c>
      <c r="E179" s="9">
        <f t="shared" si="15"/>
        <v>2</v>
      </c>
      <c r="F179" s="9">
        <f t="shared" si="15"/>
        <v>3</v>
      </c>
      <c r="G179" s="9">
        <f t="shared" si="15"/>
        <v>2</v>
      </c>
      <c r="H179" s="9">
        <f t="shared" si="15"/>
        <v>0</v>
      </c>
      <c r="I179" s="9">
        <f t="shared" si="15"/>
        <v>3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84</v>
      </c>
      <c r="D180" s="9">
        <f t="shared" si="15"/>
        <v>40</v>
      </c>
      <c r="E180" s="9">
        <f t="shared" si="15"/>
        <v>15</v>
      </c>
      <c r="F180" s="9">
        <f t="shared" si="15"/>
        <v>0</v>
      </c>
      <c r="G180" s="9">
        <f t="shared" si="15"/>
        <v>5</v>
      </c>
      <c r="H180" s="9">
        <f t="shared" si="15"/>
        <v>8</v>
      </c>
      <c r="I180" s="9">
        <f t="shared" si="15"/>
        <v>16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193</v>
      </c>
      <c r="D181" s="9">
        <f t="shared" si="15"/>
        <v>129</v>
      </c>
      <c r="E181" s="9">
        <f t="shared" si="15"/>
        <v>17</v>
      </c>
      <c r="F181" s="9">
        <f t="shared" si="15"/>
        <v>0</v>
      </c>
      <c r="G181" s="9">
        <f t="shared" si="15"/>
        <v>9</v>
      </c>
      <c r="H181" s="9">
        <f t="shared" si="15"/>
        <v>15</v>
      </c>
      <c r="I181" s="9">
        <f t="shared" si="15"/>
        <v>22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 t="shared" si="12"/>
        <v>116</v>
      </c>
      <c r="D182" s="9">
        <f t="shared" si="15"/>
        <v>51</v>
      </c>
      <c r="E182" s="9">
        <f t="shared" si="15"/>
        <v>30</v>
      </c>
      <c r="F182" s="9">
        <f t="shared" si="15"/>
        <v>4</v>
      </c>
      <c r="G182" s="9">
        <f t="shared" si="15"/>
        <v>2</v>
      </c>
      <c r="H182" s="9">
        <f t="shared" si="15"/>
        <v>8</v>
      </c>
      <c r="I182" s="9">
        <f t="shared" si="15"/>
        <v>21</v>
      </c>
      <c r="J182" s="9">
        <f t="shared" si="15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6</v>
      </c>
      <c r="D183" s="9">
        <f aca="true" t="shared" si="16" ref="D183:J183">D35+D72+D109+D146</f>
        <v>5</v>
      </c>
      <c r="E183" s="9">
        <f t="shared" si="16"/>
        <v>1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1</v>
      </c>
      <c r="D184" s="9">
        <f aca="true" t="shared" si="17" ref="D184:J184">D36+D73+D110+D147</f>
        <v>1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3</v>
      </c>
      <c r="D185" s="9">
        <f aca="true" t="shared" si="18" ref="D185:J185">D37+D74+D111+D148</f>
        <v>3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3410</v>
      </c>
      <c r="D186" s="12">
        <f t="shared" si="19"/>
        <v>2192</v>
      </c>
      <c r="E186" s="12">
        <f t="shared" si="19"/>
        <v>388</v>
      </c>
      <c r="F186" s="12">
        <f t="shared" si="19"/>
        <v>36</v>
      </c>
      <c r="G186" s="12">
        <f t="shared" si="19"/>
        <v>162</v>
      </c>
      <c r="H186" s="12">
        <f t="shared" si="19"/>
        <v>251</v>
      </c>
      <c r="I186" s="12">
        <f t="shared" si="19"/>
        <v>371</v>
      </c>
      <c r="J186" s="13">
        <f t="shared" si="19"/>
        <v>10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3284</v>
      </c>
      <c r="D187" s="21">
        <f t="shared" si="20"/>
        <v>2132</v>
      </c>
      <c r="E187" s="21">
        <f t="shared" si="20"/>
        <v>357</v>
      </c>
      <c r="F187" s="21">
        <f t="shared" si="20"/>
        <v>32</v>
      </c>
      <c r="G187" s="21">
        <f t="shared" si="20"/>
        <v>160</v>
      </c>
      <c r="H187" s="21">
        <f t="shared" si="20"/>
        <v>243</v>
      </c>
      <c r="I187" s="21">
        <f t="shared" si="20"/>
        <v>350</v>
      </c>
      <c r="J187" s="22">
        <f t="shared" si="20"/>
        <v>10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8">
      <selection activeCell="C192" sqref="C19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50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6</v>
      </c>
      <c r="D11" s="8">
        <v>4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6</v>
      </c>
      <c r="D12" s="8">
        <v>1</v>
      </c>
      <c r="E12" s="8">
        <v>0</v>
      </c>
      <c r="F12" s="23">
        <v>0</v>
      </c>
      <c r="G12" s="8">
        <v>0</v>
      </c>
      <c r="H12" s="8">
        <v>2</v>
      </c>
      <c r="I12" s="8">
        <v>3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3</v>
      </c>
      <c r="D13" s="8">
        <v>1</v>
      </c>
      <c r="E13" s="8">
        <v>1</v>
      </c>
      <c r="F13" s="8">
        <v>0</v>
      </c>
      <c r="G13" s="8">
        <v>0</v>
      </c>
      <c r="H13" s="8">
        <v>1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</v>
      </c>
      <c r="D15" s="8">
        <v>1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12</v>
      </c>
      <c r="D20" s="8">
        <v>7</v>
      </c>
      <c r="E20" s="8">
        <v>0</v>
      </c>
      <c r="F20" s="8">
        <v>0</v>
      </c>
      <c r="G20" s="8">
        <v>0</v>
      </c>
      <c r="H20" s="8">
        <v>2</v>
      </c>
      <c r="I20" s="8">
        <v>3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10</v>
      </c>
      <c r="D21" s="8">
        <v>9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4</v>
      </c>
      <c r="D22" s="8">
        <v>3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7</v>
      </c>
      <c r="D27" s="8">
        <v>5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</v>
      </c>
      <c r="D33" s="8">
        <v>0</v>
      </c>
      <c r="E33" s="8">
        <v>1</v>
      </c>
      <c r="F33" s="8">
        <v>0</v>
      </c>
      <c r="G33" s="8">
        <v>0</v>
      </c>
      <c r="H33" s="8">
        <v>1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12</v>
      </c>
      <c r="D34" s="8">
        <v>11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88</v>
      </c>
      <c r="D38" s="12">
        <f t="shared" si="1"/>
        <v>58</v>
      </c>
      <c r="E38" s="12">
        <f t="shared" si="1"/>
        <v>7</v>
      </c>
      <c r="F38" s="12">
        <f t="shared" si="1"/>
        <v>1</v>
      </c>
      <c r="G38" s="12">
        <f t="shared" si="1"/>
        <v>2</v>
      </c>
      <c r="H38" s="12">
        <f t="shared" si="1"/>
        <v>6</v>
      </c>
      <c r="I38" s="12">
        <f t="shared" si="1"/>
        <v>14</v>
      </c>
      <c r="J38" s="13">
        <f t="shared" si="1"/>
        <v>0</v>
      </c>
    </row>
    <row r="39" spans="1:10" ht="13.5" thickBot="1">
      <c r="A39" s="72" t="s">
        <v>29</v>
      </c>
      <c r="B39" s="73"/>
      <c r="C39" s="14">
        <f aca="true" t="shared" si="2" ref="C39:J39">SUM(C9:C33)</f>
        <v>76</v>
      </c>
      <c r="D39" s="15">
        <f t="shared" si="2"/>
        <v>47</v>
      </c>
      <c r="E39" s="15">
        <f t="shared" si="2"/>
        <v>6</v>
      </c>
      <c r="F39" s="15">
        <f t="shared" si="2"/>
        <v>1</v>
      </c>
      <c r="G39" s="15">
        <f t="shared" si="2"/>
        <v>2</v>
      </c>
      <c r="H39" s="15">
        <f t="shared" si="2"/>
        <v>6</v>
      </c>
      <c r="I39" s="15">
        <f t="shared" si="2"/>
        <v>14</v>
      </c>
      <c r="J39" s="16">
        <f t="shared" si="2"/>
        <v>0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50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4</v>
      </c>
      <c r="D48" s="8">
        <v>2</v>
      </c>
      <c r="E48" s="8">
        <v>0</v>
      </c>
      <c r="F48" s="8">
        <v>0</v>
      </c>
      <c r="G48" s="8">
        <v>0</v>
      </c>
      <c r="H48" s="8">
        <v>2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1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11</v>
      </c>
      <c r="D57" s="8">
        <v>7</v>
      </c>
      <c r="E57" s="8">
        <v>0</v>
      </c>
      <c r="F57" s="8">
        <v>0</v>
      </c>
      <c r="G57" s="8">
        <v>0</v>
      </c>
      <c r="H57" s="8">
        <v>3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8</v>
      </c>
      <c r="D59" s="8">
        <v>6</v>
      </c>
      <c r="E59" s="8">
        <v>1</v>
      </c>
      <c r="F59" s="8">
        <v>0</v>
      </c>
      <c r="G59" s="8">
        <v>0</v>
      </c>
      <c r="H59" s="8">
        <v>1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9</v>
      </c>
      <c r="D64" s="8">
        <v>4</v>
      </c>
      <c r="E64" s="8">
        <v>3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2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7</v>
      </c>
      <c r="D71" s="8">
        <v>7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51</v>
      </c>
      <c r="D75" s="12">
        <f t="shared" si="4"/>
        <v>37</v>
      </c>
      <c r="E75" s="12">
        <f t="shared" si="4"/>
        <v>5</v>
      </c>
      <c r="F75" s="12">
        <f t="shared" si="4"/>
        <v>0</v>
      </c>
      <c r="G75" s="12">
        <f t="shared" si="4"/>
        <v>0</v>
      </c>
      <c r="H75" s="12">
        <f t="shared" si="4"/>
        <v>6</v>
      </c>
      <c r="I75" s="12">
        <f t="shared" si="4"/>
        <v>3</v>
      </c>
      <c r="J75" s="13">
        <f t="shared" si="4"/>
        <v>0</v>
      </c>
    </row>
    <row r="76" spans="1:10" ht="13.5" thickBot="1">
      <c r="A76" s="72" t="s">
        <v>29</v>
      </c>
      <c r="B76" s="73"/>
      <c r="C76" s="14">
        <f aca="true" t="shared" si="5" ref="C76:J76">SUM(C46:C70)</f>
        <v>44</v>
      </c>
      <c r="D76" s="15">
        <f t="shared" si="5"/>
        <v>30</v>
      </c>
      <c r="E76" s="15">
        <f t="shared" si="5"/>
        <v>5</v>
      </c>
      <c r="F76" s="15">
        <f t="shared" si="5"/>
        <v>0</v>
      </c>
      <c r="G76" s="15">
        <f t="shared" si="5"/>
        <v>0</v>
      </c>
      <c r="H76" s="15">
        <f t="shared" si="5"/>
        <v>6</v>
      </c>
      <c r="I76" s="15">
        <f t="shared" si="5"/>
        <v>3</v>
      </c>
      <c r="J76" s="16">
        <f t="shared" si="5"/>
        <v>0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50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2</v>
      </c>
      <c r="D83" s="8">
        <v>0</v>
      </c>
      <c r="E83" s="8">
        <v>1</v>
      </c>
      <c r="F83" s="8">
        <v>0</v>
      </c>
      <c r="G83" s="8">
        <v>0</v>
      </c>
      <c r="H83" s="8">
        <v>1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</v>
      </c>
      <c r="D91" s="8">
        <v>2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5</v>
      </c>
      <c r="D92" s="8">
        <v>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1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11</v>
      </c>
      <c r="D94" s="8">
        <v>4</v>
      </c>
      <c r="E94" s="8">
        <v>5</v>
      </c>
      <c r="F94" s="8">
        <v>0</v>
      </c>
      <c r="G94" s="8">
        <v>0</v>
      </c>
      <c r="H94" s="8">
        <v>2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</v>
      </c>
      <c r="D95" s="8">
        <v>0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</v>
      </c>
      <c r="D96" s="8">
        <v>0</v>
      </c>
      <c r="E96" s="8">
        <v>1</v>
      </c>
      <c r="F96" s="8">
        <v>0</v>
      </c>
      <c r="G96" s="8">
        <v>1</v>
      </c>
      <c r="H96" s="8">
        <v>0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2</v>
      </c>
      <c r="D102" s="8">
        <v>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</v>
      </c>
      <c r="D107" s="8">
        <v>0</v>
      </c>
      <c r="E107" s="8">
        <v>0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5" t="s">
        <v>27</v>
      </c>
      <c r="C108" s="24">
        <f t="shared" si="6"/>
        <v>5</v>
      </c>
      <c r="D108" s="8">
        <v>5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7" t="s">
        <v>65</v>
      </c>
      <c r="C109" s="24">
        <f t="shared" si="6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7" t="s">
        <v>66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37</v>
      </c>
      <c r="D112" s="12">
        <f t="shared" si="7"/>
        <v>24</v>
      </c>
      <c r="E112" s="12">
        <f t="shared" si="7"/>
        <v>8</v>
      </c>
      <c r="F112" s="12">
        <f t="shared" si="7"/>
        <v>0</v>
      </c>
      <c r="G112" s="12">
        <f t="shared" si="7"/>
        <v>2</v>
      </c>
      <c r="H112" s="12">
        <f t="shared" si="7"/>
        <v>3</v>
      </c>
      <c r="I112" s="12">
        <f t="shared" si="7"/>
        <v>0</v>
      </c>
      <c r="J112" s="13">
        <f t="shared" si="7"/>
        <v>0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32</v>
      </c>
      <c r="D113" s="15">
        <f t="shared" si="8"/>
        <v>19</v>
      </c>
      <c r="E113" s="15">
        <f t="shared" si="8"/>
        <v>8</v>
      </c>
      <c r="F113" s="15">
        <f t="shared" si="8"/>
        <v>0</v>
      </c>
      <c r="G113" s="15">
        <f t="shared" si="8"/>
        <v>2</v>
      </c>
      <c r="H113" s="15">
        <f t="shared" si="8"/>
        <v>3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50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1</v>
      </c>
      <c r="D120" s="8"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5</v>
      </c>
      <c r="D122" s="8">
        <v>5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4</v>
      </c>
      <c r="D123" s="8">
        <v>1</v>
      </c>
      <c r="E123" s="8">
        <v>3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2</v>
      </c>
      <c r="D126" s="8">
        <v>2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2</v>
      </c>
      <c r="D127" s="8">
        <v>2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2</v>
      </c>
      <c r="D128" s="8">
        <v>1</v>
      </c>
      <c r="E128" s="8">
        <v>0</v>
      </c>
      <c r="F128" s="8">
        <v>0</v>
      </c>
      <c r="G128" s="8">
        <v>0</v>
      </c>
      <c r="H128" s="8">
        <v>1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4</v>
      </c>
      <c r="D132" s="8">
        <v>4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3</v>
      </c>
      <c r="D133" s="8">
        <v>2</v>
      </c>
      <c r="E133" s="8">
        <v>0</v>
      </c>
      <c r="F133" s="8">
        <v>0</v>
      </c>
      <c r="G133" s="8">
        <v>1</v>
      </c>
      <c r="H133" s="8">
        <v>0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1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3</v>
      </c>
      <c r="D138" s="8">
        <v>2</v>
      </c>
      <c r="E138" s="8">
        <v>0</v>
      </c>
      <c r="F138" s="8">
        <v>0</v>
      </c>
      <c r="G138" s="8">
        <v>1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2</v>
      </c>
      <c r="D139" s="8">
        <v>2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6</v>
      </c>
      <c r="D141" s="8">
        <v>3</v>
      </c>
      <c r="E141" s="8">
        <v>2</v>
      </c>
      <c r="F141" s="8">
        <v>0</v>
      </c>
      <c r="G141" s="8">
        <v>0</v>
      </c>
      <c r="H141" s="8">
        <v>1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3</v>
      </c>
      <c r="D143" s="8">
        <v>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18">
        <v>0</v>
      </c>
    </row>
    <row r="145" spans="1:10" ht="12.75">
      <c r="A145" s="1">
        <v>26</v>
      </c>
      <c r="B145" s="5" t="s">
        <v>27</v>
      </c>
      <c r="C145" s="24">
        <f t="shared" si="9"/>
        <v>12</v>
      </c>
      <c r="D145" s="8">
        <v>7</v>
      </c>
      <c r="E145" s="8">
        <v>2</v>
      </c>
      <c r="F145" s="8">
        <v>0</v>
      </c>
      <c r="G145" s="8">
        <v>0</v>
      </c>
      <c r="H145" s="8">
        <v>0</v>
      </c>
      <c r="I145" s="8">
        <v>3</v>
      </c>
      <c r="J145" s="18">
        <v>0</v>
      </c>
    </row>
    <row r="146" spans="1:10" ht="12.75">
      <c r="A146" s="1">
        <v>27</v>
      </c>
      <c r="B146" s="7" t="s">
        <v>65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7" t="s">
        <v>66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50</v>
      </c>
      <c r="D149" s="12">
        <f t="shared" si="10"/>
        <v>35</v>
      </c>
      <c r="E149" s="12">
        <f t="shared" si="10"/>
        <v>7</v>
      </c>
      <c r="F149" s="12">
        <f t="shared" si="10"/>
        <v>0</v>
      </c>
      <c r="G149" s="12">
        <f t="shared" si="10"/>
        <v>2</v>
      </c>
      <c r="H149" s="12">
        <f t="shared" si="10"/>
        <v>2</v>
      </c>
      <c r="I149" s="12">
        <f t="shared" si="10"/>
        <v>4</v>
      </c>
      <c r="J149" s="13">
        <f t="shared" si="10"/>
        <v>0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38</v>
      </c>
      <c r="D150" s="15">
        <f t="shared" si="11"/>
        <v>28</v>
      </c>
      <c r="E150" s="15">
        <f t="shared" si="11"/>
        <v>5</v>
      </c>
      <c r="F150" s="15">
        <f t="shared" si="11"/>
        <v>0</v>
      </c>
      <c r="G150" s="15">
        <f t="shared" si="11"/>
        <v>2</v>
      </c>
      <c r="H150" s="15">
        <f t="shared" si="11"/>
        <v>2</v>
      </c>
      <c r="I150" s="15">
        <f t="shared" si="11"/>
        <v>1</v>
      </c>
      <c r="J150" s="16">
        <f t="shared" si="11"/>
        <v>0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62</v>
      </c>
      <c r="B153" s="76"/>
      <c r="C153" s="77" t="s">
        <v>50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4</v>
      </c>
      <c r="D157" s="9">
        <f aca="true" t="shared" si="13" ref="D157:J166">D9+D46+D83+D120</f>
        <v>2</v>
      </c>
      <c r="E157" s="9">
        <f t="shared" si="13"/>
        <v>1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</v>
      </c>
      <c r="D158" s="9">
        <f t="shared" si="13"/>
        <v>1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16</v>
      </c>
      <c r="D159" s="9">
        <f t="shared" si="13"/>
        <v>12</v>
      </c>
      <c r="E159" s="9">
        <f t="shared" si="13"/>
        <v>1</v>
      </c>
      <c r="F159" s="9">
        <f t="shared" si="13"/>
        <v>0</v>
      </c>
      <c r="G159" s="9">
        <f t="shared" si="13"/>
        <v>0</v>
      </c>
      <c r="H159" s="9">
        <f t="shared" si="13"/>
        <v>2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11</v>
      </c>
      <c r="D160" s="9">
        <f t="shared" si="13"/>
        <v>3</v>
      </c>
      <c r="E160" s="9">
        <f t="shared" si="13"/>
        <v>3</v>
      </c>
      <c r="F160" s="9">
        <f t="shared" si="13"/>
        <v>0</v>
      </c>
      <c r="G160" s="9">
        <f t="shared" si="13"/>
        <v>0</v>
      </c>
      <c r="H160" s="9">
        <f t="shared" si="13"/>
        <v>2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</v>
      </c>
      <c r="D161" s="9">
        <f t="shared" si="13"/>
        <v>2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</v>
      </c>
      <c r="D162" s="9">
        <f t="shared" si="13"/>
        <v>1</v>
      </c>
      <c r="E162" s="9">
        <f t="shared" si="13"/>
        <v>1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4</v>
      </c>
      <c r="D163" s="9">
        <f t="shared" si="13"/>
        <v>3</v>
      </c>
      <c r="E163" s="9">
        <f t="shared" si="13"/>
        <v>0</v>
      </c>
      <c r="F163" s="9">
        <f t="shared" si="13"/>
        <v>1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4</v>
      </c>
      <c r="D164" s="9">
        <f t="shared" si="13"/>
        <v>4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7</v>
      </c>
      <c r="D165" s="9">
        <f t="shared" si="13"/>
        <v>5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1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9</v>
      </c>
      <c r="D166" s="9">
        <f t="shared" si="13"/>
        <v>9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5</v>
      </c>
      <c r="D167" s="9">
        <f aca="true" t="shared" si="14" ref="D167:J176">D19+D56+D93+D130</f>
        <v>4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34</v>
      </c>
      <c r="D168" s="9">
        <f t="shared" si="14"/>
        <v>18</v>
      </c>
      <c r="E168" s="9">
        <f t="shared" si="14"/>
        <v>5</v>
      </c>
      <c r="F168" s="9">
        <f t="shared" si="14"/>
        <v>0</v>
      </c>
      <c r="G168" s="9">
        <f t="shared" si="14"/>
        <v>0</v>
      </c>
      <c r="H168" s="9">
        <f t="shared" si="14"/>
        <v>7</v>
      </c>
      <c r="I168" s="9">
        <f t="shared" si="14"/>
        <v>4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18</v>
      </c>
      <c r="D169" s="9">
        <f t="shared" si="14"/>
        <v>16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17</v>
      </c>
      <c r="D170" s="9">
        <f t="shared" si="14"/>
        <v>11</v>
      </c>
      <c r="E170" s="9">
        <f t="shared" si="14"/>
        <v>2</v>
      </c>
      <c r="F170" s="9">
        <f t="shared" si="14"/>
        <v>0</v>
      </c>
      <c r="G170" s="9">
        <f t="shared" si="14"/>
        <v>2</v>
      </c>
      <c r="H170" s="9">
        <f t="shared" si="14"/>
        <v>1</v>
      </c>
      <c r="I170" s="9">
        <f t="shared" si="14"/>
        <v>1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</v>
      </c>
      <c r="D171" s="9">
        <f t="shared" si="14"/>
        <v>2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</v>
      </c>
      <c r="D173" s="9">
        <f t="shared" si="14"/>
        <v>1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20</v>
      </c>
      <c r="D175" s="9">
        <f t="shared" si="14"/>
        <v>12</v>
      </c>
      <c r="E175" s="9">
        <f t="shared" si="14"/>
        <v>4</v>
      </c>
      <c r="F175" s="9">
        <f t="shared" si="14"/>
        <v>0</v>
      </c>
      <c r="G175" s="9">
        <f t="shared" si="14"/>
        <v>2</v>
      </c>
      <c r="H175" s="9">
        <f t="shared" si="14"/>
        <v>0</v>
      </c>
      <c r="I175" s="9">
        <f t="shared" si="14"/>
        <v>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6</v>
      </c>
      <c r="D176" s="9">
        <f t="shared" si="14"/>
        <v>5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10</v>
      </c>
      <c r="D178" s="9">
        <f t="shared" si="15"/>
        <v>6</v>
      </c>
      <c r="E178" s="9">
        <f t="shared" si="15"/>
        <v>3</v>
      </c>
      <c r="F178" s="9">
        <f t="shared" si="15"/>
        <v>0</v>
      </c>
      <c r="G178" s="9">
        <f t="shared" si="15"/>
        <v>0</v>
      </c>
      <c r="H178" s="9">
        <f t="shared" si="15"/>
        <v>1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</v>
      </c>
      <c r="D179" s="9">
        <f t="shared" si="15"/>
        <v>2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6</v>
      </c>
      <c r="D180" s="9">
        <f t="shared" si="15"/>
        <v>4</v>
      </c>
      <c r="E180" s="9">
        <f t="shared" si="15"/>
        <v>1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</v>
      </c>
      <c r="D181" s="9">
        <f t="shared" si="15"/>
        <v>1</v>
      </c>
      <c r="E181" s="9">
        <f t="shared" si="15"/>
        <v>1</v>
      </c>
      <c r="F181" s="9">
        <f t="shared" si="15"/>
        <v>0</v>
      </c>
      <c r="G181" s="9">
        <f t="shared" si="15"/>
        <v>1</v>
      </c>
      <c r="H181" s="9">
        <f t="shared" si="15"/>
        <v>1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36</v>
      </c>
      <c r="D182" s="9">
        <f t="shared" si="15"/>
        <v>30</v>
      </c>
      <c r="E182" s="9">
        <f t="shared" si="15"/>
        <v>3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3</v>
      </c>
      <c r="J182" s="9">
        <f t="shared" si="15"/>
        <v>0</v>
      </c>
    </row>
    <row r="183" spans="1:10" ht="12.75">
      <c r="A183" s="44"/>
      <c r="B183" s="7" t="s">
        <v>65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66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226</v>
      </c>
      <c r="D186" s="12">
        <f t="shared" si="19"/>
        <v>154</v>
      </c>
      <c r="E186" s="12">
        <f t="shared" si="19"/>
        <v>27</v>
      </c>
      <c r="F186" s="12">
        <f t="shared" si="19"/>
        <v>1</v>
      </c>
      <c r="G186" s="12">
        <f t="shared" si="19"/>
        <v>6</v>
      </c>
      <c r="H186" s="12">
        <f t="shared" si="19"/>
        <v>17</v>
      </c>
      <c r="I186" s="12">
        <f t="shared" si="19"/>
        <v>21</v>
      </c>
      <c r="J186" s="13">
        <f t="shared" si="19"/>
        <v>0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190</v>
      </c>
      <c r="D187" s="21">
        <f t="shared" si="20"/>
        <v>124</v>
      </c>
      <c r="E187" s="21">
        <f t="shared" si="20"/>
        <v>24</v>
      </c>
      <c r="F187" s="21">
        <f t="shared" si="20"/>
        <v>1</v>
      </c>
      <c r="G187" s="21">
        <f t="shared" si="20"/>
        <v>6</v>
      </c>
      <c r="H187" s="21">
        <f t="shared" si="20"/>
        <v>17</v>
      </c>
      <c r="I187" s="21">
        <f t="shared" si="20"/>
        <v>18</v>
      </c>
      <c r="J187" s="22">
        <f t="shared" si="20"/>
        <v>0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9">
      <selection activeCell="F198" sqref="F19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51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16</v>
      </c>
      <c r="D9" s="8">
        <v>8</v>
      </c>
      <c r="E9" s="8">
        <v>4</v>
      </c>
      <c r="F9" s="8">
        <v>0</v>
      </c>
      <c r="G9" s="8">
        <v>1</v>
      </c>
      <c r="H9" s="8">
        <v>1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22</v>
      </c>
      <c r="D10" s="8">
        <v>6</v>
      </c>
      <c r="E10" s="8">
        <v>4</v>
      </c>
      <c r="F10" s="8">
        <v>3</v>
      </c>
      <c r="G10" s="8">
        <v>4</v>
      </c>
      <c r="H10" s="8">
        <v>1</v>
      </c>
      <c r="I10" s="8">
        <v>4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54</v>
      </c>
      <c r="D11" s="8">
        <v>34</v>
      </c>
      <c r="E11" s="8">
        <v>6</v>
      </c>
      <c r="F11" s="8">
        <v>1</v>
      </c>
      <c r="G11" s="8">
        <v>0</v>
      </c>
      <c r="H11" s="8">
        <v>8</v>
      </c>
      <c r="I11" s="8">
        <v>5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17</v>
      </c>
      <c r="D12" s="8">
        <v>9</v>
      </c>
      <c r="E12" s="8">
        <v>2</v>
      </c>
      <c r="F12" s="23">
        <v>0</v>
      </c>
      <c r="G12" s="8">
        <v>0</v>
      </c>
      <c r="H12" s="8">
        <v>5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23</v>
      </c>
      <c r="D13" s="8">
        <v>10</v>
      </c>
      <c r="E13" s="8">
        <v>9</v>
      </c>
      <c r="F13" s="8">
        <v>0</v>
      </c>
      <c r="G13" s="8">
        <v>2</v>
      </c>
      <c r="H13" s="8">
        <v>2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11</v>
      </c>
      <c r="D14" s="8">
        <v>5</v>
      </c>
      <c r="E14" s="8">
        <v>3</v>
      </c>
      <c r="F14" s="8">
        <v>0</v>
      </c>
      <c r="G14" s="8">
        <v>1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34</v>
      </c>
      <c r="D15" s="8">
        <v>23</v>
      </c>
      <c r="E15" s="8">
        <v>4</v>
      </c>
      <c r="F15" s="8">
        <v>1</v>
      </c>
      <c r="G15" s="8">
        <v>1</v>
      </c>
      <c r="H15" s="8">
        <v>1</v>
      </c>
      <c r="I15" s="8">
        <v>3</v>
      </c>
      <c r="J15" s="18">
        <v>1</v>
      </c>
    </row>
    <row r="16" spans="1:10" ht="12.75">
      <c r="A16" s="3">
        <v>8</v>
      </c>
      <c r="B16" s="4" t="s">
        <v>9</v>
      </c>
      <c r="C16" s="24">
        <f t="shared" si="0"/>
        <v>16</v>
      </c>
      <c r="D16" s="8">
        <v>9</v>
      </c>
      <c r="E16" s="8">
        <v>3</v>
      </c>
      <c r="F16" s="8">
        <v>0</v>
      </c>
      <c r="G16" s="8">
        <v>0</v>
      </c>
      <c r="H16" s="8">
        <v>2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10</v>
      </c>
      <c r="D17" s="8">
        <v>4</v>
      </c>
      <c r="E17" s="8">
        <v>3</v>
      </c>
      <c r="F17" s="8">
        <v>0</v>
      </c>
      <c r="G17" s="8">
        <v>1</v>
      </c>
      <c r="H17" s="8">
        <v>2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7</v>
      </c>
      <c r="D18" s="8">
        <v>3</v>
      </c>
      <c r="E18" s="8">
        <v>1</v>
      </c>
      <c r="F18" s="8">
        <v>1</v>
      </c>
      <c r="G18" s="8">
        <v>1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12</v>
      </c>
      <c r="D19" s="8">
        <v>5</v>
      </c>
      <c r="E19" s="8">
        <v>2</v>
      </c>
      <c r="F19" s="8">
        <v>0</v>
      </c>
      <c r="G19" s="8">
        <v>2</v>
      </c>
      <c r="H19" s="8">
        <v>1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33</v>
      </c>
      <c r="D20" s="8">
        <v>23</v>
      </c>
      <c r="E20" s="8">
        <v>4</v>
      </c>
      <c r="F20" s="8">
        <v>0</v>
      </c>
      <c r="G20" s="8">
        <v>1</v>
      </c>
      <c r="H20" s="8">
        <v>1</v>
      </c>
      <c r="I20" s="8">
        <v>4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15</v>
      </c>
      <c r="D21" s="8">
        <v>6</v>
      </c>
      <c r="E21" s="8">
        <v>5</v>
      </c>
      <c r="F21" s="8">
        <v>0</v>
      </c>
      <c r="G21" s="8">
        <v>1</v>
      </c>
      <c r="H21" s="8">
        <v>1</v>
      </c>
      <c r="I21" s="8">
        <v>2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52</v>
      </c>
      <c r="D22" s="8">
        <v>24</v>
      </c>
      <c r="E22" s="8">
        <v>11</v>
      </c>
      <c r="F22" s="8">
        <v>0</v>
      </c>
      <c r="G22" s="8">
        <v>6</v>
      </c>
      <c r="H22" s="8">
        <v>4</v>
      </c>
      <c r="I22" s="8">
        <v>7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13</v>
      </c>
      <c r="D23" s="8">
        <v>6</v>
      </c>
      <c r="E23" s="8">
        <v>1</v>
      </c>
      <c r="F23" s="8">
        <v>0</v>
      </c>
      <c r="G23" s="8">
        <v>2</v>
      </c>
      <c r="H23" s="8">
        <v>2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11</v>
      </c>
      <c r="D24" s="8">
        <v>6</v>
      </c>
      <c r="E24" s="8">
        <v>3</v>
      </c>
      <c r="F24" s="8">
        <v>0</v>
      </c>
      <c r="G24" s="8">
        <v>2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23</v>
      </c>
      <c r="D25" s="8">
        <v>14</v>
      </c>
      <c r="E25" s="8">
        <v>4</v>
      </c>
      <c r="F25" s="8">
        <v>2</v>
      </c>
      <c r="G25" s="8">
        <v>1</v>
      </c>
      <c r="H25" s="8">
        <v>0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10</v>
      </c>
      <c r="D26" s="8">
        <v>5</v>
      </c>
      <c r="E26" s="8">
        <v>2</v>
      </c>
      <c r="F26" s="8">
        <v>0</v>
      </c>
      <c r="G26" s="8">
        <v>1</v>
      </c>
      <c r="H26" s="8">
        <v>1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21</v>
      </c>
      <c r="D27" s="8">
        <v>12</v>
      </c>
      <c r="E27" s="8">
        <v>5</v>
      </c>
      <c r="F27" s="8">
        <v>0</v>
      </c>
      <c r="G27" s="8">
        <v>3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29</v>
      </c>
      <c r="D28" s="8">
        <v>17</v>
      </c>
      <c r="E28" s="8">
        <v>2</v>
      </c>
      <c r="F28" s="8">
        <v>0</v>
      </c>
      <c r="G28" s="8">
        <v>0</v>
      </c>
      <c r="H28" s="8">
        <v>3</v>
      </c>
      <c r="I28" s="8">
        <v>7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20</v>
      </c>
      <c r="D29" s="8">
        <v>9</v>
      </c>
      <c r="E29" s="8">
        <v>4</v>
      </c>
      <c r="F29" s="8">
        <v>0</v>
      </c>
      <c r="G29" s="8">
        <v>2</v>
      </c>
      <c r="H29" s="8">
        <v>2</v>
      </c>
      <c r="I29" s="8">
        <v>3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14</v>
      </c>
      <c r="D30" s="8">
        <v>9</v>
      </c>
      <c r="E30" s="8">
        <v>3</v>
      </c>
      <c r="F30" s="8">
        <v>0</v>
      </c>
      <c r="G30" s="8">
        <v>1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7</v>
      </c>
      <c r="D31" s="8">
        <v>6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14</v>
      </c>
      <c r="D32" s="8">
        <v>9</v>
      </c>
      <c r="E32" s="8">
        <v>2</v>
      </c>
      <c r="F32" s="8">
        <v>0</v>
      </c>
      <c r="G32" s="8">
        <v>0</v>
      </c>
      <c r="H32" s="8">
        <v>0</v>
      </c>
      <c r="I32" s="8">
        <v>2</v>
      </c>
      <c r="J32" s="18">
        <v>1</v>
      </c>
    </row>
    <row r="33" spans="1:10" ht="12.75">
      <c r="A33" s="1">
        <v>25</v>
      </c>
      <c r="B33" s="2" t="s">
        <v>26</v>
      </c>
      <c r="C33" s="24">
        <f t="shared" si="0"/>
        <v>18</v>
      </c>
      <c r="D33" s="8">
        <v>13</v>
      </c>
      <c r="E33" s="8">
        <v>1</v>
      </c>
      <c r="F33" s="8">
        <v>0</v>
      </c>
      <c r="G33" s="8">
        <v>0</v>
      </c>
      <c r="H33" s="8">
        <v>1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53</v>
      </c>
      <c r="D34" s="8">
        <v>31</v>
      </c>
      <c r="E34" s="8">
        <v>14</v>
      </c>
      <c r="F34" s="8">
        <v>0</v>
      </c>
      <c r="G34" s="8">
        <v>0</v>
      </c>
      <c r="H34" s="8">
        <v>4</v>
      </c>
      <c r="I34" s="8">
        <v>4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555</v>
      </c>
      <c r="D38" s="12">
        <f t="shared" si="1"/>
        <v>306</v>
      </c>
      <c r="E38" s="12">
        <f t="shared" si="1"/>
        <v>102</v>
      </c>
      <c r="F38" s="12">
        <f t="shared" si="1"/>
        <v>8</v>
      </c>
      <c r="G38" s="12">
        <f t="shared" si="1"/>
        <v>33</v>
      </c>
      <c r="H38" s="12">
        <f t="shared" si="1"/>
        <v>42</v>
      </c>
      <c r="I38" s="12">
        <f t="shared" si="1"/>
        <v>62</v>
      </c>
      <c r="J38" s="13">
        <f t="shared" si="1"/>
        <v>2</v>
      </c>
    </row>
    <row r="39" spans="1:10" ht="13.5" thickBot="1">
      <c r="A39" s="72" t="s">
        <v>29</v>
      </c>
      <c r="B39" s="73"/>
      <c r="C39" s="14">
        <f aca="true" t="shared" si="2" ref="C39:J39">SUM(C9:C33)</f>
        <v>502</v>
      </c>
      <c r="D39" s="15">
        <f t="shared" si="2"/>
        <v>275</v>
      </c>
      <c r="E39" s="15">
        <f t="shared" si="2"/>
        <v>88</v>
      </c>
      <c r="F39" s="15">
        <f t="shared" si="2"/>
        <v>8</v>
      </c>
      <c r="G39" s="15">
        <f t="shared" si="2"/>
        <v>33</v>
      </c>
      <c r="H39" s="15">
        <f t="shared" si="2"/>
        <v>38</v>
      </c>
      <c r="I39" s="15">
        <f t="shared" si="2"/>
        <v>58</v>
      </c>
      <c r="J39" s="16">
        <f t="shared" si="2"/>
        <v>2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51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18</v>
      </c>
      <c r="D46" s="8">
        <v>12</v>
      </c>
      <c r="E46" s="8">
        <v>3</v>
      </c>
      <c r="F46" s="8">
        <v>0</v>
      </c>
      <c r="G46" s="8">
        <v>0</v>
      </c>
      <c r="H46" s="8">
        <v>2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19</v>
      </c>
      <c r="D47" s="8">
        <v>9</v>
      </c>
      <c r="E47" s="8">
        <v>4</v>
      </c>
      <c r="F47" s="8">
        <v>0</v>
      </c>
      <c r="G47" s="8">
        <v>3</v>
      </c>
      <c r="H47" s="8">
        <v>2</v>
      </c>
      <c r="I47" s="8">
        <v>1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37</v>
      </c>
      <c r="D48" s="8">
        <v>18</v>
      </c>
      <c r="E48" s="8">
        <v>5</v>
      </c>
      <c r="F48" s="8">
        <v>0</v>
      </c>
      <c r="G48" s="8">
        <v>1</v>
      </c>
      <c r="H48" s="8">
        <v>8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25</v>
      </c>
      <c r="D49" s="8">
        <v>16</v>
      </c>
      <c r="E49" s="8">
        <v>2</v>
      </c>
      <c r="F49" s="8">
        <v>0</v>
      </c>
      <c r="G49" s="8">
        <v>1</v>
      </c>
      <c r="H49" s="8">
        <v>5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18</v>
      </c>
      <c r="D50" s="8">
        <v>8</v>
      </c>
      <c r="E50" s="8">
        <v>6</v>
      </c>
      <c r="F50" s="8">
        <v>0</v>
      </c>
      <c r="G50" s="8">
        <v>1</v>
      </c>
      <c r="H50" s="8">
        <v>1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8</v>
      </c>
      <c r="D51" s="8">
        <v>3</v>
      </c>
      <c r="E51" s="8">
        <v>1</v>
      </c>
      <c r="F51" s="8">
        <v>0</v>
      </c>
      <c r="G51" s="8">
        <v>1</v>
      </c>
      <c r="H51" s="8">
        <v>1</v>
      </c>
      <c r="I51" s="8">
        <v>0</v>
      </c>
      <c r="J51" s="18">
        <v>2</v>
      </c>
    </row>
    <row r="52" spans="1:10" ht="12.75">
      <c r="A52" s="1">
        <v>7</v>
      </c>
      <c r="B52" s="2" t="s">
        <v>8</v>
      </c>
      <c r="C52" s="24">
        <f t="shared" si="3"/>
        <v>37</v>
      </c>
      <c r="D52" s="8">
        <v>24</v>
      </c>
      <c r="E52" s="8">
        <v>8</v>
      </c>
      <c r="F52" s="8">
        <v>0</v>
      </c>
      <c r="G52" s="8">
        <v>3</v>
      </c>
      <c r="H52" s="8">
        <v>1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7</v>
      </c>
      <c r="D53" s="8">
        <v>6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18</v>
      </c>
      <c r="D54" s="8">
        <v>10</v>
      </c>
      <c r="E54" s="8">
        <v>1</v>
      </c>
      <c r="F54" s="8">
        <v>0</v>
      </c>
      <c r="G54" s="8">
        <v>2</v>
      </c>
      <c r="H54" s="8">
        <v>4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7</v>
      </c>
      <c r="D55" s="8">
        <v>2</v>
      </c>
      <c r="E55" s="8">
        <v>1</v>
      </c>
      <c r="F55" s="8">
        <v>2</v>
      </c>
      <c r="G55" s="8">
        <v>1</v>
      </c>
      <c r="H55" s="8">
        <v>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12</v>
      </c>
      <c r="D56" s="8">
        <v>5</v>
      </c>
      <c r="E56" s="8">
        <v>3</v>
      </c>
      <c r="F56" s="8">
        <v>0</v>
      </c>
      <c r="G56" s="8">
        <v>1</v>
      </c>
      <c r="H56" s="8">
        <v>2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32</v>
      </c>
      <c r="D57" s="8">
        <v>21</v>
      </c>
      <c r="E57" s="8">
        <v>4</v>
      </c>
      <c r="F57" s="8">
        <v>0</v>
      </c>
      <c r="G57" s="8">
        <v>3</v>
      </c>
      <c r="H57" s="8">
        <v>2</v>
      </c>
      <c r="I57" s="8">
        <v>2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17</v>
      </c>
      <c r="D58" s="8">
        <v>12</v>
      </c>
      <c r="E58" s="8">
        <v>3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55</v>
      </c>
      <c r="D59" s="8">
        <v>27</v>
      </c>
      <c r="E59" s="8">
        <v>12</v>
      </c>
      <c r="F59" s="8">
        <v>0</v>
      </c>
      <c r="G59" s="8">
        <v>3</v>
      </c>
      <c r="H59" s="8">
        <v>5</v>
      </c>
      <c r="I59" s="8">
        <v>8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12</v>
      </c>
      <c r="D60" s="8">
        <v>9</v>
      </c>
      <c r="E60" s="8">
        <v>2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10</v>
      </c>
      <c r="D61" s="8">
        <v>5</v>
      </c>
      <c r="E61" s="8">
        <v>4</v>
      </c>
      <c r="F61" s="8">
        <v>0</v>
      </c>
      <c r="G61" s="8">
        <v>0</v>
      </c>
      <c r="H61" s="8">
        <v>0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15</v>
      </c>
      <c r="D62" s="8">
        <v>9</v>
      </c>
      <c r="E62" s="8">
        <v>1</v>
      </c>
      <c r="F62" s="8">
        <v>1</v>
      </c>
      <c r="G62" s="8">
        <v>3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7</v>
      </c>
      <c r="D63" s="8">
        <v>4</v>
      </c>
      <c r="E63" s="8">
        <v>1</v>
      </c>
      <c r="F63" s="8">
        <v>0</v>
      </c>
      <c r="G63" s="8">
        <v>1</v>
      </c>
      <c r="H63" s="8">
        <v>1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38</v>
      </c>
      <c r="D64" s="8">
        <v>28</v>
      </c>
      <c r="E64" s="8">
        <v>5</v>
      </c>
      <c r="F64" s="8">
        <v>0</v>
      </c>
      <c r="G64" s="8">
        <v>1</v>
      </c>
      <c r="H64" s="8">
        <v>2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19</v>
      </c>
      <c r="D65" s="8">
        <v>15</v>
      </c>
      <c r="E65" s="8">
        <v>1</v>
      </c>
      <c r="F65" s="8">
        <v>0</v>
      </c>
      <c r="G65" s="8">
        <v>0</v>
      </c>
      <c r="H65" s="8">
        <v>1</v>
      </c>
      <c r="I65" s="8">
        <v>2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13</v>
      </c>
      <c r="D66" s="8">
        <v>10</v>
      </c>
      <c r="E66" s="8">
        <v>1</v>
      </c>
      <c r="F66" s="8">
        <v>0</v>
      </c>
      <c r="G66" s="8">
        <v>2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20</v>
      </c>
      <c r="D67" s="8">
        <v>11</v>
      </c>
      <c r="E67" s="8">
        <v>6</v>
      </c>
      <c r="F67" s="8">
        <v>0</v>
      </c>
      <c r="G67" s="8">
        <v>1</v>
      </c>
      <c r="H67" s="8">
        <v>0</v>
      </c>
      <c r="I67" s="8">
        <v>2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20</v>
      </c>
      <c r="D69" s="8">
        <v>12</v>
      </c>
      <c r="E69" s="8">
        <v>3</v>
      </c>
      <c r="F69" s="8">
        <v>0</v>
      </c>
      <c r="G69" s="8">
        <v>0</v>
      </c>
      <c r="H69" s="8">
        <v>2</v>
      </c>
      <c r="I69" s="8">
        <v>2</v>
      </c>
      <c r="J69" s="18">
        <v>1</v>
      </c>
    </row>
    <row r="70" spans="1:10" ht="12.75">
      <c r="A70" s="1">
        <v>25</v>
      </c>
      <c r="B70" s="2" t="s">
        <v>26</v>
      </c>
      <c r="C70" s="24">
        <f t="shared" si="3"/>
        <v>12</v>
      </c>
      <c r="D70" s="8">
        <v>7</v>
      </c>
      <c r="E70" s="8">
        <v>0</v>
      </c>
      <c r="F70" s="8">
        <v>0</v>
      </c>
      <c r="G70" s="8">
        <v>1</v>
      </c>
      <c r="H70" s="8">
        <v>2</v>
      </c>
      <c r="I70" s="8">
        <v>2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40</v>
      </c>
      <c r="D71" s="8">
        <v>28</v>
      </c>
      <c r="E71" s="8">
        <v>10</v>
      </c>
      <c r="F71" s="8">
        <v>2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519</v>
      </c>
      <c r="D75" s="12">
        <f t="shared" si="4"/>
        <v>313</v>
      </c>
      <c r="E75" s="12">
        <f t="shared" si="4"/>
        <v>88</v>
      </c>
      <c r="F75" s="12">
        <f t="shared" si="4"/>
        <v>5</v>
      </c>
      <c r="G75" s="12">
        <f t="shared" si="4"/>
        <v>29</v>
      </c>
      <c r="H75" s="12">
        <f t="shared" si="4"/>
        <v>43</v>
      </c>
      <c r="I75" s="12">
        <f t="shared" si="4"/>
        <v>38</v>
      </c>
      <c r="J75" s="13">
        <f t="shared" si="4"/>
        <v>3</v>
      </c>
    </row>
    <row r="76" spans="1:10" ht="13.5" thickBot="1">
      <c r="A76" s="72" t="s">
        <v>29</v>
      </c>
      <c r="B76" s="73"/>
      <c r="C76" s="14">
        <f aca="true" t="shared" si="5" ref="C76:J76">SUM(C46:C70)</f>
        <v>479</v>
      </c>
      <c r="D76" s="15">
        <f t="shared" si="5"/>
        <v>285</v>
      </c>
      <c r="E76" s="15">
        <f t="shared" si="5"/>
        <v>78</v>
      </c>
      <c r="F76" s="15">
        <f t="shared" si="5"/>
        <v>3</v>
      </c>
      <c r="G76" s="15">
        <f t="shared" si="5"/>
        <v>29</v>
      </c>
      <c r="H76" s="15">
        <f t="shared" si="5"/>
        <v>43</v>
      </c>
      <c r="I76" s="15">
        <f t="shared" si="5"/>
        <v>38</v>
      </c>
      <c r="J76" s="16">
        <f t="shared" si="5"/>
        <v>3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51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9</v>
      </c>
      <c r="D83" s="8">
        <v>4</v>
      </c>
      <c r="E83" s="8">
        <v>4</v>
      </c>
      <c r="F83" s="8">
        <v>0</v>
      </c>
      <c r="G83" s="8">
        <v>0</v>
      </c>
      <c r="H83" s="8">
        <v>0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16</v>
      </c>
      <c r="D84" s="8">
        <v>2</v>
      </c>
      <c r="E84" s="8">
        <v>7</v>
      </c>
      <c r="F84" s="8">
        <v>3</v>
      </c>
      <c r="G84" s="8">
        <v>2</v>
      </c>
      <c r="H84" s="8">
        <v>1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49</v>
      </c>
      <c r="D85" s="8">
        <v>25</v>
      </c>
      <c r="E85" s="8">
        <v>16</v>
      </c>
      <c r="F85" s="8">
        <v>1</v>
      </c>
      <c r="G85" s="8">
        <v>0</v>
      </c>
      <c r="H85" s="8">
        <v>2</v>
      </c>
      <c r="I85" s="8">
        <v>5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20</v>
      </c>
      <c r="D86" s="8">
        <v>10</v>
      </c>
      <c r="E86" s="8">
        <v>6</v>
      </c>
      <c r="F86" s="8">
        <v>0</v>
      </c>
      <c r="G86" s="8">
        <v>0</v>
      </c>
      <c r="H86" s="8">
        <v>2</v>
      </c>
      <c r="I86" s="8">
        <v>2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11</v>
      </c>
      <c r="D87" s="8">
        <v>8</v>
      </c>
      <c r="E87" s="8">
        <v>1</v>
      </c>
      <c r="F87" s="8">
        <v>0</v>
      </c>
      <c r="G87" s="8">
        <v>2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13</v>
      </c>
      <c r="D88" s="9">
        <v>6</v>
      </c>
      <c r="E88" s="9">
        <v>2</v>
      </c>
      <c r="F88" s="9">
        <v>0</v>
      </c>
      <c r="G88" s="9">
        <v>1</v>
      </c>
      <c r="H88" s="9">
        <v>1</v>
      </c>
      <c r="I88" s="9">
        <v>3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26</v>
      </c>
      <c r="D89" s="8">
        <v>14</v>
      </c>
      <c r="E89" s="8">
        <v>2</v>
      </c>
      <c r="F89" s="8">
        <v>1</v>
      </c>
      <c r="G89" s="8">
        <v>4</v>
      </c>
      <c r="H89" s="8">
        <v>3</v>
      </c>
      <c r="I89" s="8">
        <v>2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9</v>
      </c>
      <c r="D90" s="8">
        <v>6</v>
      </c>
      <c r="E90" s="8">
        <v>3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12</v>
      </c>
      <c r="D91" s="8">
        <v>10</v>
      </c>
      <c r="E91" s="8">
        <v>1</v>
      </c>
      <c r="F91" s="8">
        <v>0</v>
      </c>
      <c r="G91" s="8">
        <v>0</v>
      </c>
      <c r="H91" s="8">
        <v>1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8</v>
      </c>
      <c r="D92" s="8">
        <v>6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15</v>
      </c>
      <c r="D93" s="8">
        <v>6</v>
      </c>
      <c r="E93" s="8">
        <v>2</v>
      </c>
      <c r="F93" s="8">
        <v>0</v>
      </c>
      <c r="G93" s="8">
        <v>1</v>
      </c>
      <c r="H93" s="8">
        <v>1</v>
      </c>
      <c r="I93" s="8">
        <v>4</v>
      </c>
      <c r="J93" s="18">
        <v>1</v>
      </c>
    </row>
    <row r="94" spans="1:10" ht="12.75">
      <c r="A94" s="1">
        <v>12</v>
      </c>
      <c r="B94" s="2" t="s">
        <v>13</v>
      </c>
      <c r="C94" s="24">
        <f t="shared" si="6"/>
        <v>32</v>
      </c>
      <c r="D94" s="8">
        <v>11</v>
      </c>
      <c r="E94" s="8">
        <v>15</v>
      </c>
      <c r="F94" s="8">
        <v>0</v>
      </c>
      <c r="G94" s="8">
        <v>4</v>
      </c>
      <c r="H94" s="8">
        <v>1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14</v>
      </c>
      <c r="D95" s="8">
        <v>10</v>
      </c>
      <c r="E95" s="8">
        <v>2</v>
      </c>
      <c r="F95" s="8">
        <v>0</v>
      </c>
      <c r="G95" s="8">
        <v>0</v>
      </c>
      <c r="H95" s="8">
        <v>0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49</v>
      </c>
      <c r="D96" s="8">
        <v>25</v>
      </c>
      <c r="E96" s="8">
        <v>11</v>
      </c>
      <c r="F96" s="8">
        <v>0</v>
      </c>
      <c r="G96" s="8">
        <v>2</v>
      </c>
      <c r="H96" s="8">
        <v>5</v>
      </c>
      <c r="I96" s="8">
        <v>6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12</v>
      </c>
      <c r="D97" s="8">
        <v>5</v>
      </c>
      <c r="E97" s="8">
        <v>6</v>
      </c>
      <c r="F97" s="8">
        <v>0</v>
      </c>
      <c r="G97" s="8">
        <v>1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14</v>
      </c>
      <c r="D98" s="8">
        <v>7</v>
      </c>
      <c r="E98" s="8">
        <v>3</v>
      </c>
      <c r="F98" s="8">
        <v>0</v>
      </c>
      <c r="G98" s="8">
        <v>2</v>
      </c>
      <c r="H98" s="8">
        <v>1</v>
      </c>
      <c r="I98" s="8">
        <v>1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7</v>
      </c>
      <c r="D99" s="8">
        <v>5</v>
      </c>
      <c r="E99" s="8">
        <v>1</v>
      </c>
      <c r="F99" s="8">
        <v>0</v>
      </c>
      <c r="G99" s="8">
        <v>1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11</v>
      </c>
      <c r="D100" s="8">
        <v>8</v>
      </c>
      <c r="E100" s="8">
        <v>0</v>
      </c>
      <c r="F100" s="8">
        <v>0</v>
      </c>
      <c r="G100" s="8">
        <v>1</v>
      </c>
      <c r="H100" s="8">
        <v>1</v>
      </c>
      <c r="I100" s="8">
        <v>0</v>
      </c>
      <c r="J100" s="18">
        <v>1</v>
      </c>
    </row>
    <row r="101" spans="1:10" ht="12.75">
      <c r="A101" s="3">
        <v>19</v>
      </c>
      <c r="B101" s="4" t="s">
        <v>20</v>
      </c>
      <c r="C101" s="24">
        <f t="shared" si="6"/>
        <v>15</v>
      </c>
      <c r="D101" s="8">
        <v>9</v>
      </c>
      <c r="E101" s="8">
        <v>4</v>
      </c>
      <c r="F101" s="8">
        <v>0</v>
      </c>
      <c r="G101" s="8">
        <v>0</v>
      </c>
      <c r="H101" s="8">
        <v>1</v>
      </c>
      <c r="I101" s="8">
        <v>1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21</v>
      </c>
      <c r="D102" s="8">
        <v>10</v>
      </c>
      <c r="E102" s="8">
        <v>4</v>
      </c>
      <c r="F102" s="8">
        <v>1</v>
      </c>
      <c r="G102" s="8">
        <v>2</v>
      </c>
      <c r="H102" s="8">
        <v>2</v>
      </c>
      <c r="I102" s="8">
        <v>2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12</v>
      </c>
      <c r="D103" s="8">
        <v>9</v>
      </c>
      <c r="E103" s="8">
        <v>1</v>
      </c>
      <c r="F103" s="8">
        <v>0</v>
      </c>
      <c r="G103" s="8">
        <v>0</v>
      </c>
      <c r="H103" s="8">
        <v>1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18</v>
      </c>
      <c r="D104" s="8">
        <v>9</v>
      </c>
      <c r="E104" s="8">
        <v>3</v>
      </c>
      <c r="F104" s="8">
        <v>0</v>
      </c>
      <c r="G104" s="8">
        <v>1</v>
      </c>
      <c r="H104" s="8">
        <v>1</v>
      </c>
      <c r="I104" s="8">
        <v>3</v>
      </c>
      <c r="J104" s="18">
        <v>1</v>
      </c>
    </row>
    <row r="105" spans="1:10" ht="12.75">
      <c r="A105" s="1">
        <v>23</v>
      </c>
      <c r="B105" s="2" t="s">
        <v>24</v>
      </c>
      <c r="C105" s="24">
        <f t="shared" si="6"/>
        <v>5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2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9</v>
      </c>
      <c r="D106" s="8">
        <v>5</v>
      </c>
      <c r="E106" s="8">
        <v>2</v>
      </c>
      <c r="F106" s="8">
        <v>0</v>
      </c>
      <c r="G106" s="8">
        <v>1</v>
      </c>
      <c r="H106" s="8">
        <v>0</v>
      </c>
      <c r="I106" s="8">
        <v>1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13</v>
      </c>
      <c r="D107" s="8">
        <v>5</v>
      </c>
      <c r="E107" s="8">
        <v>4</v>
      </c>
      <c r="F107" s="8">
        <v>0</v>
      </c>
      <c r="G107" s="8">
        <v>2</v>
      </c>
      <c r="H107" s="8">
        <v>2</v>
      </c>
      <c r="I107" s="8">
        <v>0</v>
      </c>
      <c r="J107" s="18">
        <v>0</v>
      </c>
    </row>
    <row r="108" spans="1:10" ht="12.75">
      <c r="A108" s="1">
        <v>26</v>
      </c>
      <c r="B108" s="42" t="s">
        <v>60</v>
      </c>
      <c r="C108" s="24">
        <f t="shared" si="6"/>
        <v>32</v>
      </c>
      <c r="D108" s="8">
        <v>16</v>
      </c>
      <c r="E108" s="8">
        <v>7</v>
      </c>
      <c r="F108" s="8">
        <v>0</v>
      </c>
      <c r="G108" s="8">
        <v>0</v>
      </c>
      <c r="H108" s="8">
        <v>6</v>
      </c>
      <c r="I108" s="8">
        <v>3</v>
      </c>
      <c r="J108" s="18">
        <v>0</v>
      </c>
    </row>
    <row r="109" spans="1:10" ht="12.75">
      <c r="A109" s="1">
        <v>27</v>
      </c>
      <c r="B109" s="43" t="s">
        <v>65</v>
      </c>
      <c r="C109" s="24">
        <f t="shared" si="6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66</v>
      </c>
      <c r="C110" s="24">
        <f t="shared" si="6"/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1</v>
      </c>
      <c r="D111" s="10">
        <v>0</v>
      </c>
      <c r="E111" s="10">
        <v>0</v>
      </c>
      <c r="F111" s="10">
        <v>1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454</v>
      </c>
      <c r="D112" s="12">
        <f t="shared" si="7"/>
        <v>234</v>
      </c>
      <c r="E112" s="12">
        <f t="shared" si="7"/>
        <v>108</v>
      </c>
      <c r="F112" s="12">
        <f t="shared" si="7"/>
        <v>8</v>
      </c>
      <c r="G112" s="12">
        <f t="shared" si="7"/>
        <v>27</v>
      </c>
      <c r="H112" s="12">
        <f t="shared" si="7"/>
        <v>32</v>
      </c>
      <c r="I112" s="12">
        <f t="shared" si="7"/>
        <v>42</v>
      </c>
      <c r="J112" s="13">
        <f t="shared" si="7"/>
        <v>3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420</v>
      </c>
      <c r="D113" s="15">
        <f t="shared" si="8"/>
        <v>218</v>
      </c>
      <c r="E113" s="15">
        <f t="shared" si="8"/>
        <v>101</v>
      </c>
      <c r="F113" s="15">
        <f t="shared" si="8"/>
        <v>7</v>
      </c>
      <c r="G113" s="15">
        <f t="shared" si="8"/>
        <v>27</v>
      </c>
      <c r="H113" s="15">
        <f t="shared" si="8"/>
        <v>26</v>
      </c>
      <c r="I113" s="15">
        <f t="shared" si="8"/>
        <v>38</v>
      </c>
      <c r="J113" s="16">
        <f t="shared" si="8"/>
        <v>3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51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11</v>
      </c>
      <c r="D120" s="8">
        <v>6</v>
      </c>
      <c r="E120" s="8">
        <v>1</v>
      </c>
      <c r="F120" s="8">
        <v>0</v>
      </c>
      <c r="G120" s="8">
        <v>2</v>
      </c>
      <c r="H120" s="8">
        <v>0</v>
      </c>
      <c r="I120" s="8">
        <v>2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15</v>
      </c>
      <c r="D121" s="8">
        <v>7</v>
      </c>
      <c r="E121" s="8">
        <v>1</v>
      </c>
      <c r="F121" s="8">
        <v>5</v>
      </c>
      <c r="G121" s="8">
        <v>0</v>
      </c>
      <c r="H121" s="8">
        <v>1</v>
      </c>
      <c r="I121" s="8">
        <v>1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50</v>
      </c>
      <c r="D122" s="8">
        <v>22</v>
      </c>
      <c r="E122" s="8">
        <v>9</v>
      </c>
      <c r="F122" s="8">
        <v>0</v>
      </c>
      <c r="G122" s="8">
        <v>1</v>
      </c>
      <c r="H122" s="8">
        <v>6</v>
      </c>
      <c r="I122" s="8">
        <v>12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25</v>
      </c>
      <c r="D123" s="8">
        <v>13</v>
      </c>
      <c r="E123" s="8">
        <v>8</v>
      </c>
      <c r="F123" s="8">
        <v>0</v>
      </c>
      <c r="G123" s="8">
        <v>1</v>
      </c>
      <c r="H123" s="8">
        <v>2</v>
      </c>
      <c r="I123" s="8">
        <v>1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18</v>
      </c>
      <c r="D124" s="8">
        <v>8</v>
      </c>
      <c r="E124" s="8">
        <v>2</v>
      </c>
      <c r="F124" s="8">
        <v>0</v>
      </c>
      <c r="G124" s="8">
        <v>4</v>
      </c>
      <c r="H124" s="8">
        <v>2</v>
      </c>
      <c r="I124" s="8">
        <v>2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13</v>
      </c>
      <c r="D125" s="8">
        <v>9</v>
      </c>
      <c r="E125" s="8">
        <v>2</v>
      </c>
      <c r="F125" s="8">
        <v>0</v>
      </c>
      <c r="G125" s="8">
        <v>2</v>
      </c>
      <c r="H125" s="8">
        <v>0</v>
      </c>
      <c r="I125" s="8">
        <v>0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25</v>
      </c>
      <c r="D126" s="8">
        <v>14</v>
      </c>
      <c r="E126" s="8">
        <v>4</v>
      </c>
      <c r="F126" s="8">
        <v>0</v>
      </c>
      <c r="G126" s="8">
        <v>4</v>
      </c>
      <c r="H126" s="8">
        <v>1</v>
      </c>
      <c r="I126" s="8">
        <v>2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9</v>
      </c>
      <c r="D127" s="8">
        <v>4</v>
      </c>
      <c r="E127" s="8">
        <v>4</v>
      </c>
      <c r="F127" s="8">
        <v>0</v>
      </c>
      <c r="G127" s="8">
        <v>0</v>
      </c>
      <c r="H127" s="8">
        <v>0</v>
      </c>
      <c r="I127" s="8">
        <v>1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16</v>
      </c>
      <c r="D128" s="8">
        <v>10</v>
      </c>
      <c r="E128" s="8">
        <v>0</v>
      </c>
      <c r="F128" s="8">
        <v>0</v>
      </c>
      <c r="G128" s="8">
        <v>3</v>
      </c>
      <c r="H128" s="8">
        <v>2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4</v>
      </c>
      <c r="D129" s="8">
        <v>4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9</v>
      </c>
      <c r="D130" s="8">
        <v>6</v>
      </c>
      <c r="E130" s="8">
        <v>0</v>
      </c>
      <c r="F130" s="8">
        <v>0</v>
      </c>
      <c r="G130" s="8">
        <v>2</v>
      </c>
      <c r="H130" s="8">
        <v>0</v>
      </c>
      <c r="I130" s="8">
        <v>1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33</v>
      </c>
      <c r="D131" s="8">
        <v>14</v>
      </c>
      <c r="E131" s="8">
        <v>13</v>
      </c>
      <c r="F131" s="8">
        <v>0</v>
      </c>
      <c r="G131" s="8">
        <v>3</v>
      </c>
      <c r="H131" s="8">
        <v>0</v>
      </c>
      <c r="I131" s="8">
        <v>3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14</v>
      </c>
      <c r="D132" s="8">
        <v>12</v>
      </c>
      <c r="E132" s="8">
        <v>1</v>
      </c>
      <c r="F132" s="8">
        <v>0</v>
      </c>
      <c r="G132" s="8">
        <v>0</v>
      </c>
      <c r="H132" s="8">
        <v>0</v>
      </c>
      <c r="I132" s="8">
        <v>1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43</v>
      </c>
      <c r="D133" s="8">
        <v>20</v>
      </c>
      <c r="E133" s="8">
        <v>8</v>
      </c>
      <c r="F133" s="8">
        <v>0</v>
      </c>
      <c r="G133" s="8">
        <v>2</v>
      </c>
      <c r="H133" s="8">
        <v>4</v>
      </c>
      <c r="I133" s="8">
        <v>9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14</v>
      </c>
      <c r="D134" s="8">
        <v>3</v>
      </c>
      <c r="E134" s="8">
        <v>5</v>
      </c>
      <c r="F134" s="8">
        <v>0</v>
      </c>
      <c r="G134" s="8">
        <v>2</v>
      </c>
      <c r="H134" s="8">
        <v>1</v>
      </c>
      <c r="I134" s="8">
        <v>3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10</v>
      </c>
      <c r="D135" s="8">
        <v>6</v>
      </c>
      <c r="E135" s="8">
        <v>4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11</v>
      </c>
      <c r="D136" s="8">
        <v>7</v>
      </c>
      <c r="E136" s="8">
        <v>1</v>
      </c>
      <c r="F136" s="8">
        <v>0</v>
      </c>
      <c r="G136" s="8">
        <v>0</v>
      </c>
      <c r="H136" s="8">
        <v>2</v>
      </c>
      <c r="I136" s="8">
        <v>1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7</v>
      </c>
      <c r="D137" s="8">
        <v>2</v>
      </c>
      <c r="E137" s="8">
        <v>1</v>
      </c>
      <c r="F137" s="8">
        <v>0</v>
      </c>
      <c r="G137" s="8">
        <v>1</v>
      </c>
      <c r="H137" s="8">
        <v>0</v>
      </c>
      <c r="I137" s="8">
        <v>3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17</v>
      </c>
      <c r="D138" s="8">
        <v>10</v>
      </c>
      <c r="E138" s="8">
        <v>5</v>
      </c>
      <c r="F138" s="8">
        <v>0</v>
      </c>
      <c r="G138" s="8">
        <v>0</v>
      </c>
      <c r="H138" s="8">
        <v>2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20</v>
      </c>
      <c r="D139" s="8">
        <v>14</v>
      </c>
      <c r="E139" s="8">
        <v>4</v>
      </c>
      <c r="F139" s="8">
        <v>0</v>
      </c>
      <c r="G139" s="8">
        <v>1</v>
      </c>
      <c r="H139" s="8">
        <v>0</v>
      </c>
      <c r="I139" s="8">
        <v>1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15</v>
      </c>
      <c r="D140" s="8">
        <v>6</v>
      </c>
      <c r="E140" s="8">
        <v>5</v>
      </c>
      <c r="F140" s="8">
        <v>0</v>
      </c>
      <c r="G140" s="8">
        <v>4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12</v>
      </c>
      <c r="D141" s="8">
        <v>7</v>
      </c>
      <c r="E141" s="8">
        <v>3</v>
      </c>
      <c r="F141" s="8">
        <v>0</v>
      </c>
      <c r="G141" s="8">
        <v>1</v>
      </c>
      <c r="H141" s="8">
        <v>1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3</v>
      </c>
      <c r="D142" s="8">
        <v>0</v>
      </c>
      <c r="E142" s="8">
        <v>1</v>
      </c>
      <c r="F142" s="8">
        <v>0</v>
      </c>
      <c r="G142" s="8">
        <v>0</v>
      </c>
      <c r="H142" s="8">
        <v>0</v>
      </c>
      <c r="I142" s="8">
        <v>2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12</v>
      </c>
      <c r="D143" s="8">
        <v>4</v>
      </c>
      <c r="E143" s="8">
        <v>2</v>
      </c>
      <c r="F143" s="8">
        <v>0</v>
      </c>
      <c r="G143" s="8">
        <v>0</v>
      </c>
      <c r="H143" s="8">
        <v>2</v>
      </c>
      <c r="I143" s="8">
        <v>4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15</v>
      </c>
      <c r="D144" s="8">
        <v>9</v>
      </c>
      <c r="E144" s="8">
        <v>2</v>
      </c>
      <c r="F144" s="8">
        <v>0</v>
      </c>
      <c r="G144" s="8">
        <v>0</v>
      </c>
      <c r="H144" s="8">
        <v>2</v>
      </c>
      <c r="I144" s="8">
        <v>2</v>
      </c>
      <c r="J144" s="18">
        <v>0</v>
      </c>
    </row>
    <row r="145" spans="1:10" ht="12.75">
      <c r="A145" s="1">
        <v>26</v>
      </c>
      <c r="B145" s="42" t="s">
        <v>60</v>
      </c>
      <c r="C145" s="24">
        <f t="shared" si="9"/>
        <v>36</v>
      </c>
      <c r="D145" s="8">
        <v>25</v>
      </c>
      <c r="E145" s="8">
        <v>5</v>
      </c>
      <c r="F145" s="8">
        <v>0</v>
      </c>
      <c r="G145" s="8">
        <v>0</v>
      </c>
      <c r="H145" s="8">
        <v>0</v>
      </c>
      <c r="I145" s="8">
        <v>6</v>
      </c>
      <c r="J145" s="18">
        <v>0</v>
      </c>
    </row>
    <row r="146" spans="1:10" ht="12.75">
      <c r="A146" s="1">
        <v>27</v>
      </c>
      <c r="B146" s="43" t="s">
        <v>65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66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457</v>
      </c>
      <c r="D149" s="12">
        <f t="shared" si="10"/>
        <v>242</v>
      </c>
      <c r="E149" s="12">
        <f t="shared" si="10"/>
        <v>91</v>
      </c>
      <c r="F149" s="12">
        <f t="shared" si="10"/>
        <v>5</v>
      </c>
      <c r="G149" s="12">
        <f t="shared" si="10"/>
        <v>33</v>
      </c>
      <c r="H149" s="12">
        <f t="shared" si="10"/>
        <v>28</v>
      </c>
      <c r="I149" s="12">
        <f t="shared" si="10"/>
        <v>58</v>
      </c>
      <c r="J149" s="13">
        <f t="shared" si="10"/>
        <v>0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421</v>
      </c>
      <c r="D150" s="15">
        <f t="shared" si="11"/>
        <v>217</v>
      </c>
      <c r="E150" s="15">
        <f t="shared" si="11"/>
        <v>86</v>
      </c>
      <c r="F150" s="15">
        <f t="shared" si="11"/>
        <v>5</v>
      </c>
      <c r="G150" s="15">
        <f t="shared" si="11"/>
        <v>33</v>
      </c>
      <c r="H150" s="15">
        <f t="shared" si="11"/>
        <v>28</v>
      </c>
      <c r="I150" s="15">
        <f t="shared" si="11"/>
        <v>52</v>
      </c>
      <c r="J150" s="16">
        <f t="shared" si="11"/>
        <v>0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64</v>
      </c>
      <c r="B153" s="76"/>
      <c r="C153" s="77" t="s">
        <v>51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54</v>
      </c>
      <c r="D157" s="9">
        <f aca="true" t="shared" si="13" ref="D157:J166">D9+D46+D83+D120</f>
        <v>30</v>
      </c>
      <c r="E157" s="9">
        <f t="shared" si="13"/>
        <v>12</v>
      </c>
      <c r="F157" s="9">
        <f t="shared" si="13"/>
        <v>0</v>
      </c>
      <c r="G157" s="9">
        <f t="shared" si="13"/>
        <v>3</v>
      </c>
      <c r="H157" s="9">
        <f t="shared" si="13"/>
        <v>3</v>
      </c>
      <c r="I157" s="9">
        <f t="shared" si="13"/>
        <v>6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72</v>
      </c>
      <c r="D158" s="9">
        <f t="shared" si="13"/>
        <v>24</v>
      </c>
      <c r="E158" s="9">
        <f t="shared" si="13"/>
        <v>16</v>
      </c>
      <c r="F158" s="9">
        <f t="shared" si="13"/>
        <v>11</v>
      </c>
      <c r="G158" s="9">
        <f t="shared" si="13"/>
        <v>9</v>
      </c>
      <c r="H158" s="9">
        <f t="shared" si="13"/>
        <v>5</v>
      </c>
      <c r="I158" s="9">
        <f t="shared" si="13"/>
        <v>7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190</v>
      </c>
      <c r="D159" s="9">
        <f t="shared" si="13"/>
        <v>99</v>
      </c>
      <c r="E159" s="9">
        <f t="shared" si="13"/>
        <v>36</v>
      </c>
      <c r="F159" s="9">
        <f t="shared" si="13"/>
        <v>2</v>
      </c>
      <c r="G159" s="9">
        <f t="shared" si="13"/>
        <v>2</v>
      </c>
      <c r="H159" s="9">
        <f t="shared" si="13"/>
        <v>24</v>
      </c>
      <c r="I159" s="9">
        <f t="shared" si="13"/>
        <v>27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87</v>
      </c>
      <c r="D160" s="9">
        <f t="shared" si="13"/>
        <v>48</v>
      </c>
      <c r="E160" s="9">
        <f t="shared" si="13"/>
        <v>18</v>
      </c>
      <c r="F160" s="9">
        <f t="shared" si="13"/>
        <v>0</v>
      </c>
      <c r="G160" s="9">
        <f t="shared" si="13"/>
        <v>2</v>
      </c>
      <c r="H160" s="9">
        <f t="shared" si="13"/>
        <v>14</v>
      </c>
      <c r="I160" s="9">
        <f t="shared" si="13"/>
        <v>5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70</v>
      </c>
      <c r="D161" s="9">
        <f t="shared" si="13"/>
        <v>34</v>
      </c>
      <c r="E161" s="9">
        <f t="shared" si="13"/>
        <v>18</v>
      </c>
      <c r="F161" s="9">
        <f t="shared" si="13"/>
        <v>0</v>
      </c>
      <c r="G161" s="9">
        <f t="shared" si="13"/>
        <v>9</v>
      </c>
      <c r="H161" s="9">
        <f t="shared" si="13"/>
        <v>5</v>
      </c>
      <c r="I161" s="9">
        <f t="shared" si="13"/>
        <v>4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45</v>
      </c>
      <c r="D162" s="9">
        <f t="shared" si="13"/>
        <v>23</v>
      </c>
      <c r="E162" s="9">
        <f t="shared" si="13"/>
        <v>8</v>
      </c>
      <c r="F162" s="9">
        <f t="shared" si="13"/>
        <v>0</v>
      </c>
      <c r="G162" s="9">
        <f t="shared" si="13"/>
        <v>5</v>
      </c>
      <c r="H162" s="9">
        <f t="shared" si="13"/>
        <v>2</v>
      </c>
      <c r="I162" s="9">
        <f t="shared" si="13"/>
        <v>5</v>
      </c>
      <c r="J162" s="9">
        <f t="shared" si="13"/>
        <v>2</v>
      </c>
    </row>
    <row r="163" spans="1:10" ht="12.75">
      <c r="A163" s="1">
        <v>7</v>
      </c>
      <c r="B163" s="2" t="s">
        <v>8</v>
      </c>
      <c r="C163" s="24">
        <f t="shared" si="12"/>
        <v>122</v>
      </c>
      <c r="D163" s="9">
        <f t="shared" si="13"/>
        <v>75</v>
      </c>
      <c r="E163" s="9">
        <f t="shared" si="13"/>
        <v>18</v>
      </c>
      <c r="F163" s="9">
        <f t="shared" si="13"/>
        <v>2</v>
      </c>
      <c r="G163" s="9">
        <f t="shared" si="13"/>
        <v>12</v>
      </c>
      <c r="H163" s="9">
        <f t="shared" si="13"/>
        <v>6</v>
      </c>
      <c r="I163" s="9">
        <f t="shared" si="13"/>
        <v>8</v>
      </c>
      <c r="J163" s="9">
        <f t="shared" si="13"/>
        <v>1</v>
      </c>
    </row>
    <row r="164" spans="1:10" ht="12.75">
      <c r="A164" s="3">
        <v>8</v>
      </c>
      <c r="B164" s="4" t="s">
        <v>9</v>
      </c>
      <c r="C164" s="24">
        <f t="shared" si="12"/>
        <v>41</v>
      </c>
      <c r="D164" s="9">
        <f t="shared" si="13"/>
        <v>25</v>
      </c>
      <c r="E164" s="9">
        <f t="shared" si="13"/>
        <v>11</v>
      </c>
      <c r="F164" s="9">
        <f t="shared" si="13"/>
        <v>0</v>
      </c>
      <c r="G164" s="9">
        <f t="shared" si="13"/>
        <v>0</v>
      </c>
      <c r="H164" s="9">
        <f t="shared" si="13"/>
        <v>2</v>
      </c>
      <c r="I164" s="9">
        <f t="shared" si="13"/>
        <v>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56</v>
      </c>
      <c r="D165" s="9">
        <f t="shared" si="13"/>
        <v>34</v>
      </c>
      <c r="E165" s="9">
        <f t="shared" si="13"/>
        <v>5</v>
      </c>
      <c r="F165" s="9">
        <f t="shared" si="13"/>
        <v>0</v>
      </c>
      <c r="G165" s="9">
        <f t="shared" si="13"/>
        <v>6</v>
      </c>
      <c r="H165" s="9">
        <f t="shared" si="13"/>
        <v>9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26</v>
      </c>
      <c r="D166" s="9">
        <f t="shared" si="13"/>
        <v>15</v>
      </c>
      <c r="E166" s="9">
        <f t="shared" si="13"/>
        <v>3</v>
      </c>
      <c r="F166" s="9">
        <f t="shared" si="13"/>
        <v>4</v>
      </c>
      <c r="G166" s="9">
        <f t="shared" si="13"/>
        <v>2</v>
      </c>
      <c r="H166" s="9">
        <f t="shared" si="13"/>
        <v>1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48</v>
      </c>
      <c r="D167" s="9">
        <f aca="true" t="shared" si="14" ref="D167:J176">D19+D56+D93+D130</f>
        <v>22</v>
      </c>
      <c r="E167" s="9">
        <f t="shared" si="14"/>
        <v>7</v>
      </c>
      <c r="F167" s="9">
        <f t="shared" si="14"/>
        <v>0</v>
      </c>
      <c r="G167" s="9">
        <f t="shared" si="14"/>
        <v>6</v>
      </c>
      <c r="H167" s="9">
        <f t="shared" si="14"/>
        <v>4</v>
      </c>
      <c r="I167" s="9">
        <f t="shared" si="14"/>
        <v>8</v>
      </c>
      <c r="J167" s="9">
        <f t="shared" si="14"/>
        <v>1</v>
      </c>
    </row>
    <row r="168" spans="1:10" ht="12.75">
      <c r="A168" s="1">
        <v>12</v>
      </c>
      <c r="B168" s="2" t="s">
        <v>13</v>
      </c>
      <c r="C168" s="24">
        <f t="shared" si="12"/>
        <v>130</v>
      </c>
      <c r="D168" s="9">
        <f t="shared" si="14"/>
        <v>69</v>
      </c>
      <c r="E168" s="9">
        <f t="shared" si="14"/>
        <v>36</v>
      </c>
      <c r="F168" s="9">
        <f t="shared" si="14"/>
        <v>0</v>
      </c>
      <c r="G168" s="9">
        <f t="shared" si="14"/>
        <v>11</v>
      </c>
      <c r="H168" s="9">
        <f t="shared" si="14"/>
        <v>4</v>
      </c>
      <c r="I168" s="9">
        <f t="shared" si="14"/>
        <v>10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60</v>
      </c>
      <c r="D169" s="9">
        <f t="shared" si="14"/>
        <v>40</v>
      </c>
      <c r="E169" s="9">
        <f t="shared" si="14"/>
        <v>11</v>
      </c>
      <c r="F169" s="9">
        <f t="shared" si="14"/>
        <v>0</v>
      </c>
      <c r="G169" s="9">
        <f t="shared" si="14"/>
        <v>1</v>
      </c>
      <c r="H169" s="9">
        <f t="shared" si="14"/>
        <v>2</v>
      </c>
      <c r="I169" s="9">
        <f t="shared" si="14"/>
        <v>6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199</v>
      </c>
      <c r="D170" s="9">
        <f t="shared" si="14"/>
        <v>96</v>
      </c>
      <c r="E170" s="9">
        <f t="shared" si="14"/>
        <v>42</v>
      </c>
      <c r="F170" s="9">
        <f t="shared" si="14"/>
        <v>0</v>
      </c>
      <c r="G170" s="9">
        <f t="shared" si="14"/>
        <v>13</v>
      </c>
      <c r="H170" s="9">
        <f t="shared" si="14"/>
        <v>18</v>
      </c>
      <c r="I170" s="9">
        <f t="shared" si="14"/>
        <v>30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51</v>
      </c>
      <c r="D171" s="9">
        <f t="shared" si="14"/>
        <v>23</v>
      </c>
      <c r="E171" s="9">
        <f t="shared" si="14"/>
        <v>14</v>
      </c>
      <c r="F171" s="9">
        <f t="shared" si="14"/>
        <v>0</v>
      </c>
      <c r="G171" s="9">
        <f t="shared" si="14"/>
        <v>5</v>
      </c>
      <c r="H171" s="9">
        <f t="shared" si="14"/>
        <v>3</v>
      </c>
      <c r="I171" s="9">
        <f t="shared" si="14"/>
        <v>6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45</v>
      </c>
      <c r="D172" s="9">
        <f t="shared" si="14"/>
        <v>24</v>
      </c>
      <c r="E172" s="9">
        <f t="shared" si="14"/>
        <v>14</v>
      </c>
      <c r="F172" s="9">
        <f t="shared" si="14"/>
        <v>0</v>
      </c>
      <c r="G172" s="9">
        <f t="shared" si="14"/>
        <v>4</v>
      </c>
      <c r="H172" s="9">
        <f t="shared" si="14"/>
        <v>1</v>
      </c>
      <c r="I172" s="9">
        <f t="shared" si="14"/>
        <v>2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56</v>
      </c>
      <c r="D173" s="9">
        <f t="shared" si="14"/>
        <v>35</v>
      </c>
      <c r="E173" s="9">
        <f t="shared" si="14"/>
        <v>7</v>
      </c>
      <c r="F173" s="9">
        <f t="shared" si="14"/>
        <v>3</v>
      </c>
      <c r="G173" s="9">
        <f t="shared" si="14"/>
        <v>5</v>
      </c>
      <c r="H173" s="9">
        <f t="shared" si="14"/>
        <v>2</v>
      </c>
      <c r="I173" s="9">
        <f t="shared" si="14"/>
        <v>4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35</v>
      </c>
      <c r="D174" s="9">
        <f t="shared" si="14"/>
        <v>19</v>
      </c>
      <c r="E174" s="9">
        <f t="shared" si="14"/>
        <v>4</v>
      </c>
      <c r="F174" s="9">
        <f t="shared" si="14"/>
        <v>0</v>
      </c>
      <c r="G174" s="9">
        <f t="shared" si="14"/>
        <v>4</v>
      </c>
      <c r="H174" s="9">
        <f t="shared" si="14"/>
        <v>3</v>
      </c>
      <c r="I174" s="9">
        <f t="shared" si="14"/>
        <v>4</v>
      </c>
      <c r="J174" s="9">
        <f t="shared" si="14"/>
        <v>1</v>
      </c>
    </row>
    <row r="175" spans="1:10" ht="12.75">
      <c r="A175" s="3">
        <v>19</v>
      </c>
      <c r="B175" s="4" t="s">
        <v>20</v>
      </c>
      <c r="C175" s="24">
        <f t="shared" si="12"/>
        <v>91</v>
      </c>
      <c r="D175" s="9">
        <f t="shared" si="14"/>
        <v>59</v>
      </c>
      <c r="E175" s="9">
        <f t="shared" si="14"/>
        <v>19</v>
      </c>
      <c r="F175" s="9">
        <f t="shared" si="14"/>
        <v>0</v>
      </c>
      <c r="G175" s="9">
        <f t="shared" si="14"/>
        <v>4</v>
      </c>
      <c r="H175" s="9">
        <f t="shared" si="14"/>
        <v>5</v>
      </c>
      <c r="I175" s="9">
        <f t="shared" si="14"/>
        <v>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89</v>
      </c>
      <c r="D176" s="9">
        <f t="shared" si="14"/>
        <v>56</v>
      </c>
      <c r="E176" s="9">
        <f t="shared" si="14"/>
        <v>11</v>
      </c>
      <c r="F176" s="9">
        <f t="shared" si="14"/>
        <v>1</v>
      </c>
      <c r="G176" s="9">
        <f t="shared" si="14"/>
        <v>3</v>
      </c>
      <c r="H176" s="9">
        <f t="shared" si="14"/>
        <v>6</v>
      </c>
      <c r="I176" s="9">
        <f t="shared" si="14"/>
        <v>12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60</v>
      </c>
      <c r="D177" s="9">
        <f aca="true" t="shared" si="15" ref="D177:J182">D29+D66+D103+D140</f>
        <v>34</v>
      </c>
      <c r="E177" s="9">
        <f t="shared" si="15"/>
        <v>11</v>
      </c>
      <c r="F177" s="9">
        <f t="shared" si="15"/>
        <v>0</v>
      </c>
      <c r="G177" s="9">
        <f t="shared" si="15"/>
        <v>8</v>
      </c>
      <c r="H177" s="9">
        <f t="shared" si="15"/>
        <v>3</v>
      </c>
      <c r="I177" s="9">
        <f t="shared" si="15"/>
        <v>4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64</v>
      </c>
      <c r="D178" s="9">
        <f t="shared" si="15"/>
        <v>36</v>
      </c>
      <c r="E178" s="9">
        <f t="shared" si="15"/>
        <v>15</v>
      </c>
      <c r="F178" s="9">
        <f t="shared" si="15"/>
        <v>0</v>
      </c>
      <c r="G178" s="9">
        <f t="shared" si="15"/>
        <v>4</v>
      </c>
      <c r="H178" s="9">
        <f t="shared" si="15"/>
        <v>2</v>
      </c>
      <c r="I178" s="9">
        <f t="shared" si="15"/>
        <v>6</v>
      </c>
      <c r="J178" s="9">
        <f t="shared" si="15"/>
        <v>1</v>
      </c>
    </row>
    <row r="179" spans="1:10" ht="12.75">
      <c r="A179" s="1">
        <v>23</v>
      </c>
      <c r="B179" s="2" t="s">
        <v>24</v>
      </c>
      <c r="C179" s="24">
        <f t="shared" si="12"/>
        <v>18</v>
      </c>
      <c r="D179" s="9">
        <f t="shared" si="15"/>
        <v>11</v>
      </c>
      <c r="E179" s="9">
        <f t="shared" si="15"/>
        <v>1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6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55</v>
      </c>
      <c r="D180" s="9">
        <f t="shared" si="15"/>
        <v>30</v>
      </c>
      <c r="E180" s="9">
        <f t="shared" si="15"/>
        <v>9</v>
      </c>
      <c r="F180" s="9">
        <f t="shared" si="15"/>
        <v>0</v>
      </c>
      <c r="G180" s="9">
        <f t="shared" si="15"/>
        <v>1</v>
      </c>
      <c r="H180" s="9">
        <f t="shared" si="15"/>
        <v>4</v>
      </c>
      <c r="I180" s="9">
        <f t="shared" si="15"/>
        <v>9</v>
      </c>
      <c r="J180" s="9">
        <f t="shared" si="15"/>
        <v>2</v>
      </c>
    </row>
    <row r="181" spans="1:10" ht="12.75">
      <c r="A181" s="1">
        <v>25</v>
      </c>
      <c r="B181" s="2" t="s">
        <v>26</v>
      </c>
      <c r="C181" s="24">
        <f t="shared" si="12"/>
        <v>58</v>
      </c>
      <c r="D181" s="9">
        <f t="shared" si="15"/>
        <v>34</v>
      </c>
      <c r="E181" s="9">
        <f t="shared" si="15"/>
        <v>7</v>
      </c>
      <c r="F181" s="9">
        <f t="shared" si="15"/>
        <v>0</v>
      </c>
      <c r="G181" s="9">
        <f t="shared" si="15"/>
        <v>3</v>
      </c>
      <c r="H181" s="9">
        <f t="shared" si="15"/>
        <v>7</v>
      </c>
      <c r="I181" s="9">
        <f t="shared" si="15"/>
        <v>7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161</v>
      </c>
      <c r="D182" s="9">
        <f t="shared" si="15"/>
        <v>100</v>
      </c>
      <c r="E182" s="9">
        <f t="shared" si="15"/>
        <v>36</v>
      </c>
      <c r="F182" s="9">
        <f t="shared" si="15"/>
        <v>2</v>
      </c>
      <c r="G182" s="9">
        <f t="shared" si="15"/>
        <v>0</v>
      </c>
      <c r="H182" s="9">
        <f t="shared" si="15"/>
        <v>10</v>
      </c>
      <c r="I182" s="9">
        <f t="shared" si="15"/>
        <v>13</v>
      </c>
      <c r="J182" s="9">
        <f t="shared" si="15"/>
        <v>0</v>
      </c>
    </row>
    <row r="183" spans="1:10" ht="12.75">
      <c r="A183" s="1">
        <v>27</v>
      </c>
      <c r="B183" s="7" t="s">
        <v>65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66</v>
      </c>
      <c r="C184" s="24">
        <f>D184+E184+F184+G184+H184+I184+J184</f>
        <v>1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1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1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1985</v>
      </c>
      <c r="D186" s="12">
        <f t="shared" si="19"/>
        <v>1095</v>
      </c>
      <c r="E186" s="12">
        <f t="shared" si="19"/>
        <v>389</v>
      </c>
      <c r="F186" s="12">
        <f t="shared" si="19"/>
        <v>26</v>
      </c>
      <c r="G186" s="12">
        <f t="shared" si="19"/>
        <v>122</v>
      </c>
      <c r="H186" s="12">
        <f t="shared" si="19"/>
        <v>145</v>
      </c>
      <c r="I186" s="12">
        <f t="shared" si="19"/>
        <v>200</v>
      </c>
      <c r="J186" s="13">
        <f t="shared" si="19"/>
        <v>8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1822</v>
      </c>
      <c r="D187" s="21">
        <f t="shared" si="20"/>
        <v>995</v>
      </c>
      <c r="E187" s="21">
        <f t="shared" si="20"/>
        <v>353</v>
      </c>
      <c r="F187" s="21">
        <f t="shared" si="20"/>
        <v>23</v>
      </c>
      <c r="G187" s="21">
        <f t="shared" si="20"/>
        <v>122</v>
      </c>
      <c r="H187" s="21">
        <f t="shared" si="20"/>
        <v>135</v>
      </c>
      <c r="I187" s="21">
        <f t="shared" si="20"/>
        <v>186</v>
      </c>
      <c r="J187" s="22">
        <f t="shared" si="20"/>
        <v>8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9">
      <selection activeCell="E192" sqref="E19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52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'до 12 міс.'!C9+'12- 24 міс.'!C9+'понад 24 міс.'!C9</f>
        <v>10</v>
      </c>
      <c r="D9" s="24">
        <f>'до 12 міс.'!D9+'12- 24 міс.'!D9+'понад 24 міс.'!D9</f>
        <v>1</v>
      </c>
      <c r="E9" s="24">
        <f>'до 12 міс.'!E9+'12- 24 міс.'!E9+'понад 24 міс.'!E9</f>
        <v>4</v>
      </c>
      <c r="F9" s="24">
        <f>'до 12 міс.'!F9+'12- 24 міс.'!F9+'понад 24 міс.'!F9</f>
        <v>0</v>
      </c>
      <c r="G9" s="24">
        <f>'до 12 міс.'!G9+'12- 24 міс.'!G9+'понад 24 міс.'!G9</f>
        <v>0</v>
      </c>
      <c r="H9" s="24">
        <f>'до 12 міс.'!H9+'12- 24 міс.'!H9+'понад 24 міс.'!H9</f>
        <v>1</v>
      </c>
      <c r="I9" s="24">
        <f>'до 12 міс.'!I9+'12- 24 міс.'!I9+'понад 24 міс.'!I9</f>
        <v>4</v>
      </c>
      <c r="J9" s="24">
        <f>'до 12 міс.'!J9+'12- 24 міс.'!J9+'понад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міс.'!C10+'12- 24 міс.'!C10+'понад 24 міс.'!C10</f>
        <v>15</v>
      </c>
      <c r="D10" s="24">
        <f>'до 12 міс.'!D10+'12- 24 міс.'!D10+'понад 24 міс.'!D10</f>
        <v>5</v>
      </c>
      <c r="E10" s="24">
        <f>'до 12 міс.'!E10+'12- 24 міс.'!E10+'понад 24 міс.'!E10</f>
        <v>6</v>
      </c>
      <c r="F10" s="24">
        <f>'до 12 міс.'!F10+'12- 24 міс.'!F10+'понад 24 міс.'!F10</f>
        <v>0</v>
      </c>
      <c r="G10" s="24">
        <f>'до 12 міс.'!G10+'12- 24 міс.'!G10+'понад 24 міс.'!G10</f>
        <v>1</v>
      </c>
      <c r="H10" s="24">
        <f>'до 12 міс.'!H10+'12- 24 міс.'!H10+'понад 24 міс.'!H10</f>
        <v>0</v>
      </c>
      <c r="I10" s="24">
        <f>'до 12 міс.'!I10+'12- 24 міс.'!I10+'понад 24 міс.'!I10</f>
        <v>2</v>
      </c>
      <c r="J10" s="24">
        <f>'до 12 міс.'!J10+'12- 24 міс.'!J10+'понад 24 міс.'!J10</f>
        <v>1</v>
      </c>
    </row>
    <row r="11" spans="1:10" ht="12.75">
      <c r="A11" s="1">
        <v>3</v>
      </c>
      <c r="B11" s="2" t="s">
        <v>4</v>
      </c>
      <c r="C11" s="24">
        <f>'до 12 міс.'!C11+'12- 24 міс.'!C11+'понад 24 міс.'!C11</f>
        <v>71</v>
      </c>
      <c r="D11" s="24">
        <f>'до 12 міс.'!D11+'12- 24 міс.'!D11+'понад 24 міс.'!D11</f>
        <v>35</v>
      </c>
      <c r="E11" s="24">
        <f>'до 12 міс.'!E11+'12- 24 міс.'!E11+'понад 24 міс.'!E11</f>
        <v>11</v>
      </c>
      <c r="F11" s="24">
        <f>'до 12 міс.'!F11+'12- 24 міс.'!F11+'понад 24 міс.'!F11</f>
        <v>0</v>
      </c>
      <c r="G11" s="24">
        <f>'до 12 міс.'!G11+'12- 24 міс.'!G11+'понад 24 міс.'!G11</f>
        <v>5</v>
      </c>
      <c r="H11" s="24">
        <f>'до 12 міс.'!H11+'12- 24 міс.'!H11+'понад 24 міс.'!H11</f>
        <v>7</v>
      </c>
      <c r="I11" s="24">
        <f>'до 12 міс.'!I11+'12- 24 міс.'!I11+'понад 24 міс.'!I11</f>
        <v>13</v>
      </c>
      <c r="J11" s="24">
        <f>'до 12 міс.'!J11+'12- 24 міс.'!J11+'понад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міс.'!C12+'12- 24 міс.'!C12+'понад 24 міс.'!C12</f>
        <v>29</v>
      </c>
      <c r="D12" s="24">
        <f>'до 12 міс.'!D12+'12- 24 міс.'!D12+'понад 24 міс.'!D12</f>
        <v>8</v>
      </c>
      <c r="E12" s="24">
        <f>'до 12 міс.'!E12+'12- 24 міс.'!E12+'понад 24 міс.'!E12</f>
        <v>13</v>
      </c>
      <c r="F12" s="24">
        <f>'до 12 міс.'!F12+'12- 24 міс.'!F12+'понад 24 міс.'!F12</f>
        <v>0</v>
      </c>
      <c r="G12" s="24">
        <f>'до 12 міс.'!G12+'12- 24 міс.'!G12+'понад 24 міс.'!G12</f>
        <v>1</v>
      </c>
      <c r="H12" s="24">
        <f>'до 12 міс.'!H12+'12- 24 міс.'!H12+'понад 24 міс.'!H12</f>
        <v>2</v>
      </c>
      <c r="I12" s="24">
        <f>'до 12 міс.'!I12+'12- 24 міс.'!I12+'понад 24 міс.'!I12</f>
        <v>5</v>
      </c>
      <c r="J12" s="24">
        <f>'до 12 міс.'!J12+'12- 24 міс.'!J12+'понад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міс.'!C13+'12- 24 міс.'!C13+'понад 24 міс.'!C13</f>
        <v>7</v>
      </c>
      <c r="D13" s="24">
        <f>'до 12 міс.'!D13+'12- 24 міс.'!D13+'понад 24 міс.'!D13</f>
        <v>5</v>
      </c>
      <c r="E13" s="24">
        <f>'до 12 міс.'!E13+'12- 24 міс.'!E13+'понад 24 міс.'!E13</f>
        <v>1</v>
      </c>
      <c r="F13" s="24">
        <f>'до 12 міс.'!F13+'12- 24 міс.'!F13+'понад 24 міс.'!F13</f>
        <v>0</v>
      </c>
      <c r="G13" s="24">
        <f>'до 12 міс.'!G13+'12- 24 міс.'!G13+'понад 24 міс.'!G13</f>
        <v>0</v>
      </c>
      <c r="H13" s="24">
        <f>'до 12 міс.'!H13+'12- 24 міс.'!H13+'понад 24 міс.'!H13</f>
        <v>0</v>
      </c>
      <c r="I13" s="24">
        <f>'до 12 міс.'!I13+'12- 24 міс.'!I13+'понад 24 міс.'!I13</f>
        <v>1</v>
      </c>
      <c r="J13" s="24">
        <f>'до 12 міс.'!J13+'12- 24 міс.'!J13+'понад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міс.'!C14+'12- 24 міс.'!C14+'понад 24 міс.'!C14</f>
        <v>42</v>
      </c>
      <c r="D14" s="24">
        <f>'до 12 міс.'!D14+'12- 24 міс.'!D14+'понад 24 міс.'!D14</f>
        <v>23</v>
      </c>
      <c r="E14" s="24">
        <f>'до 12 міс.'!E14+'12- 24 міс.'!E14+'понад 24 міс.'!E14</f>
        <v>8</v>
      </c>
      <c r="F14" s="24">
        <f>'до 12 міс.'!F14+'12- 24 міс.'!F14+'понад 24 міс.'!F14</f>
        <v>0</v>
      </c>
      <c r="G14" s="24">
        <f>'до 12 міс.'!G14+'12- 24 міс.'!G14+'понад 24 міс.'!G14</f>
        <v>1</v>
      </c>
      <c r="H14" s="24">
        <f>'до 12 міс.'!H14+'12- 24 міс.'!H14+'понад 24 міс.'!H14</f>
        <v>4</v>
      </c>
      <c r="I14" s="24">
        <f>'до 12 міс.'!I14+'12- 24 міс.'!I14+'понад 24 міс.'!I14</f>
        <v>6</v>
      </c>
      <c r="J14" s="24">
        <f>'до 12 міс.'!J14+'12- 24 міс.'!J14+'понад 24 міс.'!J14</f>
        <v>0</v>
      </c>
    </row>
    <row r="15" spans="1:10" ht="12.75">
      <c r="A15" s="1">
        <v>7</v>
      </c>
      <c r="B15" s="2" t="s">
        <v>8</v>
      </c>
      <c r="C15" s="24">
        <f>'до 12 міс.'!C15+'12- 24 міс.'!C15+'понад 24 міс.'!C15</f>
        <v>16</v>
      </c>
      <c r="D15" s="24">
        <f>'до 12 міс.'!D15+'12- 24 міс.'!D15+'понад 24 міс.'!D15</f>
        <v>7</v>
      </c>
      <c r="E15" s="24">
        <f>'до 12 міс.'!E15+'12- 24 міс.'!E15+'понад 24 міс.'!E15</f>
        <v>4</v>
      </c>
      <c r="F15" s="24">
        <f>'до 12 міс.'!F15+'12- 24 міс.'!F15+'понад 24 міс.'!F15</f>
        <v>0</v>
      </c>
      <c r="G15" s="24">
        <f>'до 12 міс.'!G15+'12- 24 міс.'!G15+'понад 24 міс.'!G15</f>
        <v>2</v>
      </c>
      <c r="H15" s="24">
        <f>'до 12 міс.'!H15+'12- 24 міс.'!H15+'понад 24 міс.'!H15</f>
        <v>1</v>
      </c>
      <c r="I15" s="24">
        <f>'до 12 міс.'!I15+'12- 24 міс.'!I15+'понад 24 міс.'!I15</f>
        <v>2</v>
      </c>
      <c r="J15" s="24">
        <f>'до 12 міс.'!J15+'12- 24 міс.'!J15+'понад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міс.'!C16+'12- 24 міс.'!C16+'понад 24 міс.'!C16</f>
        <v>22</v>
      </c>
      <c r="D16" s="24">
        <f>'до 12 міс.'!D16+'12- 24 міс.'!D16+'понад 24 міс.'!D16</f>
        <v>6</v>
      </c>
      <c r="E16" s="24">
        <f>'до 12 міс.'!E16+'12- 24 міс.'!E16+'понад 24 міс.'!E16</f>
        <v>13</v>
      </c>
      <c r="F16" s="24">
        <f>'до 12 міс.'!F16+'12- 24 міс.'!F16+'понад 24 міс.'!F16</f>
        <v>0</v>
      </c>
      <c r="G16" s="24">
        <f>'до 12 міс.'!G16+'12- 24 міс.'!G16+'понад 24 міс.'!G16</f>
        <v>2</v>
      </c>
      <c r="H16" s="24">
        <f>'до 12 міс.'!H16+'12- 24 міс.'!H16+'понад 24 міс.'!H16</f>
        <v>1</v>
      </c>
      <c r="I16" s="24">
        <f>'до 12 міс.'!I16+'12- 24 міс.'!I16+'понад 24 міс.'!I16</f>
        <v>0</v>
      </c>
      <c r="J16" s="24">
        <f>'до 12 міс.'!J16+'12- 24 міс.'!J16+'понад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міс.'!C17+'12- 24 міс.'!C17+'понад 24 міс.'!C17</f>
        <v>22</v>
      </c>
      <c r="D17" s="24">
        <f>'до 12 міс.'!D17+'12- 24 міс.'!D17+'понад 24 міс.'!D17</f>
        <v>10</v>
      </c>
      <c r="E17" s="24">
        <f>'до 12 міс.'!E17+'12- 24 міс.'!E17+'понад 24 міс.'!E17</f>
        <v>3</v>
      </c>
      <c r="F17" s="24">
        <f>'до 12 міс.'!F17+'12- 24 міс.'!F17+'понад 24 міс.'!F17</f>
        <v>0</v>
      </c>
      <c r="G17" s="24">
        <f>'до 12 міс.'!G17+'12- 24 міс.'!G17+'понад 24 міс.'!G17</f>
        <v>3</v>
      </c>
      <c r="H17" s="24">
        <f>'до 12 міс.'!H17+'12- 24 міс.'!H17+'понад 24 міс.'!H17</f>
        <v>3</v>
      </c>
      <c r="I17" s="24">
        <f>'до 12 міс.'!I17+'12- 24 міс.'!I17+'понад 24 міс.'!I17</f>
        <v>3</v>
      </c>
      <c r="J17" s="24">
        <f>'до 12 міс.'!J17+'12- 24 міс.'!J17+'понад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міс.'!C18+'12- 24 міс.'!C18+'понад 24 міс.'!C18</f>
        <v>17</v>
      </c>
      <c r="D18" s="24">
        <f>'до 12 міс.'!D18+'12- 24 міс.'!D18+'понад 24 міс.'!D18</f>
        <v>11</v>
      </c>
      <c r="E18" s="24">
        <f>'до 12 міс.'!E18+'12- 24 міс.'!E18+'понад 24 міс.'!E18</f>
        <v>0</v>
      </c>
      <c r="F18" s="24">
        <f>'до 12 міс.'!F18+'12- 24 міс.'!F18+'понад 24 міс.'!F18</f>
        <v>3</v>
      </c>
      <c r="G18" s="24">
        <f>'до 12 міс.'!G18+'12- 24 міс.'!G18+'понад 24 міс.'!G18</f>
        <v>1</v>
      </c>
      <c r="H18" s="24">
        <f>'до 12 міс.'!H18+'12- 24 міс.'!H18+'понад 24 міс.'!H18</f>
        <v>2</v>
      </c>
      <c r="I18" s="24">
        <f>'до 12 міс.'!I18+'12- 24 міс.'!I18+'понад 24 міс.'!I18</f>
        <v>0</v>
      </c>
      <c r="J18" s="24">
        <f>'до 12 міс.'!J18+'12- 24 міс.'!J18+'понад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міс.'!C19+'12- 24 міс.'!C19+'понад 24 міс.'!C19</f>
        <v>17</v>
      </c>
      <c r="D19" s="24">
        <f>'до 12 міс.'!D19+'12- 24 міс.'!D19+'понад 24 міс.'!D19</f>
        <v>7</v>
      </c>
      <c r="E19" s="24">
        <f>'до 12 міс.'!E19+'12- 24 міс.'!E19+'понад 24 міс.'!E19</f>
        <v>4</v>
      </c>
      <c r="F19" s="24">
        <f>'до 12 міс.'!F19+'12- 24 міс.'!F19+'понад 24 міс.'!F19</f>
        <v>0</v>
      </c>
      <c r="G19" s="24">
        <f>'до 12 міс.'!G19+'12- 24 міс.'!G19+'понад 24 міс.'!G19</f>
        <v>1</v>
      </c>
      <c r="H19" s="24">
        <f>'до 12 міс.'!H19+'12- 24 міс.'!H19+'понад 24 міс.'!H19</f>
        <v>1</v>
      </c>
      <c r="I19" s="24">
        <f>'до 12 міс.'!I19+'12- 24 міс.'!I19+'понад 24 міс.'!I19</f>
        <v>4</v>
      </c>
      <c r="J19" s="24">
        <f>'до 12 міс.'!J19+'12- 24 міс.'!J19+'понад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міс.'!C20+'12- 24 міс.'!C20+'понад 24 міс.'!C20</f>
        <v>9</v>
      </c>
      <c r="D20" s="24">
        <f>'до 12 міс.'!D20+'12- 24 міс.'!D20+'понад 24 міс.'!D20</f>
        <v>5</v>
      </c>
      <c r="E20" s="24">
        <f>'до 12 міс.'!E20+'12- 24 міс.'!E20+'понад 24 міс.'!E20</f>
        <v>1</v>
      </c>
      <c r="F20" s="24">
        <f>'до 12 міс.'!F20+'12- 24 міс.'!F20+'понад 24 міс.'!F20</f>
        <v>0</v>
      </c>
      <c r="G20" s="24">
        <f>'до 12 міс.'!G20+'12- 24 міс.'!G20+'понад 24 міс.'!G20</f>
        <v>2</v>
      </c>
      <c r="H20" s="24">
        <f>'до 12 міс.'!H20+'12- 24 міс.'!H20+'понад 24 міс.'!H20</f>
        <v>0</v>
      </c>
      <c r="I20" s="24">
        <f>'до 12 міс.'!I20+'12- 24 міс.'!I20+'понад 24 міс.'!I20</f>
        <v>1</v>
      </c>
      <c r="J20" s="24">
        <f>'до 12 міс.'!J20+'12- 24 міс.'!J20+'понад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міс.'!C21+'12- 24 міс.'!C21+'понад 24 міс.'!C21</f>
        <v>20</v>
      </c>
      <c r="D21" s="24">
        <f>'до 12 міс.'!D21+'12- 24 міс.'!D21+'понад 24 міс.'!D21</f>
        <v>13</v>
      </c>
      <c r="E21" s="24">
        <f>'до 12 міс.'!E21+'12- 24 міс.'!E21+'понад 24 міс.'!E21</f>
        <v>5</v>
      </c>
      <c r="F21" s="24">
        <f>'до 12 міс.'!F21+'12- 24 міс.'!F21+'понад 24 міс.'!F21</f>
        <v>0</v>
      </c>
      <c r="G21" s="24">
        <f>'до 12 міс.'!G21+'12- 24 міс.'!G21+'понад 24 міс.'!G21</f>
        <v>1</v>
      </c>
      <c r="H21" s="24">
        <f>'до 12 міс.'!H21+'12- 24 міс.'!H21+'понад 24 міс.'!H21</f>
        <v>0</v>
      </c>
      <c r="I21" s="24">
        <f>'до 12 міс.'!I21+'12- 24 міс.'!I21+'понад 24 міс.'!I21</f>
        <v>1</v>
      </c>
      <c r="J21" s="24">
        <f>'до 12 міс.'!J21+'12- 24 міс.'!J21+'понад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міс.'!C22+'12- 24 міс.'!C22+'понад 24 міс.'!C22</f>
        <v>43</v>
      </c>
      <c r="D22" s="24">
        <f>'до 12 міс.'!D22+'12- 24 міс.'!D22+'понад 24 міс.'!D22</f>
        <v>18</v>
      </c>
      <c r="E22" s="24">
        <f>'до 12 міс.'!E22+'12- 24 міс.'!E22+'понад 24 міс.'!E22</f>
        <v>7</v>
      </c>
      <c r="F22" s="24">
        <f>'до 12 міс.'!F22+'12- 24 міс.'!F22+'понад 24 міс.'!F22</f>
        <v>0</v>
      </c>
      <c r="G22" s="24">
        <f>'до 12 міс.'!G22+'12- 24 міс.'!G22+'понад 24 міс.'!G22</f>
        <v>0</v>
      </c>
      <c r="H22" s="24">
        <f>'до 12 міс.'!H22+'12- 24 міс.'!H22+'понад 24 міс.'!H22</f>
        <v>5</v>
      </c>
      <c r="I22" s="24">
        <f>'до 12 міс.'!I22+'12- 24 міс.'!I22+'понад 24 міс.'!I22</f>
        <v>13</v>
      </c>
      <c r="J22" s="24">
        <f>'до 12 міс.'!J22+'12- 24 міс.'!J22+'понад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міс.'!C23+'12- 24 міс.'!C23+'понад 24 міс.'!C23</f>
        <v>26</v>
      </c>
      <c r="D23" s="24">
        <f>'до 12 міс.'!D23+'12- 24 міс.'!D23+'понад 24 міс.'!D23</f>
        <v>9</v>
      </c>
      <c r="E23" s="24">
        <f>'до 12 міс.'!E23+'12- 24 міс.'!E23+'понад 24 міс.'!E23</f>
        <v>11</v>
      </c>
      <c r="F23" s="24">
        <f>'до 12 міс.'!F23+'12- 24 міс.'!F23+'понад 24 міс.'!F23</f>
        <v>0</v>
      </c>
      <c r="G23" s="24">
        <f>'до 12 міс.'!G23+'12- 24 міс.'!G23+'понад 24 міс.'!G23</f>
        <v>3</v>
      </c>
      <c r="H23" s="24">
        <f>'до 12 міс.'!H23+'12- 24 міс.'!H23+'понад 24 міс.'!H23</f>
        <v>0</v>
      </c>
      <c r="I23" s="24">
        <f>'до 12 міс.'!I23+'12- 24 міс.'!I23+'понад 24 міс.'!I23</f>
        <v>2</v>
      </c>
      <c r="J23" s="24">
        <f>'до 12 міс.'!J23+'12- 24 міс.'!J23+'понад 24 міс.'!J23</f>
        <v>1</v>
      </c>
    </row>
    <row r="24" spans="1:10" ht="12.75">
      <c r="A24" s="3">
        <v>16</v>
      </c>
      <c r="B24" s="4" t="s">
        <v>17</v>
      </c>
      <c r="C24" s="24">
        <f>'до 12 міс.'!C24+'12- 24 міс.'!C24+'понад 24 міс.'!C24</f>
        <v>5</v>
      </c>
      <c r="D24" s="24">
        <f>'до 12 міс.'!D24+'12- 24 міс.'!D24+'понад 24 міс.'!D24</f>
        <v>1</v>
      </c>
      <c r="E24" s="24">
        <f>'до 12 міс.'!E24+'12- 24 міс.'!E24+'понад 24 міс.'!E24</f>
        <v>2</v>
      </c>
      <c r="F24" s="24">
        <f>'до 12 міс.'!F24+'12- 24 міс.'!F24+'понад 24 міс.'!F24</f>
        <v>0</v>
      </c>
      <c r="G24" s="24">
        <f>'до 12 міс.'!G24+'12- 24 міс.'!G24+'понад 24 міс.'!G24</f>
        <v>1</v>
      </c>
      <c r="H24" s="24">
        <f>'до 12 міс.'!H24+'12- 24 міс.'!H24+'понад 24 міс.'!H24</f>
        <v>0</v>
      </c>
      <c r="I24" s="24">
        <f>'до 12 міс.'!I24+'12- 24 міс.'!I24+'понад 24 міс.'!I24</f>
        <v>1</v>
      </c>
      <c r="J24" s="24">
        <f>'до 12 міс.'!J24+'12- 24 міс.'!J24+'понад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міс.'!C25+'12- 24 міс.'!C25+'понад 24 міс.'!C25</f>
        <v>4</v>
      </c>
      <c r="D25" s="24">
        <f>'до 12 міс.'!D25+'12- 24 міс.'!D25+'понад 24 міс.'!D25</f>
        <v>3</v>
      </c>
      <c r="E25" s="24">
        <f>'до 12 міс.'!E25+'12- 24 міс.'!E25+'понад 24 міс.'!E25</f>
        <v>1</v>
      </c>
      <c r="F25" s="24">
        <f>'до 12 міс.'!F25+'12- 24 міс.'!F25+'понад 24 міс.'!F25</f>
        <v>0</v>
      </c>
      <c r="G25" s="24">
        <f>'до 12 міс.'!G25+'12- 24 міс.'!G25+'понад 24 міс.'!G25</f>
        <v>0</v>
      </c>
      <c r="H25" s="24">
        <f>'до 12 міс.'!H25+'12- 24 міс.'!H25+'понад 24 міс.'!H25</f>
        <v>0</v>
      </c>
      <c r="I25" s="24">
        <f>'до 12 міс.'!I25+'12- 24 міс.'!I25+'понад 24 міс.'!I25</f>
        <v>0</v>
      </c>
      <c r="J25" s="24">
        <f>'до 12 міс.'!J25+'12- 24 міс.'!J25+'понад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міс.'!C26+'12- 24 міс.'!C26+'понад 24 міс.'!C26</f>
        <v>1</v>
      </c>
      <c r="D26" s="24">
        <f>'до 12 міс.'!D26+'12- 24 міс.'!D26+'понад 24 міс.'!D26</f>
        <v>1</v>
      </c>
      <c r="E26" s="24">
        <f>'до 12 міс.'!E26+'12- 24 міс.'!E26+'понад 24 міс.'!E26</f>
        <v>0</v>
      </c>
      <c r="F26" s="24">
        <f>'до 12 міс.'!F26+'12- 24 міс.'!F26+'понад 24 міс.'!F26</f>
        <v>0</v>
      </c>
      <c r="G26" s="24">
        <f>'до 12 міс.'!G26+'12- 24 міс.'!G26+'понад 24 міс.'!G26</f>
        <v>0</v>
      </c>
      <c r="H26" s="24">
        <f>'до 12 міс.'!H26+'12- 24 міс.'!H26+'понад 24 міс.'!H26</f>
        <v>0</v>
      </c>
      <c r="I26" s="24">
        <f>'до 12 міс.'!I26+'12- 24 міс.'!I26+'понад 24 міс.'!I26</f>
        <v>0</v>
      </c>
      <c r="J26" s="24">
        <f>'до 12 міс.'!J26+'12- 24 міс.'!J26+'понад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міс.'!C27+'12- 24 міс.'!C27+'понад 24 міс.'!C27</f>
        <v>25</v>
      </c>
      <c r="D27" s="24">
        <f>'до 12 міс.'!D27+'12- 24 міс.'!D27+'понад 24 міс.'!D27</f>
        <v>8</v>
      </c>
      <c r="E27" s="24">
        <f>'до 12 міс.'!E27+'12- 24 міс.'!E27+'понад 24 міс.'!E27</f>
        <v>6</v>
      </c>
      <c r="F27" s="24">
        <f>'до 12 міс.'!F27+'12- 24 міс.'!F27+'понад 24 міс.'!F27</f>
        <v>0</v>
      </c>
      <c r="G27" s="24">
        <f>'до 12 міс.'!G27+'12- 24 міс.'!G27+'понад 24 міс.'!G27</f>
        <v>3</v>
      </c>
      <c r="H27" s="24">
        <f>'до 12 міс.'!H27+'12- 24 міс.'!H27+'понад 24 міс.'!H27</f>
        <v>3</v>
      </c>
      <c r="I27" s="24">
        <f>'до 12 міс.'!I27+'12- 24 міс.'!I27+'понад 24 міс.'!I27</f>
        <v>5</v>
      </c>
      <c r="J27" s="24">
        <f>'до 12 міс.'!J27+'12- 24 міс.'!J27+'понад 24 міс.'!J27</f>
        <v>0</v>
      </c>
    </row>
    <row r="28" spans="1:10" ht="12.75">
      <c r="A28" s="1">
        <v>20</v>
      </c>
      <c r="B28" s="2" t="s">
        <v>21</v>
      </c>
      <c r="C28" s="24">
        <f>'до 12 міс.'!C28+'12- 24 міс.'!C28+'понад 24 міс.'!C28</f>
        <v>21</v>
      </c>
      <c r="D28" s="24">
        <f>'до 12 міс.'!D28+'12- 24 міс.'!D28+'понад 24 міс.'!D28</f>
        <v>7</v>
      </c>
      <c r="E28" s="24">
        <f>'до 12 міс.'!E28+'12- 24 міс.'!E28+'понад 24 міс.'!E28</f>
        <v>5</v>
      </c>
      <c r="F28" s="24">
        <f>'до 12 міс.'!F28+'12- 24 міс.'!F28+'понад 24 міс.'!F28</f>
        <v>0</v>
      </c>
      <c r="G28" s="24">
        <f>'до 12 міс.'!G28+'12- 24 міс.'!G28+'понад 24 міс.'!G28</f>
        <v>1</v>
      </c>
      <c r="H28" s="24">
        <f>'до 12 міс.'!H28+'12- 24 міс.'!H28+'понад 24 міс.'!H28</f>
        <v>1</v>
      </c>
      <c r="I28" s="24">
        <f>'до 12 міс.'!I28+'12- 24 міс.'!I28+'понад 24 міс.'!I28</f>
        <v>7</v>
      </c>
      <c r="J28" s="24">
        <f>'до 12 міс.'!J28+'12- 24 міс.'!J28+'понад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міс.'!C29+'12- 24 міс.'!C29+'понад 24 міс.'!C29</f>
        <v>20</v>
      </c>
      <c r="D29" s="24">
        <f>'до 12 міс.'!D29+'12- 24 міс.'!D29+'понад 24 міс.'!D29</f>
        <v>8</v>
      </c>
      <c r="E29" s="24">
        <f>'до 12 міс.'!E29+'12- 24 міс.'!E29+'понад 24 міс.'!E29</f>
        <v>7</v>
      </c>
      <c r="F29" s="24">
        <f>'до 12 міс.'!F29+'12- 24 міс.'!F29+'понад 24 міс.'!F29</f>
        <v>0</v>
      </c>
      <c r="G29" s="24">
        <f>'до 12 міс.'!G29+'12- 24 міс.'!G29+'понад 24 міс.'!G29</f>
        <v>4</v>
      </c>
      <c r="H29" s="24">
        <f>'до 12 міс.'!H29+'12- 24 міс.'!H29+'понад 24 міс.'!H29</f>
        <v>0</v>
      </c>
      <c r="I29" s="24">
        <f>'до 12 міс.'!I29+'12- 24 міс.'!I29+'понад 24 міс.'!I29</f>
        <v>1</v>
      </c>
      <c r="J29" s="24">
        <f>'до 12 міс.'!J29+'12- 24 міс.'!J29+'понад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міс.'!C30+'12- 24 міс.'!C30+'понад 24 міс.'!C30</f>
        <v>8</v>
      </c>
      <c r="D30" s="24">
        <f>'до 12 міс.'!D30+'12- 24 міс.'!D30+'понад 24 міс.'!D30</f>
        <v>2</v>
      </c>
      <c r="E30" s="24">
        <f>'до 12 міс.'!E30+'12- 24 міс.'!E30+'понад 24 міс.'!E30</f>
        <v>2</v>
      </c>
      <c r="F30" s="24">
        <f>'до 12 міс.'!F30+'12- 24 міс.'!F30+'понад 24 міс.'!F30</f>
        <v>0</v>
      </c>
      <c r="G30" s="24">
        <f>'до 12 міс.'!G30+'12- 24 міс.'!G30+'понад 24 міс.'!G30</f>
        <v>1</v>
      </c>
      <c r="H30" s="24">
        <f>'до 12 міс.'!H30+'12- 24 міс.'!H30+'понад 24 міс.'!H30</f>
        <v>1</v>
      </c>
      <c r="I30" s="24">
        <f>'до 12 міс.'!I30+'12- 24 міс.'!I30+'понад 24 міс.'!I30</f>
        <v>2</v>
      </c>
      <c r="J30" s="24">
        <f>'до 12 міс.'!J30+'12- 24 міс.'!J30+'понад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міс.'!C31+'12- 24 міс.'!C31+'понад 24 міс.'!C31</f>
        <v>3</v>
      </c>
      <c r="D31" s="24">
        <f>'до 12 міс.'!D31+'12- 24 міс.'!D31+'понад 24 міс.'!D31</f>
        <v>2</v>
      </c>
      <c r="E31" s="24">
        <f>'до 12 міс.'!E31+'12- 24 міс.'!E31+'понад 24 міс.'!E31</f>
        <v>0</v>
      </c>
      <c r="F31" s="24">
        <f>'до 12 міс.'!F31+'12- 24 міс.'!F31+'понад 24 міс.'!F31</f>
        <v>1</v>
      </c>
      <c r="G31" s="24">
        <f>'до 12 міс.'!G31+'12- 24 міс.'!G31+'понад 24 міс.'!G31</f>
        <v>0</v>
      </c>
      <c r="H31" s="24">
        <f>'до 12 міс.'!H31+'12- 24 міс.'!H31+'понад 24 міс.'!H31</f>
        <v>0</v>
      </c>
      <c r="I31" s="24">
        <f>'до 12 міс.'!I31+'12- 24 міс.'!I31+'понад 24 міс.'!I31</f>
        <v>0</v>
      </c>
      <c r="J31" s="24">
        <f>'до 12 міс.'!J31+'12- 24 міс.'!J31+'понад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міс.'!C32+'12- 24 міс.'!C32+'понад 24 міс.'!C32</f>
        <v>25</v>
      </c>
      <c r="D32" s="24">
        <f>'до 12 міс.'!D32+'12- 24 міс.'!D32+'понад 24 міс.'!D32</f>
        <v>2</v>
      </c>
      <c r="E32" s="24">
        <f>'до 12 міс.'!E32+'12- 24 міс.'!E32+'понад 24 міс.'!E32</f>
        <v>10</v>
      </c>
      <c r="F32" s="24">
        <f>'до 12 міс.'!F32+'12- 24 міс.'!F32+'понад 24 міс.'!F32</f>
        <v>0</v>
      </c>
      <c r="G32" s="24">
        <f>'до 12 міс.'!G32+'12- 24 міс.'!G32+'понад 24 міс.'!G32</f>
        <v>0</v>
      </c>
      <c r="H32" s="24">
        <f>'до 12 міс.'!H32+'12- 24 міс.'!H32+'понад 24 міс.'!H32</f>
        <v>5</v>
      </c>
      <c r="I32" s="24">
        <f>'до 12 міс.'!I32+'12- 24 міс.'!I32+'понад 24 міс.'!I32</f>
        <v>8</v>
      </c>
      <c r="J32" s="24">
        <f>'до 12 міс.'!J32+'12- 24 міс.'!J32+'понад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міс.'!C33+'12- 24 міс.'!C33+'понад 24 міс.'!C33</f>
        <v>36</v>
      </c>
      <c r="D33" s="24">
        <f>'до 12 міс.'!D33+'12- 24 міс.'!D33+'понад 24 міс.'!D33</f>
        <v>7</v>
      </c>
      <c r="E33" s="24">
        <f>'до 12 міс.'!E33+'12- 24 міс.'!E33+'понад 24 міс.'!E33</f>
        <v>14</v>
      </c>
      <c r="F33" s="24">
        <f>'до 12 міс.'!F33+'12- 24 міс.'!F33+'понад 24 міс.'!F33</f>
        <v>0</v>
      </c>
      <c r="G33" s="24">
        <f>'до 12 міс.'!G33+'12- 24 міс.'!G33+'понад 24 міс.'!G33</f>
        <v>3</v>
      </c>
      <c r="H33" s="24">
        <f>'до 12 міс.'!H33+'12- 24 міс.'!H33+'понад 24 міс.'!H33</f>
        <v>1</v>
      </c>
      <c r="I33" s="24">
        <f>'до 12 міс.'!I33+'12- 24 міс.'!I33+'понад 24 міс.'!I33</f>
        <v>11</v>
      </c>
      <c r="J33" s="24">
        <f>'до 12 міс.'!J33+'12- 24 міс.'!J33+'понад 24 міс.'!J33</f>
        <v>0</v>
      </c>
    </row>
    <row r="34" spans="1:10" ht="13.5" customHeight="1">
      <c r="A34" s="1">
        <v>26</v>
      </c>
      <c r="B34" s="42" t="s">
        <v>60</v>
      </c>
      <c r="C34" s="24">
        <f>'до 12 міс.'!C34+'12- 24 міс.'!C34+'понад 24 міс.'!C34</f>
        <v>38</v>
      </c>
      <c r="D34" s="24">
        <f>'до 12 міс.'!D34+'12- 24 міс.'!D34+'понад 24 міс.'!D34</f>
        <v>16</v>
      </c>
      <c r="E34" s="24">
        <f>'до 12 міс.'!E34+'12- 24 міс.'!E34+'понад 24 міс.'!E34</f>
        <v>16</v>
      </c>
      <c r="F34" s="24">
        <f>'до 12 міс.'!F34+'12- 24 міс.'!F34+'понад 24 міс.'!F34</f>
        <v>0</v>
      </c>
      <c r="G34" s="24">
        <f>'до 12 міс.'!G34+'12- 24 міс.'!G34+'понад 24 міс.'!G34</f>
        <v>1</v>
      </c>
      <c r="H34" s="24">
        <f>'до 12 міс.'!H34+'12- 24 міс.'!H34+'понад 24 міс.'!H34</f>
        <v>2</v>
      </c>
      <c r="I34" s="24">
        <f>'до 12 міс.'!I34+'12- 24 міс.'!I34+'понад 24 міс.'!I34</f>
        <v>3</v>
      </c>
      <c r="J34" s="24">
        <f>'до 12 міс.'!J34+'12- 24 міс.'!J34+'понад 24 міс.'!J34</f>
        <v>0</v>
      </c>
    </row>
    <row r="35" spans="1:10" ht="13.5" customHeight="1">
      <c r="A35" s="1">
        <v>27</v>
      </c>
      <c r="B35" s="43" t="s">
        <v>65</v>
      </c>
      <c r="C35" s="24">
        <f>'до 12 міс.'!C35+'12- 24 міс.'!C35+'понад 24 міс.'!C35</f>
        <v>0</v>
      </c>
      <c r="D35" s="24">
        <f>'до 12 міс.'!D35+'12- 24 міс.'!D35+'понад 24 міс.'!D35</f>
        <v>0</v>
      </c>
      <c r="E35" s="24">
        <f>'до 12 міс.'!E35+'12- 24 міс.'!E35+'понад 24 міс.'!E35</f>
        <v>0</v>
      </c>
      <c r="F35" s="24">
        <f>'до 12 міс.'!F35+'12- 24 міс.'!F35+'понад 24 міс.'!F35</f>
        <v>0</v>
      </c>
      <c r="G35" s="24">
        <f>'до 12 міс.'!G35+'12- 24 міс.'!G35+'понад 24 міс.'!G35</f>
        <v>0</v>
      </c>
      <c r="H35" s="24">
        <f>'до 12 міс.'!H35+'12- 24 міс.'!H35+'понад 24 міс.'!H35</f>
        <v>0</v>
      </c>
      <c r="I35" s="24">
        <f>'до 12 міс.'!I35+'12- 24 міс.'!I35+'понад 24 міс.'!I35</f>
        <v>0</v>
      </c>
      <c r="J35" s="24">
        <f>'до 12 міс.'!J35+'12- 24 міс.'!J35+'понад 24 міс.'!J35</f>
        <v>0</v>
      </c>
    </row>
    <row r="36" spans="1:10" ht="13.5" customHeight="1">
      <c r="A36" s="1">
        <v>28</v>
      </c>
      <c r="B36" s="43" t="s">
        <v>66</v>
      </c>
      <c r="C36" s="24">
        <f>'до 12 міс.'!C36+'12- 24 міс.'!C36+'понад 24 міс.'!C36</f>
        <v>0</v>
      </c>
      <c r="D36" s="24">
        <f>'до 12 міс.'!D36+'12- 24 міс.'!D36+'понад 24 міс.'!D36</f>
        <v>0</v>
      </c>
      <c r="E36" s="24">
        <f>'до 12 міс.'!E36+'12- 24 міс.'!E36+'понад 24 міс.'!E36</f>
        <v>0</v>
      </c>
      <c r="F36" s="24">
        <f>'до 12 міс.'!F36+'12- 24 міс.'!F36+'понад 24 міс.'!F36</f>
        <v>0</v>
      </c>
      <c r="G36" s="24">
        <f>'до 12 міс.'!G36+'12- 24 міс.'!G36+'понад 24 міс.'!G36</f>
        <v>0</v>
      </c>
      <c r="H36" s="24">
        <f>'до 12 міс.'!H36+'12- 24 міс.'!H36+'понад 24 міс.'!H36</f>
        <v>0</v>
      </c>
      <c r="I36" s="24">
        <f>'до 12 міс.'!I36+'12- 24 міс.'!I36+'понад 24 міс.'!I36</f>
        <v>0</v>
      </c>
      <c r="J36" s="24">
        <f>'до 12 міс.'!J36+'12- 24 міс.'!J36+'понад 24 міс.'!J36</f>
        <v>0</v>
      </c>
    </row>
    <row r="37" spans="1:10" ht="12.75" customHeight="1" thickBot="1">
      <c r="A37" s="1">
        <v>29</v>
      </c>
      <c r="B37" s="7" t="s">
        <v>61</v>
      </c>
      <c r="C37" s="24">
        <f>'до 12 міс.'!C37+'12- 24 міс.'!C37+'понад 24 міс.'!C37</f>
        <v>0</v>
      </c>
      <c r="D37" s="24">
        <f>'до 12 міс.'!D37+'12- 24 міс.'!D37+'понад 24 міс.'!D37</f>
        <v>0</v>
      </c>
      <c r="E37" s="24">
        <f>'до 12 міс.'!E37+'12- 24 міс.'!E37+'понад 24 міс.'!E37</f>
        <v>0</v>
      </c>
      <c r="F37" s="24">
        <f>'до 12 міс.'!F37+'12- 24 міс.'!F37+'понад 24 міс.'!F37</f>
        <v>0</v>
      </c>
      <c r="G37" s="24">
        <f>'до 12 міс.'!G37+'12- 24 міс.'!G37+'понад 24 міс.'!G37</f>
        <v>0</v>
      </c>
      <c r="H37" s="24">
        <f>'до 12 міс.'!H37+'12- 24 міс.'!H37+'понад 24 міс.'!H37</f>
        <v>0</v>
      </c>
      <c r="I37" s="24">
        <f>'до 12 міс.'!I37+'12- 24 міс.'!I37+'понад 24 міс.'!I37</f>
        <v>0</v>
      </c>
      <c r="J37" s="24">
        <f>'до 12 міс.'!J37+'12- 24 міс.'!J37+'понад 24 міс.'!J37</f>
        <v>0</v>
      </c>
    </row>
    <row r="38" spans="1:10" ht="13.5" thickBot="1">
      <c r="A38" s="47" t="s">
        <v>28</v>
      </c>
      <c r="B38" s="48"/>
      <c r="C38" s="11">
        <f aca="true" t="shared" si="0" ref="C38:J38">SUM(C9:C37)</f>
        <v>552</v>
      </c>
      <c r="D38" s="12">
        <f t="shared" si="0"/>
        <v>220</v>
      </c>
      <c r="E38" s="12">
        <f t="shared" si="0"/>
        <v>154</v>
      </c>
      <c r="F38" s="12">
        <f t="shared" si="0"/>
        <v>4</v>
      </c>
      <c r="G38" s="12">
        <f t="shared" si="0"/>
        <v>37</v>
      </c>
      <c r="H38" s="12">
        <f t="shared" si="0"/>
        <v>40</v>
      </c>
      <c r="I38" s="31">
        <f t="shared" si="0"/>
        <v>95</v>
      </c>
      <c r="J38" s="34">
        <f t="shared" si="0"/>
        <v>2</v>
      </c>
    </row>
    <row r="39" spans="1:10" ht="13.5" thickBot="1">
      <c r="A39" s="72" t="s">
        <v>29</v>
      </c>
      <c r="B39" s="73"/>
      <c r="C39" s="14">
        <f aca="true" t="shared" si="1" ref="C39:J39">SUM(C9:C33)</f>
        <v>514</v>
      </c>
      <c r="D39" s="15">
        <f t="shared" si="1"/>
        <v>204</v>
      </c>
      <c r="E39" s="15">
        <f t="shared" si="1"/>
        <v>138</v>
      </c>
      <c r="F39" s="15">
        <f t="shared" si="1"/>
        <v>4</v>
      </c>
      <c r="G39" s="15">
        <f t="shared" si="1"/>
        <v>36</v>
      </c>
      <c r="H39" s="15">
        <f t="shared" si="1"/>
        <v>38</v>
      </c>
      <c r="I39" s="35">
        <f t="shared" si="1"/>
        <v>92</v>
      </c>
      <c r="J39" s="36">
        <f t="shared" si="1"/>
        <v>2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52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'до 12 міс.'!C46+'12- 24 міс.'!C46+'понад 24 міс.'!C46</f>
        <v>4</v>
      </c>
      <c r="D46" s="24">
        <f>'до 12 міс.'!D46+'12- 24 міс.'!D46+'понад 24 міс.'!D46</f>
        <v>4</v>
      </c>
      <c r="E46" s="24">
        <f>'до 12 міс.'!E46+'12- 24 міс.'!E46+'понад 24 міс.'!E46</f>
        <v>0</v>
      </c>
      <c r="F46" s="24">
        <f>'до 12 міс.'!F46+'12- 24 міс.'!F46+'понад 24 міс.'!F46</f>
        <v>0</v>
      </c>
      <c r="G46" s="24">
        <f>'до 12 міс.'!G46+'12- 24 міс.'!G46+'понад 24 міс.'!G46</f>
        <v>0</v>
      </c>
      <c r="H46" s="24">
        <f>'до 12 міс.'!H46+'12- 24 міс.'!H46+'понад 24 міс.'!H46</f>
        <v>0</v>
      </c>
      <c r="I46" s="30">
        <f>'до 12 міс.'!I46+'12- 24 міс.'!I46+'понад 24 міс.'!I46</f>
        <v>0</v>
      </c>
      <c r="J46" s="32">
        <f>'до 12 міс.'!J46+'12- 24 міс.'!J46+'понад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міс.'!C47+'12- 24 міс.'!C47+'понад 24 міс.'!C47</f>
        <v>13</v>
      </c>
      <c r="D47" s="24">
        <f>'до 12 міс.'!D47+'12- 24 міс.'!D47+'понад 24 міс.'!D47</f>
        <v>4</v>
      </c>
      <c r="E47" s="24">
        <f>'до 12 міс.'!E47+'12- 24 міс.'!E47+'понад 24 міс.'!E47</f>
        <v>0</v>
      </c>
      <c r="F47" s="24">
        <f>'до 12 міс.'!F47+'12- 24 міс.'!F47+'понад 24 міс.'!F47</f>
        <v>4</v>
      </c>
      <c r="G47" s="24">
        <f>'до 12 міс.'!G47+'12- 24 міс.'!G47+'понад 24 міс.'!G47</f>
        <v>2</v>
      </c>
      <c r="H47" s="24">
        <f>'до 12 міс.'!H47+'12- 24 міс.'!H47+'понад 24 міс.'!H47</f>
        <v>2</v>
      </c>
      <c r="I47" s="30">
        <f>'до 12 міс.'!I47+'12- 24 міс.'!I47+'понад 24 міс.'!I47</f>
        <v>1</v>
      </c>
      <c r="J47" s="33">
        <f>'до 12 міс.'!J47+'12- 24 міс.'!J47+'понад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міс.'!C48+'12- 24 міс.'!C48+'понад 24 міс.'!C48</f>
        <v>57</v>
      </c>
      <c r="D48" s="24">
        <f>'до 12 міс.'!D48+'12- 24 міс.'!D48+'понад 24 міс.'!D48</f>
        <v>30</v>
      </c>
      <c r="E48" s="24">
        <f>'до 12 міс.'!E48+'12- 24 міс.'!E48+'понад 24 міс.'!E48</f>
        <v>12</v>
      </c>
      <c r="F48" s="24">
        <f>'до 12 міс.'!F48+'12- 24 міс.'!F48+'понад 24 міс.'!F48</f>
        <v>2</v>
      </c>
      <c r="G48" s="24">
        <f>'до 12 міс.'!G48+'12- 24 міс.'!G48+'понад 24 міс.'!G48</f>
        <v>1</v>
      </c>
      <c r="H48" s="24">
        <f>'до 12 міс.'!H48+'12- 24 міс.'!H48+'понад 24 міс.'!H48</f>
        <v>5</v>
      </c>
      <c r="I48" s="30">
        <f>'до 12 міс.'!I48+'12- 24 міс.'!I48+'понад 24 міс.'!I48</f>
        <v>7</v>
      </c>
      <c r="J48" s="33">
        <f>'до 12 міс.'!J48+'12- 24 міс.'!J48+'понад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міс.'!C49+'12- 24 міс.'!C49+'понад 24 міс.'!C49</f>
        <v>31</v>
      </c>
      <c r="D49" s="24">
        <f>'до 12 міс.'!D49+'12- 24 міс.'!D49+'понад 24 міс.'!D49</f>
        <v>9</v>
      </c>
      <c r="E49" s="24">
        <f>'до 12 міс.'!E49+'12- 24 міс.'!E49+'понад 24 міс.'!E49</f>
        <v>12</v>
      </c>
      <c r="F49" s="24">
        <f>'до 12 міс.'!F49+'12- 24 міс.'!F49+'понад 24 міс.'!F49</f>
        <v>0</v>
      </c>
      <c r="G49" s="24">
        <f>'до 12 міс.'!G49+'12- 24 міс.'!G49+'понад 24 міс.'!G49</f>
        <v>2</v>
      </c>
      <c r="H49" s="24">
        <f>'до 12 міс.'!H49+'12- 24 міс.'!H49+'понад 24 міс.'!H49</f>
        <v>3</v>
      </c>
      <c r="I49" s="30">
        <f>'до 12 міс.'!I49+'12- 24 міс.'!I49+'понад 24 міс.'!I49</f>
        <v>5</v>
      </c>
      <c r="J49" s="33">
        <f>'до 12 міс.'!J49+'12- 24 міс.'!J49+'понад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міс.'!C50+'12- 24 міс.'!C50+'понад 24 міс.'!C50</f>
        <v>9</v>
      </c>
      <c r="D50" s="24">
        <f>'до 12 міс.'!D50+'12- 24 міс.'!D50+'понад 24 міс.'!D50</f>
        <v>5</v>
      </c>
      <c r="E50" s="24">
        <f>'до 12 міс.'!E50+'12- 24 міс.'!E50+'понад 24 міс.'!E50</f>
        <v>2</v>
      </c>
      <c r="F50" s="24">
        <f>'до 12 міс.'!F50+'12- 24 міс.'!F50+'понад 24 міс.'!F50</f>
        <v>0</v>
      </c>
      <c r="G50" s="24">
        <f>'до 12 міс.'!G50+'12- 24 міс.'!G50+'понад 24 міс.'!G50</f>
        <v>0</v>
      </c>
      <c r="H50" s="24">
        <f>'до 12 міс.'!H50+'12- 24 міс.'!H50+'понад 24 міс.'!H50</f>
        <v>0</v>
      </c>
      <c r="I50" s="30">
        <f>'до 12 міс.'!I50+'12- 24 міс.'!I50+'понад 24 міс.'!I50</f>
        <v>2</v>
      </c>
      <c r="J50" s="33">
        <f>'до 12 міс.'!J50+'12- 24 міс.'!J50+'понад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міс.'!C51+'12- 24 міс.'!C51+'понад 24 міс.'!C51</f>
        <v>29</v>
      </c>
      <c r="D51" s="24">
        <f>'до 12 міс.'!D51+'12- 24 міс.'!D51+'понад 24 міс.'!D51</f>
        <v>9</v>
      </c>
      <c r="E51" s="24">
        <f>'до 12 міс.'!E51+'12- 24 міс.'!E51+'понад 24 міс.'!E51</f>
        <v>10</v>
      </c>
      <c r="F51" s="24">
        <f>'до 12 міс.'!F51+'12- 24 міс.'!F51+'понад 24 міс.'!F51</f>
        <v>0</v>
      </c>
      <c r="G51" s="24">
        <f>'до 12 міс.'!G51+'12- 24 міс.'!G51+'понад 24 міс.'!G51</f>
        <v>3</v>
      </c>
      <c r="H51" s="24">
        <f>'до 12 міс.'!H51+'12- 24 міс.'!H51+'понад 24 міс.'!H51</f>
        <v>1</v>
      </c>
      <c r="I51" s="30">
        <f>'до 12 міс.'!I51+'12- 24 міс.'!I51+'понад 24 міс.'!I51</f>
        <v>4</v>
      </c>
      <c r="J51" s="33">
        <f>'до 12 міс.'!J51+'12- 24 міс.'!J51+'понад 24 міс.'!J51</f>
        <v>2</v>
      </c>
    </row>
    <row r="52" spans="1:10" ht="12.75">
      <c r="A52" s="1">
        <v>7</v>
      </c>
      <c r="B52" s="2" t="s">
        <v>8</v>
      </c>
      <c r="C52" s="24">
        <f>'до 12 міс.'!C52+'12- 24 міс.'!C52+'понад 24 міс.'!C52</f>
        <v>14</v>
      </c>
      <c r="D52" s="24">
        <f>'до 12 міс.'!D52+'12- 24 міс.'!D52+'понад 24 міс.'!D52</f>
        <v>6</v>
      </c>
      <c r="E52" s="24">
        <f>'до 12 міс.'!E52+'12- 24 міс.'!E52+'понад 24 міс.'!E52</f>
        <v>6</v>
      </c>
      <c r="F52" s="24">
        <f>'до 12 міс.'!F52+'12- 24 міс.'!F52+'понад 24 міс.'!F52</f>
        <v>0</v>
      </c>
      <c r="G52" s="24">
        <f>'до 12 міс.'!G52+'12- 24 міс.'!G52+'понад 24 міс.'!G52</f>
        <v>0</v>
      </c>
      <c r="H52" s="24">
        <f>'до 12 міс.'!H52+'12- 24 міс.'!H52+'понад 24 міс.'!H52</f>
        <v>1</v>
      </c>
      <c r="I52" s="30">
        <f>'до 12 міс.'!I52+'12- 24 міс.'!I52+'понад 24 міс.'!I52</f>
        <v>1</v>
      </c>
      <c r="J52" s="33">
        <f>'до 12 міс.'!J52+'12- 24 міс.'!J52+'понад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міс.'!C53+'12- 24 міс.'!C53+'понад 24 міс.'!C53</f>
        <v>8</v>
      </c>
      <c r="D53" s="24">
        <f>'до 12 міс.'!D53+'12- 24 міс.'!D53+'понад 24 міс.'!D53</f>
        <v>2</v>
      </c>
      <c r="E53" s="24">
        <f>'до 12 міс.'!E53+'12- 24 міс.'!E53+'понад 24 міс.'!E53</f>
        <v>4</v>
      </c>
      <c r="F53" s="24">
        <f>'до 12 міс.'!F53+'12- 24 міс.'!F53+'понад 24 міс.'!F53</f>
        <v>0</v>
      </c>
      <c r="G53" s="24">
        <f>'до 12 міс.'!G53+'12- 24 міс.'!G53+'понад 24 міс.'!G53</f>
        <v>0</v>
      </c>
      <c r="H53" s="24">
        <f>'до 12 міс.'!H53+'12- 24 міс.'!H53+'понад 24 міс.'!H53</f>
        <v>1</v>
      </c>
      <c r="I53" s="30">
        <f>'до 12 міс.'!I53+'12- 24 міс.'!I53+'понад 24 міс.'!I53</f>
        <v>1</v>
      </c>
      <c r="J53" s="33">
        <f>'до 12 міс.'!J53+'12- 24 міс.'!J53+'понад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міс.'!C54+'12- 24 міс.'!C54+'понад 24 міс.'!C54</f>
        <v>12</v>
      </c>
      <c r="D54" s="24">
        <f>'до 12 міс.'!D54+'12- 24 міс.'!D54+'понад 24 міс.'!D54</f>
        <v>5</v>
      </c>
      <c r="E54" s="24">
        <f>'до 12 міс.'!E54+'12- 24 міс.'!E54+'понад 24 міс.'!E54</f>
        <v>2</v>
      </c>
      <c r="F54" s="24">
        <f>'до 12 міс.'!F54+'12- 24 міс.'!F54+'понад 24 міс.'!F54</f>
        <v>0</v>
      </c>
      <c r="G54" s="24">
        <f>'до 12 міс.'!G54+'12- 24 міс.'!G54+'понад 24 міс.'!G54</f>
        <v>3</v>
      </c>
      <c r="H54" s="24">
        <f>'до 12 міс.'!H54+'12- 24 міс.'!H54+'понад 24 міс.'!H54</f>
        <v>1</v>
      </c>
      <c r="I54" s="30">
        <f>'до 12 міс.'!I54+'12- 24 міс.'!I54+'понад 24 міс.'!I54</f>
        <v>1</v>
      </c>
      <c r="J54" s="33">
        <f>'до 12 міс.'!J54+'12- 24 міс.'!J54+'понад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міс.'!C55+'12- 24 міс.'!C55+'понад 24 міс.'!C55</f>
        <v>16</v>
      </c>
      <c r="D55" s="24">
        <f>'до 12 міс.'!D55+'12- 24 міс.'!D55+'понад 24 міс.'!D55</f>
        <v>6</v>
      </c>
      <c r="E55" s="24">
        <f>'до 12 міс.'!E55+'12- 24 міс.'!E55+'понад 24 міс.'!E55</f>
        <v>5</v>
      </c>
      <c r="F55" s="24">
        <f>'до 12 міс.'!F55+'12- 24 міс.'!F55+'понад 24 міс.'!F55</f>
        <v>2</v>
      </c>
      <c r="G55" s="24">
        <f>'до 12 міс.'!G55+'12- 24 міс.'!G55+'понад 24 міс.'!G55</f>
        <v>1</v>
      </c>
      <c r="H55" s="24">
        <f>'до 12 міс.'!H55+'12- 24 міс.'!H55+'понад 24 міс.'!H55</f>
        <v>2</v>
      </c>
      <c r="I55" s="30">
        <f>'до 12 міс.'!I55+'12- 24 міс.'!I55+'понад 24 міс.'!I55</f>
        <v>0</v>
      </c>
      <c r="J55" s="33">
        <f>'до 12 міс.'!J55+'12- 24 міс.'!J55+'понад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міс.'!C56+'12- 24 міс.'!C56+'понад 24 міс.'!C56</f>
        <v>16</v>
      </c>
      <c r="D56" s="24">
        <f>'до 12 міс.'!D56+'12- 24 міс.'!D56+'понад 24 міс.'!D56</f>
        <v>10</v>
      </c>
      <c r="E56" s="24">
        <f>'до 12 міс.'!E56+'12- 24 міс.'!E56+'понад 24 міс.'!E56</f>
        <v>1</v>
      </c>
      <c r="F56" s="24">
        <f>'до 12 міс.'!F56+'12- 24 міс.'!F56+'понад 24 міс.'!F56</f>
        <v>0</v>
      </c>
      <c r="G56" s="24">
        <f>'до 12 міс.'!G56+'12- 24 міс.'!G56+'понад 24 міс.'!G56</f>
        <v>1</v>
      </c>
      <c r="H56" s="24">
        <f>'до 12 міс.'!H56+'12- 24 міс.'!H56+'понад 24 міс.'!H56</f>
        <v>0</v>
      </c>
      <c r="I56" s="30">
        <f>'до 12 міс.'!I56+'12- 24 міс.'!I56+'понад 24 міс.'!I56</f>
        <v>3</v>
      </c>
      <c r="J56" s="33">
        <f>'до 12 міс.'!J56+'12- 24 міс.'!J56+'понад 24 міс.'!J56</f>
        <v>1</v>
      </c>
    </row>
    <row r="57" spans="1:10" ht="12.75">
      <c r="A57" s="1">
        <v>12</v>
      </c>
      <c r="B57" s="2" t="s">
        <v>13</v>
      </c>
      <c r="C57" s="24">
        <f>'до 12 міс.'!C57+'12- 24 міс.'!C57+'понад 24 міс.'!C57</f>
        <v>7</v>
      </c>
      <c r="D57" s="24">
        <f>'до 12 міс.'!D57+'12- 24 міс.'!D57+'понад 24 міс.'!D57</f>
        <v>5</v>
      </c>
      <c r="E57" s="24">
        <f>'до 12 міс.'!E57+'12- 24 міс.'!E57+'понад 24 міс.'!E57</f>
        <v>1</v>
      </c>
      <c r="F57" s="24">
        <f>'до 12 міс.'!F57+'12- 24 міс.'!F57+'понад 24 міс.'!F57</f>
        <v>0</v>
      </c>
      <c r="G57" s="24">
        <f>'до 12 міс.'!G57+'12- 24 міс.'!G57+'понад 24 міс.'!G57</f>
        <v>1</v>
      </c>
      <c r="H57" s="24">
        <f>'до 12 міс.'!H57+'12- 24 міс.'!H57+'понад 24 міс.'!H57</f>
        <v>0</v>
      </c>
      <c r="I57" s="30">
        <f>'до 12 міс.'!I57+'12- 24 міс.'!I57+'понад 24 міс.'!I57</f>
        <v>0</v>
      </c>
      <c r="J57" s="33">
        <f>'до 12 міс.'!J57+'12- 24 міс.'!J57+'понад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міс.'!C58+'12- 24 міс.'!C58+'понад 24 міс.'!C58</f>
        <v>22</v>
      </c>
      <c r="D58" s="24">
        <f>'до 12 міс.'!D58+'12- 24 міс.'!D58+'понад 24 міс.'!D58</f>
        <v>13</v>
      </c>
      <c r="E58" s="24">
        <f>'до 12 міс.'!E58+'12- 24 міс.'!E58+'понад 24 міс.'!E58</f>
        <v>3</v>
      </c>
      <c r="F58" s="24">
        <f>'до 12 міс.'!F58+'12- 24 міс.'!F58+'понад 24 міс.'!F58</f>
        <v>0</v>
      </c>
      <c r="G58" s="24">
        <f>'до 12 міс.'!G58+'12- 24 міс.'!G58+'понад 24 міс.'!G58</f>
        <v>1</v>
      </c>
      <c r="H58" s="24">
        <f>'до 12 міс.'!H58+'12- 24 міс.'!H58+'понад 24 міс.'!H58</f>
        <v>1</v>
      </c>
      <c r="I58" s="30">
        <f>'до 12 міс.'!I58+'12- 24 міс.'!I58+'понад 24 міс.'!I58</f>
        <v>4</v>
      </c>
      <c r="J58" s="33">
        <f>'до 12 міс.'!J58+'12- 24 міс.'!J58+'понад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міс.'!C59+'12- 24 міс.'!C59+'понад 24 міс.'!C59</f>
        <v>41</v>
      </c>
      <c r="D59" s="24">
        <f>'до 12 міс.'!D59+'12- 24 міс.'!D59+'понад 24 міс.'!D59</f>
        <v>11</v>
      </c>
      <c r="E59" s="24">
        <f>'до 12 міс.'!E59+'12- 24 міс.'!E59+'понад 24 міс.'!E59</f>
        <v>8</v>
      </c>
      <c r="F59" s="24">
        <f>'до 12 міс.'!F59+'12- 24 міс.'!F59+'понад 24 міс.'!F59</f>
        <v>0</v>
      </c>
      <c r="G59" s="24">
        <f>'до 12 міс.'!G59+'12- 24 міс.'!G59+'понад 24 міс.'!G59</f>
        <v>6</v>
      </c>
      <c r="H59" s="24">
        <f>'до 12 міс.'!H59+'12- 24 міс.'!H59+'понад 24 міс.'!H59</f>
        <v>8</v>
      </c>
      <c r="I59" s="30">
        <f>'до 12 міс.'!I59+'12- 24 міс.'!I59+'понад 24 міс.'!I59</f>
        <v>8</v>
      </c>
      <c r="J59" s="33">
        <f>'до 12 міс.'!J59+'12- 24 міс.'!J59+'понад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міс.'!C60+'12- 24 міс.'!C60+'понад 24 міс.'!C60</f>
        <v>12</v>
      </c>
      <c r="D60" s="24">
        <f>'до 12 міс.'!D60+'12- 24 міс.'!D60+'понад 24 міс.'!D60</f>
        <v>6</v>
      </c>
      <c r="E60" s="24">
        <f>'до 12 міс.'!E60+'12- 24 міс.'!E60+'понад 24 міс.'!E60</f>
        <v>4</v>
      </c>
      <c r="F60" s="24">
        <f>'до 12 міс.'!F60+'12- 24 міс.'!F60+'понад 24 міс.'!F60</f>
        <v>0</v>
      </c>
      <c r="G60" s="24">
        <f>'до 12 міс.'!G60+'12- 24 міс.'!G60+'понад 24 міс.'!G60</f>
        <v>0</v>
      </c>
      <c r="H60" s="24">
        <f>'до 12 міс.'!H60+'12- 24 міс.'!H60+'понад 24 міс.'!H60</f>
        <v>0</v>
      </c>
      <c r="I60" s="30">
        <f>'до 12 міс.'!I60+'12- 24 міс.'!I60+'понад 24 міс.'!I60</f>
        <v>2</v>
      </c>
      <c r="J60" s="33">
        <f>'до 12 міс.'!J60+'12- 24 міс.'!J60+'понад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міс.'!C61+'12- 24 міс.'!C61+'понад 24 міс.'!C61</f>
        <v>0</v>
      </c>
      <c r="D61" s="24">
        <f>'до 12 міс.'!D61+'12- 24 міс.'!D61+'понад 24 міс.'!D61</f>
        <v>0</v>
      </c>
      <c r="E61" s="24">
        <f>'до 12 міс.'!E61+'12- 24 міс.'!E61+'понад 24 міс.'!E61</f>
        <v>0</v>
      </c>
      <c r="F61" s="24">
        <f>'до 12 міс.'!F61+'12- 24 міс.'!F61+'понад 24 міс.'!F61</f>
        <v>0</v>
      </c>
      <c r="G61" s="24">
        <f>'до 12 міс.'!G61+'12- 24 міс.'!G61+'понад 24 міс.'!G61</f>
        <v>0</v>
      </c>
      <c r="H61" s="24">
        <f>'до 12 міс.'!H61+'12- 24 міс.'!H61+'понад 24 міс.'!H61</f>
        <v>0</v>
      </c>
      <c r="I61" s="30">
        <f>'до 12 міс.'!I61+'12- 24 міс.'!I61+'понад 24 міс.'!I61</f>
        <v>0</v>
      </c>
      <c r="J61" s="33">
        <f>'до 12 міс.'!J61+'12- 24 міс.'!J61+'понад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міс.'!C62+'12- 24 міс.'!C62+'понад 24 міс.'!C62</f>
        <v>7</v>
      </c>
      <c r="D62" s="24">
        <f>'до 12 міс.'!D62+'12- 24 міс.'!D62+'понад 24 міс.'!D62</f>
        <v>1</v>
      </c>
      <c r="E62" s="24">
        <f>'до 12 міс.'!E62+'12- 24 міс.'!E62+'понад 24 міс.'!E62</f>
        <v>5</v>
      </c>
      <c r="F62" s="24">
        <f>'до 12 міс.'!F62+'12- 24 міс.'!F62+'понад 24 міс.'!F62</f>
        <v>0</v>
      </c>
      <c r="G62" s="24">
        <f>'до 12 міс.'!G62+'12- 24 міс.'!G62+'понад 24 міс.'!G62</f>
        <v>0</v>
      </c>
      <c r="H62" s="24">
        <f>'до 12 міс.'!H62+'12- 24 міс.'!H62+'понад 24 міс.'!H62</f>
        <v>0</v>
      </c>
      <c r="I62" s="30">
        <f>'до 12 міс.'!I62+'12- 24 міс.'!I62+'понад 24 міс.'!I62</f>
        <v>1</v>
      </c>
      <c r="J62" s="33">
        <f>'до 12 міс.'!J62+'12- 24 міс.'!J62+'понад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міс.'!C63+'12- 24 міс.'!C63+'понад 24 міс.'!C63</f>
        <v>2</v>
      </c>
      <c r="D63" s="24">
        <f>'до 12 міс.'!D63+'12- 24 міс.'!D63+'понад 24 міс.'!D63</f>
        <v>0</v>
      </c>
      <c r="E63" s="24">
        <f>'до 12 міс.'!E63+'12- 24 міс.'!E63+'понад 24 міс.'!E63</f>
        <v>2</v>
      </c>
      <c r="F63" s="24">
        <f>'до 12 міс.'!F63+'12- 24 міс.'!F63+'понад 24 міс.'!F63</f>
        <v>0</v>
      </c>
      <c r="G63" s="24">
        <f>'до 12 міс.'!G63+'12- 24 міс.'!G63+'понад 24 міс.'!G63</f>
        <v>0</v>
      </c>
      <c r="H63" s="24">
        <f>'до 12 міс.'!H63+'12- 24 міс.'!H63+'понад 24 міс.'!H63</f>
        <v>0</v>
      </c>
      <c r="I63" s="30">
        <f>'до 12 міс.'!I63+'12- 24 міс.'!I63+'понад 24 міс.'!I63</f>
        <v>0</v>
      </c>
      <c r="J63" s="33">
        <f>'до 12 міс.'!J63+'12- 24 міс.'!J63+'понад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міс.'!C64+'12- 24 міс.'!C64+'понад 24 міс.'!C64</f>
        <v>15</v>
      </c>
      <c r="D64" s="24">
        <f>'до 12 міс.'!D64+'12- 24 міс.'!D64+'понад 24 міс.'!D64</f>
        <v>3</v>
      </c>
      <c r="E64" s="24">
        <f>'до 12 міс.'!E64+'12- 24 міс.'!E64+'понад 24 міс.'!E64</f>
        <v>7</v>
      </c>
      <c r="F64" s="24">
        <f>'до 12 міс.'!F64+'12- 24 міс.'!F64+'понад 24 міс.'!F64</f>
        <v>0</v>
      </c>
      <c r="G64" s="24">
        <f>'до 12 міс.'!G64+'12- 24 міс.'!G64+'понад 24 міс.'!G64</f>
        <v>1</v>
      </c>
      <c r="H64" s="24">
        <f>'до 12 міс.'!H64+'12- 24 міс.'!H64+'понад 24 міс.'!H64</f>
        <v>2</v>
      </c>
      <c r="I64" s="30">
        <f>'до 12 міс.'!I64+'12- 24 міс.'!I64+'понад 24 міс.'!I64</f>
        <v>2</v>
      </c>
      <c r="J64" s="33">
        <f>'до 12 міс.'!J64+'12- 24 міс.'!J64+'понад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міс.'!C65+'12- 24 міс.'!C65+'понад 24 міс.'!C65</f>
        <v>19</v>
      </c>
      <c r="D65" s="24">
        <f>'до 12 міс.'!D65+'12- 24 міс.'!D65+'понад 24 міс.'!D65</f>
        <v>9</v>
      </c>
      <c r="E65" s="24">
        <f>'до 12 міс.'!E65+'12- 24 міс.'!E65+'понад 24 міс.'!E65</f>
        <v>5</v>
      </c>
      <c r="F65" s="24">
        <f>'до 12 міс.'!F65+'12- 24 міс.'!F65+'понад 24 міс.'!F65</f>
        <v>0</v>
      </c>
      <c r="G65" s="24">
        <f>'до 12 міс.'!G65+'12- 24 міс.'!G65+'понад 24 міс.'!G65</f>
        <v>1</v>
      </c>
      <c r="H65" s="24">
        <f>'до 12 міс.'!H65+'12- 24 міс.'!H65+'понад 24 міс.'!H65</f>
        <v>0</v>
      </c>
      <c r="I65" s="30">
        <f>'до 12 міс.'!I65+'12- 24 міс.'!I65+'понад 24 міс.'!I65</f>
        <v>4</v>
      </c>
      <c r="J65" s="33">
        <f>'до 12 міс.'!J65+'12- 24 міс.'!J65+'понад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міс.'!C66+'12- 24 міс.'!C66+'понад 24 міс.'!C66</f>
        <v>7</v>
      </c>
      <c r="D66" s="24">
        <f>'до 12 міс.'!D66+'12- 24 міс.'!D66+'понад 24 міс.'!D66</f>
        <v>2</v>
      </c>
      <c r="E66" s="24">
        <f>'до 12 міс.'!E66+'12- 24 міс.'!E66+'понад 24 міс.'!E66</f>
        <v>2</v>
      </c>
      <c r="F66" s="24">
        <f>'до 12 міс.'!F66+'12- 24 міс.'!F66+'понад 24 міс.'!F66</f>
        <v>0</v>
      </c>
      <c r="G66" s="24">
        <f>'до 12 міс.'!G66+'12- 24 міс.'!G66+'понад 24 міс.'!G66</f>
        <v>3</v>
      </c>
      <c r="H66" s="24">
        <f>'до 12 міс.'!H66+'12- 24 міс.'!H66+'понад 24 міс.'!H66</f>
        <v>0</v>
      </c>
      <c r="I66" s="30">
        <f>'до 12 міс.'!I66+'12- 24 міс.'!I66+'понад 24 міс.'!I66</f>
        <v>0</v>
      </c>
      <c r="J66" s="33">
        <f>'до 12 міс.'!J66+'12- 24 міс.'!J66+'понад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міс.'!C67+'12- 24 міс.'!C67+'понад 24 міс.'!C67</f>
        <v>7</v>
      </c>
      <c r="D67" s="24">
        <f>'до 12 міс.'!D67+'12- 24 міс.'!D67+'понад 24 міс.'!D67</f>
        <v>0</v>
      </c>
      <c r="E67" s="24">
        <f>'до 12 міс.'!E67+'12- 24 міс.'!E67+'понад 24 міс.'!E67</f>
        <v>5</v>
      </c>
      <c r="F67" s="24">
        <f>'до 12 міс.'!F67+'12- 24 міс.'!F67+'понад 24 міс.'!F67</f>
        <v>0</v>
      </c>
      <c r="G67" s="24">
        <f>'до 12 міс.'!G67+'12- 24 міс.'!G67+'понад 24 міс.'!G67</f>
        <v>1</v>
      </c>
      <c r="H67" s="24">
        <f>'до 12 міс.'!H67+'12- 24 міс.'!H67+'понад 24 міс.'!H67</f>
        <v>1</v>
      </c>
      <c r="I67" s="30">
        <f>'до 12 міс.'!I67+'12- 24 міс.'!I67+'понад 24 міс.'!I67</f>
        <v>0</v>
      </c>
      <c r="J67" s="33">
        <f>'до 12 міс.'!J67+'12- 24 міс.'!J67+'понад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міс.'!C68+'12- 24 міс.'!C68+'понад 24 міс.'!C68</f>
        <v>4</v>
      </c>
      <c r="D68" s="24">
        <f>'до 12 міс.'!D68+'12- 24 міс.'!D68+'понад 24 міс.'!D68</f>
        <v>1</v>
      </c>
      <c r="E68" s="24">
        <f>'до 12 міс.'!E68+'12- 24 міс.'!E68+'понад 24 міс.'!E68</f>
        <v>1</v>
      </c>
      <c r="F68" s="24">
        <f>'до 12 міс.'!F68+'12- 24 міс.'!F68+'понад 24 міс.'!F68</f>
        <v>1</v>
      </c>
      <c r="G68" s="24">
        <f>'до 12 міс.'!G68+'12- 24 міс.'!G68+'понад 24 міс.'!G68</f>
        <v>1</v>
      </c>
      <c r="H68" s="24">
        <f>'до 12 міс.'!H68+'12- 24 міс.'!H68+'понад 24 міс.'!H68</f>
        <v>0</v>
      </c>
      <c r="I68" s="30">
        <f>'до 12 міс.'!I68+'12- 24 міс.'!I68+'понад 24 міс.'!I68</f>
        <v>0</v>
      </c>
      <c r="J68" s="33">
        <f>'до 12 міс.'!J68+'12- 24 міс.'!J68+'понад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міс.'!C69+'12- 24 міс.'!C69+'понад 24 міс.'!C69</f>
        <v>6</v>
      </c>
      <c r="D69" s="24">
        <f>'до 12 міс.'!D69+'12- 24 міс.'!D69+'понад 24 міс.'!D69</f>
        <v>1</v>
      </c>
      <c r="E69" s="24">
        <f>'до 12 міс.'!E69+'12- 24 міс.'!E69+'понад 24 міс.'!E69</f>
        <v>3</v>
      </c>
      <c r="F69" s="24">
        <f>'до 12 міс.'!F69+'12- 24 міс.'!F69+'понад 24 міс.'!F69</f>
        <v>0</v>
      </c>
      <c r="G69" s="24">
        <f>'до 12 міс.'!G69+'12- 24 міс.'!G69+'понад 24 міс.'!G69</f>
        <v>0</v>
      </c>
      <c r="H69" s="24">
        <f>'до 12 міс.'!H69+'12- 24 міс.'!H69+'понад 24 міс.'!H69</f>
        <v>0</v>
      </c>
      <c r="I69" s="30">
        <f>'до 12 міс.'!I69+'12- 24 міс.'!I69+'понад 24 міс.'!I69</f>
        <v>2</v>
      </c>
      <c r="J69" s="33">
        <f>'до 12 міс.'!J69+'12- 24 міс.'!J69+'понад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міс.'!C70+'12- 24 міс.'!C70+'понад 24 міс.'!C70</f>
        <v>37</v>
      </c>
      <c r="D70" s="24">
        <f>'до 12 міс.'!D70+'12- 24 міс.'!D70+'понад 24 міс.'!D70</f>
        <v>18</v>
      </c>
      <c r="E70" s="24">
        <f>'до 12 міс.'!E70+'12- 24 міс.'!E70+'понад 24 міс.'!E70</f>
        <v>9</v>
      </c>
      <c r="F70" s="24">
        <f>'до 12 міс.'!F70+'12- 24 міс.'!F70+'понад 24 міс.'!F70</f>
        <v>0</v>
      </c>
      <c r="G70" s="24">
        <f>'до 12 міс.'!G70+'12- 24 міс.'!G70+'понад 24 міс.'!G70</f>
        <v>2</v>
      </c>
      <c r="H70" s="24">
        <f>'до 12 міс.'!H70+'12- 24 міс.'!H70+'понад 24 міс.'!H70</f>
        <v>3</v>
      </c>
      <c r="I70" s="30">
        <f>'до 12 міс.'!I70+'12- 24 міс.'!I70+'понад 24 міс.'!I70</f>
        <v>5</v>
      </c>
      <c r="J70" s="33">
        <f>'до 12 міс.'!J70+'12- 24 міс.'!J70+'понад 24 міс.'!J70</f>
        <v>0</v>
      </c>
    </row>
    <row r="71" spans="1:10" ht="12.75">
      <c r="A71" s="1">
        <v>26</v>
      </c>
      <c r="B71" s="42" t="s">
        <v>60</v>
      </c>
      <c r="C71" s="24">
        <f>'до 12 міс.'!C71+'12- 24 міс.'!C71+'понад 24 міс.'!C71</f>
        <v>49</v>
      </c>
      <c r="D71" s="24">
        <f>'до 12 міс.'!D71+'12- 24 міс.'!D71+'понад 24 міс.'!D71</f>
        <v>14</v>
      </c>
      <c r="E71" s="24">
        <f>'до 12 міс.'!E71+'12- 24 міс.'!E71+'понад 24 міс.'!E71</f>
        <v>22</v>
      </c>
      <c r="F71" s="24">
        <f>'до 12 міс.'!F71+'12- 24 міс.'!F71+'понад 24 міс.'!F71</f>
        <v>2</v>
      </c>
      <c r="G71" s="24">
        <f>'до 12 міс.'!G71+'12- 24 міс.'!G71+'понад 24 міс.'!G71</f>
        <v>1</v>
      </c>
      <c r="H71" s="24">
        <f>'до 12 міс.'!H71+'12- 24 міс.'!H71+'понад 24 міс.'!H71</f>
        <v>3</v>
      </c>
      <c r="I71" s="30">
        <f>'до 12 міс.'!I71+'12- 24 міс.'!I71+'понад 24 міс.'!I71</f>
        <v>7</v>
      </c>
      <c r="J71" s="33">
        <f>'до 12 міс.'!J71+'12- 24 міс.'!J71+'понад 24 міс.'!J71</f>
        <v>0</v>
      </c>
    </row>
    <row r="72" spans="1:10" ht="12.75">
      <c r="A72" s="1">
        <v>27</v>
      </c>
      <c r="B72" s="43" t="s">
        <v>65</v>
      </c>
      <c r="C72" s="24">
        <f>'до 12 міс.'!C72+'12- 24 міс.'!C72+'понад 24 міс.'!C72</f>
        <v>0</v>
      </c>
      <c r="D72" s="24">
        <f>'до 12 міс.'!D72+'12- 24 міс.'!D72+'понад 24 міс.'!D72</f>
        <v>0</v>
      </c>
      <c r="E72" s="24">
        <f>'до 12 міс.'!E72+'12- 24 міс.'!E72+'понад 24 міс.'!E72</f>
        <v>0</v>
      </c>
      <c r="F72" s="24">
        <f>'до 12 міс.'!F72+'12- 24 міс.'!F72+'понад 24 міс.'!F72</f>
        <v>0</v>
      </c>
      <c r="G72" s="24">
        <f>'до 12 міс.'!G72+'12- 24 міс.'!G72+'понад 24 міс.'!G72</f>
        <v>0</v>
      </c>
      <c r="H72" s="24">
        <f>'до 12 міс.'!H72+'12- 24 міс.'!H72+'понад 24 міс.'!H72</f>
        <v>0</v>
      </c>
      <c r="I72" s="30">
        <f>'до 12 міс.'!I72+'12- 24 міс.'!I72+'понад 24 міс.'!I72</f>
        <v>0</v>
      </c>
      <c r="J72" s="33">
        <f>'до 12 міс.'!J72+'12- 24 міс.'!J72+'понад 24 міс.'!J72</f>
        <v>0</v>
      </c>
    </row>
    <row r="73" spans="1:10" ht="12.75">
      <c r="A73" s="1">
        <v>28</v>
      </c>
      <c r="B73" s="43" t="s">
        <v>66</v>
      </c>
      <c r="C73" s="24">
        <f>'до 12 міс.'!C73+'12- 24 міс.'!C73+'понад 24 міс.'!C73</f>
        <v>0</v>
      </c>
      <c r="D73" s="24">
        <f>'до 12 міс.'!D73+'12- 24 міс.'!D73+'понад 24 міс.'!D73</f>
        <v>0</v>
      </c>
      <c r="E73" s="24">
        <f>'до 12 міс.'!E73+'12- 24 міс.'!E73+'понад 24 міс.'!E73</f>
        <v>0</v>
      </c>
      <c r="F73" s="24">
        <f>'до 12 міс.'!F73+'12- 24 міс.'!F73+'понад 24 міс.'!F73</f>
        <v>0</v>
      </c>
      <c r="G73" s="24">
        <f>'до 12 міс.'!G73+'12- 24 міс.'!G73+'понад 24 міс.'!G73</f>
        <v>0</v>
      </c>
      <c r="H73" s="24">
        <f>'до 12 міс.'!H73+'12- 24 міс.'!H73+'понад 24 міс.'!H73</f>
        <v>0</v>
      </c>
      <c r="I73" s="30">
        <f>'до 12 міс.'!I73+'12- 24 міс.'!I73+'понад 24 міс.'!I73</f>
        <v>0</v>
      </c>
      <c r="J73" s="33">
        <f>'до 12 міс.'!J73+'12- 24 міс.'!J73+'понад 24 міс.'!J73</f>
        <v>0</v>
      </c>
    </row>
    <row r="74" spans="1:10" ht="13.5" thickBot="1">
      <c r="A74" s="1">
        <v>29</v>
      </c>
      <c r="B74" s="43" t="s">
        <v>61</v>
      </c>
      <c r="C74" s="24">
        <f>'до 12 міс.'!C74+'12- 24 міс.'!C74+'понад 24 міс.'!C74</f>
        <v>0</v>
      </c>
      <c r="D74" s="24">
        <f>'до 12 міс.'!D74+'12- 24 міс.'!D74+'понад 24 міс.'!D74</f>
        <v>0</v>
      </c>
      <c r="E74" s="24">
        <f>'до 12 міс.'!E74+'12- 24 міс.'!E74+'понад 24 міс.'!E74</f>
        <v>0</v>
      </c>
      <c r="F74" s="24">
        <f>'до 12 міс.'!F74+'12- 24 міс.'!F74+'понад 24 міс.'!F74</f>
        <v>0</v>
      </c>
      <c r="G74" s="24">
        <f>'до 12 міс.'!G74+'12- 24 міс.'!G74+'понад 24 міс.'!G74</f>
        <v>0</v>
      </c>
      <c r="H74" s="24">
        <f>'до 12 міс.'!H74+'12- 24 міс.'!H74+'понад 24 міс.'!H74</f>
        <v>0</v>
      </c>
      <c r="I74" s="30">
        <f>'до 12 міс.'!I74+'12- 24 міс.'!I74+'понад 24 міс.'!I74</f>
        <v>0</v>
      </c>
      <c r="J74" s="33">
        <f>'до 12 міс.'!J74+'12- 24 міс.'!J74+'понад 24 міс.'!J74</f>
        <v>0</v>
      </c>
    </row>
    <row r="75" spans="1:10" ht="13.5" thickBot="1">
      <c r="A75" s="47" t="s">
        <v>28</v>
      </c>
      <c r="B75" s="48"/>
      <c r="C75" s="11">
        <f aca="true" t="shared" si="2" ref="C75:J75">SUM(C46:C74)</f>
        <v>444</v>
      </c>
      <c r="D75" s="12">
        <f t="shared" si="2"/>
        <v>174</v>
      </c>
      <c r="E75" s="12">
        <f t="shared" si="2"/>
        <v>131</v>
      </c>
      <c r="F75" s="12">
        <f t="shared" si="2"/>
        <v>11</v>
      </c>
      <c r="G75" s="12">
        <f t="shared" si="2"/>
        <v>31</v>
      </c>
      <c r="H75" s="12">
        <f t="shared" si="2"/>
        <v>34</v>
      </c>
      <c r="I75" s="31">
        <f t="shared" si="2"/>
        <v>60</v>
      </c>
      <c r="J75" s="34">
        <f t="shared" si="2"/>
        <v>3</v>
      </c>
    </row>
    <row r="76" spans="1:10" ht="13.5" thickBot="1">
      <c r="A76" s="72" t="s">
        <v>29</v>
      </c>
      <c r="B76" s="73"/>
      <c r="C76" s="14">
        <f aca="true" t="shared" si="3" ref="C76:J76">SUM(C46:C70)</f>
        <v>395</v>
      </c>
      <c r="D76" s="15">
        <f t="shared" si="3"/>
        <v>160</v>
      </c>
      <c r="E76" s="15">
        <f t="shared" si="3"/>
        <v>109</v>
      </c>
      <c r="F76" s="15">
        <f t="shared" si="3"/>
        <v>9</v>
      </c>
      <c r="G76" s="15">
        <f t="shared" si="3"/>
        <v>30</v>
      </c>
      <c r="H76" s="15">
        <f t="shared" si="3"/>
        <v>31</v>
      </c>
      <c r="I76" s="15">
        <f t="shared" si="3"/>
        <v>53</v>
      </c>
      <c r="J76" s="16">
        <f t="shared" si="3"/>
        <v>3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52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'до 12 міс.'!C83+'12- 24 міс.'!C83+'понад 24 міс.'!C83</f>
        <v>1</v>
      </c>
      <c r="D83" s="24">
        <f>'до 12 міс.'!D83+'12- 24 міс.'!D83+'понад 24 міс.'!D83</f>
        <v>0</v>
      </c>
      <c r="E83" s="24">
        <f>'до 12 міс.'!E83+'12- 24 міс.'!E83+'понад 24 міс.'!E83</f>
        <v>0</v>
      </c>
      <c r="F83" s="24">
        <f>'до 12 міс.'!F83+'12- 24 міс.'!F83+'понад 24 міс.'!F83</f>
        <v>0</v>
      </c>
      <c r="G83" s="24">
        <f>'до 12 міс.'!G83+'12- 24 міс.'!G83+'понад 24 міс.'!G83</f>
        <v>0</v>
      </c>
      <c r="H83" s="24">
        <f>'до 12 міс.'!H83+'12- 24 міс.'!H83+'понад 24 міс.'!H83</f>
        <v>0</v>
      </c>
      <c r="I83" s="24">
        <f>'до 12 міс.'!I83+'12- 24 міс.'!I83+'понад 24 міс.'!I83</f>
        <v>1</v>
      </c>
      <c r="J83" s="32">
        <f>'до 12 міс.'!J83+'12- 24 міс.'!J83+'понад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міс.'!C84+'12- 24 міс.'!C84+'понад 24 міс.'!C84</f>
        <v>12</v>
      </c>
      <c r="D84" s="24">
        <f>'до 12 міс.'!D84+'12- 24 міс.'!D84+'понад 24 міс.'!D84</f>
        <v>3</v>
      </c>
      <c r="E84" s="24">
        <f>'до 12 міс.'!E84+'12- 24 міс.'!E84+'понад 24 міс.'!E84</f>
        <v>4</v>
      </c>
      <c r="F84" s="24">
        <f>'до 12 міс.'!F84+'12- 24 міс.'!F84+'понад 24 міс.'!F84</f>
        <v>4</v>
      </c>
      <c r="G84" s="24">
        <f>'до 12 міс.'!G84+'12- 24 міс.'!G84+'понад 24 міс.'!G84</f>
        <v>0</v>
      </c>
      <c r="H84" s="24">
        <f>'до 12 міс.'!H84+'12- 24 міс.'!H84+'понад 24 міс.'!H84</f>
        <v>0</v>
      </c>
      <c r="I84" s="24">
        <f>'до 12 міс.'!I84+'12- 24 міс.'!I84+'понад 24 міс.'!I84</f>
        <v>1</v>
      </c>
      <c r="J84" s="33">
        <f>'до 12 міс.'!J84+'12- 24 міс.'!J84+'понад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міс.'!C85+'12- 24 міс.'!C85+'понад 24 міс.'!C85</f>
        <v>53</v>
      </c>
      <c r="D85" s="24">
        <f>'до 12 міс.'!D85+'12- 24 міс.'!D85+'понад 24 міс.'!D85</f>
        <v>23</v>
      </c>
      <c r="E85" s="24">
        <f>'до 12 міс.'!E85+'12- 24 міс.'!E85+'понад 24 міс.'!E85</f>
        <v>13</v>
      </c>
      <c r="F85" s="24">
        <f>'до 12 міс.'!F85+'12- 24 міс.'!F85+'понад 24 міс.'!F85</f>
        <v>1</v>
      </c>
      <c r="G85" s="24">
        <f>'до 12 міс.'!G85+'12- 24 міс.'!G85+'понад 24 міс.'!G85</f>
        <v>1</v>
      </c>
      <c r="H85" s="24">
        <f>'до 12 міс.'!H85+'12- 24 міс.'!H85+'понад 24 міс.'!H85</f>
        <v>4</v>
      </c>
      <c r="I85" s="24">
        <f>'до 12 міс.'!I85+'12- 24 міс.'!I85+'понад 24 міс.'!I85</f>
        <v>11</v>
      </c>
      <c r="J85" s="33">
        <f>'до 12 міс.'!J85+'12- 24 міс.'!J85+'понад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міс.'!C86+'12- 24 міс.'!C86+'понад 24 міс.'!C86</f>
        <v>24</v>
      </c>
      <c r="D86" s="24">
        <f>'до 12 міс.'!D86+'12- 24 міс.'!D86+'понад 24 міс.'!D86</f>
        <v>10</v>
      </c>
      <c r="E86" s="24">
        <f>'до 12 міс.'!E86+'12- 24 міс.'!E86+'понад 24 міс.'!E86</f>
        <v>10</v>
      </c>
      <c r="F86" s="24">
        <f>'до 12 міс.'!F86+'12- 24 міс.'!F86+'понад 24 міс.'!F86</f>
        <v>0</v>
      </c>
      <c r="G86" s="24">
        <f>'до 12 міс.'!G86+'12- 24 міс.'!G86+'понад 24 міс.'!G86</f>
        <v>0</v>
      </c>
      <c r="H86" s="24">
        <f>'до 12 міс.'!H86+'12- 24 міс.'!H86+'понад 24 міс.'!H86</f>
        <v>0</v>
      </c>
      <c r="I86" s="24">
        <f>'до 12 міс.'!I86+'12- 24 міс.'!I86+'понад 24 міс.'!I86</f>
        <v>4</v>
      </c>
      <c r="J86" s="33">
        <f>'до 12 міс.'!J86+'12- 24 міс.'!J86+'понад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міс.'!C87+'12- 24 міс.'!C87+'понад 24 міс.'!C87</f>
        <v>7</v>
      </c>
      <c r="D87" s="24">
        <f>'до 12 міс.'!D87+'12- 24 міс.'!D87+'понад 24 міс.'!D87</f>
        <v>5</v>
      </c>
      <c r="E87" s="24">
        <f>'до 12 міс.'!E87+'12- 24 міс.'!E87+'понад 24 міс.'!E87</f>
        <v>2</v>
      </c>
      <c r="F87" s="24">
        <f>'до 12 міс.'!F87+'12- 24 міс.'!F87+'понад 24 міс.'!F87</f>
        <v>0</v>
      </c>
      <c r="G87" s="24">
        <f>'до 12 міс.'!G87+'12- 24 міс.'!G87+'понад 24 міс.'!G87</f>
        <v>0</v>
      </c>
      <c r="H87" s="24">
        <f>'до 12 міс.'!H87+'12- 24 міс.'!H87+'понад 24 міс.'!H87</f>
        <v>0</v>
      </c>
      <c r="I87" s="24">
        <f>'до 12 міс.'!I87+'12- 24 міс.'!I87+'понад 24 міс.'!I87</f>
        <v>0</v>
      </c>
      <c r="J87" s="33">
        <f>'до 12 міс.'!J87+'12- 24 міс.'!J87+'понад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міс.'!C88+'12- 24 міс.'!C88+'понад 24 міс.'!C88</f>
        <v>12</v>
      </c>
      <c r="D88" s="24">
        <f>'до 12 міс.'!D88+'12- 24 міс.'!D88+'понад 24 міс.'!D88</f>
        <v>4</v>
      </c>
      <c r="E88" s="24">
        <f>'до 12 міс.'!E88+'12- 24 міс.'!E88+'понад 24 міс.'!E88</f>
        <v>3</v>
      </c>
      <c r="F88" s="24">
        <f>'до 12 міс.'!F88+'12- 24 міс.'!F88+'понад 24 міс.'!F88</f>
        <v>0</v>
      </c>
      <c r="G88" s="24">
        <f>'до 12 міс.'!G88+'12- 24 міс.'!G88+'понад 24 міс.'!G88</f>
        <v>0</v>
      </c>
      <c r="H88" s="24">
        <f>'до 12 міс.'!H88+'12- 24 міс.'!H88+'понад 24 міс.'!H88</f>
        <v>1</v>
      </c>
      <c r="I88" s="24">
        <f>'до 12 міс.'!I88+'12- 24 міс.'!I88+'понад 24 міс.'!I88</f>
        <v>4</v>
      </c>
      <c r="J88" s="33">
        <f>'до 12 міс.'!J88+'12- 24 міс.'!J88+'понад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міс.'!C89+'12- 24 міс.'!C89+'понад 24 міс.'!C89</f>
        <v>17</v>
      </c>
      <c r="D89" s="24">
        <f>'до 12 міс.'!D89+'12- 24 міс.'!D89+'понад 24 міс.'!D89</f>
        <v>9</v>
      </c>
      <c r="E89" s="24">
        <f>'до 12 міс.'!E89+'12- 24 міс.'!E89+'понад 24 міс.'!E89</f>
        <v>5</v>
      </c>
      <c r="F89" s="24">
        <f>'до 12 міс.'!F89+'12- 24 міс.'!F89+'понад 24 міс.'!F89</f>
        <v>0</v>
      </c>
      <c r="G89" s="24">
        <f>'до 12 міс.'!G89+'12- 24 міс.'!G89+'понад 24 міс.'!G89</f>
        <v>0</v>
      </c>
      <c r="H89" s="24">
        <f>'до 12 міс.'!H89+'12- 24 міс.'!H89+'понад 24 міс.'!H89</f>
        <v>1</v>
      </c>
      <c r="I89" s="24">
        <f>'до 12 міс.'!I89+'12- 24 міс.'!I89+'понад 24 міс.'!I89</f>
        <v>2</v>
      </c>
      <c r="J89" s="33">
        <f>'до 12 міс.'!J89+'12- 24 міс.'!J89+'понад 24 міс.'!J89</f>
        <v>0</v>
      </c>
    </row>
    <row r="90" spans="1:10" ht="12.75">
      <c r="A90" s="3">
        <v>8</v>
      </c>
      <c r="B90" s="4" t="s">
        <v>9</v>
      </c>
      <c r="C90" s="24">
        <f>'до 12 міс.'!C90+'12- 24 міс.'!C90+'понад 24 міс.'!C90</f>
        <v>10</v>
      </c>
      <c r="D90" s="24">
        <f>'до 12 міс.'!D90+'12- 24 міс.'!D90+'понад 24 міс.'!D90</f>
        <v>3</v>
      </c>
      <c r="E90" s="24">
        <f>'до 12 міс.'!E90+'12- 24 міс.'!E90+'понад 24 міс.'!E90</f>
        <v>2</v>
      </c>
      <c r="F90" s="24">
        <f>'до 12 міс.'!F90+'12- 24 міс.'!F90+'понад 24 міс.'!F90</f>
        <v>0</v>
      </c>
      <c r="G90" s="24">
        <f>'до 12 міс.'!G90+'12- 24 міс.'!G90+'понад 24 міс.'!G90</f>
        <v>2</v>
      </c>
      <c r="H90" s="24">
        <f>'до 12 міс.'!H90+'12- 24 міс.'!H90+'понад 24 міс.'!H90</f>
        <v>0</v>
      </c>
      <c r="I90" s="24">
        <f>'до 12 міс.'!I90+'12- 24 міс.'!I90+'понад 24 міс.'!I90</f>
        <v>3</v>
      </c>
      <c r="J90" s="33">
        <f>'до 12 міс.'!J90+'12- 24 міс.'!J90+'понад 24 міс.'!J90</f>
        <v>0</v>
      </c>
    </row>
    <row r="91" spans="1:10" ht="12.75">
      <c r="A91" s="1">
        <v>9</v>
      </c>
      <c r="B91" s="2" t="s">
        <v>10</v>
      </c>
      <c r="C91" s="24">
        <f>'до 12 міс.'!C91+'12- 24 міс.'!C91+'понад 24 міс.'!C91</f>
        <v>11</v>
      </c>
      <c r="D91" s="24">
        <f>'до 12 міс.'!D91+'12- 24 міс.'!D91+'понад 24 міс.'!D91</f>
        <v>3</v>
      </c>
      <c r="E91" s="24">
        <f>'до 12 міс.'!E91+'12- 24 міс.'!E91+'понад 24 міс.'!E91</f>
        <v>2</v>
      </c>
      <c r="F91" s="24">
        <f>'до 12 міс.'!F91+'12- 24 міс.'!F91+'понад 24 міс.'!F91</f>
        <v>2</v>
      </c>
      <c r="G91" s="24">
        <f>'до 12 міс.'!G91+'12- 24 міс.'!G91+'понад 24 міс.'!G91</f>
        <v>1</v>
      </c>
      <c r="H91" s="24">
        <f>'до 12 міс.'!H91+'12- 24 міс.'!H91+'понад 24 міс.'!H91</f>
        <v>3</v>
      </c>
      <c r="I91" s="24">
        <f>'до 12 міс.'!I91+'12- 24 міс.'!I91+'понад 24 міс.'!I91</f>
        <v>0</v>
      </c>
      <c r="J91" s="33">
        <f>'до 12 міс.'!J91+'12- 24 міс.'!J91+'понад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міс.'!C92+'12- 24 міс.'!C92+'понад 24 міс.'!C92</f>
        <v>10</v>
      </c>
      <c r="D92" s="24">
        <f>'до 12 міс.'!D92+'12- 24 міс.'!D92+'понад 24 міс.'!D92</f>
        <v>4</v>
      </c>
      <c r="E92" s="24">
        <f>'до 12 міс.'!E92+'12- 24 міс.'!E92+'понад 24 міс.'!E92</f>
        <v>0</v>
      </c>
      <c r="F92" s="24">
        <f>'до 12 міс.'!F92+'12- 24 міс.'!F92+'понад 24 міс.'!F92</f>
        <v>1</v>
      </c>
      <c r="G92" s="24">
        <f>'до 12 міс.'!G92+'12- 24 міс.'!G92+'понад 24 міс.'!G92</f>
        <v>1</v>
      </c>
      <c r="H92" s="24">
        <f>'до 12 міс.'!H92+'12- 24 міс.'!H92+'понад 24 міс.'!H92</f>
        <v>1</v>
      </c>
      <c r="I92" s="24">
        <f>'до 12 міс.'!I92+'12- 24 міс.'!I92+'понад 24 міс.'!I92</f>
        <v>3</v>
      </c>
      <c r="J92" s="33">
        <f>'до 12 міс.'!J92+'12- 24 міс.'!J92+'понад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міс.'!C93+'12- 24 міс.'!C93+'понад 24 міс.'!C93</f>
        <v>13</v>
      </c>
      <c r="D93" s="24">
        <f>'до 12 міс.'!D93+'12- 24 міс.'!D93+'понад 24 міс.'!D93</f>
        <v>5</v>
      </c>
      <c r="E93" s="24">
        <f>'до 12 міс.'!E93+'12- 24 міс.'!E93+'понад 24 міс.'!E93</f>
        <v>4</v>
      </c>
      <c r="F93" s="24">
        <f>'до 12 міс.'!F93+'12- 24 міс.'!F93+'понад 24 міс.'!F93</f>
        <v>1</v>
      </c>
      <c r="G93" s="24">
        <f>'до 12 міс.'!G93+'12- 24 міс.'!G93+'понад 24 міс.'!G93</f>
        <v>0</v>
      </c>
      <c r="H93" s="24">
        <f>'до 12 міс.'!H93+'12- 24 міс.'!H93+'понад 24 міс.'!H93</f>
        <v>0</v>
      </c>
      <c r="I93" s="24">
        <f>'до 12 міс.'!I93+'12- 24 міс.'!I93+'понад 24 міс.'!I93</f>
        <v>3</v>
      </c>
      <c r="J93" s="33">
        <f>'до 12 міс.'!J93+'12- 24 міс.'!J93+'понад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міс.'!C94+'12- 24 міс.'!C94+'понад 24 міс.'!C94</f>
        <v>7</v>
      </c>
      <c r="D94" s="24">
        <f>'до 12 міс.'!D94+'12- 24 міс.'!D94+'понад 24 міс.'!D94</f>
        <v>4</v>
      </c>
      <c r="E94" s="24">
        <f>'до 12 міс.'!E94+'12- 24 міс.'!E94+'понад 24 міс.'!E94</f>
        <v>0</v>
      </c>
      <c r="F94" s="24">
        <f>'до 12 міс.'!F94+'12- 24 міс.'!F94+'понад 24 міс.'!F94</f>
        <v>0</v>
      </c>
      <c r="G94" s="24">
        <f>'до 12 міс.'!G94+'12- 24 міс.'!G94+'понад 24 міс.'!G94</f>
        <v>1</v>
      </c>
      <c r="H94" s="24">
        <f>'до 12 міс.'!H94+'12- 24 міс.'!H94+'понад 24 міс.'!H94</f>
        <v>0</v>
      </c>
      <c r="I94" s="24">
        <f>'до 12 міс.'!I94+'12- 24 міс.'!I94+'понад 24 міс.'!I94</f>
        <v>2</v>
      </c>
      <c r="J94" s="33">
        <f>'до 12 міс.'!J94+'12- 24 міс.'!J94+'понад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міс.'!C95+'12- 24 міс.'!C95+'понад 24 міс.'!C95</f>
        <v>13</v>
      </c>
      <c r="D95" s="24">
        <f>'до 12 міс.'!D95+'12- 24 міс.'!D95+'понад 24 міс.'!D95</f>
        <v>9</v>
      </c>
      <c r="E95" s="24">
        <f>'до 12 міс.'!E95+'12- 24 міс.'!E95+'понад 24 міс.'!E95</f>
        <v>1</v>
      </c>
      <c r="F95" s="24">
        <f>'до 12 міс.'!F95+'12- 24 міс.'!F95+'понад 24 міс.'!F95</f>
        <v>0</v>
      </c>
      <c r="G95" s="24">
        <f>'до 12 міс.'!G95+'12- 24 міс.'!G95+'понад 24 міс.'!G95</f>
        <v>0</v>
      </c>
      <c r="H95" s="24">
        <f>'до 12 міс.'!H95+'12- 24 міс.'!H95+'понад 24 міс.'!H95</f>
        <v>1</v>
      </c>
      <c r="I95" s="24">
        <f>'до 12 міс.'!I95+'12- 24 міс.'!I95+'понад 24 міс.'!I95</f>
        <v>2</v>
      </c>
      <c r="J95" s="33">
        <f>'до 12 міс.'!J95+'12- 24 міс.'!J95+'понад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міс.'!C96+'12- 24 міс.'!C96+'понад 24 міс.'!C96</f>
        <v>30</v>
      </c>
      <c r="D96" s="24">
        <f>'до 12 міс.'!D96+'12- 24 міс.'!D96+'понад 24 міс.'!D96</f>
        <v>8</v>
      </c>
      <c r="E96" s="24">
        <f>'до 12 міс.'!E96+'12- 24 міс.'!E96+'понад 24 міс.'!E96</f>
        <v>8</v>
      </c>
      <c r="F96" s="24">
        <f>'до 12 міс.'!F96+'12- 24 міс.'!F96+'понад 24 міс.'!F96</f>
        <v>0</v>
      </c>
      <c r="G96" s="24">
        <f>'до 12 міс.'!G96+'12- 24 міс.'!G96+'понад 24 міс.'!G96</f>
        <v>5</v>
      </c>
      <c r="H96" s="24">
        <f>'до 12 міс.'!H96+'12- 24 міс.'!H96+'понад 24 міс.'!H96</f>
        <v>3</v>
      </c>
      <c r="I96" s="24">
        <f>'до 12 міс.'!I96+'12- 24 міс.'!I96+'понад 24 міс.'!I96</f>
        <v>5</v>
      </c>
      <c r="J96" s="33">
        <f>'до 12 міс.'!J96+'12- 24 міс.'!J96+'понад 24 міс.'!J96</f>
        <v>1</v>
      </c>
    </row>
    <row r="97" spans="1:10" ht="12.75">
      <c r="A97" s="3">
        <v>15</v>
      </c>
      <c r="B97" s="4" t="s">
        <v>16</v>
      </c>
      <c r="C97" s="24">
        <f>'до 12 міс.'!C97+'12- 24 міс.'!C97+'понад 24 міс.'!C97</f>
        <v>8</v>
      </c>
      <c r="D97" s="24">
        <f>'до 12 міс.'!D97+'12- 24 міс.'!D97+'понад 24 міс.'!D97</f>
        <v>3</v>
      </c>
      <c r="E97" s="24">
        <f>'до 12 міс.'!E97+'12- 24 міс.'!E97+'понад 24 міс.'!E97</f>
        <v>4</v>
      </c>
      <c r="F97" s="24">
        <f>'до 12 міс.'!F97+'12- 24 міс.'!F97+'понад 24 міс.'!F97</f>
        <v>0</v>
      </c>
      <c r="G97" s="24">
        <f>'до 12 міс.'!G97+'12- 24 міс.'!G97+'понад 24 міс.'!G97</f>
        <v>0</v>
      </c>
      <c r="H97" s="24">
        <f>'до 12 міс.'!H97+'12- 24 міс.'!H97+'понад 24 міс.'!H97</f>
        <v>1</v>
      </c>
      <c r="I97" s="24">
        <f>'до 12 міс.'!I97+'12- 24 міс.'!I97+'понад 24 міс.'!I97</f>
        <v>0</v>
      </c>
      <c r="J97" s="33">
        <f>'до 12 міс.'!J97+'12- 24 міс.'!J97+'понад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міс.'!C98+'12- 24 міс.'!C98+'понад 24 міс.'!C98</f>
        <v>2</v>
      </c>
      <c r="D98" s="24">
        <f>'до 12 міс.'!D98+'12- 24 міс.'!D98+'понад 24 міс.'!D98</f>
        <v>0</v>
      </c>
      <c r="E98" s="24">
        <f>'до 12 міс.'!E98+'12- 24 міс.'!E98+'понад 24 міс.'!E98</f>
        <v>2</v>
      </c>
      <c r="F98" s="24">
        <f>'до 12 міс.'!F98+'12- 24 міс.'!F98+'понад 24 міс.'!F98</f>
        <v>0</v>
      </c>
      <c r="G98" s="24">
        <f>'до 12 міс.'!G98+'12- 24 міс.'!G98+'понад 24 міс.'!G98</f>
        <v>0</v>
      </c>
      <c r="H98" s="24">
        <f>'до 12 міс.'!H98+'12- 24 міс.'!H98+'понад 24 міс.'!H98</f>
        <v>0</v>
      </c>
      <c r="I98" s="24">
        <f>'до 12 міс.'!I98+'12- 24 міс.'!I98+'понад 24 міс.'!I98</f>
        <v>0</v>
      </c>
      <c r="J98" s="33">
        <f>'до 12 міс.'!J98+'12- 24 міс.'!J98+'понад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міс.'!C99+'12- 24 міс.'!C99+'понад 24 міс.'!C99</f>
        <v>4</v>
      </c>
      <c r="D99" s="24">
        <f>'до 12 міс.'!D99+'12- 24 міс.'!D99+'понад 24 міс.'!D99</f>
        <v>0</v>
      </c>
      <c r="E99" s="24">
        <f>'до 12 міс.'!E99+'12- 24 міс.'!E99+'понад 24 міс.'!E99</f>
        <v>0</v>
      </c>
      <c r="F99" s="24">
        <f>'до 12 міс.'!F99+'12- 24 міс.'!F99+'понад 24 міс.'!F99</f>
        <v>2</v>
      </c>
      <c r="G99" s="24">
        <f>'до 12 міс.'!G99+'12- 24 міс.'!G99+'понад 24 міс.'!G99</f>
        <v>1</v>
      </c>
      <c r="H99" s="24">
        <f>'до 12 міс.'!H99+'12- 24 міс.'!H99+'понад 24 міс.'!H99</f>
        <v>1</v>
      </c>
      <c r="I99" s="24">
        <f>'до 12 міс.'!I99+'12- 24 міс.'!I99+'понад 24 міс.'!I99</f>
        <v>0</v>
      </c>
      <c r="J99" s="33">
        <f>'до 12 міс.'!J99+'12- 24 міс.'!J99+'понад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міс.'!C100+'12- 24 міс.'!C100+'понад 24 міс.'!C100</f>
        <v>0</v>
      </c>
      <c r="D100" s="24">
        <f>'до 12 міс.'!D100+'12- 24 міс.'!D100+'понад 24 міс.'!D100</f>
        <v>0</v>
      </c>
      <c r="E100" s="24">
        <f>'до 12 міс.'!E100+'12- 24 міс.'!E100+'понад 24 міс.'!E100</f>
        <v>0</v>
      </c>
      <c r="F100" s="24">
        <f>'до 12 міс.'!F100+'12- 24 міс.'!F100+'понад 24 міс.'!F100</f>
        <v>0</v>
      </c>
      <c r="G100" s="24">
        <f>'до 12 міс.'!G100+'12- 24 міс.'!G100+'понад 24 міс.'!G100</f>
        <v>0</v>
      </c>
      <c r="H100" s="24">
        <f>'до 12 міс.'!H100+'12- 24 міс.'!H100+'понад 24 міс.'!H100</f>
        <v>0</v>
      </c>
      <c r="I100" s="24">
        <f>'до 12 міс.'!I100+'12- 24 міс.'!I100+'понад 24 міс.'!I100</f>
        <v>0</v>
      </c>
      <c r="J100" s="33">
        <f>'до 12 міс.'!J100+'12- 24 міс.'!J100+'понад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міс.'!C101+'12- 24 міс.'!C101+'понад 24 міс.'!C101</f>
        <v>15</v>
      </c>
      <c r="D101" s="24">
        <f>'до 12 міс.'!D101+'12- 24 міс.'!D101+'понад 24 міс.'!D101</f>
        <v>8</v>
      </c>
      <c r="E101" s="24">
        <f>'до 12 міс.'!E101+'12- 24 міс.'!E101+'понад 24 міс.'!E101</f>
        <v>5</v>
      </c>
      <c r="F101" s="24">
        <f>'до 12 міс.'!F101+'12- 24 міс.'!F101+'понад 24 міс.'!F101</f>
        <v>0</v>
      </c>
      <c r="G101" s="24">
        <f>'до 12 міс.'!G101+'12- 24 міс.'!G101+'понад 24 міс.'!G101</f>
        <v>1</v>
      </c>
      <c r="H101" s="24">
        <f>'до 12 міс.'!H101+'12- 24 міс.'!H101+'понад 24 міс.'!H101</f>
        <v>0</v>
      </c>
      <c r="I101" s="24">
        <f>'до 12 міс.'!I101+'12- 24 міс.'!I101+'понад 24 міс.'!I101</f>
        <v>1</v>
      </c>
      <c r="J101" s="33">
        <f>'до 12 міс.'!J101+'12- 24 міс.'!J101+'понад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міс.'!C102+'12- 24 міс.'!C102+'понад 24 міс.'!C102</f>
        <v>16</v>
      </c>
      <c r="D102" s="24">
        <f>'до 12 міс.'!D102+'12- 24 міс.'!D102+'понад 24 міс.'!D102</f>
        <v>6</v>
      </c>
      <c r="E102" s="24">
        <f>'до 12 міс.'!E102+'12- 24 міс.'!E102+'понад 24 міс.'!E102</f>
        <v>6</v>
      </c>
      <c r="F102" s="24">
        <f>'до 12 міс.'!F102+'12- 24 міс.'!F102+'понад 24 міс.'!F102</f>
        <v>0</v>
      </c>
      <c r="G102" s="24">
        <f>'до 12 міс.'!G102+'12- 24 міс.'!G102+'понад 24 міс.'!G102</f>
        <v>0</v>
      </c>
      <c r="H102" s="24">
        <f>'до 12 міс.'!H102+'12- 24 міс.'!H102+'понад 24 міс.'!H102</f>
        <v>1</v>
      </c>
      <c r="I102" s="24">
        <f>'до 12 міс.'!I102+'12- 24 міс.'!I102+'понад 24 міс.'!I102</f>
        <v>3</v>
      </c>
      <c r="J102" s="33">
        <f>'до 12 міс.'!J102+'12- 24 міс.'!J102+'понад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міс.'!C103+'12- 24 міс.'!C103+'понад 24 міс.'!C103</f>
        <v>5</v>
      </c>
      <c r="D103" s="24">
        <f>'до 12 міс.'!D103+'12- 24 міс.'!D103+'понад 24 міс.'!D103</f>
        <v>2</v>
      </c>
      <c r="E103" s="24">
        <f>'до 12 міс.'!E103+'12- 24 міс.'!E103+'понад 24 міс.'!E103</f>
        <v>2</v>
      </c>
      <c r="F103" s="24">
        <f>'до 12 міс.'!F103+'12- 24 міс.'!F103+'понад 24 міс.'!F103</f>
        <v>0</v>
      </c>
      <c r="G103" s="24">
        <f>'до 12 міс.'!G103+'12- 24 міс.'!G103+'понад 24 міс.'!G103</f>
        <v>0</v>
      </c>
      <c r="H103" s="24">
        <f>'до 12 міс.'!H103+'12- 24 міс.'!H103+'понад 24 міс.'!H103</f>
        <v>0</v>
      </c>
      <c r="I103" s="24">
        <f>'до 12 міс.'!I103+'12- 24 міс.'!I103+'понад 24 міс.'!I103</f>
        <v>1</v>
      </c>
      <c r="J103" s="33">
        <f>'до 12 міс.'!J103+'12- 24 міс.'!J103+'понад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міс.'!C104+'12- 24 міс.'!C104+'понад 24 міс.'!C104</f>
        <v>3</v>
      </c>
      <c r="D104" s="24">
        <f>'до 12 міс.'!D104+'12- 24 міс.'!D104+'понад 24 міс.'!D104</f>
        <v>0</v>
      </c>
      <c r="E104" s="24">
        <f>'до 12 міс.'!E104+'12- 24 міс.'!E104+'понад 24 міс.'!E104</f>
        <v>3</v>
      </c>
      <c r="F104" s="24">
        <f>'до 12 міс.'!F104+'12- 24 міс.'!F104+'понад 24 міс.'!F104</f>
        <v>0</v>
      </c>
      <c r="G104" s="24">
        <f>'до 12 міс.'!G104+'12- 24 міс.'!G104+'понад 24 міс.'!G104</f>
        <v>0</v>
      </c>
      <c r="H104" s="24">
        <f>'до 12 міс.'!H104+'12- 24 міс.'!H104+'понад 24 міс.'!H104</f>
        <v>0</v>
      </c>
      <c r="I104" s="24">
        <f>'до 12 міс.'!I104+'12- 24 міс.'!I104+'понад 24 міс.'!I104</f>
        <v>0</v>
      </c>
      <c r="J104" s="33">
        <f>'до 12 міс.'!J104+'12- 24 міс.'!J104+'понад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міс.'!C105+'12- 24 міс.'!C105+'понад 24 міс.'!C105</f>
        <v>3</v>
      </c>
      <c r="D105" s="24">
        <f>'до 12 міс.'!D105+'12- 24 міс.'!D105+'понад 24 міс.'!D105</f>
        <v>2</v>
      </c>
      <c r="E105" s="24">
        <f>'до 12 міс.'!E105+'12- 24 міс.'!E105+'понад 24 міс.'!E105</f>
        <v>0</v>
      </c>
      <c r="F105" s="24">
        <f>'до 12 міс.'!F105+'12- 24 міс.'!F105+'понад 24 міс.'!F105</f>
        <v>0</v>
      </c>
      <c r="G105" s="24">
        <f>'до 12 міс.'!G105+'12- 24 міс.'!G105+'понад 24 міс.'!G105</f>
        <v>0</v>
      </c>
      <c r="H105" s="24">
        <f>'до 12 міс.'!H105+'12- 24 міс.'!H105+'понад 24 міс.'!H105</f>
        <v>0</v>
      </c>
      <c r="I105" s="24">
        <f>'до 12 міс.'!I105+'12- 24 міс.'!I105+'понад 24 міс.'!I105</f>
        <v>1</v>
      </c>
      <c r="J105" s="33">
        <f>'до 12 міс.'!J105+'12- 24 міс.'!J105+'понад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міс.'!C106+'12- 24 міс.'!C106+'понад 24 міс.'!C106</f>
        <v>7</v>
      </c>
      <c r="D106" s="24">
        <f>'до 12 міс.'!D106+'12- 24 міс.'!D106+'понад 24 міс.'!D106</f>
        <v>1</v>
      </c>
      <c r="E106" s="24">
        <f>'до 12 міс.'!E106+'12- 24 міс.'!E106+'понад 24 міс.'!E106</f>
        <v>4</v>
      </c>
      <c r="F106" s="24">
        <f>'до 12 міс.'!F106+'12- 24 міс.'!F106+'понад 24 міс.'!F106</f>
        <v>0</v>
      </c>
      <c r="G106" s="24">
        <f>'до 12 міс.'!G106+'12- 24 міс.'!G106+'понад 24 міс.'!G106</f>
        <v>0</v>
      </c>
      <c r="H106" s="24">
        <f>'до 12 міс.'!H106+'12- 24 міс.'!H106+'понад 24 міс.'!H106</f>
        <v>1</v>
      </c>
      <c r="I106" s="24">
        <f>'до 12 міс.'!I106+'12- 24 міс.'!I106+'понад 24 міс.'!I106</f>
        <v>1</v>
      </c>
      <c r="J106" s="33">
        <f>'до 12 міс.'!J106+'12- 24 міс.'!J106+'понад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міс.'!C107+'12- 24 міс.'!C107+'понад 24 міс.'!C107</f>
        <v>40</v>
      </c>
      <c r="D107" s="24">
        <f>'до 12 міс.'!D107+'12- 24 міс.'!D107+'понад 24 міс.'!D107</f>
        <v>11</v>
      </c>
      <c r="E107" s="24">
        <f>'до 12 міс.'!E107+'12- 24 міс.'!E107+'понад 24 міс.'!E107</f>
        <v>12</v>
      </c>
      <c r="F107" s="24">
        <f>'до 12 міс.'!F107+'12- 24 міс.'!F107+'понад 24 міс.'!F107</f>
        <v>0</v>
      </c>
      <c r="G107" s="24">
        <f>'до 12 міс.'!G107+'12- 24 міс.'!G107+'понад 24 міс.'!G107</f>
        <v>5</v>
      </c>
      <c r="H107" s="24">
        <f>'до 12 міс.'!H107+'12- 24 міс.'!H107+'понад 24 міс.'!H107</f>
        <v>8</v>
      </c>
      <c r="I107" s="24">
        <f>'до 12 міс.'!I107+'12- 24 міс.'!I107+'понад 24 міс.'!I107</f>
        <v>4</v>
      </c>
      <c r="J107" s="33">
        <f>'до 12 міс.'!J107+'12- 24 міс.'!J107+'понад 24 міс.'!J107</f>
        <v>0</v>
      </c>
    </row>
    <row r="108" spans="1:10" ht="12.75">
      <c r="A108" s="1">
        <v>26</v>
      </c>
      <c r="B108" s="42" t="s">
        <v>60</v>
      </c>
      <c r="C108" s="24">
        <f>'до 12 міс.'!C108+'12- 24 міс.'!C108+'понад 24 міс.'!C108</f>
        <v>25</v>
      </c>
      <c r="D108" s="24">
        <f>'до 12 міс.'!D108+'12- 24 міс.'!D108+'понад 24 міс.'!D108</f>
        <v>13</v>
      </c>
      <c r="E108" s="24">
        <f>'до 12 міс.'!E108+'12- 24 міс.'!E108+'понад 24 міс.'!E108</f>
        <v>9</v>
      </c>
      <c r="F108" s="24">
        <f>'до 12 міс.'!F108+'12- 24 міс.'!F108+'понад 24 міс.'!F108</f>
        <v>0</v>
      </c>
      <c r="G108" s="24">
        <f>'до 12 міс.'!G108+'12- 24 міс.'!G108+'понад 24 міс.'!G108</f>
        <v>0</v>
      </c>
      <c r="H108" s="24">
        <f>'до 12 міс.'!H108+'12- 24 міс.'!H108+'понад 24 міс.'!H108</f>
        <v>2</v>
      </c>
      <c r="I108" s="24">
        <f>'до 12 міс.'!I108+'12- 24 міс.'!I108+'понад 24 міс.'!I108</f>
        <v>1</v>
      </c>
      <c r="J108" s="33">
        <f>'до 12 міс.'!J108+'12- 24 міс.'!J108+'понад 24 міс.'!J108</f>
        <v>0</v>
      </c>
    </row>
    <row r="109" spans="1:10" ht="12.75">
      <c r="A109" s="1">
        <v>27</v>
      </c>
      <c r="B109" s="43" t="s">
        <v>65</v>
      </c>
      <c r="C109" s="24">
        <f>'до 12 міс.'!C109+'12- 24 міс.'!C109+'понад 24 міс.'!C109</f>
        <v>0</v>
      </c>
      <c r="D109" s="24">
        <f>'до 12 міс.'!D109+'12- 24 міс.'!D109+'понад 24 міс.'!D109</f>
        <v>0</v>
      </c>
      <c r="E109" s="24">
        <f>'до 12 міс.'!E109+'12- 24 міс.'!E109+'понад 24 міс.'!E109</f>
        <v>0</v>
      </c>
      <c r="F109" s="24">
        <f>'до 12 міс.'!F109+'12- 24 міс.'!F109+'понад 24 міс.'!F109</f>
        <v>0</v>
      </c>
      <c r="G109" s="24">
        <f>'до 12 міс.'!G109+'12- 24 міс.'!G109+'понад 24 міс.'!G109</f>
        <v>0</v>
      </c>
      <c r="H109" s="24">
        <f>'до 12 міс.'!H109+'12- 24 міс.'!H109+'понад 24 міс.'!H109</f>
        <v>0</v>
      </c>
      <c r="I109" s="24">
        <f>'до 12 міс.'!I109+'12- 24 міс.'!I109+'понад 24 міс.'!I109</f>
        <v>0</v>
      </c>
      <c r="J109" s="33">
        <f>'до 12 міс.'!J109+'12- 24 міс.'!J109+'понад 24 міс.'!J109</f>
        <v>0</v>
      </c>
    </row>
    <row r="110" spans="1:10" ht="12.75">
      <c r="A110" s="1">
        <v>28</v>
      </c>
      <c r="B110" s="43" t="s">
        <v>66</v>
      </c>
      <c r="C110" s="24">
        <f>'до 12 міс.'!C110+'12- 24 міс.'!C110+'понад 24 міс.'!C110</f>
        <v>0</v>
      </c>
      <c r="D110" s="24">
        <f>'до 12 міс.'!D110+'12- 24 міс.'!D110+'понад 24 міс.'!D110</f>
        <v>0</v>
      </c>
      <c r="E110" s="24">
        <f>'до 12 міс.'!E110+'12- 24 міс.'!E110+'понад 24 міс.'!E110</f>
        <v>0</v>
      </c>
      <c r="F110" s="24">
        <f>'до 12 міс.'!F110+'12- 24 міс.'!F110+'понад 24 міс.'!F110</f>
        <v>0</v>
      </c>
      <c r="G110" s="24">
        <f>'до 12 міс.'!G110+'12- 24 міс.'!G110+'понад 24 міс.'!G110</f>
        <v>0</v>
      </c>
      <c r="H110" s="24">
        <f>'до 12 міс.'!H110+'12- 24 міс.'!H110+'понад 24 міс.'!H110</f>
        <v>0</v>
      </c>
      <c r="I110" s="24">
        <f>'до 12 міс.'!I110+'12- 24 міс.'!I110+'понад 24 міс.'!I110</f>
        <v>0</v>
      </c>
      <c r="J110" s="33">
        <f>'до 12 міс.'!J110+'12- 24 міс.'!J110+'понад 24 міс.'!J110</f>
        <v>0</v>
      </c>
    </row>
    <row r="111" spans="1:10" ht="13.5" thickBot="1">
      <c r="A111" s="1">
        <v>29</v>
      </c>
      <c r="B111" s="7" t="s">
        <v>61</v>
      </c>
      <c r="C111" s="24">
        <f>'до 12 міс.'!C111+'12- 24 міс.'!C111+'понад 24 міс.'!C111</f>
        <v>0</v>
      </c>
      <c r="D111" s="24">
        <f>'до 12 міс.'!D111+'12- 24 міс.'!D111+'понад 24 міс.'!D111</f>
        <v>0</v>
      </c>
      <c r="E111" s="24">
        <f>'до 12 міс.'!E111+'12- 24 міс.'!E111+'понад 24 міс.'!E111</f>
        <v>0</v>
      </c>
      <c r="F111" s="24">
        <f>'до 12 міс.'!F111+'12- 24 міс.'!F111+'понад 24 міс.'!F111</f>
        <v>0</v>
      </c>
      <c r="G111" s="24">
        <f>'до 12 міс.'!G111+'12- 24 міс.'!G111+'понад 24 міс.'!G111</f>
        <v>0</v>
      </c>
      <c r="H111" s="24">
        <f>'до 12 міс.'!H111+'12- 24 міс.'!H111+'понад 24 міс.'!H111</f>
        <v>0</v>
      </c>
      <c r="I111" s="24">
        <f>'до 12 міс.'!I111+'12- 24 міс.'!I111+'понад 24 міс.'!I111</f>
        <v>0</v>
      </c>
      <c r="J111" s="33">
        <f>'до 12 міс.'!J111+'12- 24 міс.'!J111+'понад 24 міс.'!J111</f>
        <v>0</v>
      </c>
    </row>
    <row r="112" spans="1:10" ht="13.5" thickBot="1">
      <c r="A112" s="47" t="s">
        <v>28</v>
      </c>
      <c r="B112" s="48"/>
      <c r="C112" s="11">
        <f aca="true" t="shared" si="4" ref="C112:J112">SUM(C83:C111)</f>
        <v>348</v>
      </c>
      <c r="D112" s="12">
        <f t="shared" si="4"/>
        <v>136</v>
      </c>
      <c r="E112" s="12">
        <f t="shared" si="4"/>
        <v>101</v>
      </c>
      <c r="F112" s="12">
        <f t="shared" si="4"/>
        <v>11</v>
      </c>
      <c r="G112" s="12">
        <f t="shared" si="4"/>
        <v>18</v>
      </c>
      <c r="H112" s="12">
        <f t="shared" si="4"/>
        <v>28</v>
      </c>
      <c r="I112" s="12">
        <f t="shared" si="4"/>
        <v>53</v>
      </c>
      <c r="J112" s="13">
        <f t="shared" si="4"/>
        <v>1</v>
      </c>
    </row>
    <row r="113" spans="1:10" ht="13.5" thickBot="1">
      <c r="A113" s="72" t="s">
        <v>29</v>
      </c>
      <c r="B113" s="73"/>
      <c r="C113" s="14">
        <f aca="true" t="shared" si="5" ref="C113:J113">SUM(C83:C107)</f>
        <v>323</v>
      </c>
      <c r="D113" s="15">
        <f t="shared" si="5"/>
        <v>123</v>
      </c>
      <c r="E113" s="15">
        <f t="shared" si="5"/>
        <v>92</v>
      </c>
      <c r="F113" s="15">
        <f t="shared" si="5"/>
        <v>11</v>
      </c>
      <c r="G113" s="15">
        <f t="shared" si="5"/>
        <v>18</v>
      </c>
      <c r="H113" s="15">
        <f t="shared" si="5"/>
        <v>26</v>
      </c>
      <c r="I113" s="15">
        <f t="shared" si="5"/>
        <v>52</v>
      </c>
      <c r="J113" s="16">
        <f t="shared" si="5"/>
        <v>1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52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'до 12 міс.'!C120+'12- 24 міс.'!C120+'понад 24 міс.'!C120</f>
        <v>2</v>
      </c>
      <c r="D120" s="24">
        <f>'до 12 міс.'!D120+'12- 24 міс.'!D120+'понад 24 міс.'!D120</f>
        <v>2</v>
      </c>
      <c r="E120" s="24">
        <f>'до 12 міс.'!E120+'12- 24 міс.'!E120+'понад 24 міс.'!E120</f>
        <v>0</v>
      </c>
      <c r="F120" s="24">
        <f>'до 12 міс.'!F120+'12- 24 міс.'!F120+'понад 24 міс.'!F120</f>
        <v>0</v>
      </c>
      <c r="G120" s="24">
        <f>'до 12 міс.'!G120+'12- 24 міс.'!G120+'понад 24 міс.'!G120</f>
        <v>0</v>
      </c>
      <c r="H120" s="24">
        <f>'до 12 міс.'!H120+'12- 24 міс.'!H120+'понад 24 міс.'!H120</f>
        <v>0</v>
      </c>
      <c r="I120" s="24">
        <f>'до 12 міс.'!I120+'12- 24 міс.'!I120+'понад 24 міс.'!I120</f>
        <v>0</v>
      </c>
      <c r="J120" s="32">
        <f>'до 12 міс.'!J120+'12- 24 міс.'!J120+'понад 24 міс.'!J120</f>
        <v>0</v>
      </c>
    </row>
    <row r="121" spans="1:10" ht="12.75">
      <c r="A121" s="1">
        <v>2</v>
      </c>
      <c r="B121" s="2" t="s">
        <v>3</v>
      </c>
      <c r="C121" s="24">
        <f>'до 12 міс.'!C121+'12- 24 міс.'!C121+'понад 24 міс.'!C121</f>
        <v>8</v>
      </c>
      <c r="D121" s="24">
        <f>'до 12 міс.'!D121+'12- 24 міс.'!D121+'понад 24 міс.'!D121</f>
        <v>3</v>
      </c>
      <c r="E121" s="24">
        <f>'до 12 міс.'!E121+'12- 24 міс.'!E121+'понад 24 міс.'!E121</f>
        <v>0</v>
      </c>
      <c r="F121" s="24">
        <f>'до 12 міс.'!F121+'12- 24 міс.'!F121+'понад 24 міс.'!F121</f>
        <v>2</v>
      </c>
      <c r="G121" s="24">
        <f>'до 12 міс.'!G121+'12- 24 міс.'!G121+'понад 24 міс.'!G121</f>
        <v>1</v>
      </c>
      <c r="H121" s="24">
        <f>'до 12 міс.'!H121+'12- 24 міс.'!H121+'понад 24 міс.'!H121</f>
        <v>1</v>
      </c>
      <c r="I121" s="24">
        <f>'до 12 міс.'!I121+'12- 24 міс.'!I121+'понад 24 міс.'!I121</f>
        <v>1</v>
      </c>
      <c r="J121" s="33">
        <f>'до 12 міс.'!J121+'12- 24 міс.'!J121+'понад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міс.'!C122+'12- 24 міс.'!C122+'понад 24 міс.'!C122</f>
        <v>52</v>
      </c>
      <c r="D122" s="24">
        <f>'до 12 міс.'!D122+'12- 24 міс.'!D122+'понад 24 міс.'!D122</f>
        <v>26</v>
      </c>
      <c r="E122" s="24">
        <f>'до 12 міс.'!E122+'12- 24 міс.'!E122+'понад 24 міс.'!E122</f>
        <v>8</v>
      </c>
      <c r="F122" s="24">
        <f>'до 12 міс.'!F122+'12- 24 міс.'!F122+'понад 24 міс.'!F122</f>
        <v>0</v>
      </c>
      <c r="G122" s="24">
        <f>'до 12 міс.'!G122+'12- 24 міс.'!G122+'понад 24 міс.'!G122</f>
        <v>3</v>
      </c>
      <c r="H122" s="24">
        <f>'до 12 міс.'!H122+'12- 24 міс.'!H122+'понад 24 міс.'!H122</f>
        <v>2</v>
      </c>
      <c r="I122" s="24">
        <f>'до 12 міс.'!I122+'12- 24 міс.'!I122+'понад 24 міс.'!I122</f>
        <v>13</v>
      </c>
      <c r="J122" s="33">
        <f>'до 12 міс.'!J122+'12- 24 міс.'!J122+'понад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міс.'!C123+'12- 24 міс.'!C123+'понад 24 міс.'!C123</f>
        <v>13</v>
      </c>
      <c r="D123" s="24">
        <f>'до 12 міс.'!D123+'12- 24 міс.'!D123+'понад 24 міс.'!D123</f>
        <v>5</v>
      </c>
      <c r="E123" s="24">
        <f>'до 12 міс.'!E123+'12- 24 міс.'!E123+'понад 24 міс.'!E123</f>
        <v>3</v>
      </c>
      <c r="F123" s="24">
        <f>'до 12 міс.'!F123+'12- 24 міс.'!F123+'понад 24 міс.'!F123</f>
        <v>0</v>
      </c>
      <c r="G123" s="24">
        <f>'до 12 міс.'!G123+'12- 24 міс.'!G123+'понад 24 міс.'!G123</f>
        <v>1</v>
      </c>
      <c r="H123" s="24">
        <f>'до 12 міс.'!H123+'12- 24 міс.'!H123+'понад 24 міс.'!H123</f>
        <v>2</v>
      </c>
      <c r="I123" s="24">
        <f>'до 12 міс.'!I123+'12- 24 міс.'!I123+'понад 24 міс.'!I123</f>
        <v>2</v>
      </c>
      <c r="J123" s="33">
        <f>'до 12 міс.'!J123+'12- 24 міс.'!J123+'понад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міс.'!C124+'12- 24 міс.'!C124+'понад 24 міс.'!C124</f>
        <v>21</v>
      </c>
      <c r="D124" s="24">
        <f>'до 12 міс.'!D124+'12- 24 міс.'!D124+'понад 24 міс.'!D124</f>
        <v>12</v>
      </c>
      <c r="E124" s="24">
        <f>'до 12 міс.'!E124+'12- 24 міс.'!E124+'понад 24 міс.'!E124</f>
        <v>5</v>
      </c>
      <c r="F124" s="24">
        <f>'до 12 міс.'!F124+'12- 24 міс.'!F124+'понад 24 міс.'!F124</f>
        <v>0</v>
      </c>
      <c r="G124" s="24">
        <f>'до 12 міс.'!G124+'12- 24 міс.'!G124+'понад 24 міс.'!G124</f>
        <v>3</v>
      </c>
      <c r="H124" s="24">
        <f>'до 12 міс.'!H124+'12- 24 міс.'!H124+'понад 24 міс.'!H124</f>
        <v>0</v>
      </c>
      <c r="I124" s="24">
        <f>'до 12 міс.'!I124+'12- 24 міс.'!I124+'понад 24 міс.'!I124</f>
        <v>1</v>
      </c>
      <c r="J124" s="33">
        <f>'до 12 міс.'!J124+'12- 24 міс.'!J124+'понад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міс.'!C125+'12- 24 міс.'!C125+'понад 24 міс.'!C125</f>
        <v>10</v>
      </c>
      <c r="D125" s="24">
        <f>'до 12 міс.'!D125+'12- 24 міс.'!D125+'понад 24 міс.'!D125</f>
        <v>3</v>
      </c>
      <c r="E125" s="24">
        <f>'до 12 міс.'!E125+'12- 24 міс.'!E125+'понад 24 міс.'!E125</f>
        <v>3</v>
      </c>
      <c r="F125" s="24">
        <f>'до 12 міс.'!F125+'12- 24 міс.'!F125+'понад 24 міс.'!F125</f>
        <v>0</v>
      </c>
      <c r="G125" s="24">
        <f>'до 12 міс.'!G125+'12- 24 міс.'!G125+'понад 24 міс.'!G125</f>
        <v>1</v>
      </c>
      <c r="H125" s="24">
        <f>'до 12 міс.'!H125+'12- 24 міс.'!H125+'понад 24 міс.'!H125</f>
        <v>0</v>
      </c>
      <c r="I125" s="24">
        <f>'до 12 міс.'!I125+'12- 24 міс.'!I125+'понад 24 міс.'!I125</f>
        <v>3</v>
      </c>
      <c r="J125" s="33">
        <f>'до 12 міс.'!J125+'12- 24 міс.'!J125+'понад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міс.'!C126+'12- 24 міс.'!C126+'понад 24 міс.'!C126</f>
        <v>4</v>
      </c>
      <c r="D126" s="24">
        <f>'до 12 міс.'!D126+'12- 24 міс.'!D126+'понад 24 міс.'!D126</f>
        <v>0</v>
      </c>
      <c r="E126" s="24">
        <f>'до 12 міс.'!E126+'12- 24 міс.'!E126+'понад 24 міс.'!E126</f>
        <v>1</v>
      </c>
      <c r="F126" s="24">
        <f>'до 12 міс.'!F126+'12- 24 міс.'!F126+'понад 24 міс.'!F126</f>
        <v>0</v>
      </c>
      <c r="G126" s="24">
        <f>'до 12 міс.'!G126+'12- 24 міс.'!G126+'понад 24 міс.'!G126</f>
        <v>2</v>
      </c>
      <c r="H126" s="24">
        <f>'до 12 міс.'!H126+'12- 24 міс.'!H126+'понад 24 міс.'!H126</f>
        <v>1</v>
      </c>
      <c r="I126" s="24">
        <f>'до 12 міс.'!I126+'12- 24 міс.'!I126+'понад 24 міс.'!I126</f>
        <v>0</v>
      </c>
      <c r="J126" s="33">
        <f>'до 12 міс.'!J126+'12- 24 міс.'!J126+'понад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міс.'!C127+'12- 24 міс.'!C127+'понад 24 міс.'!C127</f>
        <v>2</v>
      </c>
      <c r="D127" s="24">
        <f>'до 12 міс.'!D127+'12- 24 міс.'!D127+'понад 24 міс.'!D127</f>
        <v>0</v>
      </c>
      <c r="E127" s="24">
        <f>'до 12 міс.'!E127+'12- 24 міс.'!E127+'понад 24 міс.'!E127</f>
        <v>1</v>
      </c>
      <c r="F127" s="24">
        <f>'до 12 міс.'!F127+'12- 24 міс.'!F127+'понад 24 міс.'!F127</f>
        <v>0</v>
      </c>
      <c r="G127" s="24">
        <f>'до 12 міс.'!G127+'12- 24 міс.'!G127+'понад 24 міс.'!G127</f>
        <v>0</v>
      </c>
      <c r="H127" s="24">
        <f>'до 12 міс.'!H127+'12- 24 міс.'!H127+'понад 24 міс.'!H127</f>
        <v>0</v>
      </c>
      <c r="I127" s="24">
        <f>'до 12 міс.'!I127+'12- 24 міс.'!I127+'понад 24 міс.'!I127</f>
        <v>1</v>
      </c>
      <c r="J127" s="33">
        <f>'до 12 міс.'!J127+'12- 24 міс.'!J127+'понад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міс.'!C128+'12- 24 міс.'!C128+'понад 24 міс.'!C128</f>
        <v>19</v>
      </c>
      <c r="D128" s="24">
        <f>'до 12 міс.'!D128+'12- 24 міс.'!D128+'понад 24 міс.'!D128</f>
        <v>10</v>
      </c>
      <c r="E128" s="24">
        <f>'до 12 міс.'!E128+'12- 24 міс.'!E128+'понад 24 міс.'!E128</f>
        <v>1</v>
      </c>
      <c r="F128" s="24">
        <f>'до 12 міс.'!F128+'12- 24 міс.'!F128+'понад 24 міс.'!F128</f>
        <v>1</v>
      </c>
      <c r="G128" s="24">
        <f>'до 12 міс.'!G128+'12- 24 міс.'!G128+'понад 24 міс.'!G128</f>
        <v>2</v>
      </c>
      <c r="H128" s="24">
        <f>'до 12 міс.'!H128+'12- 24 міс.'!H128+'понад 24 міс.'!H128</f>
        <v>3</v>
      </c>
      <c r="I128" s="24">
        <f>'до 12 міс.'!I128+'12- 24 міс.'!I128+'понад 24 міс.'!I128</f>
        <v>2</v>
      </c>
      <c r="J128" s="33">
        <f>'до 12 міс.'!J128+'12- 24 міс.'!J128+'понад 24 міс.'!J128</f>
        <v>0</v>
      </c>
    </row>
    <row r="129" spans="1:10" ht="12.75">
      <c r="A129" s="1">
        <v>10</v>
      </c>
      <c r="B129" s="2" t="s">
        <v>11</v>
      </c>
      <c r="C129" s="24">
        <f>'до 12 міс.'!C129+'12- 24 міс.'!C129+'понад 24 міс.'!C129</f>
        <v>10</v>
      </c>
      <c r="D129" s="24">
        <f>'до 12 міс.'!D129+'12- 24 міс.'!D129+'понад 24 міс.'!D129</f>
        <v>3</v>
      </c>
      <c r="E129" s="24">
        <f>'до 12 міс.'!E129+'12- 24 міс.'!E129+'понад 24 міс.'!E129</f>
        <v>1</v>
      </c>
      <c r="F129" s="24">
        <f>'до 12 міс.'!F129+'12- 24 міс.'!F129+'понад 24 міс.'!F129</f>
        <v>6</v>
      </c>
      <c r="G129" s="24">
        <f>'до 12 міс.'!G129+'12- 24 міс.'!G129+'понад 24 міс.'!G129</f>
        <v>0</v>
      </c>
      <c r="H129" s="24">
        <f>'до 12 міс.'!H129+'12- 24 міс.'!H129+'понад 24 міс.'!H129</f>
        <v>0</v>
      </c>
      <c r="I129" s="24">
        <f>'до 12 міс.'!I129+'12- 24 міс.'!I129+'понад 24 міс.'!I129</f>
        <v>0</v>
      </c>
      <c r="J129" s="33">
        <f>'до 12 міс.'!J129+'12- 24 міс.'!J129+'понад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міс.'!C130+'12- 24 міс.'!C130+'понад 24 міс.'!C130</f>
        <v>13</v>
      </c>
      <c r="D130" s="24">
        <f>'до 12 міс.'!D130+'12- 24 міс.'!D130+'понад 24 міс.'!D130</f>
        <v>6</v>
      </c>
      <c r="E130" s="24">
        <f>'до 12 міс.'!E130+'12- 24 міс.'!E130+'понад 24 міс.'!E130</f>
        <v>3</v>
      </c>
      <c r="F130" s="24">
        <f>'до 12 міс.'!F130+'12- 24 міс.'!F130+'понад 24 міс.'!F130</f>
        <v>0</v>
      </c>
      <c r="G130" s="24">
        <f>'до 12 міс.'!G130+'12- 24 міс.'!G130+'понад 24 міс.'!G130</f>
        <v>2</v>
      </c>
      <c r="H130" s="24">
        <f>'до 12 міс.'!H130+'12- 24 міс.'!H130+'понад 24 міс.'!H130</f>
        <v>1</v>
      </c>
      <c r="I130" s="24">
        <f>'до 12 міс.'!I130+'12- 24 міс.'!I130+'понад 24 міс.'!I130</f>
        <v>1</v>
      </c>
      <c r="J130" s="33">
        <f>'до 12 міс.'!J130+'12- 24 міс.'!J130+'понад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міс.'!C131+'12- 24 міс.'!C131+'понад 24 міс.'!C131</f>
        <v>9</v>
      </c>
      <c r="D131" s="24">
        <f>'до 12 міс.'!D131+'12- 24 міс.'!D131+'понад 24 міс.'!D131</f>
        <v>5</v>
      </c>
      <c r="E131" s="24">
        <f>'до 12 міс.'!E131+'12- 24 міс.'!E131+'понад 24 міс.'!E131</f>
        <v>1</v>
      </c>
      <c r="F131" s="24">
        <f>'до 12 міс.'!F131+'12- 24 міс.'!F131+'понад 24 міс.'!F131</f>
        <v>0</v>
      </c>
      <c r="G131" s="24">
        <f>'до 12 міс.'!G131+'12- 24 міс.'!G131+'понад 24 міс.'!G131</f>
        <v>1</v>
      </c>
      <c r="H131" s="24">
        <f>'до 12 міс.'!H131+'12- 24 міс.'!H131+'понад 24 міс.'!H131</f>
        <v>1</v>
      </c>
      <c r="I131" s="24">
        <f>'до 12 міс.'!I131+'12- 24 міс.'!I131+'понад 24 міс.'!I131</f>
        <v>1</v>
      </c>
      <c r="J131" s="33">
        <f>'до 12 міс.'!J131+'12- 24 міс.'!J131+'понад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міс.'!C132+'12- 24 міс.'!C132+'понад 24 міс.'!C132</f>
        <v>14</v>
      </c>
      <c r="D132" s="24">
        <f>'до 12 міс.'!D132+'12- 24 міс.'!D132+'понад 24 міс.'!D132</f>
        <v>9</v>
      </c>
      <c r="E132" s="24">
        <f>'до 12 міс.'!E132+'12- 24 міс.'!E132+'понад 24 міс.'!E132</f>
        <v>2</v>
      </c>
      <c r="F132" s="24">
        <f>'до 12 міс.'!F132+'12- 24 міс.'!F132+'понад 24 міс.'!F132</f>
        <v>0</v>
      </c>
      <c r="G132" s="24">
        <f>'до 12 міс.'!G132+'12- 24 міс.'!G132+'понад 24 міс.'!G132</f>
        <v>0</v>
      </c>
      <c r="H132" s="24">
        <f>'до 12 міс.'!H132+'12- 24 міс.'!H132+'понад 24 міс.'!H132</f>
        <v>1</v>
      </c>
      <c r="I132" s="24">
        <f>'до 12 міс.'!I132+'12- 24 міс.'!I132+'понад 24 міс.'!I132</f>
        <v>2</v>
      </c>
      <c r="J132" s="33">
        <f>'до 12 міс.'!J132+'12- 24 міс.'!J132+'понад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міс.'!C133+'12- 24 міс.'!C133+'понад 24 міс.'!C133</f>
        <v>23</v>
      </c>
      <c r="D133" s="24">
        <f>'до 12 міс.'!D133+'12- 24 міс.'!D133+'понад 24 міс.'!D133</f>
        <v>11</v>
      </c>
      <c r="E133" s="24">
        <f>'до 12 міс.'!E133+'12- 24 міс.'!E133+'понад 24 міс.'!E133</f>
        <v>6</v>
      </c>
      <c r="F133" s="24">
        <f>'до 12 міс.'!F133+'12- 24 міс.'!F133+'понад 24 міс.'!F133</f>
        <v>0</v>
      </c>
      <c r="G133" s="24">
        <f>'до 12 міс.'!G133+'12- 24 міс.'!G133+'понад 24 міс.'!G133</f>
        <v>1</v>
      </c>
      <c r="H133" s="24">
        <f>'до 12 міс.'!H133+'12- 24 міс.'!H133+'понад 24 міс.'!H133</f>
        <v>3</v>
      </c>
      <c r="I133" s="24">
        <f>'до 12 міс.'!I133+'12- 24 міс.'!I133+'понад 24 міс.'!I133</f>
        <v>2</v>
      </c>
      <c r="J133" s="33">
        <f>'до 12 міс.'!J133+'12- 24 міс.'!J133+'понад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міс.'!C134+'12- 24 міс.'!C134+'понад 24 міс.'!C134</f>
        <v>15</v>
      </c>
      <c r="D134" s="24">
        <f>'до 12 міс.'!D134+'12- 24 міс.'!D134+'понад 24 міс.'!D134</f>
        <v>5</v>
      </c>
      <c r="E134" s="24">
        <f>'до 12 міс.'!E134+'12- 24 міс.'!E134+'понад 24 міс.'!E134</f>
        <v>6</v>
      </c>
      <c r="F134" s="24">
        <f>'до 12 міс.'!F134+'12- 24 міс.'!F134+'понад 24 міс.'!F134</f>
        <v>0</v>
      </c>
      <c r="G134" s="24">
        <f>'до 12 міс.'!G134+'12- 24 міс.'!G134+'понад 24 міс.'!G134</f>
        <v>1</v>
      </c>
      <c r="H134" s="24">
        <f>'до 12 міс.'!H134+'12- 24 міс.'!H134+'понад 24 міс.'!H134</f>
        <v>0</v>
      </c>
      <c r="I134" s="24">
        <f>'до 12 міс.'!I134+'12- 24 міс.'!I134+'понад 24 міс.'!I134</f>
        <v>3</v>
      </c>
      <c r="J134" s="33">
        <f>'до 12 міс.'!J134+'12- 24 міс.'!J134+'понад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міс.'!C135+'12- 24 міс.'!C135+'понад 24 міс.'!C135</f>
        <v>3</v>
      </c>
      <c r="D135" s="24">
        <f>'до 12 міс.'!D135+'12- 24 міс.'!D135+'понад 24 міс.'!D135</f>
        <v>2</v>
      </c>
      <c r="E135" s="24">
        <f>'до 12 міс.'!E135+'12- 24 міс.'!E135+'понад 24 міс.'!E135</f>
        <v>0</v>
      </c>
      <c r="F135" s="24">
        <f>'до 12 міс.'!F135+'12- 24 міс.'!F135+'понад 24 міс.'!F135</f>
        <v>0</v>
      </c>
      <c r="G135" s="24">
        <f>'до 12 міс.'!G135+'12- 24 міс.'!G135+'понад 24 міс.'!G135</f>
        <v>0</v>
      </c>
      <c r="H135" s="24">
        <f>'до 12 міс.'!H135+'12- 24 міс.'!H135+'понад 24 міс.'!H135</f>
        <v>0</v>
      </c>
      <c r="I135" s="24">
        <f>'до 12 міс.'!I135+'12- 24 міс.'!I135+'понад 24 міс.'!I135</f>
        <v>0</v>
      </c>
      <c r="J135" s="33">
        <f>'до 12 міс.'!J135+'12- 24 міс.'!J135+'понад 24 міс.'!J135</f>
        <v>1</v>
      </c>
    </row>
    <row r="136" spans="1:10" ht="12.75">
      <c r="A136" s="1">
        <v>17</v>
      </c>
      <c r="B136" s="2" t="s">
        <v>18</v>
      </c>
      <c r="C136" s="24">
        <f>'до 12 міс.'!C136+'12- 24 міс.'!C136+'понад 24 міс.'!C136</f>
        <v>10</v>
      </c>
      <c r="D136" s="24">
        <f>'до 12 міс.'!D136+'12- 24 міс.'!D136+'понад 24 міс.'!D136</f>
        <v>3</v>
      </c>
      <c r="E136" s="24">
        <f>'до 12 міс.'!E136+'12- 24 міс.'!E136+'понад 24 міс.'!E136</f>
        <v>1</v>
      </c>
      <c r="F136" s="24">
        <f>'до 12 міс.'!F136+'12- 24 міс.'!F136+'понад 24 міс.'!F136</f>
        <v>1</v>
      </c>
      <c r="G136" s="24">
        <f>'до 12 міс.'!G136+'12- 24 міс.'!G136+'понад 24 міс.'!G136</f>
        <v>0</v>
      </c>
      <c r="H136" s="24">
        <f>'до 12 міс.'!H136+'12- 24 міс.'!H136+'понад 24 міс.'!H136</f>
        <v>1</v>
      </c>
      <c r="I136" s="24">
        <f>'до 12 міс.'!I136+'12- 24 міс.'!I136+'понад 24 міс.'!I136</f>
        <v>4</v>
      </c>
      <c r="J136" s="33">
        <f>'до 12 міс.'!J136+'12- 24 міс.'!J136+'понад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міс.'!C137+'12- 24 міс.'!C137+'понад 24 міс.'!C137</f>
        <v>1</v>
      </c>
      <c r="D137" s="24">
        <f>'до 12 міс.'!D137+'12- 24 міс.'!D137+'понад 24 міс.'!D137</f>
        <v>1</v>
      </c>
      <c r="E137" s="24">
        <f>'до 12 міс.'!E137+'12- 24 міс.'!E137+'понад 24 міс.'!E137</f>
        <v>0</v>
      </c>
      <c r="F137" s="24">
        <f>'до 12 міс.'!F137+'12- 24 міс.'!F137+'понад 24 міс.'!F137</f>
        <v>0</v>
      </c>
      <c r="G137" s="24">
        <f>'до 12 міс.'!G137+'12- 24 міс.'!G137+'понад 24 міс.'!G137</f>
        <v>0</v>
      </c>
      <c r="H137" s="24">
        <f>'до 12 міс.'!H137+'12- 24 міс.'!H137+'понад 24 міс.'!H137</f>
        <v>0</v>
      </c>
      <c r="I137" s="24">
        <f>'до 12 міс.'!I137+'12- 24 міс.'!I137+'понад 24 міс.'!I137</f>
        <v>0</v>
      </c>
      <c r="J137" s="33">
        <f>'до 12 міс.'!J137+'12- 24 міс.'!J137+'понад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міс.'!C138+'12- 24 міс.'!C138+'понад 24 міс.'!C138</f>
        <v>13</v>
      </c>
      <c r="D138" s="24">
        <f>'до 12 міс.'!D138+'12- 24 міс.'!D138+'понад 24 міс.'!D138</f>
        <v>8</v>
      </c>
      <c r="E138" s="24">
        <f>'до 12 міс.'!E138+'12- 24 міс.'!E138+'понад 24 міс.'!E138</f>
        <v>2</v>
      </c>
      <c r="F138" s="24">
        <f>'до 12 міс.'!F138+'12- 24 міс.'!F138+'понад 24 міс.'!F138</f>
        <v>0</v>
      </c>
      <c r="G138" s="24">
        <f>'до 12 міс.'!G138+'12- 24 міс.'!G138+'понад 24 міс.'!G138</f>
        <v>2</v>
      </c>
      <c r="H138" s="24">
        <f>'до 12 міс.'!H138+'12- 24 міс.'!H138+'понад 24 міс.'!H138</f>
        <v>1</v>
      </c>
      <c r="I138" s="24">
        <f>'до 12 міс.'!I138+'12- 24 міс.'!I138+'понад 24 міс.'!I138</f>
        <v>0</v>
      </c>
      <c r="J138" s="33">
        <f>'до 12 міс.'!J138+'12- 24 міс.'!J138+'понад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міс.'!C139+'12- 24 міс.'!C139+'понад 24 міс.'!C139</f>
        <v>12</v>
      </c>
      <c r="D139" s="24">
        <f>'до 12 міс.'!D139+'12- 24 міс.'!D139+'понад 24 міс.'!D139</f>
        <v>6</v>
      </c>
      <c r="E139" s="24">
        <f>'до 12 міс.'!E139+'12- 24 міс.'!E139+'понад 24 міс.'!E139</f>
        <v>6</v>
      </c>
      <c r="F139" s="24">
        <f>'до 12 міс.'!F139+'12- 24 міс.'!F139+'понад 24 міс.'!F139</f>
        <v>0</v>
      </c>
      <c r="G139" s="24">
        <f>'до 12 міс.'!G139+'12- 24 міс.'!G139+'понад 24 міс.'!G139</f>
        <v>0</v>
      </c>
      <c r="H139" s="24">
        <f>'до 12 міс.'!H139+'12- 24 міс.'!H139+'понад 24 міс.'!H139</f>
        <v>0</v>
      </c>
      <c r="I139" s="24">
        <f>'до 12 міс.'!I139+'12- 24 міс.'!I139+'понад 24 міс.'!I139</f>
        <v>0</v>
      </c>
      <c r="J139" s="33">
        <f>'до 12 міс.'!J139+'12- 24 міс.'!J139+'понад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міс.'!C140+'12- 24 міс.'!C140+'понад 24 міс.'!C140</f>
        <v>10</v>
      </c>
      <c r="D140" s="24">
        <f>'до 12 міс.'!D140+'12- 24 міс.'!D140+'понад 24 міс.'!D140</f>
        <v>3</v>
      </c>
      <c r="E140" s="24">
        <f>'до 12 міс.'!E140+'12- 24 міс.'!E140+'понад 24 міс.'!E140</f>
        <v>5</v>
      </c>
      <c r="F140" s="24">
        <f>'до 12 міс.'!F140+'12- 24 міс.'!F140+'понад 24 міс.'!F140</f>
        <v>0</v>
      </c>
      <c r="G140" s="24">
        <f>'до 12 міс.'!G140+'12- 24 міс.'!G140+'понад 24 міс.'!G140</f>
        <v>1</v>
      </c>
      <c r="H140" s="24">
        <f>'до 12 міс.'!H140+'12- 24 міс.'!H140+'понад 24 міс.'!H140</f>
        <v>1</v>
      </c>
      <c r="I140" s="24">
        <f>'до 12 міс.'!I140+'12- 24 міс.'!I140+'понад 24 міс.'!I140</f>
        <v>0</v>
      </c>
      <c r="J140" s="33">
        <f>'до 12 міс.'!J140+'12- 24 міс.'!J140+'понад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міс.'!C141+'12- 24 міс.'!C141+'понад 24 міс.'!C141</f>
        <v>2</v>
      </c>
      <c r="D141" s="24">
        <f>'до 12 міс.'!D141+'12- 24 міс.'!D141+'понад 24 міс.'!D141</f>
        <v>0</v>
      </c>
      <c r="E141" s="24">
        <f>'до 12 міс.'!E141+'12- 24 міс.'!E141+'понад 24 міс.'!E141</f>
        <v>1</v>
      </c>
      <c r="F141" s="24">
        <f>'до 12 міс.'!F141+'12- 24 міс.'!F141+'понад 24 міс.'!F141</f>
        <v>0</v>
      </c>
      <c r="G141" s="24">
        <f>'до 12 міс.'!G141+'12- 24 міс.'!G141+'понад 24 міс.'!G141</f>
        <v>0</v>
      </c>
      <c r="H141" s="24">
        <f>'до 12 міс.'!H141+'12- 24 міс.'!H141+'понад 24 міс.'!H141</f>
        <v>0</v>
      </c>
      <c r="I141" s="24">
        <f>'до 12 міс.'!I141+'12- 24 міс.'!I141+'понад 24 міс.'!I141</f>
        <v>0</v>
      </c>
      <c r="J141" s="33">
        <f>'до 12 міс.'!J141+'12- 24 міс.'!J141+'понад 24 міс.'!J141</f>
        <v>1</v>
      </c>
    </row>
    <row r="142" spans="1:10" ht="12.75">
      <c r="A142" s="1">
        <v>23</v>
      </c>
      <c r="B142" s="2" t="s">
        <v>24</v>
      </c>
      <c r="C142" s="24">
        <f>'до 12 міс.'!C142+'12- 24 міс.'!C142+'понад 24 міс.'!C142</f>
        <v>2</v>
      </c>
      <c r="D142" s="24">
        <f>'до 12 міс.'!D142+'12- 24 міс.'!D142+'понад 24 міс.'!D142</f>
        <v>1</v>
      </c>
      <c r="E142" s="24">
        <f>'до 12 міс.'!E142+'12- 24 міс.'!E142+'понад 24 міс.'!E142</f>
        <v>0</v>
      </c>
      <c r="F142" s="24">
        <f>'до 12 міс.'!F142+'12- 24 міс.'!F142+'понад 24 міс.'!F142</f>
        <v>0</v>
      </c>
      <c r="G142" s="24">
        <f>'до 12 міс.'!G142+'12- 24 міс.'!G142+'понад 24 міс.'!G142</f>
        <v>1</v>
      </c>
      <c r="H142" s="24">
        <f>'до 12 міс.'!H142+'12- 24 міс.'!H142+'понад 24 міс.'!H142</f>
        <v>0</v>
      </c>
      <c r="I142" s="24">
        <f>'до 12 міс.'!I142+'12- 24 міс.'!I142+'понад 24 міс.'!I142</f>
        <v>0</v>
      </c>
      <c r="J142" s="33">
        <f>'до 12 міс.'!J142+'12- 24 міс.'!J142+'понад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міс.'!C143+'12- 24 міс.'!C143+'понад 24 міс.'!C143</f>
        <v>3</v>
      </c>
      <c r="D143" s="24">
        <f>'до 12 міс.'!D143+'12- 24 міс.'!D143+'понад 24 міс.'!D143</f>
        <v>1</v>
      </c>
      <c r="E143" s="24">
        <f>'до 12 міс.'!E143+'12- 24 міс.'!E143+'понад 24 міс.'!E143</f>
        <v>2</v>
      </c>
      <c r="F143" s="24">
        <f>'до 12 міс.'!F143+'12- 24 міс.'!F143+'понад 24 міс.'!F143</f>
        <v>0</v>
      </c>
      <c r="G143" s="24">
        <f>'до 12 міс.'!G143+'12- 24 міс.'!G143+'понад 24 міс.'!G143</f>
        <v>0</v>
      </c>
      <c r="H143" s="24">
        <f>'до 12 міс.'!H143+'12- 24 міс.'!H143+'понад 24 міс.'!H143</f>
        <v>0</v>
      </c>
      <c r="I143" s="24">
        <f>'до 12 міс.'!I143+'12- 24 міс.'!I143+'понад 24 міс.'!I143</f>
        <v>0</v>
      </c>
      <c r="J143" s="33">
        <f>'до 12 міс.'!J143+'12- 24 міс.'!J143+'понад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міс.'!C144+'12- 24 міс.'!C144+'понад 24 міс.'!C144</f>
        <v>37</v>
      </c>
      <c r="D144" s="24">
        <f>'до 12 міс.'!D144+'12- 24 міс.'!D144+'понад 24 міс.'!D144</f>
        <v>9</v>
      </c>
      <c r="E144" s="24">
        <f>'до 12 міс.'!E144+'12- 24 міс.'!E144+'понад 24 міс.'!E144</f>
        <v>13</v>
      </c>
      <c r="F144" s="24">
        <f>'до 12 міс.'!F144+'12- 24 міс.'!F144+'понад 24 міс.'!F144</f>
        <v>0</v>
      </c>
      <c r="G144" s="24">
        <f>'до 12 міс.'!G144+'12- 24 міс.'!G144+'понад 24 міс.'!G144</f>
        <v>4</v>
      </c>
      <c r="H144" s="24">
        <f>'до 12 міс.'!H144+'12- 24 міс.'!H144+'понад 24 міс.'!H144</f>
        <v>6</v>
      </c>
      <c r="I144" s="24">
        <f>'до 12 міс.'!I144+'12- 24 міс.'!I144+'понад 24 міс.'!I144</f>
        <v>5</v>
      </c>
      <c r="J144" s="33">
        <f>'до 12 міс.'!J144+'12- 24 міс.'!J144+'понад 24 міс.'!J144</f>
        <v>0</v>
      </c>
    </row>
    <row r="145" spans="1:10" ht="12.75">
      <c r="A145" s="1">
        <v>26</v>
      </c>
      <c r="B145" s="42" t="s">
        <v>60</v>
      </c>
      <c r="C145" s="24">
        <f>'до 12 міс.'!C145+'12- 24 міс.'!C145+'понад 24 міс.'!C145</f>
        <v>23</v>
      </c>
      <c r="D145" s="24">
        <f>'до 12 міс.'!D145+'12- 24 міс.'!D145+'понад 24 міс.'!D145</f>
        <v>14</v>
      </c>
      <c r="E145" s="24">
        <f>'до 12 міс.'!E145+'12- 24 міс.'!E145+'понад 24 міс.'!E145</f>
        <v>8</v>
      </c>
      <c r="F145" s="24">
        <f>'до 12 міс.'!F145+'12- 24 міс.'!F145+'понад 24 міс.'!F145</f>
        <v>0</v>
      </c>
      <c r="G145" s="24">
        <f>'до 12 міс.'!G145+'12- 24 міс.'!G145+'понад 24 міс.'!G145</f>
        <v>0</v>
      </c>
      <c r="H145" s="24">
        <f>'до 12 міс.'!H145+'12- 24 міс.'!H145+'понад 24 міс.'!H145</f>
        <v>1</v>
      </c>
      <c r="I145" s="24">
        <f>'до 12 міс.'!I145+'12- 24 міс.'!I145+'понад 24 міс.'!I145</f>
        <v>0</v>
      </c>
      <c r="J145" s="33">
        <f>'до 12 міс.'!J145+'12- 24 міс.'!J145+'понад 24 міс.'!J145</f>
        <v>0</v>
      </c>
    </row>
    <row r="146" spans="1:10" ht="12.75">
      <c r="A146" s="1">
        <v>27</v>
      </c>
      <c r="B146" s="43" t="s">
        <v>65</v>
      </c>
      <c r="C146" s="24">
        <f>'до 12 міс.'!C148+'12- 24 міс.'!C148+'понад 24 міс.'!C148</f>
        <v>0</v>
      </c>
      <c r="D146" s="24">
        <f>'до 12 міс.'!D148+'12- 24 міс.'!D148+'понад 24 міс.'!D148</f>
        <v>0</v>
      </c>
      <c r="E146" s="24">
        <f>'до 12 міс.'!E148+'12- 24 міс.'!E148+'понад 24 міс.'!E148</f>
        <v>0</v>
      </c>
      <c r="F146" s="24">
        <f>'до 12 міс.'!F148+'12- 24 міс.'!F148+'понад 24 міс.'!F148</f>
        <v>0</v>
      </c>
      <c r="G146" s="24">
        <f>'до 12 міс.'!G148+'12- 24 міс.'!G148+'понад 24 міс.'!G148</f>
        <v>0</v>
      </c>
      <c r="H146" s="24">
        <f>'до 12 міс.'!H148+'12- 24 міс.'!H148+'понад 24 міс.'!H148</f>
        <v>0</v>
      </c>
      <c r="I146" s="24">
        <f>'до 12 міс.'!I148+'12- 24 міс.'!I148+'понад 24 міс.'!I148</f>
        <v>0</v>
      </c>
      <c r="J146" s="24">
        <f>'до 12 міс.'!J148+'12- 24 міс.'!J148+'понад 24 міс.'!J148</f>
        <v>0</v>
      </c>
    </row>
    <row r="147" spans="1:10" ht="12.75">
      <c r="A147" s="1">
        <v>28</v>
      </c>
      <c r="B147" s="43" t="s">
        <v>66</v>
      </c>
      <c r="C147" s="24">
        <f>'до 12 міс.'!C147+'12- 24 міс.'!C147+'понад 24 міс.'!C147</f>
        <v>0</v>
      </c>
      <c r="D147" s="24">
        <f>'до 12 міс.'!D147+'12- 24 міс.'!D147+'понад 24 міс.'!D147</f>
        <v>0</v>
      </c>
      <c r="E147" s="24">
        <f>'до 12 міс.'!E147+'12- 24 міс.'!E147+'понад 24 міс.'!E147</f>
        <v>0</v>
      </c>
      <c r="F147" s="24">
        <f>'до 12 міс.'!F147+'12- 24 міс.'!F147+'понад 24 міс.'!F147</f>
        <v>0</v>
      </c>
      <c r="G147" s="24">
        <f>'до 12 міс.'!G147+'12- 24 міс.'!G147+'понад 24 міс.'!G147</f>
        <v>0</v>
      </c>
      <c r="H147" s="24">
        <f>'до 12 міс.'!H147+'12- 24 міс.'!H147+'понад 24 міс.'!H147</f>
        <v>0</v>
      </c>
      <c r="I147" s="24">
        <f>'до 12 міс.'!I147+'12- 24 міс.'!I147+'понад 24 міс.'!I147</f>
        <v>0</v>
      </c>
      <c r="J147" s="24">
        <f>'до 12 міс.'!J147+'12- 24 міс.'!J147+'понад 24 міс.'!J147</f>
        <v>0</v>
      </c>
    </row>
    <row r="148" spans="1:10" ht="13.5" thickBot="1">
      <c r="A148" s="1">
        <v>29</v>
      </c>
      <c r="B148" s="7" t="s">
        <v>61</v>
      </c>
      <c r="C148" s="24">
        <f>'до 12 міс.'!C148+'12- 24 міс.'!C148+'понад 24 міс.'!C148</f>
        <v>0</v>
      </c>
      <c r="D148" s="24">
        <f>'до 12 міс.'!D148+'12- 24 міс.'!D148+'понад 24 міс.'!D148</f>
        <v>0</v>
      </c>
      <c r="E148" s="24">
        <f>'до 12 міс.'!E148+'12- 24 міс.'!E148+'понад 24 міс.'!E148</f>
        <v>0</v>
      </c>
      <c r="F148" s="24">
        <f>'до 12 міс.'!F148+'12- 24 міс.'!F148+'понад 24 міс.'!F148</f>
        <v>0</v>
      </c>
      <c r="G148" s="24">
        <f>'до 12 міс.'!G148+'12- 24 міс.'!G148+'понад 24 міс.'!G148</f>
        <v>0</v>
      </c>
      <c r="H148" s="24">
        <f>'до 12 міс.'!H148+'12- 24 міс.'!H148+'понад 24 міс.'!H148</f>
        <v>0</v>
      </c>
      <c r="I148" s="24">
        <f>'до 12 міс.'!I148+'12- 24 міс.'!I148+'понад 24 міс.'!I148</f>
        <v>0</v>
      </c>
      <c r="J148" s="24">
        <f>'до 12 міс.'!J148+'12- 24 міс.'!J148+'понад 24 міс.'!J148</f>
        <v>0</v>
      </c>
    </row>
    <row r="149" spans="1:10" ht="13.5" thickBot="1">
      <c r="A149" s="47" t="s">
        <v>28</v>
      </c>
      <c r="B149" s="48"/>
      <c r="C149" s="11">
        <f aca="true" t="shared" si="6" ref="C149:J149">SUM(C120:C148)</f>
        <v>331</v>
      </c>
      <c r="D149" s="12">
        <f t="shared" si="6"/>
        <v>148</v>
      </c>
      <c r="E149" s="12">
        <f t="shared" si="6"/>
        <v>79</v>
      </c>
      <c r="F149" s="12">
        <f t="shared" si="6"/>
        <v>10</v>
      </c>
      <c r="G149" s="12">
        <f t="shared" si="6"/>
        <v>26</v>
      </c>
      <c r="H149" s="12">
        <f t="shared" si="6"/>
        <v>25</v>
      </c>
      <c r="I149" s="12">
        <f t="shared" si="6"/>
        <v>41</v>
      </c>
      <c r="J149" s="13">
        <f t="shared" si="6"/>
        <v>2</v>
      </c>
    </row>
    <row r="150" spans="1:10" ht="13.5" thickBot="1">
      <c r="A150" s="72" t="s">
        <v>29</v>
      </c>
      <c r="B150" s="73"/>
      <c r="C150" s="14">
        <f aca="true" t="shared" si="7" ref="C150:J150">SUM(C120:C144)</f>
        <v>308</v>
      </c>
      <c r="D150" s="15">
        <f t="shared" si="7"/>
        <v>134</v>
      </c>
      <c r="E150" s="15">
        <f t="shared" si="7"/>
        <v>71</v>
      </c>
      <c r="F150" s="15">
        <f t="shared" si="7"/>
        <v>10</v>
      </c>
      <c r="G150" s="15">
        <f t="shared" si="7"/>
        <v>26</v>
      </c>
      <c r="H150" s="15">
        <f t="shared" si="7"/>
        <v>24</v>
      </c>
      <c r="I150" s="15">
        <f t="shared" si="7"/>
        <v>41</v>
      </c>
      <c r="J150" s="16">
        <f t="shared" si="7"/>
        <v>2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59</v>
      </c>
      <c r="B153" s="76"/>
      <c r="C153" s="77" t="s">
        <v>52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17</v>
      </c>
      <c r="D157" s="38">
        <f aca="true" t="shared" si="9" ref="D157:J166">D9+D46+D83+D120</f>
        <v>7</v>
      </c>
      <c r="E157" s="38">
        <f t="shared" si="9"/>
        <v>4</v>
      </c>
      <c r="F157" s="38">
        <f t="shared" si="9"/>
        <v>0</v>
      </c>
      <c r="G157" s="38">
        <f t="shared" si="9"/>
        <v>0</v>
      </c>
      <c r="H157" s="38">
        <f t="shared" si="9"/>
        <v>1</v>
      </c>
      <c r="I157" s="38">
        <f t="shared" si="9"/>
        <v>5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48</v>
      </c>
      <c r="D158" s="9">
        <f t="shared" si="9"/>
        <v>15</v>
      </c>
      <c r="E158" s="9">
        <f t="shared" si="9"/>
        <v>10</v>
      </c>
      <c r="F158" s="9">
        <f t="shared" si="9"/>
        <v>10</v>
      </c>
      <c r="G158" s="9">
        <f t="shared" si="9"/>
        <v>4</v>
      </c>
      <c r="H158" s="9">
        <f t="shared" si="9"/>
        <v>3</v>
      </c>
      <c r="I158" s="9">
        <f t="shared" si="9"/>
        <v>5</v>
      </c>
      <c r="J158" s="17">
        <f t="shared" si="9"/>
        <v>1</v>
      </c>
    </row>
    <row r="159" spans="1:10" ht="12.75">
      <c r="A159" s="1">
        <v>3</v>
      </c>
      <c r="B159" s="2" t="s">
        <v>4</v>
      </c>
      <c r="C159" s="24">
        <f t="shared" si="8"/>
        <v>233</v>
      </c>
      <c r="D159" s="9">
        <f t="shared" si="9"/>
        <v>114</v>
      </c>
      <c r="E159" s="9">
        <f t="shared" si="9"/>
        <v>44</v>
      </c>
      <c r="F159" s="9">
        <f t="shared" si="9"/>
        <v>3</v>
      </c>
      <c r="G159" s="9">
        <f t="shared" si="9"/>
        <v>10</v>
      </c>
      <c r="H159" s="9">
        <f t="shared" si="9"/>
        <v>18</v>
      </c>
      <c r="I159" s="9">
        <f t="shared" si="9"/>
        <v>44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97</v>
      </c>
      <c r="D160" s="9">
        <f t="shared" si="9"/>
        <v>32</v>
      </c>
      <c r="E160" s="9">
        <f t="shared" si="9"/>
        <v>38</v>
      </c>
      <c r="F160" s="9">
        <f t="shared" si="9"/>
        <v>0</v>
      </c>
      <c r="G160" s="9">
        <f t="shared" si="9"/>
        <v>4</v>
      </c>
      <c r="H160" s="9">
        <f t="shared" si="9"/>
        <v>7</v>
      </c>
      <c r="I160" s="9">
        <f t="shared" si="9"/>
        <v>16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44</v>
      </c>
      <c r="D161" s="9">
        <f t="shared" si="9"/>
        <v>27</v>
      </c>
      <c r="E161" s="9">
        <f t="shared" si="9"/>
        <v>10</v>
      </c>
      <c r="F161" s="9">
        <f t="shared" si="9"/>
        <v>0</v>
      </c>
      <c r="G161" s="9">
        <f t="shared" si="9"/>
        <v>3</v>
      </c>
      <c r="H161" s="9">
        <f t="shared" si="9"/>
        <v>0</v>
      </c>
      <c r="I161" s="9">
        <f t="shared" si="9"/>
        <v>4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93</v>
      </c>
      <c r="D162" s="9">
        <f t="shared" si="9"/>
        <v>39</v>
      </c>
      <c r="E162" s="9">
        <f t="shared" si="9"/>
        <v>24</v>
      </c>
      <c r="F162" s="9">
        <f t="shared" si="9"/>
        <v>0</v>
      </c>
      <c r="G162" s="9">
        <f t="shared" si="9"/>
        <v>5</v>
      </c>
      <c r="H162" s="9">
        <f t="shared" si="9"/>
        <v>6</v>
      </c>
      <c r="I162" s="9">
        <f t="shared" si="9"/>
        <v>17</v>
      </c>
      <c r="J162" s="17">
        <f t="shared" si="9"/>
        <v>2</v>
      </c>
    </row>
    <row r="163" spans="1:10" ht="12.75">
      <c r="A163" s="1">
        <v>7</v>
      </c>
      <c r="B163" s="2" t="s">
        <v>8</v>
      </c>
      <c r="C163" s="24">
        <f t="shared" si="8"/>
        <v>51</v>
      </c>
      <c r="D163" s="9">
        <f t="shared" si="9"/>
        <v>22</v>
      </c>
      <c r="E163" s="9">
        <f t="shared" si="9"/>
        <v>16</v>
      </c>
      <c r="F163" s="9">
        <f t="shared" si="9"/>
        <v>0</v>
      </c>
      <c r="G163" s="9">
        <f t="shared" si="9"/>
        <v>4</v>
      </c>
      <c r="H163" s="9">
        <f t="shared" si="9"/>
        <v>4</v>
      </c>
      <c r="I163" s="9">
        <f t="shared" si="9"/>
        <v>5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42</v>
      </c>
      <c r="D164" s="9">
        <f t="shared" si="9"/>
        <v>11</v>
      </c>
      <c r="E164" s="9">
        <f t="shared" si="9"/>
        <v>20</v>
      </c>
      <c r="F164" s="9">
        <f t="shared" si="9"/>
        <v>0</v>
      </c>
      <c r="G164" s="9">
        <f t="shared" si="9"/>
        <v>4</v>
      </c>
      <c r="H164" s="9">
        <f t="shared" si="9"/>
        <v>2</v>
      </c>
      <c r="I164" s="9">
        <f t="shared" si="9"/>
        <v>5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64</v>
      </c>
      <c r="D165" s="9">
        <f t="shared" si="9"/>
        <v>28</v>
      </c>
      <c r="E165" s="9">
        <f t="shared" si="9"/>
        <v>8</v>
      </c>
      <c r="F165" s="9">
        <f t="shared" si="9"/>
        <v>3</v>
      </c>
      <c r="G165" s="9">
        <f t="shared" si="9"/>
        <v>9</v>
      </c>
      <c r="H165" s="9">
        <f t="shared" si="9"/>
        <v>10</v>
      </c>
      <c r="I165" s="9">
        <f t="shared" si="9"/>
        <v>6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53</v>
      </c>
      <c r="D166" s="9">
        <f t="shared" si="9"/>
        <v>24</v>
      </c>
      <c r="E166" s="9">
        <f t="shared" si="9"/>
        <v>6</v>
      </c>
      <c r="F166" s="9">
        <f t="shared" si="9"/>
        <v>12</v>
      </c>
      <c r="G166" s="9">
        <f t="shared" si="9"/>
        <v>3</v>
      </c>
      <c r="H166" s="9">
        <f t="shared" si="9"/>
        <v>5</v>
      </c>
      <c r="I166" s="9">
        <f t="shared" si="9"/>
        <v>3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59</v>
      </c>
      <c r="D167" s="9">
        <f aca="true" t="shared" si="10" ref="D167:J176">D19+D56+D93+D130</f>
        <v>28</v>
      </c>
      <c r="E167" s="9">
        <f t="shared" si="10"/>
        <v>12</v>
      </c>
      <c r="F167" s="9">
        <f t="shared" si="10"/>
        <v>1</v>
      </c>
      <c r="G167" s="9">
        <f t="shared" si="10"/>
        <v>4</v>
      </c>
      <c r="H167" s="9">
        <f t="shared" si="10"/>
        <v>2</v>
      </c>
      <c r="I167" s="9">
        <f t="shared" si="10"/>
        <v>11</v>
      </c>
      <c r="J167" s="17">
        <f t="shared" si="10"/>
        <v>1</v>
      </c>
    </row>
    <row r="168" spans="1:10" ht="12.75">
      <c r="A168" s="1">
        <v>12</v>
      </c>
      <c r="B168" s="2" t="s">
        <v>13</v>
      </c>
      <c r="C168" s="24">
        <f t="shared" si="8"/>
        <v>32</v>
      </c>
      <c r="D168" s="9">
        <f t="shared" si="10"/>
        <v>19</v>
      </c>
      <c r="E168" s="9">
        <f t="shared" si="10"/>
        <v>3</v>
      </c>
      <c r="F168" s="9">
        <f t="shared" si="10"/>
        <v>0</v>
      </c>
      <c r="G168" s="9">
        <f t="shared" si="10"/>
        <v>5</v>
      </c>
      <c r="H168" s="9">
        <f t="shared" si="10"/>
        <v>1</v>
      </c>
      <c r="I168" s="9">
        <f t="shared" si="10"/>
        <v>4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69</v>
      </c>
      <c r="D169" s="9">
        <f t="shared" si="10"/>
        <v>44</v>
      </c>
      <c r="E169" s="9">
        <f t="shared" si="10"/>
        <v>11</v>
      </c>
      <c r="F169" s="9">
        <f t="shared" si="10"/>
        <v>0</v>
      </c>
      <c r="G169" s="9">
        <f t="shared" si="10"/>
        <v>2</v>
      </c>
      <c r="H169" s="9">
        <f t="shared" si="10"/>
        <v>3</v>
      </c>
      <c r="I169" s="9">
        <f t="shared" si="10"/>
        <v>9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137</v>
      </c>
      <c r="D170" s="9">
        <f t="shared" si="10"/>
        <v>48</v>
      </c>
      <c r="E170" s="9">
        <f t="shared" si="10"/>
        <v>29</v>
      </c>
      <c r="F170" s="9">
        <f t="shared" si="10"/>
        <v>0</v>
      </c>
      <c r="G170" s="9">
        <f t="shared" si="10"/>
        <v>12</v>
      </c>
      <c r="H170" s="9">
        <f t="shared" si="10"/>
        <v>19</v>
      </c>
      <c r="I170" s="9">
        <f t="shared" si="10"/>
        <v>28</v>
      </c>
      <c r="J170" s="17">
        <f t="shared" si="10"/>
        <v>1</v>
      </c>
    </row>
    <row r="171" spans="1:10" ht="12.75">
      <c r="A171" s="3">
        <v>15</v>
      </c>
      <c r="B171" s="4" t="s">
        <v>16</v>
      </c>
      <c r="C171" s="24">
        <f t="shared" si="8"/>
        <v>61</v>
      </c>
      <c r="D171" s="9">
        <f t="shared" si="10"/>
        <v>23</v>
      </c>
      <c r="E171" s="9">
        <f t="shared" si="10"/>
        <v>25</v>
      </c>
      <c r="F171" s="9">
        <f t="shared" si="10"/>
        <v>0</v>
      </c>
      <c r="G171" s="9">
        <f t="shared" si="10"/>
        <v>4</v>
      </c>
      <c r="H171" s="9">
        <f t="shared" si="10"/>
        <v>1</v>
      </c>
      <c r="I171" s="9">
        <f t="shared" si="10"/>
        <v>7</v>
      </c>
      <c r="J171" s="17">
        <f t="shared" si="10"/>
        <v>1</v>
      </c>
    </row>
    <row r="172" spans="1:10" ht="12.75">
      <c r="A172" s="3">
        <v>16</v>
      </c>
      <c r="B172" s="4" t="s">
        <v>17</v>
      </c>
      <c r="C172" s="24">
        <f t="shared" si="8"/>
        <v>10</v>
      </c>
      <c r="D172" s="9">
        <f t="shared" si="10"/>
        <v>3</v>
      </c>
      <c r="E172" s="9">
        <f t="shared" si="10"/>
        <v>4</v>
      </c>
      <c r="F172" s="9">
        <f t="shared" si="10"/>
        <v>0</v>
      </c>
      <c r="G172" s="9">
        <f t="shared" si="10"/>
        <v>1</v>
      </c>
      <c r="H172" s="9">
        <f t="shared" si="10"/>
        <v>0</v>
      </c>
      <c r="I172" s="9">
        <f t="shared" si="10"/>
        <v>1</v>
      </c>
      <c r="J172" s="17">
        <f t="shared" si="10"/>
        <v>1</v>
      </c>
    </row>
    <row r="173" spans="1:10" ht="12.75">
      <c r="A173" s="1">
        <v>17</v>
      </c>
      <c r="B173" s="2" t="s">
        <v>18</v>
      </c>
      <c r="C173" s="24">
        <f t="shared" si="8"/>
        <v>25</v>
      </c>
      <c r="D173" s="9">
        <f t="shared" si="10"/>
        <v>7</v>
      </c>
      <c r="E173" s="9">
        <f t="shared" si="10"/>
        <v>7</v>
      </c>
      <c r="F173" s="9">
        <f t="shared" si="10"/>
        <v>3</v>
      </c>
      <c r="G173" s="9">
        <f t="shared" si="10"/>
        <v>1</v>
      </c>
      <c r="H173" s="9">
        <f t="shared" si="10"/>
        <v>2</v>
      </c>
      <c r="I173" s="9">
        <f t="shared" si="10"/>
        <v>5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4</v>
      </c>
      <c r="D174" s="9">
        <f t="shared" si="10"/>
        <v>2</v>
      </c>
      <c r="E174" s="9">
        <f t="shared" si="10"/>
        <v>2</v>
      </c>
      <c r="F174" s="9">
        <f t="shared" si="10"/>
        <v>0</v>
      </c>
      <c r="G174" s="9">
        <f t="shared" si="10"/>
        <v>0</v>
      </c>
      <c r="H174" s="9">
        <f t="shared" si="10"/>
        <v>0</v>
      </c>
      <c r="I174" s="9">
        <f t="shared" si="10"/>
        <v>0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68</v>
      </c>
      <c r="D175" s="9">
        <f t="shared" si="10"/>
        <v>27</v>
      </c>
      <c r="E175" s="9">
        <f t="shared" si="10"/>
        <v>20</v>
      </c>
      <c r="F175" s="9">
        <f t="shared" si="10"/>
        <v>0</v>
      </c>
      <c r="G175" s="9">
        <f t="shared" si="10"/>
        <v>7</v>
      </c>
      <c r="H175" s="9">
        <f t="shared" si="10"/>
        <v>6</v>
      </c>
      <c r="I175" s="9">
        <f t="shared" si="10"/>
        <v>8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68</v>
      </c>
      <c r="D176" s="9">
        <f t="shared" si="10"/>
        <v>28</v>
      </c>
      <c r="E176" s="9">
        <f t="shared" si="10"/>
        <v>22</v>
      </c>
      <c r="F176" s="9">
        <f t="shared" si="10"/>
        <v>0</v>
      </c>
      <c r="G176" s="9">
        <f t="shared" si="10"/>
        <v>2</v>
      </c>
      <c r="H176" s="9">
        <f t="shared" si="10"/>
        <v>2</v>
      </c>
      <c r="I176" s="9">
        <f t="shared" si="10"/>
        <v>14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42</v>
      </c>
      <c r="D177" s="9">
        <f aca="true" t="shared" si="11" ref="D177:J182">D29+D66+D103+D140</f>
        <v>15</v>
      </c>
      <c r="E177" s="9">
        <f t="shared" si="11"/>
        <v>16</v>
      </c>
      <c r="F177" s="9">
        <f t="shared" si="11"/>
        <v>0</v>
      </c>
      <c r="G177" s="9">
        <f t="shared" si="11"/>
        <v>8</v>
      </c>
      <c r="H177" s="9">
        <f t="shared" si="11"/>
        <v>1</v>
      </c>
      <c r="I177" s="9">
        <f t="shared" si="11"/>
        <v>2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20</v>
      </c>
      <c r="D178" s="9">
        <f t="shared" si="11"/>
        <v>2</v>
      </c>
      <c r="E178" s="9">
        <f t="shared" si="11"/>
        <v>11</v>
      </c>
      <c r="F178" s="9">
        <f t="shared" si="11"/>
        <v>0</v>
      </c>
      <c r="G178" s="9">
        <f t="shared" si="11"/>
        <v>2</v>
      </c>
      <c r="H178" s="9">
        <f t="shared" si="11"/>
        <v>2</v>
      </c>
      <c r="I178" s="9">
        <f t="shared" si="11"/>
        <v>2</v>
      </c>
      <c r="J178" s="17">
        <f t="shared" si="11"/>
        <v>1</v>
      </c>
    </row>
    <row r="179" spans="1:10" ht="12.75">
      <c r="A179" s="1">
        <v>23</v>
      </c>
      <c r="B179" s="2" t="s">
        <v>24</v>
      </c>
      <c r="C179" s="24">
        <f t="shared" si="8"/>
        <v>12</v>
      </c>
      <c r="D179" s="9">
        <f t="shared" si="11"/>
        <v>6</v>
      </c>
      <c r="E179" s="9">
        <f t="shared" si="11"/>
        <v>1</v>
      </c>
      <c r="F179" s="9">
        <f t="shared" si="11"/>
        <v>2</v>
      </c>
      <c r="G179" s="9">
        <f t="shared" si="11"/>
        <v>2</v>
      </c>
      <c r="H179" s="9">
        <f t="shared" si="11"/>
        <v>0</v>
      </c>
      <c r="I179" s="9">
        <f t="shared" si="11"/>
        <v>1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41</v>
      </c>
      <c r="D180" s="9">
        <f t="shared" si="11"/>
        <v>5</v>
      </c>
      <c r="E180" s="9">
        <f t="shared" si="11"/>
        <v>19</v>
      </c>
      <c r="F180" s="9">
        <f t="shared" si="11"/>
        <v>0</v>
      </c>
      <c r="G180" s="9">
        <f t="shared" si="11"/>
        <v>0</v>
      </c>
      <c r="H180" s="9">
        <f t="shared" si="11"/>
        <v>6</v>
      </c>
      <c r="I180" s="9">
        <f t="shared" si="11"/>
        <v>11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150</v>
      </c>
      <c r="D181" s="9">
        <f t="shared" si="11"/>
        <v>45</v>
      </c>
      <c r="E181" s="9">
        <f t="shared" si="11"/>
        <v>48</v>
      </c>
      <c r="F181" s="9">
        <f t="shared" si="11"/>
        <v>0</v>
      </c>
      <c r="G181" s="9">
        <f t="shared" si="11"/>
        <v>14</v>
      </c>
      <c r="H181" s="9">
        <f t="shared" si="11"/>
        <v>18</v>
      </c>
      <c r="I181" s="9">
        <f t="shared" si="11"/>
        <v>25</v>
      </c>
      <c r="J181" s="17">
        <f t="shared" si="11"/>
        <v>0</v>
      </c>
    </row>
    <row r="182" spans="1:10" ht="12.75">
      <c r="A182" s="1">
        <v>26</v>
      </c>
      <c r="B182" s="42" t="s">
        <v>60</v>
      </c>
      <c r="C182" s="24">
        <f t="shared" si="8"/>
        <v>135</v>
      </c>
      <c r="D182" s="9">
        <f t="shared" si="11"/>
        <v>57</v>
      </c>
      <c r="E182" s="9">
        <f t="shared" si="11"/>
        <v>55</v>
      </c>
      <c r="F182" s="9">
        <f t="shared" si="11"/>
        <v>2</v>
      </c>
      <c r="G182" s="9">
        <f t="shared" si="11"/>
        <v>2</v>
      </c>
      <c r="H182" s="9">
        <f t="shared" si="11"/>
        <v>8</v>
      </c>
      <c r="I182" s="9">
        <f t="shared" si="11"/>
        <v>11</v>
      </c>
      <c r="J182" s="17">
        <f t="shared" si="11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0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17">
        <f t="shared" si="12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47" t="s">
        <v>28</v>
      </c>
      <c r="B186" s="48"/>
      <c r="C186" s="11">
        <f aca="true" t="shared" si="15" ref="C186:J186">SUM(C157:C185)</f>
        <v>1675</v>
      </c>
      <c r="D186" s="12">
        <f t="shared" si="15"/>
        <v>678</v>
      </c>
      <c r="E186" s="12">
        <f t="shared" si="15"/>
        <v>465</v>
      </c>
      <c r="F186" s="12">
        <f t="shared" si="15"/>
        <v>36</v>
      </c>
      <c r="G186" s="12">
        <f t="shared" si="15"/>
        <v>112</v>
      </c>
      <c r="H186" s="12">
        <f t="shared" si="15"/>
        <v>127</v>
      </c>
      <c r="I186" s="12">
        <f t="shared" si="15"/>
        <v>249</v>
      </c>
      <c r="J186" s="13">
        <f t="shared" si="15"/>
        <v>8</v>
      </c>
    </row>
    <row r="187" spans="1:10" ht="13.5" thickBot="1">
      <c r="A187" s="72" t="s">
        <v>29</v>
      </c>
      <c r="B187" s="73"/>
      <c r="C187" s="20">
        <f aca="true" t="shared" si="16" ref="C187:J187">SUM(C157:C181)</f>
        <v>1540</v>
      </c>
      <c r="D187" s="21">
        <f t="shared" si="16"/>
        <v>621</v>
      </c>
      <c r="E187" s="21">
        <f t="shared" si="16"/>
        <v>410</v>
      </c>
      <c r="F187" s="21">
        <f t="shared" si="16"/>
        <v>34</v>
      </c>
      <c r="G187" s="21">
        <f t="shared" si="16"/>
        <v>110</v>
      </c>
      <c r="H187" s="21">
        <f t="shared" si="16"/>
        <v>119</v>
      </c>
      <c r="I187" s="21">
        <f t="shared" si="16"/>
        <v>238</v>
      </c>
      <c r="J187" s="22">
        <f t="shared" si="16"/>
        <v>8</v>
      </c>
    </row>
  </sheetData>
  <sheetProtection password="C71F" sheet="1"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6">
      <selection activeCell="E191" sqref="E19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53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6</v>
      </c>
      <c r="D10" s="8">
        <v>1</v>
      </c>
      <c r="E10" s="8">
        <v>1</v>
      </c>
      <c r="F10" s="8">
        <v>0</v>
      </c>
      <c r="G10" s="8">
        <v>1</v>
      </c>
      <c r="H10" s="8">
        <v>0</v>
      </c>
      <c r="I10" s="8">
        <v>2</v>
      </c>
      <c r="J10" s="18">
        <v>1</v>
      </c>
    </row>
    <row r="11" spans="1:10" ht="12.75">
      <c r="A11" s="1">
        <v>3</v>
      </c>
      <c r="B11" s="2" t="s">
        <v>4</v>
      </c>
      <c r="C11" s="24">
        <f t="shared" si="0"/>
        <v>42</v>
      </c>
      <c r="D11" s="8">
        <v>21</v>
      </c>
      <c r="E11" s="8">
        <v>3</v>
      </c>
      <c r="F11" s="8">
        <v>0</v>
      </c>
      <c r="G11" s="8">
        <v>3</v>
      </c>
      <c r="H11" s="8">
        <v>5</v>
      </c>
      <c r="I11" s="8">
        <v>10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15</v>
      </c>
      <c r="D12" s="8">
        <v>7</v>
      </c>
      <c r="E12" s="8">
        <v>5</v>
      </c>
      <c r="F12" s="23">
        <v>0</v>
      </c>
      <c r="G12" s="8">
        <v>0</v>
      </c>
      <c r="H12" s="8">
        <v>1</v>
      </c>
      <c r="I12" s="8">
        <v>2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4</v>
      </c>
      <c r="D13" s="8">
        <v>3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5</v>
      </c>
      <c r="D14" s="8">
        <v>4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4</v>
      </c>
      <c r="D15" s="8">
        <v>3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2</v>
      </c>
      <c r="E16" s="8">
        <v>3</v>
      </c>
      <c r="F16" s="8">
        <v>0</v>
      </c>
      <c r="G16" s="8">
        <v>1</v>
      </c>
      <c r="H16" s="8">
        <v>1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9</v>
      </c>
      <c r="D17" s="8">
        <v>2</v>
      </c>
      <c r="E17" s="8">
        <v>2</v>
      </c>
      <c r="F17" s="8">
        <v>0</v>
      </c>
      <c r="G17" s="8">
        <v>2</v>
      </c>
      <c r="H17" s="8">
        <v>1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9</v>
      </c>
      <c r="D18" s="8">
        <v>8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6</v>
      </c>
      <c r="D19" s="8">
        <v>3</v>
      </c>
      <c r="E19" s="8">
        <v>1</v>
      </c>
      <c r="F19" s="8">
        <v>0</v>
      </c>
      <c r="G19" s="8">
        <v>1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5</v>
      </c>
      <c r="D20" s="8">
        <v>2</v>
      </c>
      <c r="E20" s="8">
        <v>1</v>
      </c>
      <c r="F20" s="8">
        <v>0</v>
      </c>
      <c r="G20" s="8">
        <v>1</v>
      </c>
      <c r="H20" s="8">
        <v>0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9</v>
      </c>
      <c r="D22" s="8">
        <v>5</v>
      </c>
      <c r="E22" s="8">
        <v>0</v>
      </c>
      <c r="F22" s="8">
        <v>0</v>
      </c>
      <c r="G22" s="8">
        <v>0</v>
      </c>
      <c r="H22" s="8">
        <v>1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12</v>
      </c>
      <c r="D23" s="8">
        <v>4</v>
      </c>
      <c r="E23" s="8">
        <v>4</v>
      </c>
      <c r="F23" s="8">
        <v>0</v>
      </c>
      <c r="G23" s="8">
        <v>2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</v>
      </c>
      <c r="D27" s="8">
        <v>0</v>
      </c>
      <c r="E27" s="8">
        <v>0</v>
      </c>
      <c r="F27" s="8">
        <v>0</v>
      </c>
      <c r="G27" s="8">
        <v>1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9</v>
      </c>
      <c r="D28" s="8">
        <v>4</v>
      </c>
      <c r="E28" s="8">
        <v>1</v>
      </c>
      <c r="F28" s="8">
        <v>0</v>
      </c>
      <c r="G28" s="8">
        <v>0</v>
      </c>
      <c r="H28" s="8">
        <v>1</v>
      </c>
      <c r="I28" s="8">
        <v>3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17</v>
      </c>
      <c r="D29" s="8">
        <v>8</v>
      </c>
      <c r="E29" s="8">
        <v>6</v>
      </c>
      <c r="F29" s="8">
        <v>0</v>
      </c>
      <c r="G29" s="8">
        <v>2</v>
      </c>
      <c r="H29" s="8">
        <v>0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4</v>
      </c>
      <c r="D30" s="8">
        <v>0</v>
      </c>
      <c r="E30" s="8">
        <v>2</v>
      </c>
      <c r="F30" s="8">
        <v>0</v>
      </c>
      <c r="G30" s="8">
        <v>0</v>
      </c>
      <c r="H30" s="8">
        <v>1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13</v>
      </c>
      <c r="D33" s="8">
        <v>2</v>
      </c>
      <c r="E33" s="8">
        <v>5</v>
      </c>
      <c r="F33" s="8">
        <v>0</v>
      </c>
      <c r="G33" s="8">
        <v>0</v>
      </c>
      <c r="H33" s="8">
        <v>1</v>
      </c>
      <c r="I33" s="8">
        <v>5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17</v>
      </c>
      <c r="D34" s="8">
        <v>12</v>
      </c>
      <c r="E34" s="8">
        <v>3</v>
      </c>
      <c r="F34" s="8">
        <v>0</v>
      </c>
      <c r="G34" s="8">
        <v>0</v>
      </c>
      <c r="H34" s="8">
        <v>2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201</v>
      </c>
      <c r="D38" s="12">
        <f t="shared" si="1"/>
        <v>95</v>
      </c>
      <c r="E38" s="12">
        <f t="shared" si="1"/>
        <v>41</v>
      </c>
      <c r="F38" s="12">
        <f t="shared" si="1"/>
        <v>1</v>
      </c>
      <c r="G38" s="12">
        <f t="shared" si="1"/>
        <v>14</v>
      </c>
      <c r="H38" s="12">
        <f t="shared" si="1"/>
        <v>14</v>
      </c>
      <c r="I38" s="12">
        <f t="shared" si="1"/>
        <v>35</v>
      </c>
      <c r="J38" s="13">
        <f t="shared" si="1"/>
        <v>1</v>
      </c>
    </row>
    <row r="39" spans="1:10" ht="13.5" thickBot="1">
      <c r="A39" s="72" t="s">
        <v>29</v>
      </c>
      <c r="B39" s="73"/>
      <c r="C39" s="14">
        <f aca="true" t="shared" si="2" ref="C39:J39">SUM(C9:C33)</f>
        <v>184</v>
      </c>
      <c r="D39" s="15">
        <f t="shared" si="2"/>
        <v>83</v>
      </c>
      <c r="E39" s="15">
        <f t="shared" si="2"/>
        <v>38</v>
      </c>
      <c r="F39" s="15">
        <f t="shared" si="2"/>
        <v>1</v>
      </c>
      <c r="G39" s="15">
        <f t="shared" si="2"/>
        <v>14</v>
      </c>
      <c r="H39" s="15">
        <f t="shared" si="2"/>
        <v>12</v>
      </c>
      <c r="I39" s="15">
        <f t="shared" si="2"/>
        <v>35</v>
      </c>
      <c r="J39" s="16">
        <f t="shared" si="2"/>
        <v>1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53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5</v>
      </c>
      <c r="D47" s="8">
        <v>3</v>
      </c>
      <c r="E47" s="8">
        <v>0</v>
      </c>
      <c r="F47" s="8">
        <v>2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33</v>
      </c>
      <c r="D48" s="8">
        <v>19</v>
      </c>
      <c r="E48" s="8">
        <v>6</v>
      </c>
      <c r="F48" s="8">
        <v>1</v>
      </c>
      <c r="G48" s="8">
        <v>1</v>
      </c>
      <c r="H48" s="8">
        <v>1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7</v>
      </c>
      <c r="D49" s="8">
        <v>3</v>
      </c>
      <c r="E49" s="8">
        <v>1</v>
      </c>
      <c r="F49" s="8">
        <v>0</v>
      </c>
      <c r="G49" s="8">
        <v>1</v>
      </c>
      <c r="H49" s="8">
        <v>1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4</v>
      </c>
      <c r="D50" s="8">
        <v>2</v>
      </c>
      <c r="E50" s="8">
        <v>1</v>
      </c>
      <c r="F50" s="8">
        <v>0</v>
      </c>
      <c r="G50" s="8">
        <v>0</v>
      </c>
      <c r="H50" s="8">
        <v>0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</v>
      </c>
      <c r="D52" s="8">
        <v>2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3</v>
      </c>
      <c r="D53" s="8">
        <v>0</v>
      </c>
      <c r="E53" s="8">
        <v>2</v>
      </c>
      <c r="F53" s="8">
        <v>0</v>
      </c>
      <c r="G53" s="8">
        <v>0</v>
      </c>
      <c r="H53" s="8">
        <v>1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2</v>
      </c>
      <c r="D54" s="8">
        <v>1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10</v>
      </c>
      <c r="D55" s="8">
        <v>5</v>
      </c>
      <c r="E55" s="8">
        <v>4</v>
      </c>
      <c r="F55" s="8">
        <v>0</v>
      </c>
      <c r="G55" s="8">
        <v>0</v>
      </c>
      <c r="H55" s="8">
        <v>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9</v>
      </c>
      <c r="D56" s="8">
        <v>5</v>
      </c>
      <c r="E56" s="8">
        <v>1</v>
      </c>
      <c r="F56" s="8">
        <v>0</v>
      </c>
      <c r="G56" s="8">
        <v>1</v>
      </c>
      <c r="H56" s="8">
        <v>0</v>
      </c>
      <c r="I56" s="8">
        <v>1</v>
      </c>
      <c r="J56" s="18">
        <v>1</v>
      </c>
    </row>
    <row r="57" spans="1:10" ht="12.75">
      <c r="A57" s="1">
        <v>12</v>
      </c>
      <c r="B57" s="2" t="s">
        <v>13</v>
      </c>
      <c r="C57" s="24">
        <f t="shared" si="3"/>
        <v>4</v>
      </c>
      <c r="D57" s="8">
        <v>3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9</v>
      </c>
      <c r="D58" s="8">
        <v>7</v>
      </c>
      <c r="E58" s="8">
        <v>1</v>
      </c>
      <c r="F58" s="8">
        <v>0</v>
      </c>
      <c r="G58" s="8">
        <v>0</v>
      </c>
      <c r="H58" s="8">
        <v>0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</v>
      </c>
      <c r="D59" s="8">
        <v>0</v>
      </c>
      <c r="E59" s="8">
        <v>1</v>
      </c>
      <c r="F59" s="8">
        <v>0</v>
      </c>
      <c r="G59" s="8">
        <v>0</v>
      </c>
      <c r="H59" s="8">
        <v>1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6</v>
      </c>
      <c r="D60" s="8">
        <v>4</v>
      </c>
      <c r="E60" s="8">
        <v>1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</v>
      </c>
      <c r="D64" s="8">
        <v>2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11</v>
      </c>
      <c r="D65" s="8">
        <v>6</v>
      </c>
      <c r="E65" s="8">
        <v>2</v>
      </c>
      <c r="F65" s="8">
        <v>0</v>
      </c>
      <c r="G65" s="8">
        <v>0</v>
      </c>
      <c r="H65" s="8">
        <v>0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3</v>
      </c>
      <c r="D66" s="8">
        <v>1</v>
      </c>
      <c r="E66" s="8">
        <v>1</v>
      </c>
      <c r="F66" s="8">
        <v>0</v>
      </c>
      <c r="G66" s="8">
        <v>1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4</v>
      </c>
      <c r="D67" s="8">
        <v>0</v>
      </c>
      <c r="E67" s="8">
        <v>4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0</v>
      </c>
      <c r="E68" s="8">
        <v>0</v>
      </c>
      <c r="F68" s="8">
        <v>1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10</v>
      </c>
      <c r="D70" s="8">
        <v>5</v>
      </c>
      <c r="E70" s="8">
        <v>2</v>
      </c>
      <c r="F70" s="8">
        <v>0</v>
      </c>
      <c r="G70" s="8">
        <v>0</v>
      </c>
      <c r="H70" s="8">
        <v>1</v>
      </c>
      <c r="I70" s="8">
        <v>2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22</v>
      </c>
      <c r="D71" s="8">
        <v>5</v>
      </c>
      <c r="E71" s="8">
        <v>14</v>
      </c>
      <c r="F71" s="8">
        <v>2</v>
      </c>
      <c r="G71" s="8">
        <v>0</v>
      </c>
      <c r="H71" s="8">
        <v>1</v>
      </c>
      <c r="I71" s="8">
        <v>0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154</v>
      </c>
      <c r="D75" s="12">
        <f t="shared" si="4"/>
        <v>74</v>
      </c>
      <c r="E75" s="12">
        <f t="shared" si="4"/>
        <v>44</v>
      </c>
      <c r="F75" s="12">
        <f t="shared" si="4"/>
        <v>6</v>
      </c>
      <c r="G75" s="12">
        <f t="shared" si="4"/>
        <v>4</v>
      </c>
      <c r="H75" s="12">
        <f t="shared" si="4"/>
        <v>8</v>
      </c>
      <c r="I75" s="12">
        <f t="shared" si="4"/>
        <v>17</v>
      </c>
      <c r="J75" s="13">
        <f t="shared" si="4"/>
        <v>1</v>
      </c>
    </row>
    <row r="76" spans="1:10" ht="13.5" thickBot="1">
      <c r="A76" s="72" t="s">
        <v>29</v>
      </c>
      <c r="B76" s="73"/>
      <c r="C76" s="14">
        <f aca="true" t="shared" si="5" ref="C76:J76">SUM(C46:C70)</f>
        <v>132</v>
      </c>
      <c r="D76" s="15">
        <f t="shared" si="5"/>
        <v>69</v>
      </c>
      <c r="E76" s="15">
        <f t="shared" si="5"/>
        <v>30</v>
      </c>
      <c r="F76" s="15">
        <f t="shared" si="5"/>
        <v>4</v>
      </c>
      <c r="G76" s="15">
        <f t="shared" si="5"/>
        <v>4</v>
      </c>
      <c r="H76" s="15">
        <f t="shared" si="5"/>
        <v>7</v>
      </c>
      <c r="I76" s="15">
        <f t="shared" si="5"/>
        <v>17</v>
      </c>
      <c r="J76" s="16">
        <f t="shared" si="5"/>
        <v>1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53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3</v>
      </c>
      <c r="D84" s="8">
        <v>1</v>
      </c>
      <c r="E84" s="8">
        <v>1</v>
      </c>
      <c r="F84" s="8">
        <v>1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36</v>
      </c>
      <c r="D85" s="8">
        <v>12</v>
      </c>
      <c r="E85" s="8">
        <v>10</v>
      </c>
      <c r="F85" s="8">
        <v>1</v>
      </c>
      <c r="G85" s="8">
        <v>1</v>
      </c>
      <c r="H85" s="8">
        <v>2</v>
      </c>
      <c r="I85" s="8">
        <v>10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9</v>
      </c>
      <c r="D86" s="8">
        <v>5</v>
      </c>
      <c r="E86" s="8">
        <v>1</v>
      </c>
      <c r="F86" s="8">
        <v>0</v>
      </c>
      <c r="G86" s="8">
        <v>0</v>
      </c>
      <c r="H86" s="8">
        <v>0</v>
      </c>
      <c r="I86" s="8">
        <v>3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4</v>
      </c>
      <c r="D87" s="8">
        <v>3</v>
      </c>
      <c r="E87" s="8">
        <v>1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5</v>
      </c>
      <c r="D89" s="8">
        <v>4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9</v>
      </c>
      <c r="D90" s="8">
        <v>2</v>
      </c>
      <c r="E90" s="8">
        <v>2</v>
      </c>
      <c r="F90" s="8">
        <v>0</v>
      </c>
      <c r="G90" s="8">
        <v>2</v>
      </c>
      <c r="H90" s="8">
        <v>0</v>
      </c>
      <c r="I90" s="8">
        <v>3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3</v>
      </c>
      <c r="D91" s="8">
        <v>0</v>
      </c>
      <c r="E91" s="8">
        <v>1</v>
      </c>
      <c r="F91" s="8">
        <v>1</v>
      </c>
      <c r="G91" s="8">
        <v>0</v>
      </c>
      <c r="H91" s="8">
        <v>1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7</v>
      </c>
      <c r="D92" s="8">
        <v>3</v>
      </c>
      <c r="E92" s="8">
        <v>0</v>
      </c>
      <c r="F92" s="8">
        <v>0</v>
      </c>
      <c r="G92" s="8">
        <v>1</v>
      </c>
      <c r="H92" s="8">
        <v>1</v>
      </c>
      <c r="I92" s="8">
        <v>2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2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1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4</v>
      </c>
      <c r="D94" s="8">
        <v>2</v>
      </c>
      <c r="E94" s="8">
        <v>0</v>
      </c>
      <c r="F94" s="8">
        <v>0</v>
      </c>
      <c r="G94" s="8">
        <v>1</v>
      </c>
      <c r="H94" s="8">
        <v>0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5</v>
      </c>
      <c r="D95" s="8">
        <v>4</v>
      </c>
      <c r="E95" s="8">
        <v>0</v>
      </c>
      <c r="F95" s="8">
        <v>0</v>
      </c>
      <c r="G95" s="8">
        <v>0</v>
      </c>
      <c r="H95" s="8">
        <v>1</v>
      </c>
      <c r="I95" s="8">
        <v>0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3</v>
      </c>
      <c r="D96" s="8">
        <v>2</v>
      </c>
      <c r="E96" s="8">
        <v>0</v>
      </c>
      <c r="F96" s="8">
        <v>0</v>
      </c>
      <c r="G96" s="8">
        <v>0</v>
      </c>
      <c r="H96" s="8">
        <v>1</v>
      </c>
      <c r="I96" s="8">
        <v>0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5</v>
      </c>
      <c r="D97" s="8">
        <v>3</v>
      </c>
      <c r="E97" s="8">
        <v>2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3</v>
      </c>
      <c r="D99" s="8">
        <v>0</v>
      </c>
      <c r="E99" s="8">
        <v>0</v>
      </c>
      <c r="F99" s="8">
        <v>2</v>
      </c>
      <c r="G99" s="8">
        <v>1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7</v>
      </c>
      <c r="D102" s="8">
        <v>3</v>
      </c>
      <c r="E102" s="8">
        <v>1</v>
      </c>
      <c r="F102" s="8">
        <v>0</v>
      </c>
      <c r="G102" s="8">
        <v>0</v>
      </c>
      <c r="H102" s="8">
        <v>1</v>
      </c>
      <c r="I102" s="8">
        <v>2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</v>
      </c>
      <c r="D103" s="8">
        <v>0</v>
      </c>
      <c r="E103" s="8">
        <v>1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2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1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8</v>
      </c>
      <c r="D107" s="8">
        <v>6</v>
      </c>
      <c r="E107" s="8">
        <v>1</v>
      </c>
      <c r="F107" s="8">
        <v>0</v>
      </c>
      <c r="G107" s="8">
        <v>1</v>
      </c>
      <c r="H107" s="8">
        <v>0</v>
      </c>
      <c r="I107" s="8">
        <v>0</v>
      </c>
      <c r="J107" s="18">
        <v>0</v>
      </c>
    </row>
    <row r="108" spans="1:10" ht="12.75">
      <c r="A108" s="1">
        <v>26</v>
      </c>
      <c r="B108" s="42" t="s">
        <v>60</v>
      </c>
      <c r="C108" s="24">
        <f t="shared" si="6"/>
        <v>15</v>
      </c>
      <c r="D108" s="8">
        <v>6</v>
      </c>
      <c r="E108" s="8">
        <v>6</v>
      </c>
      <c r="F108" s="8">
        <v>0</v>
      </c>
      <c r="G108" s="8">
        <v>0</v>
      </c>
      <c r="H108" s="8">
        <v>2</v>
      </c>
      <c r="I108" s="8">
        <v>1</v>
      </c>
      <c r="J108" s="18">
        <v>0</v>
      </c>
    </row>
    <row r="109" spans="1:10" ht="12.75">
      <c r="A109" s="1">
        <v>27</v>
      </c>
      <c r="B109" s="43" t="s">
        <v>65</v>
      </c>
      <c r="C109" s="24">
        <f t="shared" si="6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66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135</v>
      </c>
      <c r="D112" s="12">
        <f t="shared" si="7"/>
        <v>60</v>
      </c>
      <c r="E112" s="12">
        <f t="shared" si="7"/>
        <v>29</v>
      </c>
      <c r="F112" s="12">
        <f t="shared" si="7"/>
        <v>5</v>
      </c>
      <c r="G112" s="12">
        <f t="shared" si="7"/>
        <v>7</v>
      </c>
      <c r="H112" s="12">
        <f t="shared" si="7"/>
        <v>9</v>
      </c>
      <c r="I112" s="12">
        <f t="shared" si="7"/>
        <v>25</v>
      </c>
      <c r="J112" s="13">
        <f t="shared" si="7"/>
        <v>0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120</v>
      </c>
      <c r="D113" s="15">
        <f t="shared" si="8"/>
        <v>54</v>
      </c>
      <c r="E113" s="15">
        <f t="shared" si="8"/>
        <v>23</v>
      </c>
      <c r="F113" s="15">
        <f t="shared" si="8"/>
        <v>5</v>
      </c>
      <c r="G113" s="15">
        <f t="shared" si="8"/>
        <v>7</v>
      </c>
      <c r="H113" s="15">
        <f t="shared" si="8"/>
        <v>7</v>
      </c>
      <c r="I113" s="15">
        <f t="shared" si="8"/>
        <v>24</v>
      </c>
      <c r="J113" s="16">
        <f t="shared" si="8"/>
        <v>0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53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1</v>
      </c>
      <c r="D120" s="8"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3</v>
      </c>
      <c r="D121" s="8">
        <v>2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45</v>
      </c>
      <c r="D122" s="8">
        <v>22</v>
      </c>
      <c r="E122" s="8">
        <v>7</v>
      </c>
      <c r="F122" s="8">
        <v>0</v>
      </c>
      <c r="G122" s="8">
        <v>3</v>
      </c>
      <c r="H122" s="8">
        <v>1</v>
      </c>
      <c r="I122" s="8">
        <v>12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5</v>
      </c>
      <c r="D123" s="8">
        <v>3</v>
      </c>
      <c r="E123" s="8">
        <v>0</v>
      </c>
      <c r="F123" s="8">
        <v>0</v>
      </c>
      <c r="G123" s="8">
        <v>0</v>
      </c>
      <c r="H123" s="8">
        <v>1</v>
      </c>
      <c r="I123" s="8">
        <v>1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14</v>
      </c>
      <c r="D124" s="8">
        <v>9</v>
      </c>
      <c r="E124" s="8">
        <v>3</v>
      </c>
      <c r="F124" s="8">
        <v>0</v>
      </c>
      <c r="G124" s="8">
        <v>2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1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1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1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5</v>
      </c>
      <c r="D128" s="8">
        <v>1</v>
      </c>
      <c r="E128" s="8">
        <v>0</v>
      </c>
      <c r="F128" s="8">
        <v>0</v>
      </c>
      <c r="G128" s="8">
        <v>2</v>
      </c>
      <c r="H128" s="8">
        <v>1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8</v>
      </c>
      <c r="D129" s="8">
        <v>3</v>
      </c>
      <c r="E129" s="8">
        <v>1</v>
      </c>
      <c r="F129" s="8">
        <v>4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6</v>
      </c>
      <c r="D130" s="8">
        <v>3</v>
      </c>
      <c r="E130" s="8">
        <v>1</v>
      </c>
      <c r="F130" s="8">
        <v>0</v>
      </c>
      <c r="G130" s="8">
        <v>2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2</v>
      </c>
      <c r="D131" s="8">
        <v>1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2</v>
      </c>
      <c r="D132" s="8">
        <v>2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1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11</v>
      </c>
      <c r="D134" s="8">
        <v>4</v>
      </c>
      <c r="E134" s="8">
        <v>4</v>
      </c>
      <c r="F134" s="8">
        <v>0</v>
      </c>
      <c r="G134" s="8">
        <v>1</v>
      </c>
      <c r="H134" s="8">
        <v>0</v>
      </c>
      <c r="I134" s="8">
        <v>2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4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2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3</v>
      </c>
      <c r="D138" s="8">
        <v>2</v>
      </c>
      <c r="E138" s="8">
        <v>0</v>
      </c>
      <c r="F138" s="8">
        <v>0</v>
      </c>
      <c r="G138" s="8">
        <v>0</v>
      </c>
      <c r="H138" s="8">
        <v>1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6</v>
      </c>
      <c r="D139" s="8">
        <v>3</v>
      </c>
      <c r="E139" s="8">
        <v>3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4</v>
      </c>
      <c r="D140" s="8">
        <v>2</v>
      </c>
      <c r="E140" s="8">
        <v>1</v>
      </c>
      <c r="F140" s="8">
        <v>0</v>
      </c>
      <c r="G140" s="8">
        <v>0</v>
      </c>
      <c r="H140" s="8">
        <v>1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2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18">
        <v>1</v>
      </c>
    </row>
    <row r="142" spans="1:10" ht="12.75">
      <c r="A142" s="1">
        <v>23</v>
      </c>
      <c r="B142" s="2" t="s">
        <v>24</v>
      </c>
      <c r="C142" s="24">
        <f t="shared" si="9"/>
        <v>1</v>
      </c>
      <c r="D142" s="8">
        <v>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13</v>
      </c>
      <c r="D144" s="8">
        <v>3</v>
      </c>
      <c r="E144" s="8">
        <v>6</v>
      </c>
      <c r="F144" s="8">
        <v>0</v>
      </c>
      <c r="G144" s="8">
        <v>2</v>
      </c>
      <c r="H144" s="8">
        <v>1</v>
      </c>
      <c r="I144" s="8">
        <v>1</v>
      </c>
      <c r="J144" s="18">
        <v>0</v>
      </c>
    </row>
    <row r="145" spans="1:10" ht="12.75">
      <c r="A145" s="1">
        <v>26</v>
      </c>
      <c r="B145" s="42" t="s">
        <v>60</v>
      </c>
      <c r="C145" s="24">
        <f t="shared" si="9"/>
        <v>17</v>
      </c>
      <c r="D145" s="8">
        <v>10</v>
      </c>
      <c r="E145" s="8">
        <v>6</v>
      </c>
      <c r="F145" s="8">
        <v>0</v>
      </c>
      <c r="G145" s="8">
        <v>0</v>
      </c>
      <c r="H145" s="8">
        <v>1</v>
      </c>
      <c r="I145" s="8">
        <v>0</v>
      </c>
      <c r="J145" s="18">
        <v>0</v>
      </c>
    </row>
    <row r="146" spans="1:10" ht="12.75">
      <c r="A146" s="1">
        <v>27</v>
      </c>
      <c r="B146" s="43" t="s">
        <v>65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66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155</v>
      </c>
      <c r="D149" s="12">
        <f t="shared" si="10"/>
        <v>72</v>
      </c>
      <c r="E149" s="12">
        <f t="shared" si="10"/>
        <v>34</v>
      </c>
      <c r="F149" s="12">
        <f t="shared" si="10"/>
        <v>5</v>
      </c>
      <c r="G149" s="12">
        <f t="shared" si="10"/>
        <v>13</v>
      </c>
      <c r="H149" s="12">
        <f t="shared" si="10"/>
        <v>8</v>
      </c>
      <c r="I149" s="12">
        <f t="shared" si="10"/>
        <v>22</v>
      </c>
      <c r="J149" s="13">
        <f t="shared" si="10"/>
        <v>1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138</v>
      </c>
      <c r="D150" s="15">
        <f t="shared" si="11"/>
        <v>62</v>
      </c>
      <c r="E150" s="15">
        <f t="shared" si="11"/>
        <v>28</v>
      </c>
      <c r="F150" s="15">
        <f t="shared" si="11"/>
        <v>5</v>
      </c>
      <c r="G150" s="15">
        <f t="shared" si="11"/>
        <v>13</v>
      </c>
      <c r="H150" s="15">
        <f t="shared" si="11"/>
        <v>7</v>
      </c>
      <c r="I150" s="15">
        <f t="shared" si="11"/>
        <v>22</v>
      </c>
      <c r="J150" s="16">
        <f t="shared" si="11"/>
        <v>1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64</v>
      </c>
      <c r="B153" s="76"/>
      <c r="C153" s="77" t="s">
        <v>53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17</v>
      </c>
      <c r="D158" s="9">
        <f t="shared" si="13"/>
        <v>7</v>
      </c>
      <c r="E158" s="9">
        <f t="shared" si="13"/>
        <v>2</v>
      </c>
      <c r="F158" s="9">
        <f t="shared" si="13"/>
        <v>3</v>
      </c>
      <c r="G158" s="9">
        <f t="shared" si="13"/>
        <v>2</v>
      </c>
      <c r="H158" s="9">
        <f t="shared" si="13"/>
        <v>0</v>
      </c>
      <c r="I158" s="9">
        <f t="shared" si="13"/>
        <v>2</v>
      </c>
      <c r="J158" s="9">
        <f t="shared" si="13"/>
        <v>1</v>
      </c>
    </row>
    <row r="159" spans="1:10" ht="12.75">
      <c r="A159" s="1">
        <v>3</v>
      </c>
      <c r="B159" s="2" t="s">
        <v>4</v>
      </c>
      <c r="C159" s="24">
        <f t="shared" si="12"/>
        <v>156</v>
      </c>
      <c r="D159" s="9">
        <f t="shared" si="13"/>
        <v>74</v>
      </c>
      <c r="E159" s="9">
        <f t="shared" si="13"/>
        <v>26</v>
      </c>
      <c r="F159" s="9">
        <f t="shared" si="13"/>
        <v>2</v>
      </c>
      <c r="G159" s="9">
        <f t="shared" si="13"/>
        <v>8</v>
      </c>
      <c r="H159" s="9">
        <f t="shared" si="13"/>
        <v>9</v>
      </c>
      <c r="I159" s="9">
        <f t="shared" si="13"/>
        <v>37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36</v>
      </c>
      <c r="D160" s="9">
        <f t="shared" si="13"/>
        <v>18</v>
      </c>
      <c r="E160" s="9">
        <f t="shared" si="13"/>
        <v>7</v>
      </c>
      <c r="F160" s="9">
        <f t="shared" si="13"/>
        <v>0</v>
      </c>
      <c r="G160" s="9">
        <f t="shared" si="13"/>
        <v>1</v>
      </c>
      <c r="H160" s="9">
        <f t="shared" si="13"/>
        <v>3</v>
      </c>
      <c r="I160" s="9">
        <f t="shared" si="13"/>
        <v>7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26</v>
      </c>
      <c r="D161" s="9">
        <f t="shared" si="13"/>
        <v>17</v>
      </c>
      <c r="E161" s="9">
        <f t="shared" si="13"/>
        <v>6</v>
      </c>
      <c r="F161" s="9">
        <f t="shared" si="13"/>
        <v>0</v>
      </c>
      <c r="G161" s="9">
        <f t="shared" si="13"/>
        <v>2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8</v>
      </c>
      <c r="D162" s="9">
        <f t="shared" si="13"/>
        <v>6</v>
      </c>
      <c r="E162" s="9">
        <f t="shared" si="13"/>
        <v>1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12</v>
      </c>
      <c r="D163" s="9">
        <f t="shared" si="13"/>
        <v>9</v>
      </c>
      <c r="E163" s="9">
        <f t="shared" si="13"/>
        <v>2</v>
      </c>
      <c r="F163" s="9">
        <f t="shared" si="13"/>
        <v>0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20</v>
      </c>
      <c r="D164" s="9">
        <f t="shared" si="13"/>
        <v>4</v>
      </c>
      <c r="E164" s="9">
        <f t="shared" si="13"/>
        <v>7</v>
      </c>
      <c r="F164" s="9">
        <f t="shared" si="13"/>
        <v>0</v>
      </c>
      <c r="G164" s="9">
        <f t="shared" si="13"/>
        <v>3</v>
      </c>
      <c r="H164" s="9">
        <f t="shared" si="13"/>
        <v>2</v>
      </c>
      <c r="I164" s="9">
        <f t="shared" si="13"/>
        <v>4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19</v>
      </c>
      <c r="D165" s="9">
        <f t="shared" si="13"/>
        <v>4</v>
      </c>
      <c r="E165" s="9">
        <f t="shared" si="13"/>
        <v>4</v>
      </c>
      <c r="F165" s="9">
        <f t="shared" si="13"/>
        <v>1</v>
      </c>
      <c r="G165" s="9">
        <f t="shared" si="13"/>
        <v>4</v>
      </c>
      <c r="H165" s="9">
        <f t="shared" si="13"/>
        <v>3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34</v>
      </c>
      <c r="D166" s="9">
        <f t="shared" si="13"/>
        <v>19</v>
      </c>
      <c r="E166" s="9">
        <f t="shared" si="13"/>
        <v>5</v>
      </c>
      <c r="F166" s="9">
        <f t="shared" si="13"/>
        <v>5</v>
      </c>
      <c r="G166" s="9">
        <f t="shared" si="13"/>
        <v>1</v>
      </c>
      <c r="H166" s="9">
        <f t="shared" si="13"/>
        <v>2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23</v>
      </c>
      <c r="D167" s="9">
        <f aca="true" t="shared" si="14" ref="D167:J176">D19+D56+D93+D130</f>
        <v>12</v>
      </c>
      <c r="E167" s="9">
        <f t="shared" si="14"/>
        <v>3</v>
      </c>
      <c r="F167" s="9">
        <f t="shared" si="14"/>
        <v>0</v>
      </c>
      <c r="G167" s="9">
        <f t="shared" si="14"/>
        <v>4</v>
      </c>
      <c r="H167" s="9">
        <f t="shared" si="14"/>
        <v>0</v>
      </c>
      <c r="I167" s="9">
        <f t="shared" si="14"/>
        <v>3</v>
      </c>
      <c r="J167" s="9">
        <f t="shared" si="14"/>
        <v>1</v>
      </c>
    </row>
    <row r="168" spans="1:10" ht="12.75">
      <c r="A168" s="1">
        <v>12</v>
      </c>
      <c r="B168" s="2" t="s">
        <v>13</v>
      </c>
      <c r="C168" s="24">
        <f t="shared" si="12"/>
        <v>15</v>
      </c>
      <c r="D168" s="9">
        <f t="shared" si="14"/>
        <v>8</v>
      </c>
      <c r="E168" s="9">
        <f t="shared" si="14"/>
        <v>2</v>
      </c>
      <c r="F168" s="9">
        <f t="shared" si="14"/>
        <v>0</v>
      </c>
      <c r="G168" s="9">
        <f t="shared" si="14"/>
        <v>2</v>
      </c>
      <c r="H168" s="9">
        <f t="shared" si="14"/>
        <v>1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19</v>
      </c>
      <c r="D169" s="9">
        <f t="shared" si="14"/>
        <v>15</v>
      </c>
      <c r="E169" s="9">
        <f t="shared" si="14"/>
        <v>2</v>
      </c>
      <c r="F169" s="9">
        <f t="shared" si="14"/>
        <v>0</v>
      </c>
      <c r="G169" s="9">
        <f t="shared" si="14"/>
        <v>0</v>
      </c>
      <c r="H169" s="9">
        <f t="shared" si="14"/>
        <v>1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16</v>
      </c>
      <c r="D170" s="9">
        <f t="shared" si="14"/>
        <v>7</v>
      </c>
      <c r="E170" s="9">
        <f t="shared" si="14"/>
        <v>1</v>
      </c>
      <c r="F170" s="9">
        <f t="shared" si="14"/>
        <v>0</v>
      </c>
      <c r="G170" s="9">
        <f t="shared" si="14"/>
        <v>0</v>
      </c>
      <c r="H170" s="9">
        <f t="shared" si="14"/>
        <v>3</v>
      </c>
      <c r="I170" s="9">
        <f t="shared" si="14"/>
        <v>5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34</v>
      </c>
      <c r="D171" s="9">
        <f t="shared" si="14"/>
        <v>15</v>
      </c>
      <c r="E171" s="9">
        <f t="shared" si="14"/>
        <v>11</v>
      </c>
      <c r="F171" s="9">
        <f t="shared" si="14"/>
        <v>0</v>
      </c>
      <c r="G171" s="9">
        <f t="shared" si="14"/>
        <v>3</v>
      </c>
      <c r="H171" s="9">
        <f t="shared" si="14"/>
        <v>0</v>
      </c>
      <c r="I171" s="9">
        <f t="shared" si="14"/>
        <v>5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10</v>
      </c>
      <c r="D173" s="9">
        <f t="shared" si="14"/>
        <v>2</v>
      </c>
      <c r="E173" s="9">
        <f t="shared" si="14"/>
        <v>2</v>
      </c>
      <c r="F173" s="9">
        <f t="shared" si="14"/>
        <v>3</v>
      </c>
      <c r="G173" s="9">
        <f t="shared" si="14"/>
        <v>1</v>
      </c>
      <c r="H173" s="9">
        <f t="shared" si="14"/>
        <v>0</v>
      </c>
      <c r="I173" s="9">
        <f t="shared" si="14"/>
        <v>2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9</v>
      </c>
      <c r="D175" s="9">
        <f t="shared" si="14"/>
        <v>5</v>
      </c>
      <c r="E175" s="9">
        <f t="shared" si="14"/>
        <v>0</v>
      </c>
      <c r="F175" s="9">
        <f t="shared" si="14"/>
        <v>0</v>
      </c>
      <c r="G175" s="9">
        <f t="shared" si="14"/>
        <v>1</v>
      </c>
      <c r="H175" s="9">
        <f t="shared" si="14"/>
        <v>1</v>
      </c>
      <c r="I175" s="9">
        <f t="shared" si="14"/>
        <v>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33</v>
      </c>
      <c r="D176" s="9">
        <f t="shared" si="14"/>
        <v>16</v>
      </c>
      <c r="E176" s="9">
        <f t="shared" si="14"/>
        <v>7</v>
      </c>
      <c r="F176" s="9">
        <f t="shared" si="14"/>
        <v>0</v>
      </c>
      <c r="G176" s="9">
        <f t="shared" si="14"/>
        <v>0</v>
      </c>
      <c r="H176" s="9">
        <f t="shared" si="14"/>
        <v>2</v>
      </c>
      <c r="I176" s="9">
        <f t="shared" si="14"/>
        <v>8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26</v>
      </c>
      <c r="D177" s="9">
        <f aca="true" t="shared" si="15" ref="D177:J182">D29+D66+D103+D140</f>
        <v>11</v>
      </c>
      <c r="E177" s="9">
        <f t="shared" si="15"/>
        <v>9</v>
      </c>
      <c r="F177" s="9">
        <f t="shared" si="15"/>
        <v>0</v>
      </c>
      <c r="G177" s="9">
        <f t="shared" si="15"/>
        <v>3</v>
      </c>
      <c r="H177" s="9">
        <f t="shared" si="15"/>
        <v>1</v>
      </c>
      <c r="I177" s="9">
        <f t="shared" si="15"/>
        <v>2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11</v>
      </c>
      <c r="D178" s="9">
        <f t="shared" si="15"/>
        <v>0</v>
      </c>
      <c r="E178" s="9">
        <f t="shared" si="15"/>
        <v>8</v>
      </c>
      <c r="F178" s="9">
        <f t="shared" si="15"/>
        <v>0</v>
      </c>
      <c r="G178" s="9">
        <f t="shared" si="15"/>
        <v>0</v>
      </c>
      <c r="H178" s="9">
        <f t="shared" si="15"/>
        <v>1</v>
      </c>
      <c r="I178" s="9">
        <f t="shared" si="15"/>
        <v>1</v>
      </c>
      <c r="J178" s="9">
        <f t="shared" si="15"/>
        <v>1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2</v>
      </c>
      <c r="E179" s="9">
        <f t="shared" si="15"/>
        <v>0</v>
      </c>
      <c r="F179" s="9">
        <f t="shared" si="15"/>
        <v>1</v>
      </c>
      <c r="G179" s="9">
        <f t="shared" si="15"/>
        <v>0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44</v>
      </c>
      <c r="D181" s="9">
        <f t="shared" si="15"/>
        <v>16</v>
      </c>
      <c r="E181" s="9">
        <f t="shared" si="15"/>
        <v>14</v>
      </c>
      <c r="F181" s="9">
        <f t="shared" si="15"/>
        <v>0</v>
      </c>
      <c r="G181" s="9">
        <f t="shared" si="15"/>
        <v>3</v>
      </c>
      <c r="H181" s="9">
        <f t="shared" si="15"/>
        <v>3</v>
      </c>
      <c r="I181" s="9">
        <f t="shared" si="15"/>
        <v>8</v>
      </c>
      <c r="J181" s="9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71</v>
      </c>
      <c r="D182" s="9">
        <f t="shared" si="15"/>
        <v>33</v>
      </c>
      <c r="E182" s="9">
        <f t="shared" si="15"/>
        <v>29</v>
      </c>
      <c r="F182" s="9">
        <f t="shared" si="15"/>
        <v>2</v>
      </c>
      <c r="G182" s="9">
        <f t="shared" si="15"/>
        <v>0</v>
      </c>
      <c r="H182" s="9">
        <f t="shared" si="15"/>
        <v>6</v>
      </c>
      <c r="I182" s="9">
        <f t="shared" si="15"/>
        <v>1</v>
      </c>
      <c r="J182" s="9">
        <f t="shared" si="15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645</v>
      </c>
      <c r="D186" s="12">
        <f t="shared" si="19"/>
        <v>301</v>
      </c>
      <c r="E186" s="12">
        <f t="shared" si="19"/>
        <v>148</v>
      </c>
      <c r="F186" s="12">
        <f t="shared" si="19"/>
        <v>17</v>
      </c>
      <c r="G186" s="12">
        <f t="shared" si="19"/>
        <v>38</v>
      </c>
      <c r="H186" s="12">
        <f t="shared" si="19"/>
        <v>39</v>
      </c>
      <c r="I186" s="12">
        <f t="shared" si="19"/>
        <v>99</v>
      </c>
      <c r="J186" s="13">
        <f t="shared" si="19"/>
        <v>3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574</v>
      </c>
      <c r="D187" s="21">
        <f t="shared" si="20"/>
        <v>268</v>
      </c>
      <c r="E187" s="21">
        <f t="shared" si="20"/>
        <v>119</v>
      </c>
      <c r="F187" s="21">
        <f t="shared" si="20"/>
        <v>15</v>
      </c>
      <c r="G187" s="21">
        <f t="shared" si="20"/>
        <v>38</v>
      </c>
      <c r="H187" s="21">
        <f t="shared" si="20"/>
        <v>33</v>
      </c>
      <c r="I187" s="21">
        <f t="shared" si="20"/>
        <v>98</v>
      </c>
      <c r="J187" s="22">
        <f t="shared" si="20"/>
        <v>3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6">
      <selection activeCell="J182" sqref="J18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54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5</v>
      </c>
      <c r="D9" s="8">
        <v>1</v>
      </c>
      <c r="E9" s="8">
        <v>2</v>
      </c>
      <c r="F9" s="8">
        <v>0</v>
      </c>
      <c r="G9" s="8">
        <v>0</v>
      </c>
      <c r="H9" s="8">
        <v>1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4</v>
      </c>
      <c r="D10" s="8">
        <v>2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15</v>
      </c>
      <c r="D11" s="8">
        <v>8</v>
      </c>
      <c r="E11" s="8">
        <v>3</v>
      </c>
      <c r="F11" s="8">
        <v>0</v>
      </c>
      <c r="G11" s="8">
        <v>0</v>
      </c>
      <c r="H11" s="8">
        <v>1</v>
      </c>
      <c r="I11" s="8">
        <v>3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8</v>
      </c>
      <c r="D12" s="8">
        <v>1</v>
      </c>
      <c r="E12" s="8">
        <v>5</v>
      </c>
      <c r="F12" s="23">
        <v>0</v>
      </c>
      <c r="G12" s="8">
        <v>1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4</v>
      </c>
      <c r="D14" s="8">
        <v>3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4</v>
      </c>
      <c r="D15" s="8">
        <v>2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6</v>
      </c>
      <c r="D16" s="8">
        <v>2</v>
      </c>
      <c r="E16" s="8">
        <v>4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11</v>
      </c>
      <c r="D17" s="8">
        <v>6</v>
      </c>
      <c r="E17" s="8">
        <v>1</v>
      </c>
      <c r="F17" s="8">
        <v>0</v>
      </c>
      <c r="G17" s="8">
        <v>1</v>
      </c>
      <c r="H17" s="8">
        <v>2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6</v>
      </c>
      <c r="D18" s="8">
        <v>1</v>
      </c>
      <c r="E18" s="8">
        <v>0</v>
      </c>
      <c r="F18" s="8">
        <v>2</v>
      </c>
      <c r="G18" s="8">
        <v>1</v>
      </c>
      <c r="H18" s="8">
        <v>2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2</v>
      </c>
      <c r="E19" s="8">
        <v>1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3</v>
      </c>
      <c r="D20" s="8">
        <v>2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7</v>
      </c>
      <c r="D22" s="8">
        <v>2</v>
      </c>
      <c r="E22" s="8">
        <v>2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4</v>
      </c>
      <c r="D23" s="8">
        <v>1</v>
      </c>
      <c r="E23" s="8">
        <v>3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4</v>
      </c>
      <c r="D24" s="8">
        <v>0</v>
      </c>
      <c r="E24" s="8">
        <v>2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4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</v>
      </c>
      <c r="D28" s="8">
        <v>1</v>
      </c>
      <c r="E28" s="8">
        <v>1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2</v>
      </c>
      <c r="D29" s="8">
        <v>0</v>
      </c>
      <c r="E29" s="8">
        <v>0</v>
      </c>
      <c r="F29" s="8">
        <v>0</v>
      </c>
      <c r="G29" s="8">
        <v>2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2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8</v>
      </c>
      <c r="D33" s="8">
        <v>1</v>
      </c>
      <c r="E33" s="8">
        <v>3</v>
      </c>
      <c r="F33" s="8">
        <v>0</v>
      </c>
      <c r="G33" s="8">
        <v>2</v>
      </c>
      <c r="H33" s="8">
        <v>0</v>
      </c>
      <c r="I33" s="8">
        <v>2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4</v>
      </c>
      <c r="D34" s="8">
        <v>0</v>
      </c>
      <c r="E34" s="8">
        <v>2</v>
      </c>
      <c r="F34" s="8">
        <v>0</v>
      </c>
      <c r="G34" s="8">
        <v>0</v>
      </c>
      <c r="H34" s="8">
        <v>0</v>
      </c>
      <c r="I34" s="8">
        <v>2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6">
        <v>27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116</v>
      </c>
      <c r="D38" s="12">
        <f t="shared" si="1"/>
        <v>42</v>
      </c>
      <c r="E38" s="12">
        <f t="shared" si="1"/>
        <v>35</v>
      </c>
      <c r="F38" s="12">
        <f t="shared" si="1"/>
        <v>2</v>
      </c>
      <c r="G38" s="12">
        <f t="shared" si="1"/>
        <v>10</v>
      </c>
      <c r="H38" s="12">
        <f t="shared" si="1"/>
        <v>7</v>
      </c>
      <c r="I38" s="12">
        <f t="shared" si="1"/>
        <v>20</v>
      </c>
      <c r="J38" s="13">
        <f t="shared" si="1"/>
        <v>0</v>
      </c>
    </row>
    <row r="39" spans="1:10" ht="13.5" thickBot="1">
      <c r="A39" s="72" t="s">
        <v>29</v>
      </c>
      <c r="B39" s="73"/>
      <c r="C39" s="14">
        <f aca="true" t="shared" si="2" ref="C39:J39">SUM(C9:C33)</f>
        <v>112</v>
      </c>
      <c r="D39" s="15">
        <f t="shared" si="2"/>
        <v>42</v>
      </c>
      <c r="E39" s="15">
        <f t="shared" si="2"/>
        <v>33</v>
      </c>
      <c r="F39" s="15">
        <f t="shared" si="2"/>
        <v>2</v>
      </c>
      <c r="G39" s="15">
        <f t="shared" si="2"/>
        <v>10</v>
      </c>
      <c r="H39" s="15">
        <f t="shared" si="2"/>
        <v>7</v>
      </c>
      <c r="I39" s="15">
        <f t="shared" si="2"/>
        <v>18</v>
      </c>
      <c r="J39" s="16">
        <f t="shared" si="2"/>
        <v>0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54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2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1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8</v>
      </c>
      <c r="D48" s="8">
        <v>5</v>
      </c>
      <c r="E48" s="8">
        <v>0</v>
      </c>
      <c r="F48" s="8">
        <v>1</v>
      </c>
      <c r="G48" s="8">
        <v>0</v>
      </c>
      <c r="H48" s="8">
        <v>1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8</v>
      </c>
      <c r="D49" s="8">
        <v>2</v>
      </c>
      <c r="E49" s="8">
        <v>4</v>
      </c>
      <c r="F49" s="8">
        <v>0</v>
      </c>
      <c r="G49" s="8">
        <v>0</v>
      </c>
      <c r="H49" s="8">
        <v>1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5</v>
      </c>
      <c r="D50" s="8">
        <v>3</v>
      </c>
      <c r="E50" s="8">
        <v>1</v>
      </c>
      <c r="F50" s="8">
        <v>0</v>
      </c>
      <c r="G50" s="8">
        <v>0</v>
      </c>
      <c r="H50" s="8">
        <v>0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1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</v>
      </c>
      <c r="D53" s="8">
        <v>1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7</v>
      </c>
      <c r="D54" s="8">
        <v>3</v>
      </c>
      <c r="E54" s="8">
        <v>0</v>
      </c>
      <c r="F54" s="8">
        <v>0</v>
      </c>
      <c r="G54" s="8">
        <v>2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5</v>
      </c>
      <c r="D55" s="8">
        <v>0</v>
      </c>
      <c r="E55" s="8">
        <v>1</v>
      </c>
      <c r="F55" s="8">
        <v>2</v>
      </c>
      <c r="G55" s="8">
        <v>1</v>
      </c>
      <c r="H55" s="8">
        <v>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2</v>
      </c>
      <c r="D56" s="8">
        <v>2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7</v>
      </c>
      <c r="D59" s="8">
        <v>1</v>
      </c>
      <c r="E59" s="8">
        <v>2</v>
      </c>
      <c r="F59" s="8">
        <v>0</v>
      </c>
      <c r="G59" s="8">
        <v>0</v>
      </c>
      <c r="H59" s="8">
        <v>1</v>
      </c>
      <c r="I59" s="8">
        <v>3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4</v>
      </c>
      <c r="D62" s="8">
        <v>1</v>
      </c>
      <c r="E62" s="8">
        <v>2</v>
      </c>
      <c r="F62" s="8">
        <v>0</v>
      </c>
      <c r="G62" s="8">
        <v>0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</v>
      </c>
      <c r="D64" s="8">
        <v>1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4</v>
      </c>
      <c r="D65" s="8">
        <v>3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</v>
      </c>
      <c r="D66" s="8">
        <v>1</v>
      </c>
      <c r="E66" s="8">
        <v>0</v>
      </c>
      <c r="F66" s="8">
        <v>0</v>
      </c>
      <c r="G66" s="8">
        <v>1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9</v>
      </c>
      <c r="D70" s="8">
        <v>5</v>
      </c>
      <c r="E70" s="8">
        <v>2</v>
      </c>
      <c r="F70" s="8">
        <v>0</v>
      </c>
      <c r="G70" s="8">
        <v>1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10</v>
      </c>
      <c r="D71" s="8">
        <v>5</v>
      </c>
      <c r="E71" s="8">
        <v>3</v>
      </c>
      <c r="F71" s="8">
        <v>0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86</v>
      </c>
      <c r="D75" s="12">
        <f t="shared" si="4"/>
        <v>40</v>
      </c>
      <c r="E75" s="12">
        <f t="shared" si="4"/>
        <v>19</v>
      </c>
      <c r="F75" s="12">
        <f t="shared" si="4"/>
        <v>4</v>
      </c>
      <c r="G75" s="12">
        <f t="shared" si="4"/>
        <v>6</v>
      </c>
      <c r="H75" s="12">
        <f t="shared" si="4"/>
        <v>7</v>
      </c>
      <c r="I75" s="12">
        <f t="shared" si="4"/>
        <v>10</v>
      </c>
      <c r="J75" s="13">
        <f t="shared" si="4"/>
        <v>0</v>
      </c>
    </row>
    <row r="76" spans="1:10" ht="13.5" thickBot="1">
      <c r="A76" s="72" t="s">
        <v>29</v>
      </c>
      <c r="B76" s="73"/>
      <c r="C76" s="14">
        <f aca="true" t="shared" si="5" ref="C76:J76">SUM(C46:C70)</f>
        <v>76</v>
      </c>
      <c r="D76" s="15">
        <f t="shared" si="5"/>
        <v>35</v>
      </c>
      <c r="E76" s="15">
        <f t="shared" si="5"/>
        <v>16</v>
      </c>
      <c r="F76" s="15">
        <f t="shared" si="5"/>
        <v>4</v>
      </c>
      <c r="G76" s="15">
        <f t="shared" si="5"/>
        <v>6</v>
      </c>
      <c r="H76" s="15">
        <f t="shared" si="5"/>
        <v>7</v>
      </c>
      <c r="I76" s="15">
        <f t="shared" si="5"/>
        <v>8</v>
      </c>
      <c r="J76" s="16">
        <f t="shared" si="5"/>
        <v>0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54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1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1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2</v>
      </c>
      <c r="D84" s="8">
        <v>1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6</v>
      </c>
      <c r="D85" s="8">
        <v>4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4</v>
      </c>
      <c r="D86" s="8">
        <v>0</v>
      </c>
      <c r="E86" s="8">
        <v>3</v>
      </c>
      <c r="F86" s="8">
        <v>0</v>
      </c>
      <c r="G86" s="8">
        <v>0</v>
      </c>
      <c r="H86" s="8">
        <v>0</v>
      </c>
      <c r="I86" s="8">
        <v>1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3</v>
      </c>
      <c r="D87" s="8">
        <v>2</v>
      </c>
      <c r="E87" s="8">
        <v>1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3</v>
      </c>
      <c r="D89" s="8">
        <v>1</v>
      </c>
      <c r="E89" s="8">
        <v>2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6"/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6</v>
      </c>
      <c r="D91" s="8">
        <v>2</v>
      </c>
      <c r="E91" s="8">
        <v>0</v>
      </c>
      <c r="F91" s="8">
        <v>1</v>
      </c>
      <c r="G91" s="8">
        <v>1</v>
      </c>
      <c r="H91" s="8">
        <v>2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7</v>
      </c>
      <c r="D93" s="8">
        <v>3</v>
      </c>
      <c r="E93" s="8">
        <v>3</v>
      </c>
      <c r="F93" s="8">
        <v>1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2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2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5</v>
      </c>
      <c r="D96" s="8">
        <v>2</v>
      </c>
      <c r="E96" s="8">
        <v>1</v>
      </c>
      <c r="F96" s="8">
        <v>0</v>
      </c>
      <c r="G96" s="8">
        <v>1</v>
      </c>
      <c r="H96" s="8">
        <v>0</v>
      </c>
      <c r="I96" s="8">
        <v>1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6"/>
        <v>1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2</v>
      </c>
      <c r="D98" s="8">
        <v>0</v>
      </c>
      <c r="E98" s="8">
        <v>2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6</v>
      </c>
      <c r="D102" s="8">
        <v>3</v>
      </c>
      <c r="E102" s="8">
        <v>2</v>
      </c>
      <c r="F102" s="8">
        <v>0</v>
      </c>
      <c r="G102" s="8">
        <v>0</v>
      </c>
      <c r="H102" s="8">
        <v>0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1</v>
      </c>
      <c r="D103" s="8"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1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1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1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9</v>
      </c>
      <c r="D107" s="8">
        <v>1</v>
      </c>
      <c r="E107" s="8">
        <v>3</v>
      </c>
      <c r="F107" s="8">
        <v>0</v>
      </c>
      <c r="G107" s="8">
        <v>0</v>
      </c>
      <c r="H107" s="8">
        <v>4</v>
      </c>
      <c r="I107" s="8">
        <v>1</v>
      </c>
      <c r="J107" s="18">
        <v>0</v>
      </c>
    </row>
    <row r="108" spans="1:10" ht="12.75">
      <c r="A108" s="1">
        <v>26</v>
      </c>
      <c r="B108" s="42" t="s">
        <v>60</v>
      </c>
      <c r="C108" s="24">
        <f t="shared" si="6"/>
        <v>8</v>
      </c>
      <c r="D108" s="8">
        <v>6</v>
      </c>
      <c r="E108" s="8">
        <v>2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65</v>
      </c>
      <c r="C109" s="24">
        <f t="shared" si="6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66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73</v>
      </c>
      <c r="D112" s="12">
        <f t="shared" si="7"/>
        <v>32</v>
      </c>
      <c r="E112" s="12">
        <f t="shared" si="7"/>
        <v>22</v>
      </c>
      <c r="F112" s="12">
        <f t="shared" si="7"/>
        <v>2</v>
      </c>
      <c r="G112" s="12">
        <f t="shared" si="7"/>
        <v>2</v>
      </c>
      <c r="H112" s="12">
        <f t="shared" si="7"/>
        <v>7</v>
      </c>
      <c r="I112" s="12">
        <f t="shared" si="7"/>
        <v>8</v>
      </c>
      <c r="J112" s="13">
        <f t="shared" si="7"/>
        <v>0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65</v>
      </c>
      <c r="D113" s="15">
        <f t="shared" si="8"/>
        <v>26</v>
      </c>
      <c r="E113" s="15">
        <f t="shared" si="8"/>
        <v>20</v>
      </c>
      <c r="F113" s="15">
        <f t="shared" si="8"/>
        <v>2</v>
      </c>
      <c r="G113" s="15">
        <f t="shared" si="8"/>
        <v>2</v>
      </c>
      <c r="H113" s="15">
        <f t="shared" si="8"/>
        <v>7</v>
      </c>
      <c r="I113" s="15">
        <f t="shared" si="8"/>
        <v>8</v>
      </c>
      <c r="J113" s="16">
        <f t="shared" si="8"/>
        <v>0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54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1</v>
      </c>
      <c r="D120" s="8"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3</v>
      </c>
      <c r="D121" s="8">
        <v>0</v>
      </c>
      <c r="E121" s="8">
        <v>0</v>
      </c>
      <c r="F121" s="8">
        <v>2</v>
      </c>
      <c r="G121" s="8">
        <v>0</v>
      </c>
      <c r="H121" s="8">
        <v>0</v>
      </c>
      <c r="I121" s="8">
        <v>1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1</v>
      </c>
      <c r="D122" s="8">
        <v>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3</v>
      </c>
      <c r="D123" s="8">
        <v>1</v>
      </c>
      <c r="E123" s="8">
        <v>0</v>
      </c>
      <c r="F123" s="8">
        <v>0</v>
      </c>
      <c r="G123" s="8">
        <v>0</v>
      </c>
      <c r="H123" s="8">
        <v>1</v>
      </c>
      <c r="I123" s="8">
        <v>1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5</v>
      </c>
      <c r="D124" s="8">
        <v>3</v>
      </c>
      <c r="E124" s="8">
        <v>1</v>
      </c>
      <c r="F124" s="8">
        <v>0</v>
      </c>
      <c r="G124" s="8">
        <v>0</v>
      </c>
      <c r="H124" s="8">
        <v>0</v>
      </c>
      <c r="I124" s="8">
        <v>1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3</v>
      </c>
      <c r="D125" s="8">
        <v>1</v>
      </c>
      <c r="E125" s="8">
        <v>1</v>
      </c>
      <c r="F125" s="8">
        <v>0</v>
      </c>
      <c r="G125" s="8">
        <v>0</v>
      </c>
      <c r="H125" s="8">
        <v>0</v>
      </c>
      <c r="I125" s="8">
        <v>1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1</v>
      </c>
      <c r="D127" s="8">
        <v>0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10</v>
      </c>
      <c r="D128" s="8">
        <v>6</v>
      </c>
      <c r="E128" s="8">
        <v>0</v>
      </c>
      <c r="F128" s="8">
        <v>1</v>
      </c>
      <c r="G128" s="8">
        <v>0</v>
      </c>
      <c r="H128" s="8">
        <v>2</v>
      </c>
      <c r="I128" s="8">
        <v>1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</v>
      </c>
      <c r="D129" s="8">
        <v>0</v>
      </c>
      <c r="E129" s="8">
        <v>0</v>
      </c>
      <c r="F129" s="8">
        <v>1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1</v>
      </c>
      <c r="D130" s="8">
        <v>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3</v>
      </c>
      <c r="D131" s="8">
        <v>2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1</v>
      </c>
      <c r="D132" s="8">
        <v>1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6</v>
      </c>
      <c r="D133" s="8">
        <v>2</v>
      </c>
      <c r="E133" s="8">
        <v>2</v>
      </c>
      <c r="F133" s="8">
        <v>0</v>
      </c>
      <c r="G133" s="8">
        <v>0</v>
      </c>
      <c r="H133" s="8">
        <v>2</v>
      </c>
      <c r="I133" s="8">
        <v>0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4</v>
      </c>
      <c r="D134" s="8">
        <v>1</v>
      </c>
      <c r="E134" s="8">
        <v>2</v>
      </c>
      <c r="F134" s="8">
        <v>0</v>
      </c>
      <c r="G134" s="8">
        <v>0</v>
      </c>
      <c r="H134" s="8">
        <v>0</v>
      </c>
      <c r="I134" s="8">
        <v>1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17</v>
      </c>
      <c r="B136" s="2" t="s">
        <v>18</v>
      </c>
      <c r="C136" s="24">
        <f t="shared" si="9"/>
        <v>2</v>
      </c>
      <c r="D136" s="8">
        <v>1</v>
      </c>
      <c r="E136" s="8">
        <v>0</v>
      </c>
      <c r="F136" s="8">
        <v>0</v>
      </c>
      <c r="G136" s="8">
        <v>0</v>
      </c>
      <c r="H136" s="8">
        <v>1</v>
      </c>
      <c r="I136" s="8">
        <v>0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2</v>
      </c>
      <c r="D138" s="8">
        <v>2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2</v>
      </c>
      <c r="D139" s="8">
        <v>1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3</v>
      </c>
      <c r="D140" s="8">
        <v>1</v>
      </c>
      <c r="E140" s="8">
        <v>2</v>
      </c>
      <c r="F140" s="8">
        <v>0</v>
      </c>
      <c r="G140" s="8">
        <v>0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1</v>
      </c>
      <c r="D142" s="8">
        <v>0</v>
      </c>
      <c r="E142" s="8">
        <v>0</v>
      </c>
      <c r="F142" s="8">
        <v>0</v>
      </c>
      <c r="G142" s="8">
        <v>1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1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6</v>
      </c>
      <c r="D144" s="8">
        <v>3</v>
      </c>
      <c r="E144" s="8">
        <v>2</v>
      </c>
      <c r="F144" s="8">
        <v>0</v>
      </c>
      <c r="G144" s="8">
        <v>0</v>
      </c>
      <c r="H144" s="8">
        <v>0</v>
      </c>
      <c r="I144" s="8">
        <v>1</v>
      </c>
      <c r="J144" s="18">
        <v>0</v>
      </c>
    </row>
    <row r="145" spans="1:10" ht="12.75">
      <c r="A145" s="1">
        <v>26</v>
      </c>
      <c r="B145" s="42" t="s">
        <v>60</v>
      </c>
      <c r="C145" s="24">
        <f t="shared" si="9"/>
        <v>5</v>
      </c>
      <c r="D145" s="8">
        <v>4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43" t="s">
        <v>65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66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66</v>
      </c>
      <c r="D149" s="12">
        <f t="shared" si="10"/>
        <v>34</v>
      </c>
      <c r="E149" s="12">
        <f t="shared" si="10"/>
        <v>13</v>
      </c>
      <c r="F149" s="12">
        <f t="shared" si="10"/>
        <v>4</v>
      </c>
      <c r="G149" s="12">
        <f t="shared" si="10"/>
        <v>2</v>
      </c>
      <c r="H149" s="12">
        <f t="shared" si="10"/>
        <v>6</v>
      </c>
      <c r="I149" s="12">
        <f t="shared" si="10"/>
        <v>7</v>
      </c>
      <c r="J149" s="13">
        <f t="shared" si="10"/>
        <v>0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61</v>
      </c>
      <c r="D150" s="15">
        <f t="shared" si="11"/>
        <v>30</v>
      </c>
      <c r="E150" s="15">
        <f t="shared" si="11"/>
        <v>12</v>
      </c>
      <c r="F150" s="15">
        <f t="shared" si="11"/>
        <v>4</v>
      </c>
      <c r="G150" s="15">
        <f t="shared" si="11"/>
        <v>2</v>
      </c>
      <c r="H150" s="15">
        <f t="shared" si="11"/>
        <v>6</v>
      </c>
      <c r="I150" s="15">
        <f t="shared" si="11"/>
        <v>7</v>
      </c>
      <c r="J150" s="16">
        <f t="shared" si="11"/>
        <v>0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62</v>
      </c>
      <c r="B153" s="76"/>
      <c r="C153" s="77" t="s">
        <v>54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9</v>
      </c>
      <c r="D157" s="9">
        <f aca="true" t="shared" si="13" ref="D157:J166">D9+D46+D83+D120</f>
        <v>4</v>
      </c>
      <c r="E157" s="9">
        <f t="shared" si="13"/>
        <v>2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11</v>
      </c>
      <c r="D158" s="9">
        <f t="shared" si="13"/>
        <v>4</v>
      </c>
      <c r="E158" s="9">
        <f t="shared" si="13"/>
        <v>3</v>
      </c>
      <c r="F158" s="9">
        <f t="shared" si="13"/>
        <v>3</v>
      </c>
      <c r="G158" s="9">
        <f t="shared" si="13"/>
        <v>0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30</v>
      </c>
      <c r="D159" s="9">
        <f t="shared" si="13"/>
        <v>18</v>
      </c>
      <c r="E159" s="9">
        <f t="shared" si="13"/>
        <v>4</v>
      </c>
      <c r="F159" s="9">
        <f t="shared" si="13"/>
        <v>1</v>
      </c>
      <c r="G159" s="9">
        <f t="shared" si="13"/>
        <v>0</v>
      </c>
      <c r="H159" s="9">
        <f t="shared" si="13"/>
        <v>2</v>
      </c>
      <c r="I159" s="9">
        <f t="shared" si="13"/>
        <v>5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23</v>
      </c>
      <c r="D160" s="9">
        <f t="shared" si="13"/>
        <v>4</v>
      </c>
      <c r="E160" s="9">
        <f t="shared" si="13"/>
        <v>12</v>
      </c>
      <c r="F160" s="9">
        <f t="shared" si="13"/>
        <v>0</v>
      </c>
      <c r="G160" s="9">
        <f t="shared" si="13"/>
        <v>1</v>
      </c>
      <c r="H160" s="9">
        <f t="shared" si="13"/>
        <v>2</v>
      </c>
      <c r="I160" s="9">
        <f t="shared" si="13"/>
        <v>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15</v>
      </c>
      <c r="D161" s="9">
        <f t="shared" si="13"/>
        <v>10</v>
      </c>
      <c r="E161" s="9">
        <f t="shared" si="13"/>
        <v>3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9</v>
      </c>
      <c r="D162" s="9">
        <f t="shared" si="13"/>
        <v>5</v>
      </c>
      <c r="E162" s="9">
        <f t="shared" si="13"/>
        <v>1</v>
      </c>
      <c r="F162" s="9">
        <f t="shared" si="13"/>
        <v>0</v>
      </c>
      <c r="G162" s="9">
        <f t="shared" si="13"/>
        <v>1</v>
      </c>
      <c r="H162" s="9">
        <f t="shared" si="13"/>
        <v>1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9</v>
      </c>
      <c r="D163" s="9">
        <f t="shared" si="13"/>
        <v>4</v>
      </c>
      <c r="E163" s="9">
        <f t="shared" si="13"/>
        <v>4</v>
      </c>
      <c r="F163" s="9">
        <f t="shared" si="13"/>
        <v>0</v>
      </c>
      <c r="G163" s="9">
        <f t="shared" si="13"/>
        <v>1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10</v>
      </c>
      <c r="D164" s="9">
        <f t="shared" si="13"/>
        <v>4</v>
      </c>
      <c r="E164" s="9">
        <f t="shared" si="13"/>
        <v>6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34</v>
      </c>
      <c r="D165" s="9">
        <f t="shared" si="13"/>
        <v>17</v>
      </c>
      <c r="E165" s="9">
        <f t="shared" si="13"/>
        <v>1</v>
      </c>
      <c r="F165" s="9">
        <f t="shared" si="13"/>
        <v>2</v>
      </c>
      <c r="G165" s="9">
        <f t="shared" si="13"/>
        <v>4</v>
      </c>
      <c r="H165" s="9">
        <f t="shared" si="13"/>
        <v>7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12</v>
      </c>
      <c r="D166" s="9">
        <f t="shared" si="13"/>
        <v>1</v>
      </c>
      <c r="E166" s="9">
        <f t="shared" si="13"/>
        <v>1</v>
      </c>
      <c r="F166" s="9">
        <f t="shared" si="13"/>
        <v>5</v>
      </c>
      <c r="G166" s="9">
        <f t="shared" si="13"/>
        <v>2</v>
      </c>
      <c r="H166" s="9">
        <f t="shared" si="13"/>
        <v>3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14</v>
      </c>
      <c r="D167" s="9">
        <f aca="true" t="shared" si="14" ref="D167:J176">D19+D56+D93+D130</f>
        <v>8</v>
      </c>
      <c r="E167" s="9">
        <f t="shared" si="14"/>
        <v>4</v>
      </c>
      <c r="F167" s="9">
        <f t="shared" si="14"/>
        <v>1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10</v>
      </c>
      <c r="D168" s="9">
        <f t="shared" si="14"/>
        <v>8</v>
      </c>
      <c r="E168" s="9">
        <f t="shared" si="14"/>
        <v>0</v>
      </c>
      <c r="F168" s="9">
        <f t="shared" si="14"/>
        <v>0</v>
      </c>
      <c r="G168" s="9">
        <f t="shared" si="14"/>
        <v>2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</v>
      </c>
      <c r="D169" s="9">
        <f t="shared" si="14"/>
        <v>3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25</v>
      </c>
      <c r="D170" s="9">
        <f t="shared" si="14"/>
        <v>7</v>
      </c>
      <c r="E170" s="9">
        <f t="shared" si="14"/>
        <v>7</v>
      </c>
      <c r="F170" s="9">
        <f t="shared" si="14"/>
        <v>0</v>
      </c>
      <c r="G170" s="9">
        <f t="shared" si="14"/>
        <v>1</v>
      </c>
      <c r="H170" s="9">
        <f t="shared" si="14"/>
        <v>3</v>
      </c>
      <c r="I170" s="9">
        <f t="shared" si="14"/>
        <v>7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10</v>
      </c>
      <c r="D171" s="9">
        <f t="shared" si="14"/>
        <v>3</v>
      </c>
      <c r="E171" s="9">
        <f t="shared" si="14"/>
        <v>5</v>
      </c>
      <c r="F171" s="9">
        <f t="shared" si="14"/>
        <v>0</v>
      </c>
      <c r="G171" s="9">
        <f t="shared" si="14"/>
        <v>0</v>
      </c>
      <c r="H171" s="9">
        <f t="shared" si="14"/>
        <v>1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6</v>
      </c>
      <c r="D172" s="9">
        <f t="shared" si="14"/>
        <v>0</v>
      </c>
      <c r="E172" s="9">
        <f t="shared" si="14"/>
        <v>4</v>
      </c>
      <c r="F172" s="9">
        <f t="shared" si="14"/>
        <v>0</v>
      </c>
      <c r="G172" s="9">
        <f t="shared" si="14"/>
        <v>1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6</v>
      </c>
      <c r="D173" s="9">
        <f t="shared" si="14"/>
        <v>2</v>
      </c>
      <c r="E173" s="9">
        <f t="shared" si="14"/>
        <v>2</v>
      </c>
      <c r="F173" s="9">
        <f t="shared" si="14"/>
        <v>0</v>
      </c>
      <c r="G173" s="9">
        <f t="shared" si="14"/>
        <v>0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</v>
      </c>
      <c r="D174" s="9">
        <f t="shared" si="14"/>
        <v>1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8</v>
      </c>
      <c r="D175" s="9">
        <f t="shared" si="14"/>
        <v>4</v>
      </c>
      <c r="E175" s="9">
        <f t="shared" si="14"/>
        <v>2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15</v>
      </c>
      <c r="D176" s="9">
        <f t="shared" si="14"/>
        <v>8</v>
      </c>
      <c r="E176" s="9">
        <f t="shared" si="14"/>
        <v>5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8</v>
      </c>
      <c r="D177" s="9">
        <f aca="true" t="shared" si="15" ref="D177:J182">D29+D66+D103+D140</f>
        <v>3</v>
      </c>
      <c r="E177" s="9">
        <f t="shared" si="15"/>
        <v>2</v>
      </c>
      <c r="F177" s="9">
        <f t="shared" si="15"/>
        <v>0</v>
      </c>
      <c r="G177" s="9">
        <f t="shared" si="15"/>
        <v>3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1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1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3</v>
      </c>
      <c r="E179" s="9">
        <f t="shared" si="15"/>
        <v>0</v>
      </c>
      <c r="F179" s="9">
        <f t="shared" si="15"/>
        <v>0</v>
      </c>
      <c r="G179" s="9">
        <f t="shared" si="15"/>
        <v>1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5</v>
      </c>
      <c r="D180" s="9">
        <f t="shared" si="15"/>
        <v>1</v>
      </c>
      <c r="E180" s="9">
        <f t="shared" si="15"/>
        <v>1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3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32</v>
      </c>
      <c r="D181" s="9">
        <f t="shared" si="15"/>
        <v>10</v>
      </c>
      <c r="E181" s="9">
        <f t="shared" si="15"/>
        <v>10</v>
      </c>
      <c r="F181" s="9">
        <f t="shared" si="15"/>
        <v>0</v>
      </c>
      <c r="G181" s="9">
        <f t="shared" si="15"/>
        <v>3</v>
      </c>
      <c r="H181" s="9">
        <f t="shared" si="15"/>
        <v>5</v>
      </c>
      <c r="I181" s="9">
        <f t="shared" si="15"/>
        <v>4</v>
      </c>
      <c r="J181" s="9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27</v>
      </c>
      <c r="D182" s="9">
        <f t="shared" si="15"/>
        <v>15</v>
      </c>
      <c r="E182" s="9">
        <f t="shared" si="15"/>
        <v>8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4</v>
      </c>
      <c r="J182" s="9">
        <f t="shared" si="15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341</v>
      </c>
      <c r="D186" s="12">
        <f t="shared" si="19"/>
        <v>148</v>
      </c>
      <c r="E186" s="12">
        <f t="shared" si="19"/>
        <v>89</v>
      </c>
      <c r="F186" s="12">
        <f t="shared" si="19"/>
        <v>12</v>
      </c>
      <c r="G186" s="12">
        <f t="shared" si="19"/>
        <v>20</v>
      </c>
      <c r="H186" s="12">
        <f t="shared" si="19"/>
        <v>27</v>
      </c>
      <c r="I186" s="12">
        <f t="shared" si="19"/>
        <v>45</v>
      </c>
      <c r="J186" s="13">
        <f t="shared" si="19"/>
        <v>0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314</v>
      </c>
      <c r="D187" s="21">
        <f t="shared" si="20"/>
        <v>133</v>
      </c>
      <c r="E187" s="21">
        <f t="shared" si="20"/>
        <v>81</v>
      </c>
      <c r="F187" s="21">
        <f t="shared" si="20"/>
        <v>12</v>
      </c>
      <c r="G187" s="21">
        <f t="shared" si="20"/>
        <v>20</v>
      </c>
      <c r="H187" s="21">
        <f t="shared" si="20"/>
        <v>27</v>
      </c>
      <c r="I187" s="21">
        <f t="shared" si="20"/>
        <v>41</v>
      </c>
      <c r="J187" s="22">
        <f t="shared" si="20"/>
        <v>0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7"/>
  <sheetViews>
    <sheetView zoomScale="90" zoomScaleNormal="90" zoomScalePageLayoutView="0" workbookViewId="0" topLeftCell="A146">
      <selection activeCell="E193" sqref="E193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ht="12" customHeight="1"/>
    <row r="4" spans="1:10" ht="27" customHeight="1" thickBo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customHeight="1" thickBot="1">
      <c r="A5" s="75" t="s">
        <v>30</v>
      </c>
      <c r="B5" s="76"/>
      <c r="C5" s="77" t="s">
        <v>55</v>
      </c>
      <c r="D5" s="83"/>
      <c r="E5" s="83"/>
      <c r="F5" s="83"/>
      <c r="G5" s="83"/>
      <c r="H5" s="83"/>
      <c r="I5" s="83"/>
      <c r="J5" s="83"/>
    </row>
    <row r="6" spans="1:10" ht="43.5" customHeight="1">
      <c r="A6" s="61" t="s">
        <v>0</v>
      </c>
      <c r="B6" s="64" t="s">
        <v>1</v>
      </c>
      <c r="C6" s="70" t="s">
        <v>35</v>
      </c>
      <c r="D6" s="52" t="s">
        <v>42</v>
      </c>
      <c r="E6" s="53"/>
      <c r="F6" s="54"/>
      <c r="G6" s="67" t="s">
        <v>36</v>
      </c>
      <c r="H6" s="68"/>
      <c r="I6" s="68"/>
      <c r="J6" s="69"/>
    </row>
    <row r="7" spans="1:10" ht="20.25" customHeight="1">
      <c r="A7" s="62"/>
      <c r="B7" s="65"/>
      <c r="C7" s="71"/>
      <c r="D7" s="55" t="s">
        <v>43</v>
      </c>
      <c r="E7" s="57" t="s">
        <v>44</v>
      </c>
      <c r="F7" s="59" t="s">
        <v>45</v>
      </c>
      <c r="G7" s="51" t="s">
        <v>37</v>
      </c>
      <c r="H7" s="49"/>
      <c r="I7" s="49" t="s">
        <v>39</v>
      </c>
      <c r="J7" s="79" t="s">
        <v>40</v>
      </c>
    </row>
    <row r="8" spans="1:10" ht="31.5" customHeight="1" thickBot="1">
      <c r="A8" s="63"/>
      <c r="B8" s="66"/>
      <c r="C8" s="56"/>
      <c r="D8" s="56"/>
      <c r="E8" s="58"/>
      <c r="F8" s="60"/>
      <c r="G8" s="27" t="s">
        <v>38</v>
      </c>
      <c r="H8" s="26" t="s">
        <v>41</v>
      </c>
      <c r="I8" s="50"/>
      <c r="J8" s="80"/>
    </row>
    <row r="9" spans="1:10" ht="12.75">
      <c r="A9" s="1">
        <v>1</v>
      </c>
      <c r="B9" s="2" t="s">
        <v>2</v>
      </c>
      <c r="C9" s="24">
        <f>D9+E9+F9+G9+H9+I9+J9</f>
        <v>4</v>
      </c>
      <c r="D9" s="8">
        <v>0</v>
      </c>
      <c r="E9" s="8">
        <v>2</v>
      </c>
      <c r="F9" s="8">
        <v>0</v>
      </c>
      <c r="G9" s="8">
        <v>0</v>
      </c>
      <c r="H9" s="8">
        <v>0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5</v>
      </c>
      <c r="D10" s="8">
        <v>2</v>
      </c>
      <c r="E10" s="8">
        <v>3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14</v>
      </c>
      <c r="D11" s="8">
        <v>6</v>
      </c>
      <c r="E11" s="8">
        <v>5</v>
      </c>
      <c r="F11" s="8">
        <v>0</v>
      </c>
      <c r="G11" s="8">
        <v>2</v>
      </c>
      <c r="H11" s="8">
        <v>1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6</v>
      </c>
      <c r="D12" s="8">
        <v>0</v>
      </c>
      <c r="E12" s="8">
        <v>3</v>
      </c>
      <c r="F12" s="23">
        <v>0</v>
      </c>
      <c r="G12" s="8">
        <v>0</v>
      </c>
      <c r="H12" s="8">
        <v>1</v>
      </c>
      <c r="I12" s="8">
        <v>2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33</v>
      </c>
      <c r="D14" s="8">
        <v>16</v>
      </c>
      <c r="E14" s="8">
        <v>7</v>
      </c>
      <c r="F14" s="8">
        <v>0</v>
      </c>
      <c r="G14" s="8">
        <v>1</v>
      </c>
      <c r="H14" s="8">
        <v>3</v>
      </c>
      <c r="I14" s="8">
        <v>6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8</v>
      </c>
      <c r="D15" s="8">
        <v>2</v>
      </c>
      <c r="E15" s="8">
        <v>2</v>
      </c>
      <c r="F15" s="8">
        <v>0</v>
      </c>
      <c r="G15" s="8">
        <v>1</v>
      </c>
      <c r="H15" s="8">
        <v>1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9</v>
      </c>
      <c r="D16" s="8">
        <v>2</v>
      </c>
      <c r="E16" s="8">
        <v>6</v>
      </c>
      <c r="F16" s="8">
        <v>0</v>
      </c>
      <c r="G16" s="8">
        <v>1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2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7</v>
      </c>
      <c r="D19" s="8">
        <v>2</v>
      </c>
      <c r="E19" s="8">
        <v>2</v>
      </c>
      <c r="F19" s="8">
        <v>0</v>
      </c>
      <c r="G19" s="8">
        <v>0</v>
      </c>
      <c r="H19" s="8">
        <v>1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15</v>
      </c>
      <c r="D21" s="8">
        <v>10</v>
      </c>
      <c r="E21" s="8">
        <v>3</v>
      </c>
      <c r="F21" s="8">
        <v>0</v>
      </c>
      <c r="G21" s="8">
        <v>1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27</v>
      </c>
      <c r="D22" s="8">
        <v>11</v>
      </c>
      <c r="E22" s="8">
        <v>5</v>
      </c>
      <c r="F22" s="8">
        <v>0</v>
      </c>
      <c r="G22" s="8">
        <v>0</v>
      </c>
      <c r="H22" s="8">
        <v>4</v>
      </c>
      <c r="I22" s="8">
        <v>7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10</v>
      </c>
      <c r="D23" s="8">
        <v>4</v>
      </c>
      <c r="E23" s="8">
        <v>4</v>
      </c>
      <c r="F23" s="8">
        <v>0</v>
      </c>
      <c r="G23" s="8">
        <v>1</v>
      </c>
      <c r="H23" s="8">
        <v>0</v>
      </c>
      <c r="I23" s="8">
        <v>0</v>
      </c>
      <c r="J23" s="18">
        <v>1</v>
      </c>
    </row>
    <row r="24" spans="1:10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</v>
      </c>
      <c r="D25" s="8">
        <v>1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19</v>
      </c>
      <c r="D27" s="8">
        <v>7</v>
      </c>
      <c r="E27" s="8">
        <v>5</v>
      </c>
      <c r="F27" s="8">
        <v>0</v>
      </c>
      <c r="G27" s="8">
        <v>2</v>
      </c>
      <c r="H27" s="8">
        <v>3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9</v>
      </c>
      <c r="D28" s="8">
        <v>2</v>
      </c>
      <c r="E28" s="8">
        <v>3</v>
      </c>
      <c r="F28" s="8">
        <v>0</v>
      </c>
      <c r="G28" s="8">
        <v>1</v>
      </c>
      <c r="H28" s="8">
        <v>0</v>
      </c>
      <c r="I28" s="8">
        <v>3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3</v>
      </c>
      <c r="D30" s="8">
        <v>1</v>
      </c>
      <c r="E30" s="8">
        <v>0</v>
      </c>
      <c r="F30" s="8">
        <v>0</v>
      </c>
      <c r="G30" s="8">
        <v>1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22</v>
      </c>
      <c r="D32" s="8">
        <v>2</v>
      </c>
      <c r="E32" s="8">
        <v>9</v>
      </c>
      <c r="F32" s="8">
        <v>0</v>
      </c>
      <c r="G32" s="8">
        <v>0</v>
      </c>
      <c r="H32" s="8">
        <v>5</v>
      </c>
      <c r="I32" s="8">
        <v>6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15</v>
      </c>
      <c r="D33" s="8">
        <v>4</v>
      </c>
      <c r="E33" s="8">
        <v>6</v>
      </c>
      <c r="F33" s="8">
        <v>0</v>
      </c>
      <c r="G33" s="8">
        <v>1</v>
      </c>
      <c r="H33" s="8">
        <v>0</v>
      </c>
      <c r="I33" s="8">
        <v>4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17</v>
      </c>
      <c r="D34" s="8">
        <v>4</v>
      </c>
      <c r="E34" s="8">
        <v>11</v>
      </c>
      <c r="F34" s="8">
        <v>0</v>
      </c>
      <c r="G34" s="8">
        <v>1</v>
      </c>
      <c r="H34" s="8">
        <v>0</v>
      </c>
      <c r="I34" s="8">
        <v>1</v>
      </c>
      <c r="J34" s="18">
        <v>0</v>
      </c>
    </row>
    <row r="35" spans="1:10" ht="13.5" customHeight="1">
      <c r="A35" s="1">
        <v>27</v>
      </c>
      <c r="B35" s="43" t="s">
        <v>65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66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47" t="s">
        <v>28</v>
      </c>
      <c r="B38" s="48"/>
      <c r="C38" s="11">
        <f aca="true" t="shared" si="1" ref="C38:J38">SUM(C9:C37)</f>
        <v>235</v>
      </c>
      <c r="D38" s="12">
        <f t="shared" si="1"/>
        <v>83</v>
      </c>
      <c r="E38" s="12">
        <f t="shared" si="1"/>
        <v>78</v>
      </c>
      <c r="F38" s="12">
        <f t="shared" si="1"/>
        <v>1</v>
      </c>
      <c r="G38" s="12">
        <f t="shared" si="1"/>
        <v>13</v>
      </c>
      <c r="H38" s="12">
        <f t="shared" si="1"/>
        <v>19</v>
      </c>
      <c r="I38" s="12">
        <f t="shared" si="1"/>
        <v>40</v>
      </c>
      <c r="J38" s="13">
        <f t="shared" si="1"/>
        <v>1</v>
      </c>
    </row>
    <row r="39" spans="1:10" ht="13.5" thickBot="1">
      <c r="A39" s="72" t="s">
        <v>29</v>
      </c>
      <c r="B39" s="73"/>
      <c r="C39" s="14">
        <f aca="true" t="shared" si="2" ref="C39:J39">SUM(C9:C33)</f>
        <v>218</v>
      </c>
      <c r="D39" s="15">
        <f t="shared" si="2"/>
        <v>79</v>
      </c>
      <c r="E39" s="15">
        <f t="shared" si="2"/>
        <v>67</v>
      </c>
      <c r="F39" s="15">
        <f t="shared" si="2"/>
        <v>1</v>
      </c>
      <c r="G39" s="15">
        <f t="shared" si="2"/>
        <v>12</v>
      </c>
      <c r="H39" s="15">
        <f t="shared" si="2"/>
        <v>19</v>
      </c>
      <c r="I39" s="15">
        <f t="shared" si="2"/>
        <v>39</v>
      </c>
      <c r="J39" s="16">
        <f t="shared" si="2"/>
        <v>1</v>
      </c>
    </row>
    <row r="40" ht="21" customHeight="1"/>
    <row r="41" spans="1:10" ht="30.75" customHeight="1" thickBot="1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6.5" thickBot="1">
      <c r="A42" s="75" t="s">
        <v>31</v>
      </c>
      <c r="B42" s="76"/>
      <c r="C42" s="77" t="s">
        <v>55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61" t="s">
        <v>0</v>
      </c>
      <c r="B43" s="64" t="s">
        <v>1</v>
      </c>
      <c r="C43" s="70" t="s">
        <v>35</v>
      </c>
      <c r="D43" s="52" t="s">
        <v>42</v>
      </c>
      <c r="E43" s="53"/>
      <c r="F43" s="54"/>
      <c r="G43" s="67" t="s">
        <v>36</v>
      </c>
      <c r="H43" s="68"/>
      <c r="I43" s="68"/>
      <c r="J43" s="69"/>
    </row>
    <row r="44" spans="1:10" ht="18" customHeight="1">
      <c r="A44" s="62"/>
      <c r="B44" s="65"/>
      <c r="C44" s="71"/>
      <c r="D44" s="55" t="s">
        <v>43</v>
      </c>
      <c r="E44" s="57" t="s">
        <v>44</v>
      </c>
      <c r="F44" s="59" t="s">
        <v>45</v>
      </c>
      <c r="G44" s="51" t="s">
        <v>37</v>
      </c>
      <c r="H44" s="49"/>
      <c r="I44" s="49" t="s">
        <v>39</v>
      </c>
      <c r="J44" s="79" t="s">
        <v>40</v>
      </c>
    </row>
    <row r="45" spans="1:10" ht="36" customHeight="1" thickBot="1">
      <c r="A45" s="63"/>
      <c r="B45" s="66"/>
      <c r="C45" s="56"/>
      <c r="D45" s="56"/>
      <c r="E45" s="58"/>
      <c r="F45" s="60"/>
      <c r="G45" s="27" t="s">
        <v>38</v>
      </c>
      <c r="H45" s="26" t="s">
        <v>41</v>
      </c>
      <c r="I45" s="50"/>
      <c r="J45" s="80"/>
    </row>
    <row r="46" spans="1:10" ht="12.75">
      <c r="A46" s="1">
        <v>1</v>
      </c>
      <c r="B46" s="2" t="s">
        <v>2</v>
      </c>
      <c r="C46" s="24">
        <f>D46+E46+F46+G46+H46+I46+J46</f>
        <v>2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6</v>
      </c>
      <c r="D47" s="8">
        <v>0</v>
      </c>
      <c r="E47" s="8">
        <v>0</v>
      </c>
      <c r="F47" s="8">
        <v>1</v>
      </c>
      <c r="G47" s="8">
        <v>2</v>
      </c>
      <c r="H47" s="8">
        <v>2</v>
      </c>
      <c r="I47" s="8">
        <v>1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16</v>
      </c>
      <c r="D48" s="8">
        <v>6</v>
      </c>
      <c r="E48" s="8">
        <v>6</v>
      </c>
      <c r="F48" s="8">
        <v>0</v>
      </c>
      <c r="G48" s="8">
        <v>0</v>
      </c>
      <c r="H48" s="8">
        <v>3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16</v>
      </c>
      <c r="D49" s="8">
        <v>4</v>
      </c>
      <c r="E49" s="8">
        <v>7</v>
      </c>
      <c r="F49" s="8">
        <v>0</v>
      </c>
      <c r="G49" s="8">
        <v>1</v>
      </c>
      <c r="H49" s="8">
        <v>1</v>
      </c>
      <c r="I49" s="8">
        <v>3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27</v>
      </c>
      <c r="D51" s="8">
        <v>8</v>
      </c>
      <c r="E51" s="8">
        <v>10</v>
      </c>
      <c r="F51" s="8">
        <v>0</v>
      </c>
      <c r="G51" s="8">
        <v>2</v>
      </c>
      <c r="H51" s="8">
        <v>1</v>
      </c>
      <c r="I51" s="8">
        <v>4</v>
      </c>
      <c r="J51" s="18">
        <v>2</v>
      </c>
    </row>
    <row r="52" spans="1:10" ht="12.75">
      <c r="A52" s="1">
        <v>7</v>
      </c>
      <c r="B52" s="2" t="s">
        <v>8</v>
      </c>
      <c r="C52" s="24">
        <f t="shared" si="3"/>
        <v>9</v>
      </c>
      <c r="D52" s="8">
        <v>3</v>
      </c>
      <c r="E52" s="8">
        <v>5</v>
      </c>
      <c r="F52" s="8">
        <v>0</v>
      </c>
      <c r="G52" s="8">
        <v>0</v>
      </c>
      <c r="H52" s="8">
        <v>0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3</v>
      </c>
      <c r="D53" s="8">
        <v>1</v>
      </c>
      <c r="E53" s="8">
        <v>1</v>
      </c>
      <c r="F53" s="8">
        <v>0</v>
      </c>
      <c r="G53" s="8">
        <v>0</v>
      </c>
      <c r="H53" s="8">
        <v>0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1</v>
      </c>
      <c r="E54" s="8">
        <v>1</v>
      </c>
      <c r="F54" s="8">
        <v>0</v>
      </c>
      <c r="G54" s="8">
        <v>1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5</v>
      </c>
      <c r="D56" s="8">
        <v>3</v>
      </c>
      <c r="E56" s="8">
        <v>0</v>
      </c>
      <c r="F56" s="8">
        <v>0</v>
      </c>
      <c r="G56" s="8">
        <v>0</v>
      </c>
      <c r="H56" s="8">
        <v>0</v>
      </c>
      <c r="I56" s="8">
        <v>2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13</v>
      </c>
      <c r="D58" s="8">
        <v>6</v>
      </c>
      <c r="E58" s="8">
        <v>2</v>
      </c>
      <c r="F58" s="8">
        <v>0</v>
      </c>
      <c r="G58" s="8">
        <v>1</v>
      </c>
      <c r="H58" s="8">
        <v>1</v>
      </c>
      <c r="I58" s="8">
        <v>3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31</v>
      </c>
      <c r="D59" s="8">
        <v>10</v>
      </c>
      <c r="E59" s="8">
        <v>5</v>
      </c>
      <c r="F59" s="8">
        <v>0</v>
      </c>
      <c r="G59" s="8">
        <v>6</v>
      </c>
      <c r="H59" s="8">
        <v>6</v>
      </c>
      <c r="I59" s="8">
        <v>4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5</v>
      </c>
      <c r="D60" s="8">
        <v>1</v>
      </c>
      <c r="E60" s="8">
        <v>3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0</v>
      </c>
      <c r="E62" s="8">
        <v>2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10</v>
      </c>
      <c r="D64" s="8">
        <v>0</v>
      </c>
      <c r="E64" s="8">
        <v>6</v>
      </c>
      <c r="F64" s="8">
        <v>0</v>
      </c>
      <c r="G64" s="8">
        <v>1</v>
      </c>
      <c r="H64" s="8">
        <v>2</v>
      </c>
      <c r="I64" s="8">
        <v>1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4</v>
      </c>
      <c r="D65" s="8">
        <v>0</v>
      </c>
      <c r="E65" s="8">
        <v>2</v>
      </c>
      <c r="F65" s="8">
        <v>0</v>
      </c>
      <c r="G65" s="8">
        <v>1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</v>
      </c>
      <c r="D66" s="8">
        <v>0</v>
      </c>
      <c r="E66" s="8">
        <v>1</v>
      </c>
      <c r="F66" s="8">
        <v>0</v>
      </c>
      <c r="G66" s="8">
        <v>1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0</v>
      </c>
      <c r="E67" s="8">
        <v>1</v>
      </c>
      <c r="F67" s="8">
        <v>0</v>
      </c>
      <c r="G67" s="8">
        <v>1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1</v>
      </c>
      <c r="E68" s="8">
        <v>1</v>
      </c>
      <c r="F68" s="8">
        <v>0</v>
      </c>
      <c r="G68" s="8">
        <v>1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6</v>
      </c>
      <c r="D69" s="8">
        <v>1</v>
      </c>
      <c r="E69" s="8">
        <v>3</v>
      </c>
      <c r="F69" s="8">
        <v>0</v>
      </c>
      <c r="G69" s="8">
        <v>0</v>
      </c>
      <c r="H69" s="8">
        <v>0</v>
      </c>
      <c r="I69" s="8">
        <v>2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18</v>
      </c>
      <c r="D70" s="8">
        <v>8</v>
      </c>
      <c r="E70" s="8">
        <v>5</v>
      </c>
      <c r="F70" s="8">
        <v>0</v>
      </c>
      <c r="G70" s="8">
        <v>1</v>
      </c>
      <c r="H70" s="8">
        <v>1</v>
      </c>
      <c r="I70" s="8">
        <v>3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17</v>
      </c>
      <c r="D71" s="8">
        <v>4</v>
      </c>
      <c r="E71" s="8">
        <v>5</v>
      </c>
      <c r="F71" s="8">
        <v>0</v>
      </c>
      <c r="G71" s="8">
        <v>1</v>
      </c>
      <c r="H71" s="8">
        <v>2</v>
      </c>
      <c r="I71" s="8">
        <v>5</v>
      </c>
      <c r="J71" s="18">
        <v>0</v>
      </c>
    </row>
    <row r="72" spans="1:10" ht="12.75">
      <c r="A72" s="1">
        <v>27</v>
      </c>
      <c r="B72" s="43" t="s">
        <v>65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66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47" t="s">
        <v>28</v>
      </c>
      <c r="B75" s="48"/>
      <c r="C75" s="11">
        <f aca="true" t="shared" si="4" ref="C75:J75">SUM(C46:C74)</f>
        <v>204</v>
      </c>
      <c r="D75" s="12">
        <f t="shared" si="4"/>
        <v>60</v>
      </c>
      <c r="E75" s="12">
        <f t="shared" si="4"/>
        <v>68</v>
      </c>
      <c r="F75" s="12">
        <f t="shared" si="4"/>
        <v>1</v>
      </c>
      <c r="G75" s="12">
        <f t="shared" si="4"/>
        <v>21</v>
      </c>
      <c r="H75" s="12">
        <f t="shared" si="4"/>
        <v>19</v>
      </c>
      <c r="I75" s="12">
        <f t="shared" si="4"/>
        <v>33</v>
      </c>
      <c r="J75" s="13">
        <f t="shared" si="4"/>
        <v>2</v>
      </c>
    </row>
    <row r="76" spans="1:10" ht="13.5" thickBot="1">
      <c r="A76" s="72" t="s">
        <v>29</v>
      </c>
      <c r="B76" s="73"/>
      <c r="C76" s="14">
        <f aca="true" t="shared" si="5" ref="C76:J76">SUM(C46:C70)</f>
        <v>187</v>
      </c>
      <c r="D76" s="15">
        <f t="shared" si="5"/>
        <v>56</v>
      </c>
      <c r="E76" s="15">
        <f t="shared" si="5"/>
        <v>63</v>
      </c>
      <c r="F76" s="15">
        <f t="shared" si="5"/>
        <v>1</v>
      </c>
      <c r="G76" s="15">
        <f t="shared" si="5"/>
        <v>20</v>
      </c>
      <c r="H76" s="15">
        <f t="shared" si="5"/>
        <v>17</v>
      </c>
      <c r="I76" s="15">
        <f t="shared" si="5"/>
        <v>28</v>
      </c>
      <c r="J76" s="16">
        <f t="shared" si="5"/>
        <v>2</v>
      </c>
    </row>
    <row r="77" ht="24" customHeight="1"/>
    <row r="78" spans="1:10" ht="26.25" customHeight="1" thickBot="1">
      <c r="A78" s="74" t="s">
        <v>46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6.5" thickBot="1">
      <c r="A79" s="75" t="s">
        <v>32</v>
      </c>
      <c r="B79" s="76"/>
      <c r="C79" s="77" t="s">
        <v>55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61" t="s">
        <v>0</v>
      </c>
      <c r="B80" s="64" t="s">
        <v>1</v>
      </c>
      <c r="C80" s="70" t="s">
        <v>35</v>
      </c>
      <c r="D80" s="52" t="s">
        <v>42</v>
      </c>
      <c r="E80" s="53"/>
      <c r="F80" s="54"/>
      <c r="G80" s="67" t="s">
        <v>36</v>
      </c>
      <c r="H80" s="68"/>
      <c r="I80" s="68"/>
      <c r="J80" s="69"/>
    </row>
    <row r="81" spans="1:10" ht="14.25" customHeight="1">
      <c r="A81" s="62"/>
      <c r="B81" s="65"/>
      <c r="C81" s="71"/>
      <c r="D81" s="55" t="s">
        <v>43</v>
      </c>
      <c r="E81" s="57" t="s">
        <v>44</v>
      </c>
      <c r="F81" s="59" t="s">
        <v>45</v>
      </c>
      <c r="G81" s="51" t="s">
        <v>37</v>
      </c>
      <c r="H81" s="49"/>
      <c r="I81" s="49" t="s">
        <v>39</v>
      </c>
      <c r="J81" s="79" t="s">
        <v>40</v>
      </c>
    </row>
    <row r="82" spans="1:10" ht="33.75" customHeight="1" thickBot="1">
      <c r="A82" s="63"/>
      <c r="B82" s="66"/>
      <c r="C82" s="56"/>
      <c r="D82" s="56"/>
      <c r="E82" s="58"/>
      <c r="F82" s="60"/>
      <c r="G82" s="27" t="s">
        <v>38</v>
      </c>
      <c r="H82" s="26" t="s">
        <v>41</v>
      </c>
      <c r="I82" s="50"/>
      <c r="J82" s="80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7</v>
      </c>
      <c r="D84" s="8">
        <v>1</v>
      </c>
      <c r="E84" s="8">
        <v>2</v>
      </c>
      <c r="F84" s="8">
        <v>3</v>
      </c>
      <c r="G84" s="8">
        <v>0</v>
      </c>
      <c r="H84" s="8">
        <v>0</v>
      </c>
      <c r="I84" s="8">
        <v>1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6"/>
        <v>11</v>
      </c>
      <c r="D85" s="8">
        <v>7</v>
      </c>
      <c r="E85" s="8">
        <v>2</v>
      </c>
      <c r="F85" s="8">
        <v>0</v>
      </c>
      <c r="G85" s="8">
        <v>0</v>
      </c>
      <c r="H85" s="8">
        <v>2</v>
      </c>
      <c r="I85" s="8">
        <v>0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6"/>
        <v>11</v>
      </c>
      <c r="D86" s="8">
        <v>5</v>
      </c>
      <c r="E86" s="8">
        <v>6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6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6"/>
        <v>10</v>
      </c>
      <c r="D88" s="9">
        <v>2</v>
      </c>
      <c r="E88" s="9">
        <v>3</v>
      </c>
      <c r="F88" s="9">
        <v>0</v>
      </c>
      <c r="G88" s="9">
        <v>0</v>
      </c>
      <c r="H88" s="9">
        <v>1</v>
      </c>
      <c r="I88" s="9">
        <v>4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6"/>
        <v>9</v>
      </c>
      <c r="D89" s="8">
        <v>4</v>
      </c>
      <c r="E89" s="8">
        <v>2</v>
      </c>
      <c r="F89" s="8">
        <v>0</v>
      </c>
      <c r="G89" s="8">
        <v>0</v>
      </c>
      <c r="H89" s="8">
        <v>1</v>
      </c>
      <c r="I89" s="8">
        <v>2</v>
      </c>
      <c r="J89" s="18">
        <v>0</v>
      </c>
    </row>
    <row r="90" spans="1:10" ht="12.75">
      <c r="A90" s="3">
        <v>8</v>
      </c>
      <c r="B90" s="4" t="s">
        <v>9</v>
      </c>
      <c r="C90" s="24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6"/>
        <v>2</v>
      </c>
      <c r="D91" s="8">
        <v>1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6"/>
        <v>3</v>
      </c>
      <c r="D92" s="8">
        <v>1</v>
      </c>
      <c r="E92" s="8">
        <v>0</v>
      </c>
      <c r="F92" s="8">
        <v>1</v>
      </c>
      <c r="G92" s="8">
        <v>0</v>
      </c>
      <c r="H92" s="8">
        <v>0</v>
      </c>
      <c r="I92" s="8">
        <v>1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6"/>
        <v>4</v>
      </c>
      <c r="D93" s="8">
        <v>1</v>
      </c>
      <c r="E93" s="8">
        <v>1</v>
      </c>
      <c r="F93" s="8">
        <v>0</v>
      </c>
      <c r="G93" s="8">
        <v>0</v>
      </c>
      <c r="H93" s="8">
        <v>0</v>
      </c>
      <c r="I93" s="8">
        <v>2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6"/>
        <v>1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1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6"/>
        <v>6</v>
      </c>
      <c r="D95" s="8">
        <v>4</v>
      </c>
      <c r="E95" s="8">
        <v>1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6"/>
        <v>22</v>
      </c>
      <c r="D96" s="8">
        <v>4</v>
      </c>
      <c r="E96" s="8">
        <v>7</v>
      </c>
      <c r="F96" s="8">
        <v>0</v>
      </c>
      <c r="G96" s="8">
        <v>4</v>
      </c>
      <c r="H96" s="8">
        <v>2</v>
      </c>
      <c r="I96" s="8">
        <v>4</v>
      </c>
      <c r="J96" s="18">
        <v>1</v>
      </c>
    </row>
    <row r="97" spans="1:10" ht="12.75">
      <c r="A97" s="3">
        <v>15</v>
      </c>
      <c r="B97" s="4" t="s">
        <v>16</v>
      </c>
      <c r="C97" s="24">
        <f t="shared" si="6"/>
        <v>2</v>
      </c>
      <c r="D97" s="8">
        <v>0</v>
      </c>
      <c r="E97" s="8">
        <v>2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6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6"/>
        <v>1</v>
      </c>
      <c r="D99" s="8">
        <v>0</v>
      </c>
      <c r="E99" s="8">
        <v>0</v>
      </c>
      <c r="F99" s="8">
        <v>0</v>
      </c>
      <c r="G99" s="8">
        <v>0</v>
      </c>
      <c r="H99" s="8">
        <v>1</v>
      </c>
      <c r="I99" s="8">
        <v>0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6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6"/>
        <v>14</v>
      </c>
      <c r="D101" s="8">
        <v>7</v>
      </c>
      <c r="E101" s="8">
        <v>5</v>
      </c>
      <c r="F101" s="8">
        <v>0</v>
      </c>
      <c r="G101" s="8">
        <v>1</v>
      </c>
      <c r="H101" s="8">
        <v>0</v>
      </c>
      <c r="I101" s="8">
        <v>1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6"/>
        <v>3</v>
      </c>
      <c r="D102" s="8">
        <v>0</v>
      </c>
      <c r="E102" s="8">
        <v>3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6"/>
        <v>2</v>
      </c>
      <c r="D103" s="8">
        <v>1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6"/>
        <v>1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6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6"/>
        <v>6</v>
      </c>
      <c r="D106" s="8">
        <v>1</v>
      </c>
      <c r="E106" s="8">
        <v>4</v>
      </c>
      <c r="F106" s="8">
        <v>0</v>
      </c>
      <c r="G106" s="8">
        <v>0</v>
      </c>
      <c r="H106" s="8">
        <v>1</v>
      </c>
      <c r="I106" s="8">
        <v>0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6"/>
        <v>23</v>
      </c>
      <c r="D107" s="8">
        <v>4</v>
      </c>
      <c r="E107" s="8">
        <v>8</v>
      </c>
      <c r="F107" s="8">
        <v>0</v>
      </c>
      <c r="G107" s="8">
        <v>4</v>
      </c>
      <c r="H107" s="8">
        <v>4</v>
      </c>
      <c r="I107" s="8">
        <v>3</v>
      </c>
      <c r="J107" s="18">
        <v>0</v>
      </c>
    </row>
    <row r="108" spans="1:10" ht="12.75">
      <c r="A108" s="1">
        <v>26</v>
      </c>
      <c r="B108" s="42" t="s">
        <v>60</v>
      </c>
      <c r="C108" s="24">
        <f t="shared" si="6"/>
        <v>2</v>
      </c>
      <c r="D108" s="8">
        <v>1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</row>
    <row r="109" spans="1:10" ht="12.75">
      <c r="A109" s="1">
        <v>27</v>
      </c>
      <c r="B109" s="43" t="s">
        <v>65</v>
      </c>
      <c r="C109" s="24">
        <f t="shared" si="6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</row>
    <row r="110" spans="1:10" ht="12.75">
      <c r="A110" s="1">
        <v>28</v>
      </c>
      <c r="B110" s="43" t="s">
        <v>66</v>
      </c>
      <c r="C110" s="24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47" t="s">
        <v>28</v>
      </c>
      <c r="B112" s="48"/>
      <c r="C112" s="11">
        <f aca="true" t="shared" si="7" ref="C112:J112">SUM(C83:C111)</f>
        <v>140</v>
      </c>
      <c r="D112" s="12">
        <f t="shared" si="7"/>
        <v>44</v>
      </c>
      <c r="E112" s="12">
        <f t="shared" si="7"/>
        <v>50</v>
      </c>
      <c r="F112" s="12">
        <f t="shared" si="7"/>
        <v>4</v>
      </c>
      <c r="G112" s="12">
        <f t="shared" si="7"/>
        <v>9</v>
      </c>
      <c r="H112" s="12">
        <f t="shared" si="7"/>
        <v>12</v>
      </c>
      <c r="I112" s="12">
        <f t="shared" si="7"/>
        <v>20</v>
      </c>
      <c r="J112" s="13">
        <f t="shared" si="7"/>
        <v>1</v>
      </c>
    </row>
    <row r="113" spans="1:10" ht="13.5" thickBot="1">
      <c r="A113" s="72" t="s">
        <v>29</v>
      </c>
      <c r="B113" s="73"/>
      <c r="C113" s="14">
        <f aca="true" t="shared" si="8" ref="C113:J113">SUM(C83:C107)</f>
        <v>138</v>
      </c>
      <c r="D113" s="15">
        <f t="shared" si="8"/>
        <v>43</v>
      </c>
      <c r="E113" s="15">
        <f t="shared" si="8"/>
        <v>49</v>
      </c>
      <c r="F113" s="15">
        <f t="shared" si="8"/>
        <v>4</v>
      </c>
      <c r="G113" s="15">
        <f t="shared" si="8"/>
        <v>9</v>
      </c>
      <c r="H113" s="15">
        <f t="shared" si="8"/>
        <v>12</v>
      </c>
      <c r="I113" s="15">
        <f t="shared" si="8"/>
        <v>20</v>
      </c>
      <c r="J113" s="16">
        <f t="shared" si="8"/>
        <v>1</v>
      </c>
    </row>
    <row r="115" spans="1:10" ht="33" customHeight="1" thickBot="1">
      <c r="A115" s="74" t="s">
        <v>46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6.5" thickBot="1">
      <c r="A116" s="75" t="s">
        <v>33</v>
      </c>
      <c r="B116" s="76"/>
      <c r="C116" s="77" t="s">
        <v>55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61" t="s">
        <v>0</v>
      </c>
      <c r="B117" s="64" t="s">
        <v>1</v>
      </c>
      <c r="C117" s="70" t="s">
        <v>35</v>
      </c>
      <c r="D117" s="52" t="s">
        <v>42</v>
      </c>
      <c r="E117" s="53"/>
      <c r="F117" s="54"/>
      <c r="G117" s="67" t="s">
        <v>36</v>
      </c>
      <c r="H117" s="68"/>
      <c r="I117" s="68"/>
      <c r="J117" s="69"/>
    </row>
    <row r="118" spans="1:10" ht="26.25" customHeight="1">
      <c r="A118" s="62"/>
      <c r="B118" s="65"/>
      <c r="C118" s="71"/>
      <c r="D118" s="55" t="s">
        <v>43</v>
      </c>
      <c r="E118" s="57" t="s">
        <v>44</v>
      </c>
      <c r="F118" s="59" t="s">
        <v>45</v>
      </c>
      <c r="G118" s="51" t="s">
        <v>37</v>
      </c>
      <c r="H118" s="49"/>
      <c r="I118" s="49" t="s">
        <v>39</v>
      </c>
      <c r="J118" s="79" t="s">
        <v>40</v>
      </c>
    </row>
    <row r="119" spans="1:10" ht="24.75" customHeight="1" thickBot="1">
      <c r="A119" s="63"/>
      <c r="B119" s="66"/>
      <c r="C119" s="56"/>
      <c r="D119" s="56"/>
      <c r="E119" s="58"/>
      <c r="F119" s="60"/>
      <c r="G119" s="27" t="s">
        <v>38</v>
      </c>
      <c r="H119" s="26" t="s">
        <v>41</v>
      </c>
      <c r="I119" s="50"/>
      <c r="J119" s="80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2</v>
      </c>
      <c r="D121" s="8">
        <v>1</v>
      </c>
      <c r="E121" s="8">
        <v>0</v>
      </c>
      <c r="F121" s="8">
        <v>0</v>
      </c>
      <c r="G121" s="8">
        <v>0</v>
      </c>
      <c r="H121" s="8">
        <v>1</v>
      </c>
      <c r="I121" s="8">
        <v>0</v>
      </c>
      <c r="J121" s="18">
        <v>0</v>
      </c>
    </row>
    <row r="122" spans="1:10" ht="12.75">
      <c r="A122" s="1">
        <v>3</v>
      </c>
      <c r="B122" s="2" t="s">
        <v>4</v>
      </c>
      <c r="C122" s="24">
        <f t="shared" si="9"/>
        <v>6</v>
      </c>
      <c r="D122" s="8">
        <v>3</v>
      </c>
      <c r="E122" s="8">
        <v>1</v>
      </c>
      <c r="F122" s="8">
        <v>0</v>
      </c>
      <c r="G122" s="8">
        <v>0</v>
      </c>
      <c r="H122" s="8">
        <v>1</v>
      </c>
      <c r="I122" s="8">
        <v>1</v>
      </c>
      <c r="J122" s="18">
        <v>0</v>
      </c>
    </row>
    <row r="123" spans="1:10" ht="12.75">
      <c r="A123" s="1">
        <v>4</v>
      </c>
      <c r="B123" s="2" t="s">
        <v>5</v>
      </c>
      <c r="C123" s="24">
        <f t="shared" si="9"/>
        <v>5</v>
      </c>
      <c r="D123" s="8">
        <v>1</v>
      </c>
      <c r="E123" s="8">
        <v>3</v>
      </c>
      <c r="F123" s="8">
        <v>0</v>
      </c>
      <c r="G123" s="8">
        <v>1</v>
      </c>
      <c r="H123" s="8">
        <v>0</v>
      </c>
      <c r="I123" s="8">
        <v>0</v>
      </c>
      <c r="J123" s="18">
        <v>0</v>
      </c>
    </row>
    <row r="124" spans="1:10" ht="12.75">
      <c r="A124" s="1">
        <v>5</v>
      </c>
      <c r="B124" s="2" t="s">
        <v>6</v>
      </c>
      <c r="C124" s="24">
        <f t="shared" si="9"/>
        <v>2</v>
      </c>
      <c r="D124" s="8">
        <v>0</v>
      </c>
      <c r="E124" s="8">
        <v>1</v>
      </c>
      <c r="F124" s="8">
        <v>0</v>
      </c>
      <c r="G124" s="8">
        <v>1</v>
      </c>
      <c r="H124" s="8">
        <v>0</v>
      </c>
      <c r="I124" s="8">
        <v>0</v>
      </c>
      <c r="J124" s="18">
        <v>0</v>
      </c>
    </row>
    <row r="125" spans="1:10" ht="12.75">
      <c r="A125" s="1">
        <v>6</v>
      </c>
      <c r="B125" s="2" t="s">
        <v>7</v>
      </c>
      <c r="C125" s="24">
        <f t="shared" si="9"/>
        <v>6</v>
      </c>
      <c r="D125" s="8">
        <v>2</v>
      </c>
      <c r="E125" s="8">
        <v>2</v>
      </c>
      <c r="F125" s="8">
        <v>0</v>
      </c>
      <c r="G125" s="8">
        <v>1</v>
      </c>
      <c r="H125" s="8">
        <v>0</v>
      </c>
      <c r="I125" s="8">
        <v>1</v>
      </c>
      <c r="J125" s="18">
        <v>0</v>
      </c>
    </row>
    <row r="126" spans="1:10" ht="12.75">
      <c r="A126" s="1">
        <v>7</v>
      </c>
      <c r="B126" s="2" t="s">
        <v>8</v>
      </c>
      <c r="C126" s="24">
        <f t="shared" si="9"/>
        <v>4</v>
      </c>
      <c r="D126" s="8">
        <v>0</v>
      </c>
      <c r="E126" s="8">
        <v>1</v>
      </c>
      <c r="F126" s="8">
        <v>0</v>
      </c>
      <c r="G126" s="8">
        <v>2</v>
      </c>
      <c r="H126" s="8">
        <v>1</v>
      </c>
      <c r="I126" s="8">
        <v>0</v>
      </c>
      <c r="J126" s="18">
        <v>0</v>
      </c>
    </row>
    <row r="127" spans="1:10" ht="12.75">
      <c r="A127" s="3">
        <v>8</v>
      </c>
      <c r="B127" s="4" t="s">
        <v>9</v>
      </c>
      <c r="C127" s="24">
        <f t="shared" si="9"/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18">
        <v>0</v>
      </c>
    </row>
    <row r="128" spans="1:10" ht="12.75">
      <c r="A128" s="1">
        <v>9</v>
      </c>
      <c r="B128" s="2" t="s">
        <v>10</v>
      </c>
      <c r="C128" s="24">
        <f t="shared" si="9"/>
        <v>4</v>
      </c>
      <c r="D128" s="8">
        <v>3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18">
        <v>0</v>
      </c>
    </row>
    <row r="129" spans="1:10" ht="12.75">
      <c r="A129" s="1">
        <v>10</v>
      </c>
      <c r="B129" s="2" t="s">
        <v>11</v>
      </c>
      <c r="C129" s="24">
        <f t="shared" si="9"/>
        <v>1</v>
      </c>
      <c r="D129" s="8">
        <v>0</v>
      </c>
      <c r="E129" s="8">
        <v>0</v>
      </c>
      <c r="F129" s="8">
        <v>1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11</v>
      </c>
      <c r="B130" s="2" t="s">
        <v>12</v>
      </c>
      <c r="C130" s="24">
        <f t="shared" si="9"/>
        <v>6</v>
      </c>
      <c r="D130" s="8">
        <v>2</v>
      </c>
      <c r="E130" s="8">
        <v>2</v>
      </c>
      <c r="F130" s="8">
        <v>0</v>
      </c>
      <c r="G130" s="8">
        <v>0</v>
      </c>
      <c r="H130" s="8">
        <v>1</v>
      </c>
      <c r="I130" s="8">
        <v>1</v>
      </c>
      <c r="J130" s="18">
        <v>0</v>
      </c>
    </row>
    <row r="131" spans="1:10" ht="12.75">
      <c r="A131" s="1">
        <v>12</v>
      </c>
      <c r="B131" s="2" t="s">
        <v>13</v>
      </c>
      <c r="C131" s="24">
        <f t="shared" si="9"/>
        <v>4</v>
      </c>
      <c r="D131" s="8">
        <v>2</v>
      </c>
      <c r="E131" s="8">
        <v>1</v>
      </c>
      <c r="F131" s="8">
        <v>0</v>
      </c>
      <c r="G131" s="8">
        <v>0</v>
      </c>
      <c r="H131" s="8">
        <v>0</v>
      </c>
      <c r="I131" s="8">
        <v>1</v>
      </c>
      <c r="J131" s="18">
        <v>0</v>
      </c>
    </row>
    <row r="132" spans="1:10" ht="12.75">
      <c r="A132" s="1">
        <v>13</v>
      </c>
      <c r="B132" s="2" t="s">
        <v>14</v>
      </c>
      <c r="C132" s="24">
        <f t="shared" si="9"/>
        <v>11</v>
      </c>
      <c r="D132" s="8">
        <v>6</v>
      </c>
      <c r="E132" s="8">
        <v>2</v>
      </c>
      <c r="F132" s="8">
        <v>0</v>
      </c>
      <c r="G132" s="8">
        <v>0</v>
      </c>
      <c r="H132" s="8">
        <v>1</v>
      </c>
      <c r="I132" s="8">
        <v>2</v>
      </c>
      <c r="J132" s="18">
        <v>0</v>
      </c>
    </row>
    <row r="133" spans="1:10" ht="12.75">
      <c r="A133" s="3">
        <v>14</v>
      </c>
      <c r="B133" s="4" t="s">
        <v>15</v>
      </c>
      <c r="C133" s="24">
        <f t="shared" si="9"/>
        <v>16</v>
      </c>
      <c r="D133" s="8">
        <v>9</v>
      </c>
      <c r="E133" s="8">
        <v>4</v>
      </c>
      <c r="F133" s="8">
        <v>0</v>
      </c>
      <c r="G133" s="8">
        <v>1</v>
      </c>
      <c r="H133" s="8">
        <v>1</v>
      </c>
      <c r="I133" s="8">
        <v>1</v>
      </c>
      <c r="J133" s="18">
        <v>0</v>
      </c>
    </row>
    <row r="134" spans="1:10" ht="12.75">
      <c r="A134" s="3">
        <v>15</v>
      </c>
      <c r="B134" s="4" t="s">
        <v>16</v>
      </c>
      <c r="C134" s="24">
        <f t="shared" si="9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3">
        <v>16</v>
      </c>
      <c r="B135" s="4" t="s">
        <v>17</v>
      </c>
      <c r="C135" s="24">
        <f t="shared" si="9"/>
        <v>3</v>
      </c>
      <c r="D135" s="8">
        <v>2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18">
        <v>1</v>
      </c>
    </row>
    <row r="136" spans="1:10" ht="12.75">
      <c r="A136" s="1">
        <v>17</v>
      </c>
      <c r="B136" s="2" t="s">
        <v>18</v>
      </c>
      <c r="C136" s="24">
        <f t="shared" si="9"/>
        <v>4</v>
      </c>
      <c r="D136" s="8">
        <v>2</v>
      </c>
      <c r="E136" s="8">
        <v>0</v>
      </c>
      <c r="F136" s="8">
        <v>0</v>
      </c>
      <c r="G136" s="8">
        <v>0</v>
      </c>
      <c r="H136" s="8">
        <v>0</v>
      </c>
      <c r="I136" s="8">
        <v>2</v>
      </c>
      <c r="J136" s="18">
        <v>0</v>
      </c>
    </row>
    <row r="137" spans="1:10" ht="12.75">
      <c r="A137" s="1">
        <v>18</v>
      </c>
      <c r="B137" s="2" t="s">
        <v>19</v>
      </c>
      <c r="C137" s="24">
        <f t="shared" si="9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3">
        <v>19</v>
      </c>
      <c r="B138" s="4" t="s">
        <v>20</v>
      </c>
      <c r="C138" s="24">
        <f t="shared" si="9"/>
        <v>8</v>
      </c>
      <c r="D138" s="8">
        <v>4</v>
      </c>
      <c r="E138" s="8">
        <v>2</v>
      </c>
      <c r="F138" s="8">
        <v>0</v>
      </c>
      <c r="G138" s="8">
        <v>2</v>
      </c>
      <c r="H138" s="8">
        <v>0</v>
      </c>
      <c r="I138" s="8">
        <v>0</v>
      </c>
      <c r="J138" s="18">
        <v>0</v>
      </c>
    </row>
    <row r="139" spans="1:10" ht="12.75">
      <c r="A139" s="1">
        <v>20</v>
      </c>
      <c r="B139" s="2" t="s">
        <v>21</v>
      </c>
      <c r="C139" s="24">
        <f t="shared" si="9"/>
        <v>4</v>
      </c>
      <c r="D139" s="8">
        <v>2</v>
      </c>
      <c r="E139" s="8">
        <v>2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2.75">
      <c r="A140" s="1">
        <v>21</v>
      </c>
      <c r="B140" s="2" t="s">
        <v>22</v>
      </c>
      <c r="C140" s="24">
        <f t="shared" si="9"/>
        <v>3</v>
      </c>
      <c r="D140" s="8">
        <v>0</v>
      </c>
      <c r="E140" s="8">
        <v>2</v>
      </c>
      <c r="F140" s="8">
        <v>0</v>
      </c>
      <c r="G140" s="8">
        <v>1</v>
      </c>
      <c r="H140" s="8">
        <v>0</v>
      </c>
      <c r="I140" s="8">
        <v>0</v>
      </c>
      <c r="J140" s="18">
        <v>0</v>
      </c>
    </row>
    <row r="141" spans="1:10" ht="12.75">
      <c r="A141" s="1">
        <v>22</v>
      </c>
      <c r="B141" s="2" t="s">
        <v>23</v>
      </c>
      <c r="C141" s="24">
        <f t="shared" si="9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18">
        <v>0</v>
      </c>
    </row>
    <row r="142" spans="1:10" ht="12.75">
      <c r="A142" s="1">
        <v>23</v>
      </c>
      <c r="B142" s="2" t="s">
        <v>24</v>
      </c>
      <c r="C142" s="24">
        <f t="shared" si="9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18">
        <v>0</v>
      </c>
    </row>
    <row r="143" spans="1:10" ht="12.75">
      <c r="A143" s="1">
        <v>24</v>
      </c>
      <c r="B143" s="2" t="s">
        <v>25</v>
      </c>
      <c r="C143" s="24">
        <f t="shared" si="9"/>
        <v>2</v>
      </c>
      <c r="D143" s="8">
        <v>0</v>
      </c>
      <c r="E143" s="8">
        <v>2</v>
      </c>
      <c r="F143" s="8">
        <v>0</v>
      </c>
      <c r="G143" s="8">
        <v>0</v>
      </c>
      <c r="H143" s="8">
        <v>0</v>
      </c>
      <c r="I143" s="8">
        <v>0</v>
      </c>
      <c r="J143" s="18">
        <v>0</v>
      </c>
    </row>
    <row r="144" spans="1:10" ht="12.75">
      <c r="A144" s="1">
        <v>25</v>
      </c>
      <c r="B144" s="2" t="s">
        <v>26</v>
      </c>
      <c r="C144" s="24">
        <f t="shared" si="9"/>
        <v>18</v>
      </c>
      <c r="D144" s="8">
        <v>3</v>
      </c>
      <c r="E144" s="8">
        <v>5</v>
      </c>
      <c r="F144" s="8">
        <v>0</v>
      </c>
      <c r="G144" s="8">
        <v>2</v>
      </c>
      <c r="H144" s="8">
        <v>5</v>
      </c>
      <c r="I144" s="8">
        <v>3</v>
      </c>
      <c r="J144" s="18">
        <v>0</v>
      </c>
    </row>
    <row r="145" spans="1:10" ht="12.75">
      <c r="A145" s="1">
        <v>26</v>
      </c>
      <c r="B145" s="42" t="s">
        <v>60</v>
      </c>
      <c r="C145" s="24">
        <f t="shared" si="9"/>
        <v>1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18">
        <v>0</v>
      </c>
    </row>
    <row r="146" spans="1:10" ht="12.75">
      <c r="A146" s="1">
        <v>27</v>
      </c>
      <c r="B146" s="43" t="s">
        <v>65</v>
      </c>
      <c r="C146" s="24">
        <f t="shared" si="9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9">
        <v>0</v>
      </c>
    </row>
    <row r="147" spans="1:10" ht="12.75">
      <c r="A147" s="1">
        <v>28</v>
      </c>
      <c r="B147" s="43" t="s">
        <v>66</v>
      </c>
      <c r="C147" s="24">
        <f t="shared" si="9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9">
        <v>0</v>
      </c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9">
        <v>0</v>
      </c>
    </row>
    <row r="149" spans="1:10" ht="13.5" thickBot="1">
      <c r="A149" s="47" t="s">
        <v>28</v>
      </c>
      <c r="B149" s="48"/>
      <c r="C149" s="11">
        <f aca="true" t="shared" si="10" ref="C149:J149">SUM(C120:C148)</f>
        <v>110</v>
      </c>
      <c r="D149" s="12">
        <f t="shared" si="10"/>
        <v>42</v>
      </c>
      <c r="E149" s="12">
        <f t="shared" si="10"/>
        <v>32</v>
      </c>
      <c r="F149" s="12">
        <f t="shared" si="10"/>
        <v>1</v>
      </c>
      <c r="G149" s="12">
        <f t="shared" si="10"/>
        <v>11</v>
      </c>
      <c r="H149" s="12">
        <f t="shared" si="10"/>
        <v>11</v>
      </c>
      <c r="I149" s="12">
        <f t="shared" si="10"/>
        <v>12</v>
      </c>
      <c r="J149" s="13">
        <f t="shared" si="10"/>
        <v>1</v>
      </c>
    </row>
    <row r="150" spans="1:10" ht="13.5" thickBot="1">
      <c r="A150" s="72" t="s">
        <v>29</v>
      </c>
      <c r="B150" s="73"/>
      <c r="C150" s="14">
        <f aca="true" t="shared" si="11" ref="C150:J150">SUM(C120:C144)</f>
        <v>109</v>
      </c>
      <c r="D150" s="15">
        <f t="shared" si="11"/>
        <v>42</v>
      </c>
      <c r="E150" s="15">
        <f t="shared" si="11"/>
        <v>31</v>
      </c>
      <c r="F150" s="15">
        <f t="shared" si="11"/>
        <v>1</v>
      </c>
      <c r="G150" s="15">
        <f t="shared" si="11"/>
        <v>11</v>
      </c>
      <c r="H150" s="15">
        <f t="shared" si="11"/>
        <v>11</v>
      </c>
      <c r="I150" s="15">
        <f t="shared" si="11"/>
        <v>12</v>
      </c>
      <c r="J150" s="16">
        <f t="shared" si="11"/>
        <v>1</v>
      </c>
    </row>
    <row r="152" spans="1:10" ht="30.75" customHeight="1" thickBot="1">
      <c r="A152" s="74" t="s">
        <v>46</v>
      </c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6.5" thickBot="1">
      <c r="A153" s="75" t="s">
        <v>62</v>
      </c>
      <c r="B153" s="76"/>
      <c r="C153" s="77" t="s">
        <v>55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61" t="s">
        <v>0</v>
      </c>
      <c r="B154" s="64" t="s">
        <v>1</v>
      </c>
      <c r="C154" s="70" t="s">
        <v>35</v>
      </c>
      <c r="D154" s="52" t="s">
        <v>42</v>
      </c>
      <c r="E154" s="53"/>
      <c r="F154" s="54"/>
      <c r="G154" s="67" t="s">
        <v>36</v>
      </c>
      <c r="H154" s="68"/>
      <c r="I154" s="68"/>
      <c r="J154" s="69"/>
    </row>
    <row r="155" spans="1:10" ht="21" customHeight="1">
      <c r="A155" s="62"/>
      <c r="B155" s="65"/>
      <c r="C155" s="71"/>
      <c r="D155" s="55" t="s">
        <v>43</v>
      </c>
      <c r="E155" s="57" t="s">
        <v>44</v>
      </c>
      <c r="F155" s="59" t="s">
        <v>45</v>
      </c>
      <c r="G155" s="51" t="s">
        <v>37</v>
      </c>
      <c r="H155" s="49"/>
      <c r="I155" s="49" t="s">
        <v>39</v>
      </c>
      <c r="J155" s="79" t="s">
        <v>40</v>
      </c>
    </row>
    <row r="156" spans="1:10" ht="27.75" customHeight="1" thickBot="1">
      <c r="A156" s="63"/>
      <c r="B156" s="66"/>
      <c r="C156" s="56"/>
      <c r="D156" s="56"/>
      <c r="E156" s="58"/>
      <c r="F156" s="60"/>
      <c r="G156" s="27" t="s">
        <v>38</v>
      </c>
      <c r="H156" s="26" t="s">
        <v>41</v>
      </c>
      <c r="I156" s="50"/>
      <c r="J156" s="80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6</v>
      </c>
      <c r="D157" s="9">
        <f aca="true" t="shared" si="13" ref="D157:J166">D9+D46+D83+D120</f>
        <v>2</v>
      </c>
      <c r="E157" s="9">
        <f t="shared" si="13"/>
        <v>2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20</v>
      </c>
      <c r="D158" s="9">
        <f t="shared" si="13"/>
        <v>4</v>
      </c>
      <c r="E158" s="9">
        <f t="shared" si="13"/>
        <v>5</v>
      </c>
      <c r="F158" s="9">
        <f t="shared" si="13"/>
        <v>4</v>
      </c>
      <c r="G158" s="9">
        <f t="shared" si="13"/>
        <v>2</v>
      </c>
      <c r="H158" s="9">
        <f t="shared" si="13"/>
        <v>3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47</v>
      </c>
      <c r="D159" s="9">
        <f t="shared" si="13"/>
        <v>22</v>
      </c>
      <c r="E159" s="9">
        <f t="shared" si="13"/>
        <v>14</v>
      </c>
      <c r="F159" s="9">
        <f t="shared" si="13"/>
        <v>0</v>
      </c>
      <c r="G159" s="9">
        <f t="shared" si="13"/>
        <v>2</v>
      </c>
      <c r="H159" s="9">
        <f t="shared" si="13"/>
        <v>7</v>
      </c>
      <c r="I159" s="9">
        <f t="shared" si="13"/>
        <v>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38</v>
      </c>
      <c r="D160" s="9">
        <f t="shared" si="13"/>
        <v>10</v>
      </c>
      <c r="E160" s="9">
        <f t="shared" si="13"/>
        <v>19</v>
      </c>
      <c r="F160" s="9">
        <f t="shared" si="13"/>
        <v>0</v>
      </c>
      <c r="G160" s="9">
        <f t="shared" si="13"/>
        <v>2</v>
      </c>
      <c r="H160" s="9">
        <f t="shared" si="13"/>
        <v>2</v>
      </c>
      <c r="I160" s="9">
        <f t="shared" si="13"/>
        <v>5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0</v>
      </c>
      <c r="E161" s="9">
        <f t="shared" si="13"/>
        <v>1</v>
      </c>
      <c r="F161" s="9">
        <f t="shared" si="13"/>
        <v>0</v>
      </c>
      <c r="G161" s="9">
        <f t="shared" si="13"/>
        <v>1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76</v>
      </c>
      <c r="D162" s="9">
        <f t="shared" si="13"/>
        <v>28</v>
      </c>
      <c r="E162" s="9">
        <f t="shared" si="13"/>
        <v>22</v>
      </c>
      <c r="F162" s="9">
        <f t="shared" si="13"/>
        <v>0</v>
      </c>
      <c r="G162" s="9">
        <f t="shared" si="13"/>
        <v>4</v>
      </c>
      <c r="H162" s="9">
        <f t="shared" si="13"/>
        <v>5</v>
      </c>
      <c r="I162" s="9">
        <f t="shared" si="13"/>
        <v>15</v>
      </c>
      <c r="J162" s="9">
        <f t="shared" si="13"/>
        <v>2</v>
      </c>
    </row>
    <row r="163" spans="1:10" ht="12.75">
      <c r="A163" s="1">
        <v>7</v>
      </c>
      <c r="B163" s="2" t="s">
        <v>8</v>
      </c>
      <c r="C163" s="24">
        <f t="shared" si="12"/>
        <v>30</v>
      </c>
      <c r="D163" s="9">
        <f t="shared" si="13"/>
        <v>9</v>
      </c>
      <c r="E163" s="9">
        <f t="shared" si="13"/>
        <v>10</v>
      </c>
      <c r="F163" s="9">
        <f t="shared" si="13"/>
        <v>0</v>
      </c>
      <c r="G163" s="9">
        <f t="shared" si="13"/>
        <v>3</v>
      </c>
      <c r="H163" s="9">
        <f t="shared" si="13"/>
        <v>3</v>
      </c>
      <c r="I163" s="9">
        <f t="shared" si="13"/>
        <v>5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12</v>
      </c>
      <c r="D164" s="9">
        <f t="shared" si="13"/>
        <v>3</v>
      </c>
      <c r="E164" s="9">
        <f t="shared" si="13"/>
        <v>7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11</v>
      </c>
      <c r="D165" s="9">
        <f t="shared" si="13"/>
        <v>7</v>
      </c>
      <c r="E165" s="9">
        <f t="shared" si="13"/>
        <v>3</v>
      </c>
      <c r="F165" s="9">
        <f t="shared" si="13"/>
        <v>0</v>
      </c>
      <c r="G165" s="9">
        <f t="shared" si="13"/>
        <v>1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7</v>
      </c>
      <c r="D166" s="9">
        <f t="shared" si="13"/>
        <v>4</v>
      </c>
      <c r="E166" s="9">
        <f t="shared" si="13"/>
        <v>0</v>
      </c>
      <c r="F166" s="9">
        <f t="shared" si="13"/>
        <v>2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22</v>
      </c>
      <c r="D167" s="9">
        <f aca="true" t="shared" si="14" ref="D167:J176">D19+D56+D93+D130</f>
        <v>8</v>
      </c>
      <c r="E167" s="9">
        <f t="shared" si="14"/>
        <v>5</v>
      </c>
      <c r="F167" s="9">
        <f t="shared" si="14"/>
        <v>0</v>
      </c>
      <c r="G167" s="9">
        <f t="shared" si="14"/>
        <v>0</v>
      </c>
      <c r="H167" s="9">
        <f t="shared" si="14"/>
        <v>2</v>
      </c>
      <c r="I167" s="9">
        <f t="shared" si="14"/>
        <v>7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</v>
      </c>
      <c r="D168" s="9">
        <f t="shared" si="14"/>
        <v>3</v>
      </c>
      <c r="E168" s="9">
        <f t="shared" si="14"/>
        <v>1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45</v>
      </c>
      <c r="D169" s="9">
        <f t="shared" si="14"/>
        <v>26</v>
      </c>
      <c r="E169" s="9">
        <f t="shared" si="14"/>
        <v>8</v>
      </c>
      <c r="F169" s="9">
        <f t="shared" si="14"/>
        <v>0</v>
      </c>
      <c r="G169" s="9">
        <f t="shared" si="14"/>
        <v>2</v>
      </c>
      <c r="H169" s="9">
        <f t="shared" si="14"/>
        <v>2</v>
      </c>
      <c r="I169" s="9">
        <f t="shared" si="14"/>
        <v>7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96</v>
      </c>
      <c r="D170" s="9">
        <f t="shared" si="14"/>
        <v>34</v>
      </c>
      <c r="E170" s="9">
        <f t="shared" si="14"/>
        <v>21</v>
      </c>
      <c r="F170" s="9">
        <f t="shared" si="14"/>
        <v>0</v>
      </c>
      <c r="G170" s="9">
        <f t="shared" si="14"/>
        <v>11</v>
      </c>
      <c r="H170" s="9">
        <f t="shared" si="14"/>
        <v>13</v>
      </c>
      <c r="I170" s="9">
        <f t="shared" si="14"/>
        <v>16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17</v>
      </c>
      <c r="D171" s="9">
        <f t="shared" si="14"/>
        <v>5</v>
      </c>
      <c r="E171" s="9">
        <f t="shared" si="14"/>
        <v>9</v>
      </c>
      <c r="F171" s="9">
        <f t="shared" si="14"/>
        <v>0</v>
      </c>
      <c r="G171" s="9">
        <f t="shared" si="14"/>
        <v>1</v>
      </c>
      <c r="H171" s="9">
        <f t="shared" si="14"/>
        <v>0</v>
      </c>
      <c r="I171" s="9">
        <f t="shared" si="14"/>
        <v>1</v>
      </c>
      <c r="J171" s="9">
        <f t="shared" si="14"/>
        <v>1</v>
      </c>
    </row>
    <row r="172" spans="1:10" ht="12.75">
      <c r="A172" s="3">
        <v>16</v>
      </c>
      <c r="B172" s="4" t="s">
        <v>17</v>
      </c>
      <c r="C172" s="24">
        <f t="shared" si="12"/>
        <v>4</v>
      </c>
      <c r="D172" s="9">
        <f t="shared" si="14"/>
        <v>3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1</v>
      </c>
    </row>
    <row r="173" spans="1:10" ht="12.75">
      <c r="A173" s="1">
        <v>17</v>
      </c>
      <c r="B173" s="2" t="s">
        <v>18</v>
      </c>
      <c r="C173" s="24">
        <f t="shared" si="12"/>
        <v>9</v>
      </c>
      <c r="D173" s="9">
        <f t="shared" si="14"/>
        <v>3</v>
      </c>
      <c r="E173" s="9">
        <f t="shared" si="14"/>
        <v>3</v>
      </c>
      <c r="F173" s="9">
        <f t="shared" si="14"/>
        <v>0</v>
      </c>
      <c r="G173" s="9">
        <f t="shared" si="14"/>
        <v>0</v>
      </c>
      <c r="H173" s="9">
        <f t="shared" si="14"/>
        <v>1</v>
      </c>
      <c r="I173" s="9">
        <f t="shared" si="14"/>
        <v>2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3</v>
      </c>
      <c r="D174" s="9">
        <f t="shared" si="14"/>
        <v>1</v>
      </c>
      <c r="E174" s="9">
        <f t="shared" si="14"/>
        <v>2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51</v>
      </c>
      <c r="D175" s="9">
        <f t="shared" si="14"/>
        <v>18</v>
      </c>
      <c r="E175" s="9">
        <f t="shared" si="14"/>
        <v>18</v>
      </c>
      <c r="F175" s="9">
        <f t="shared" si="14"/>
        <v>0</v>
      </c>
      <c r="G175" s="9">
        <f t="shared" si="14"/>
        <v>6</v>
      </c>
      <c r="H175" s="9">
        <f t="shared" si="14"/>
        <v>5</v>
      </c>
      <c r="I175" s="9">
        <f t="shared" si="14"/>
        <v>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20</v>
      </c>
      <c r="D176" s="9">
        <f t="shared" si="14"/>
        <v>4</v>
      </c>
      <c r="E176" s="9">
        <f t="shared" si="14"/>
        <v>10</v>
      </c>
      <c r="F176" s="9">
        <f t="shared" si="14"/>
        <v>0</v>
      </c>
      <c r="G176" s="9">
        <f t="shared" si="14"/>
        <v>2</v>
      </c>
      <c r="H176" s="9">
        <f t="shared" si="14"/>
        <v>0</v>
      </c>
      <c r="I176" s="9">
        <f t="shared" si="14"/>
        <v>4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8</v>
      </c>
      <c r="D177" s="9">
        <f aca="true" t="shared" si="15" ref="D177:J182">D29+D66+D103+D140</f>
        <v>1</v>
      </c>
      <c r="E177" s="9">
        <f t="shared" si="15"/>
        <v>5</v>
      </c>
      <c r="F177" s="9">
        <f t="shared" si="15"/>
        <v>0</v>
      </c>
      <c r="G177" s="9">
        <f t="shared" si="15"/>
        <v>2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6</v>
      </c>
      <c r="D178" s="9">
        <f t="shared" si="15"/>
        <v>1</v>
      </c>
      <c r="E178" s="9">
        <f t="shared" si="15"/>
        <v>2</v>
      </c>
      <c r="F178" s="9">
        <f t="shared" si="15"/>
        <v>0</v>
      </c>
      <c r="G178" s="9">
        <f t="shared" si="15"/>
        <v>2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1</v>
      </c>
      <c r="E179" s="9">
        <f t="shared" si="15"/>
        <v>1</v>
      </c>
      <c r="F179" s="9">
        <f t="shared" si="15"/>
        <v>1</v>
      </c>
      <c r="G179" s="9">
        <f t="shared" si="15"/>
        <v>1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36</v>
      </c>
      <c r="D180" s="9">
        <f t="shared" si="15"/>
        <v>4</v>
      </c>
      <c r="E180" s="9">
        <f t="shared" si="15"/>
        <v>18</v>
      </c>
      <c r="F180" s="9">
        <f t="shared" si="15"/>
        <v>0</v>
      </c>
      <c r="G180" s="9">
        <f t="shared" si="15"/>
        <v>0</v>
      </c>
      <c r="H180" s="9">
        <f t="shared" si="15"/>
        <v>6</v>
      </c>
      <c r="I180" s="9">
        <f t="shared" si="15"/>
        <v>8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74</v>
      </c>
      <c r="D181" s="9">
        <f t="shared" si="15"/>
        <v>19</v>
      </c>
      <c r="E181" s="9">
        <f t="shared" si="15"/>
        <v>24</v>
      </c>
      <c r="F181" s="9">
        <f t="shared" si="15"/>
        <v>0</v>
      </c>
      <c r="G181" s="9">
        <f t="shared" si="15"/>
        <v>8</v>
      </c>
      <c r="H181" s="9">
        <f t="shared" si="15"/>
        <v>10</v>
      </c>
      <c r="I181" s="9">
        <f t="shared" si="15"/>
        <v>13</v>
      </c>
      <c r="J181" s="9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37</v>
      </c>
      <c r="D182" s="9">
        <f t="shared" si="15"/>
        <v>9</v>
      </c>
      <c r="E182" s="9">
        <f t="shared" si="15"/>
        <v>18</v>
      </c>
      <c r="F182" s="9">
        <f t="shared" si="15"/>
        <v>0</v>
      </c>
      <c r="G182" s="9">
        <f t="shared" si="15"/>
        <v>2</v>
      </c>
      <c r="H182" s="9">
        <f t="shared" si="15"/>
        <v>2</v>
      </c>
      <c r="I182" s="9">
        <f t="shared" si="15"/>
        <v>6</v>
      </c>
      <c r="J182" s="9">
        <f t="shared" si="15"/>
        <v>0</v>
      </c>
    </row>
    <row r="183" spans="1:10" ht="12.75">
      <c r="A183" s="1">
        <v>27</v>
      </c>
      <c r="B183" s="43" t="s">
        <v>65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66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47" t="s">
        <v>28</v>
      </c>
      <c r="B186" s="48"/>
      <c r="C186" s="11">
        <f aca="true" t="shared" si="19" ref="C186:J186">SUM(C157:C185)</f>
        <v>689</v>
      </c>
      <c r="D186" s="12">
        <f t="shared" si="19"/>
        <v>229</v>
      </c>
      <c r="E186" s="12">
        <f t="shared" si="19"/>
        <v>228</v>
      </c>
      <c r="F186" s="12">
        <f t="shared" si="19"/>
        <v>7</v>
      </c>
      <c r="G186" s="12">
        <f t="shared" si="19"/>
        <v>54</v>
      </c>
      <c r="H186" s="12">
        <f t="shared" si="19"/>
        <v>61</v>
      </c>
      <c r="I186" s="12">
        <f t="shared" si="19"/>
        <v>105</v>
      </c>
      <c r="J186" s="13">
        <f t="shared" si="19"/>
        <v>5</v>
      </c>
    </row>
    <row r="187" spans="1:10" ht="13.5" thickBot="1">
      <c r="A187" s="72" t="s">
        <v>29</v>
      </c>
      <c r="B187" s="73"/>
      <c r="C187" s="20">
        <f aca="true" t="shared" si="20" ref="C187:J187">SUM(C157:C181)</f>
        <v>652</v>
      </c>
      <c r="D187" s="21">
        <f t="shared" si="20"/>
        <v>220</v>
      </c>
      <c r="E187" s="21">
        <f t="shared" si="20"/>
        <v>210</v>
      </c>
      <c r="F187" s="21">
        <f t="shared" si="20"/>
        <v>7</v>
      </c>
      <c r="G187" s="21">
        <f t="shared" si="20"/>
        <v>52</v>
      </c>
      <c r="H187" s="21">
        <f t="shared" si="20"/>
        <v>59</v>
      </c>
      <c r="I187" s="21">
        <f t="shared" si="20"/>
        <v>99</v>
      </c>
      <c r="J187" s="22">
        <f t="shared" si="20"/>
        <v>5</v>
      </c>
    </row>
  </sheetData>
  <sheetProtection/>
  <mergeCells count="81">
    <mergeCell ref="A186:B186"/>
    <mergeCell ref="A187:B187"/>
    <mergeCell ref="C42:J42"/>
    <mergeCell ref="C79:J79"/>
    <mergeCell ref="C116:J116"/>
    <mergeCell ref="C153:J153"/>
    <mergeCell ref="A154:A156"/>
    <mergeCell ref="B154:B156"/>
    <mergeCell ref="C154:C156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I118:I119"/>
    <mergeCell ref="J118:J119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G81:H81"/>
    <mergeCell ref="I81:I82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F44:F45"/>
    <mergeCell ref="G44:H44"/>
    <mergeCell ref="I44:I45"/>
    <mergeCell ref="J44:J45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E7:E8"/>
    <mergeCell ref="F7:F8"/>
    <mergeCell ref="G7:H7"/>
    <mergeCell ref="I7:I8"/>
    <mergeCell ref="J7:J8"/>
    <mergeCell ref="A38:B38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l.korinchuk</cp:lastModifiedBy>
  <cp:lastPrinted>2014-07-18T08:22:24Z</cp:lastPrinted>
  <dcterms:created xsi:type="dcterms:W3CDTF">2013-05-31T13:42:43Z</dcterms:created>
  <dcterms:modified xsi:type="dcterms:W3CDTF">2020-02-10T10:26:27Z</dcterms:modified>
  <cp:category/>
  <cp:version/>
  <cp:contentType/>
  <cp:contentStatus/>
</cp:coreProperties>
</file>