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8220" windowHeight="12135" tabRatio="850" activeTab="0"/>
  </bookViews>
  <sheets>
    <sheet name="Табл.1 н.в." sheetId="1" r:id="rId1"/>
    <sheet name="Табл.1 рецидиви" sheetId="2" r:id="rId2"/>
    <sheet name="Табл.1 інші випад. повт. лікув" sheetId="3" r:id="rId3"/>
    <sheet name="Табл.2 н.в." sheetId="4" r:id="rId4"/>
    <sheet name="Табл.2 рецидиви" sheetId="5" r:id="rId5"/>
    <sheet name="Табл.2 інші випадки повт.лікув" sheetId="6" r:id="rId6"/>
    <sheet name="Табл.2 всього" sheetId="7" r:id="rId7"/>
  </sheets>
  <externalReferences>
    <externalReference r:id="rId10"/>
    <externalReference r:id="rId11"/>
  </externalReferences>
  <definedNames>
    <definedName name="_xlnm.Print_Area" localSheetId="2">'Табл.1 інші випад. повт. лікув'!$A$152:$J$185</definedName>
    <definedName name="_xlnm.Print_Area" localSheetId="0">'Табл.1 н.в.'!$A$153:$J$187</definedName>
    <definedName name="_xlnm.Print_Area" localSheetId="1">'Табл.1 рецидиви'!$A$156:$J$189</definedName>
    <definedName name="_xlnm.Print_Area" localSheetId="6">'Табл.2 всього'!$A$2:$K$116</definedName>
    <definedName name="_xlnm.Print_Area" localSheetId="5">'Табл.2 інші випадки повт.лікув'!$A$2:$K$147</definedName>
    <definedName name="_xlnm.Print_Area" localSheetId="3">'Табл.2 н.в.'!$A$3:$L$142</definedName>
    <definedName name="_xlnm.Print_Area" localSheetId="4">'Табл.2 рецидиви'!$A$2:$K$147</definedName>
  </definedNames>
  <calcPr fullCalcOnLoad="1"/>
</workbook>
</file>

<file path=xl/sharedStrings.xml><?xml version="1.0" encoding="utf-8"?>
<sst xmlns="http://schemas.openxmlformats.org/spreadsheetml/2006/main" count="1566" uniqueCount="71">
  <si>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</si>
  <si>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</si>
  <si>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</si>
  <si>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</si>
  <si>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</si>
  <si>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</si>
  <si>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</si>
  <si>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</si>
  <si>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</si>
  <si>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</si>
  <si>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</si>
  <si>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</si>
  <si>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</si>
  <si>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</si>
  <si>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</si>
  <si>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</si>
  <si>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</si>
  <si>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</si>
  <si>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</si>
  <si>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</si>
  <si>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</si>
  <si>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</si>
  <si>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</si>
  <si>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</si>
  <si>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</si>
  <si>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</si>
  <si>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</si>
  <si>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</si>
  <si>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Загальна кількість хворих на туберкульоз легень з КСБ+</t>
  </si>
  <si>
    <t>Негативація мокротиння</t>
  </si>
  <si>
    <t>Через 2 місяці</t>
  </si>
  <si>
    <t>Через 3 місяці</t>
  </si>
  <si>
    <t>Через 4 місяці</t>
  </si>
  <si>
    <t>абс.</t>
  </si>
  <si>
    <t>%</t>
  </si>
  <si>
    <t>Мазок не зроблено</t>
  </si>
  <si>
    <t>Продовжується бактеріовиділення</t>
  </si>
  <si>
    <t>Нові випадки</t>
  </si>
  <si>
    <t>Рецидиви</t>
  </si>
  <si>
    <t>Інші випадки повторного лікування</t>
  </si>
  <si>
    <t>Всього</t>
  </si>
  <si>
    <t>1 квартал</t>
  </si>
  <si>
    <t>2 квартал</t>
  </si>
  <si>
    <t>3 квартал</t>
  </si>
  <si>
    <t>4 квартал</t>
  </si>
  <si>
    <t xml:space="preserve">         </t>
  </si>
  <si>
    <t>Загальна кількість хворих на туберкульоз легень з КСБ+ (ТБ07, т.1, гр.1)</t>
  </si>
  <si>
    <t>Загальна кількість хворих на туберкульоз легень з КСБ+ (ТБ07, т.1, гр.2)</t>
  </si>
  <si>
    <t>Загальна кількість хворих на туберкульоз легень з КСБ+ (ТБ07, т.1, гр.3)</t>
  </si>
  <si>
    <t>Помер від ТБ (1)</t>
  </si>
  <si>
    <t>Помер від інших причин (2)</t>
  </si>
  <si>
    <t>Перерване лікування (3)</t>
  </si>
  <si>
    <t>Переведений (4)</t>
  </si>
  <si>
    <t>Діагноз ТБ знятий (5)</t>
  </si>
  <si>
    <t>Інша причина (6)</t>
  </si>
  <si>
    <t>Всього мазок не зроблено (7)</t>
  </si>
  <si>
    <t>таблиця 1000</t>
  </si>
  <si>
    <t>таблиця 2000</t>
  </si>
  <si>
    <t>Негативація мокротиння у зареєстрованих хворих на туберкульоз легень в кінці інтенсивної фази лікування</t>
  </si>
  <si>
    <t xml:space="preserve">Причини, з яких не зроблено дослідження мокротиння в кінці інтенсивної фази лікування </t>
  </si>
  <si>
    <t>ДКВС України</t>
  </si>
  <si>
    <t xml:space="preserve">1- 4  квартал 2017 р. </t>
  </si>
  <si>
    <t>1- 4 квартал (за 2018 рік)</t>
  </si>
  <si>
    <t>ДКВС</t>
  </si>
  <si>
    <t>Клініка ТБ</t>
  </si>
  <si>
    <t>МО Житомир</t>
  </si>
  <si>
    <t>МО Харків</t>
  </si>
  <si>
    <t>МО Харнків</t>
  </si>
  <si>
    <t>1- 4 квартал 2019 р.</t>
  </si>
  <si>
    <t xml:space="preserve">1- 4  квартал 2019 р. </t>
  </si>
  <si>
    <t>1- 4  квартал 2019 р.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</si>
</sst>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0"/>
    <numFmt numFmtId="207" formatCode="0.0"/>
    <numFmt numFmtId="208" formatCode="0.0000"/>
    <numFmt numFmtId="209" formatCode="0.0000000"/>
    <numFmt numFmtId="210" formatCode="0.000000"/>
    <numFmt numFmtId="211" formatCode="0.00000"/>
    <numFmt numFmtId="212" formatCode="0.0000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%"/>
  </numFmts>
  <fonts count="5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 Cyr"/>
      <family val="0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07" fontId="0" fillId="35" borderId="13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07" fontId="0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/>
    </xf>
    <xf numFmtId="0" fontId="0" fillId="36" borderId="16" xfId="0" applyFill="1" applyBorder="1" applyAlignment="1">
      <alignment horizontal="center"/>
    </xf>
    <xf numFmtId="207" fontId="0" fillId="35" borderId="17" xfId="0" applyNumberFormat="1" applyFill="1" applyBorder="1" applyAlignment="1">
      <alignment horizontal="center"/>
    </xf>
    <xf numFmtId="207" fontId="0" fillId="35" borderId="18" xfId="0" applyNumberFormat="1" applyFill="1" applyBorder="1" applyAlignment="1">
      <alignment horizontal="center" wrapText="1"/>
    </xf>
    <xf numFmtId="207" fontId="0" fillId="35" borderId="19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 wrapText="1"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 horizontal="center" wrapText="1"/>
    </xf>
    <xf numFmtId="207" fontId="0" fillId="35" borderId="17" xfId="0" applyNumberFormat="1" applyFill="1" applyBorder="1" applyAlignment="1">
      <alignment horizontal="center" wrapText="1"/>
    </xf>
    <xf numFmtId="0" fontId="0" fillId="36" borderId="19" xfId="0" applyFill="1" applyBorder="1" applyAlignment="1">
      <alignment horizontal="center"/>
    </xf>
    <xf numFmtId="0" fontId="0" fillId="36" borderId="19" xfId="0" applyFill="1" applyBorder="1" applyAlignment="1">
      <alignment horizontal="center" wrapText="1"/>
    </xf>
    <xf numFmtId="207" fontId="0" fillId="35" borderId="19" xfId="0" applyNumberForma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207" fontId="0" fillId="0" borderId="0" xfId="0" applyNumberFormat="1" applyAlignment="1">
      <alignment horizontal="center"/>
    </xf>
    <xf numFmtId="0" fontId="0" fillId="35" borderId="16" xfId="0" applyFill="1" applyBorder="1" applyAlignment="1">
      <alignment horizontal="center"/>
    </xf>
    <xf numFmtId="207" fontId="6" fillId="35" borderId="17" xfId="0" applyNumberFormat="1" applyFont="1" applyFill="1" applyBorder="1" applyAlignment="1">
      <alignment horizontal="center"/>
    </xf>
    <xf numFmtId="207" fontId="6" fillId="35" borderId="13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20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3" borderId="24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11" fillId="0" borderId="0" xfId="0" applyFont="1" applyAlignment="1">
      <alignment/>
    </xf>
    <xf numFmtId="0" fontId="6" fillId="34" borderId="26" xfId="0" applyFont="1" applyFill="1" applyBorder="1" applyAlignment="1">
      <alignment/>
    </xf>
    <xf numFmtId="0" fontId="6" fillId="36" borderId="27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07" fontId="6" fillId="35" borderId="13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/>
    </xf>
    <xf numFmtId="207" fontId="6" fillId="35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07" fontId="12" fillId="35" borderId="17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207" fontId="12" fillId="35" borderId="17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207" fontId="12" fillId="35" borderId="13" xfId="0" applyNumberFormat="1" applyFont="1" applyFill="1" applyBorder="1" applyAlignment="1">
      <alignment horizontal="center"/>
    </xf>
    <xf numFmtId="207" fontId="6" fillId="35" borderId="19" xfId="0" applyNumberFormat="1" applyFont="1" applyFill="1" applyBorder="1" applyAlignment="1">
      <alignment horizontal="center" wrapText="1"/>
    </xf>
    <xf numFmtId="0" fontId="6" fillId="36" borderId="30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207" fontId="6" fillId="35" borderId="18" xfId="0" applyNumberFormat="1" applyFont="1" applyFill="1" applyBorder="1" applyAlignment="1">
      <alignment horizontal="center" wrapText="1"/>
    </xf>
    <xf numFmtId="207" fontId="6" fillId="35" borderId="3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36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25" xfId="0" applyFont="1" applyFill="1" applyBorder="1" applyAlignment="1">
      <alignment horizontal="center" wrapText="1"/>
    </xf>
    <xf numFmtId="0" fontId="2" fillId="35" borderId="3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3" fillId="0" borderId="0" xfId="49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 horizontal="center" wrapText="1"/>
    </xf>
    <xf numFmtId="0" fontId="15" fillId="35" borderId="0" xfId="0" applyFont="1" applyFill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35" borderId="0" xfId="4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3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207" fontId="12" fillId="35" borderId="19" xfId="0" applyNumberFormat="1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207" fontId="2" fillId="38" borderId="39" xfId="0" applyNumberFormat="1" applyFont="1" applyFill="1" applyBorder="1" applyAlignment="1">
      <alignment horizontal="center"/>
    </xf>
    <xf numFmtId="207" fontId="2" fillId="38" borderId="23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18" fillId="38" borderId="12" xfId="0" applyFont="1" applyFill="1" applyBorder="1" applyAlignment="1">
      <alignment horizontal="center"/>
    </xf>
    <xf numFmtId="207" fontId="18" fillId="38" borderId="23" xfId="0" applyNumberFormat="1" applyFont="1" applyFill="1" applyBorder="1" applyAlignment="1">
      <alignment horizontal="center"/>
    </xf>
    <xf numFmtId="207" fontId="18" fillId="38" borderId="39" xfId="0" applyNumberFormat="1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wrapText="1"/>
    </xf>
    <xf numFmtId="0" fontId="0" fillId="36" borderId="46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7" fillId="33" borderId="25" xfId="49" applyFont="1" applyFill="1" applyBorder="1" applyAlignment="1">
      <alignment wrapText="1"/>
      <protection/>
    </xf>
    <xf numFmtId="0" fontId="7" fillId="33" borderId="33" xfId="49" applyFont="1" applyFill="1" applyBorder="1" applyAlignment="1">
      <alignment wrapText="1"/>
      <protection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207" fontId="2" fillId="38" borderId="23" xfId="0" applyNumberFormat="1" applyFont="1" applyFill="1" applyBorder="1" applyAlignment="1">
      <alignment horizontal="center" wrapText="1"/>
    </xf>
    <xf numFmtId="0" fontId="2" fillId="38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207" fontId="12" fillId="35" borderId="47" xfId="0" applyNumberFormat="1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/>
    </xf>
    <xf numFmtId="207" fontId="18" fillId="38" borderId="39" xfId="0" applyNumberFormat="1" applyFont="1" applyFill="1" applyBorder="1" applyAlignment="1">
      <alignment horizontal="center" wrapText="1"/>
    </xf>
    <xf numFmtId="0" fontId="2" fillId="38" borderId="22" xfId="0" applyFont="1" applyFill="1" applyBorder="1" applyAlignment="1">
      <alignment horizontal="center"/>
    </xf>
    <xf numFmtId="207" fontId="2" fillId="38" borderId="22" xfId="0" applyNumberFormat="1" applyFont="1" applyFill="1" applyBorder="1" applyAlignment="1">
      <alignment horizontal="center" wrapText="1"/>
    </xf>
    <xf numFmtId="0" fontId="2" fillId="38" borderId="23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207" fontId="0" fillId="38" borderId="39" xfId="0" applyNumberFormat="1" applyFont="1" applyFill="1" applyBorder="1" applyAlignment="1">
      <alignment horizontal="center"/>
    </xf>
    <xf numFmtId="0" fontId="0" fillId="38" borderId="35" xfId="0" applyFont="1" applyFill="1" applyBorder="1" applyAlignment="1">
      <alignment horizontal="center" wrapText="1"/>
    </xf>
    <xf numFmtId="207" fontId="0" fillId="38" borderId="23" xfId="0" applyNumberFormat="1" applyFont="1" applyFill="1" applyBorder="1" applyAlignment="1">
      <alignment horizontal="center" wrapText="1"/>
    </xf>
    <xf numFmtId="0" fontId="6" fillId="33" borderId="49" xfId="0" applyFont="1" applyFill="1" applyBorder="1" applyAlignment="1">
      <alignment/>
    </xf>
    <xf numFmtId="0" fontId="12" fillId="33" borderId="49" xfId="0" applyFont="1" applyFill="1" applyBorder="1" applyAlignment="1">
      <alignment/>
    </xf>
    <xf numFmtId="0" fontId="6" fillId="35" borderId="4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207" fontId="2" fillId="38" borderId="39" xfId="0" applyNumberFormat="1" applyFont="1" applyFill="1" applyBorder="1" applyAlignment="1">
      <alignment horizontal="center" wrapText="1"/>
    </xf>
    <xf numFmtId="0" fontId="18" fillId="38" borderId="10" xfId="0" applyFont="1" applyFill="1" applyBorder="1" applyAlignment="1">
      <alignment horizontal="center" wrapText="1"/>
    </xf>
    <xf numFmtId="0" fontId="2" fillId="38" borderId="3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207" fontId="12" fillId="35" borderId="15" xfId="0" applyNumberFormat="1" applyFont="1" applyFill="1" applyBorder="1" applyAlignment="1">
      <alignment horizontal="center"/>
    </xf>
    <xf numFmtId="207" fontId="12" fillId="35" borderId="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0" fontId="7" fillId="34" borderId="25" xfId="49" applyFont="1" applyFill="1" applyBorder="1" applyAlignment="1">
      <alignment wrapText="1"/>
      <protection/>
    </xf>
    <xf numFmtId="0" fontId="7" fillId="34" borderId="33" xfId="49" applyFont="1" applyFill="1" applyBorder="1" applyAlignment="1">
      <alignment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49" fontId="2" fillId="34" borderId="37" xfId="0" applyNumberFormat="1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/>
    </xf>
    <xf numFmtId="0" fontId="12" fillId="34" borderId="49" xfId="0" applyFont="1" applyFill="1" applyBorder="1" applyAlignment="1">
      <alignment/>
    </xf>
    <xf numFmtId="0" fontId="7" fillId="34" borderId="49" xfId="49" applyFont="1" applyFill="1" applyBorder="1" applyAlignment="1">
      <alignment wrapText="1"/>
      <protection/>
    </xf>
    <xf numFmtId="0" fontId="7" fillId="34" borderId="52" xfId="49" applyFont="1" applyFill="1" applyBorder="1" applyAlignment="1">
      <alignment wrapText="1"/>
      <protection/>
    </xf>
    <xf numFmtId="0" fontId="2" fillId="35" borderId="28" xfId="0" applyFont="1" applyFill="1" applyBorder="1" applyAlignment="1">
      <alignment horizontal="center" wrapText="1"/>
    </xf>
    <xf numFmtId="1" fontId="1" fillId="38" borderId="35" xfId="0" applyNumberFormat="1" applyFont="1" applyFill="1" applyBorder="1" applyAlignment="1">
      <alignment horizontal="center"/>
    </xf>
    <xf numFmtId="1" fontId="1" fillId="38" borderId="22" xfId="0" applyNumberFormat="1" applyFont="1" applyFill="1" applyBorder="1" applyAlignment="1">
      <alignment horizontal="center"/>
    </xf>
    <xf numFmtId="1" fontId="1" fillId="38" borderId="23" xfId="0" applyNumberFormat="1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7" fillId="34" borderId="24" xfId="49" applyFont="1" applyFill="1" applyBorder="1" applyAlignment="1">
      <alignment wrapText="1"/>
      <protection/>
    </xf>
    <xf numFmtId="0" fontId="6" fillId="35" borderId="18" xfId="0" applyFont="1" applyFill="1" applyBorder="1" applyAlignment="1">
      <alignment horizontal="center" wrapText="1"/>
    </xf>
    <xf numFmtId="0" fontId="7" fillId="34" borderId="53" xfId="49" applyFont="1" applyFill="1" applyBorder="1" applyAlignment="1">
      <alignment wrapText="1"/>
      <protection/>
    </xf>
    <xf numFmtId="0" fontId="6" fillId="35" borderId="27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 wrapText="1"/>
    </xf>
    <xf numFmtId="1" fontId="0" fillId="40" borderId="35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1" fontId="0" fillId="40" borderId="23" xfId="0" applyNumberFormat="1" applyFill="1" applyBorder="1" applyAlignment="1">
      <alignment horizontal="center"/>
    </xf>
    <xf numFmtId="0" fontId="6" fillId="35" borderId="54" xfId="0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" fontId="0" fillId="38" borderId="25" xfId="0" applyNumberFormat="1" applyFill="1" applyBorder="1" applyAlignment="1">
      <alignment horizontal="center"/>
    </xf>
    <xf numFmtId="1" fontId="6" fillId="38" borderId="2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6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33" borderId="29" xfId="49" applyFont="1" applyFill="1" applyBorder="1" applyAlignment="1">
      <alignment wrapText="1"/>
      <protection/>
    </xf>
    <xf numFmtId="0" fontId="6" fillId="36" borderId="46" xfId="0" applyFont="1" applyFill="1" applyBorder="1" applyAlignment="1">
      <alignment horizontal="center"/>
    </xf>
    <xf numFmtId="207" fontId="6" fillId="35" borderId="28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" fillId="35" borderId="58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51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36" borderId="58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33" borderId="64" xfId="49" applyFont="1" applyFill="1" applyBorder="1" applyAlignment="1">
      <alignment wrapText="1"/>
      <protection/>
    </xf>
    <xf numFmtId="0" fontId="6" fillId="33" borderId="64" xfId="0" applyFont="1" applyFill="1" applyBorder="1" applyAlignment="1">
      <alignment/>
    </xf>
    <xf numFmtId="0" fontId="12" fillId="33" borderId="6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0" borderId="48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207" fontId="3" fillId="38" borderId="23" xfId="0" applyNumberFormat="1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2" fillId="38" borderId="65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12" fillId="35" borderId="27" xfId="0" applyFont="1" applyFill="1" applyBorder="1" applyAlignment="1">
      <alignment horizontal="center" wrapText="1"/>
    </xf>
    <xf numFmtId="0" fontId="12" fillId="35" borderId="59" xfId="0" applyFont="1" applyFill="1" applyBorder="1" applyAlignment="1">
      <alignment horizontal="center" wrapText="1"/>
    </xf>
    <xf numFmtId="0" fontId="2" fillId="38" borderId="58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41" borderId="21" xfId="0" applyFont="1" applyFill="1" applyBorder="1" applyAlignment="1">
      <alignment/>
    </xf>
    <xf numFmtId="0" fontId="9" fillId="13" borderId="60" xfId="0" applyFont="1" applyFill="1" applyBorder="1" applyAlignment="1">
      <alignment/>
    </xf>
    <xf numFmtId="0" fontId="9" fillId="13" borderId="21" xfId="0" applyFont="1" applyFill="1" applyBorder="1" applyAlignment="1">
      <alignment/>
    </xf>
    <xf numFmtId="0" fontId="9" fillId="13" borderId="10" xfId="0" applyFont="1" applyFill="1" applyBorder="1" applyAlignment="1">
      <alignment horizontal="left"/>
    </xf>
    <xf numFmtId="0" fontId="9" fillId="13" borderId="11" xfId="0" applyFont="1" applyFill="1" applyBorder="1" applyAlignment="1">
      <alignment/>
    </xf>
    <xf numFmtId="0" fontId="9" fillId="13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13" fillId="33" borderId="14" xfId="49" applyFont="1" applyFill="1" applyBorder="1" applyAlignment="1">
      <alignment horizontal="center"/>
      <protection/>
    </xf>
    <xf numFmtId="0" fontId="13" fillId="33" borderId="42" xfId="49" applyFont="1" applyFill="1" applyBorder="1" applyAlignment="1">
      <alignment horizontal="center"/>
      <protection/>
    </xf>
    <xf numFmtId="0" fontId="13" fillId="33" borderId="45" xfId="49" applyFont="1" applyFill="1" applyBorder="1" applyAlignment="1">
      <alignment horizontal="center"/>
      <protection/>
    </xf>
    <xf numFmtId="0" fontId="6" fillId="33" borderId="25" xfId="49" applyFont="1" applyFill="1" applyBorder="1" applyAlignment="1">
      <alignment wrapText="1"/>
      <protection/>
    </xf>
    <xf numFmtId="0" fontId="6" fillId="33" borderId="33" xfId="49" applyFont="1" applyFill="1" applyBorder="1" applyAlignment="1">
      <alignment wrapText="1"/>
      <protection/>
    </xf>
    <xf numFmtId="0" fontId="6" fillId="33" borderId="13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4" borderId="63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/>
    </xf>
    <xf numFmtId="0" fontId="6" fillId="36" borderId="63" xfId="0" applyFont="1" applyFill="1" applyBorder="1" applyAlignment="1">
      <alignment horizontal="center"/>
    </xf>
    <xf numFmtId="0" fontId="6" fillId="35" borderId="63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207" fontId="2" fillId="38" borderId="61" xfId="0" applyNumberFormat="1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/>
    </xf>
    <xf numFmtId="207" fontId="6" fillId="35" borderId="16" xfId="0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wrapText="1"/>
    </xf>
    <xf numFmtId="207" fontId="6" fillId="35" borderId="16" xfId="0" applyNumberFormat="1" applyFont="1" applyFill="1" applyBorder="1" applyAlignment="1">
      <alignment horizontal="center" wrapText="1"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/>
    </xf>
    <xf numFmtId="0" fontId="0" fillId="36" borderId="29" xfId="0" applyFill="1" applyBorder="1" applyAlignment="1">
      <alignment horizontal="center" wrapText="1"/>
    </xf>
    <xf numFmtId="0" fontId="0" fillId="36" borderId="54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207" fontId="0" fillId="35" borderId="47" xfId="0" applyNumberFormat="1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207" fontId="0" fillId="35" borderId="24" xfId="0" applyNumberFormat="1" applyFill="1" applyBorder="1" applyAlignment="1">
      <alignment horizontal="center"/>
    </xf>
    <xf numFmtId="0" fontId="0" fillId="36" borderId="41" xfId="0" applyFill="1" applyBorder="1" applyAlignment="1">
      <alignment horizontal="center" wrapText="1"/>
    </xf>
    <xf numFmtId="207" fontId="0" fillId="35" borderId="49" xfId="0" applyNumberForma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64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207" fontId="6" fillId="35" borderId="49" xfId="0" applyNumberFormat="1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12" fillId="35" borderId="64" xfId="0" applyFont="1" applyFill="1" applyBorder="1" applyAlignment="1">
      <alignment horizontal="center"/>
    </xf>
    <xf numFmtId="0" fontId="6" fillId="33" borderId="30" xfId="49" applyFont="1" applyFill="1" applyBorder="1" applyAlignment="1">
      <alignment wrapText="1"/>
      <protection/>
    </xf>
    <xf numFmtId="207" fontId="2" fillId="38" borderId="12" xfId="0" applyNumberFormat="1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207" fontId="6" fillId="35" borderId="15" xfId="0" applyNumberFormat="1" applyFont="1" applyFill="1" applyBorder="1" applyAlignment="1">
      <alignment horizontal="center"/>
    </xf>
    <xf numFmtId="0" fontId="2" fillId="38" borderId="66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7" fillId="34" borderId="71" xfId="49" applyFont="1" applyFill="1" applyBorder="1" applyAlignment="1">
      <alignment wrapText="1"/>
      <protection/>
    </xf>
    <xf numFmtId="0" fontId="6" fillId="0" borderId="71" xfId="0" applyFont="1" applyFill="1" applyBorder="1" applyAlignment="1">
      <alignment horizontal="center"/>
    </xf>
    <xf numFmtId="0" fontId="6" fillId="34" borderId="33" xfId="0" applyFont="1" applyFill="1" applyBorder="1" applyAlignment="1">
      <alignment/>
    </xf>
    <xf numFmtId="0" fontId="12" fillId="0" borderId="4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42" borderId="0" xfId="0" applyFont="1" applyFill="1" applyAlignment="1">
      <alignment horizontal="left"/>
    </xf>
    <xf numFmtId="0" fontId="5" fillId="43" borderId="11" xfId="0" applyFont="1" applyFill="1" applyBorder="1" applyAlignment="1">
      <alignment horizontal="left"/>
    </xf>
    <xf numFmtId="0" fontId="5" fillId="43" borderId="40" xfId="0" applyFont="1" applyFill="1" applyBorder="1" applyAlignment="1">
      <alignment horizontal="left"/>
    </xf>
    <xf numFmtId="0" fontId="5" fillId="43" borderId="12" xfId="0" applyFont="1" applyFill="1" applyBorder="1" applyAlignment="1">
      <alignment horizontal="left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72" xfId="0" applyNumberFormat="1" applyFont="1" applyFill="1" applyBorder="1" applyAlignment="1">
      <alignment horizontal="center" vertical="center" wrapText="1"/>
    </xf>
    <xf numFmtId="49" fontId="1" fillId="33" borderId="65" xfId="0" applyNumberFormat="1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9" fillId="41" borderId="0" xfId="0" applyFont="1" applyFill="1" applyAlignment="1">
      <alignment horizontal="center" wrapText="1"/>
    </xf>
    <xf numFmtId="0" fontId="5" fillId="43" borderId="73" xfId="0" applyFont="1" applyFill="1" applyBorder="1" applyAlignment="1">
      <alignment horizontal="left"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74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73" xfId="0" applyNumberFormat="1" applyFont="1" applyFill="1" applyBorder="1" applyAlignment="1">
      <alignment horizontal="center" vertical="center" wrapText="1"/>
    </xf>
    <xf numFmtId="49" fontId="1" fillId="33" borderId="59" xfId="0" applyNumberFormat="1" applyFont="1" applyFill="1" applyBorder="1" applyAlignment="1">
      <alignment horizontal="center" vertical="center" wrapText="1"/>
    </xf>
    <xf numFmtId="49" fontId="1" fillId="33" borderId="75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49" fontId="1" fillId="33" borderId="55" xfId="0" applyNumberFormat="1" applyFont="1" applyFill="1" applyBorder="1" applyAlignment="1">
      <alignment horizontal="center" vertical="center" wrapText="1"/>
    </xf>
    <xf numFmtId="49" fontId="1" fillId="33" borderId="74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9" fillId="42" borderId="0" xfId="0" applyFont="1" applyFill="1" applyAlignment="1">
      <alignment horizontal="left"/>
    </xf>
    <xf numFmtId="0" fontId="2" fillId="38" borderId="11" xfId="0" applyFont="1" applyFill="1" applyBorder="1" applyAlignment="1">
      <alignment horizontal="right"/>
    </xf>
    <xf numFmtId="0" fontId="2" fillId="38" borderId="40" xfId="0" applyFont="1" applyFill="1" applyBorder="1" applyAlignment="1">
      <alignment horizontal="right"/>
    </xf>
    <xf numFmtId="0" fontId="1" fillId="38" borderId="11" xfId="0" applyFont="1" applyFill="1" applyBorder="1" applyAlignment="1">
      <alignment horizontal="right"/>
    </xf>
    <xf numFmtId="0" fontId="1" fillId="38" borderId="4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1" fillId="33" borderId="60" xfId="0" applyNumberFormat="1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2" fillId="38" borderId="35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72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 wrapText="1"/>
    </xf>
    <xf numFmtId="0" fontId="5" fillId="43" borderId="60" xfId="0" applyFont="1" applyFill="1" applyBorder="1" applyAlignment="1">
      <alignment horizontal="left"/>
    </xf>
    <xf numFmtId="0" fontId="5" fillId="43" borderId="21" xfId="0" applyFont="1" applyFill="1" applyBorder="1" applyAlignment="1">
      <alignment horizontal="left"/>
    </xf>
    <xf numFmtId="0" fontId="5" fillId="42" borderId="0" xfId="0" applyFont="1" applyFill="1" applyAlignment="1">
      <alignment horizontal="left"/>
    </xf>
    <xf numFmtId="49" fontId="1" fillId="33" borderId="76" xfId="0" applyNumberFormat="1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5" fillId="43" borderId="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3" borderId="11" xfId="0" applyFont="1" applyFill="1" applyBorder="1" applyAlignment="1">
      <alignment horizontal="left"/>
    </xf>
    <xf numFmtId="0" fontId="9" fillId="43" borderId="40" xfId="0" applyFont="1" applyFill="1" applyBorder="1" applyAlignment="1">
      <alignment horizontal="left"/>
    </xf>
    <xf numFmtId="0" fontId="9" fillId="43" borderId="12" xfId="0" applyFont="1" applyFill="1" applyBorder="1" applyAlignment="1">
      <alignment horizontal="left"/>
    </xf>
    <xf numFmtId="0" fontId="9" fillId="41" borderId="60" xfId="0" applyFont="1" applyFill="1" applyBorder="1" applyAlignment="1">
      <alignment horizontal="center"/>
    </xf>
    <xf numFmtId="0" fontId="9" fillId="41" borderId="21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" fillId="39" borderId="11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40" xfId="0" applyFont="1" applyFill="1" applyBorder="1" applyAlignment="1">
      <alignment horizontal="left"/>
    </xf>
    <xf numFmtId="0" fontId="9" fillId="13" borderId="12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  <xf numFmtId="0" fontId="9" fillId="13" borderId="40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7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34">
          <cell r="E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Лист1"/>
    </sheetNames>
    <sheetDataSet>
      <sheetData sheetId="0">
        <row r="7">
          <cell r="C7">
            <v>65</v>
          </cell>
          <cell r="D7">
            <v>20</v>
          </cell>
          <cell r="E7">
            <v>12</v>
          </cell>
        </row>
        <row r="8">
          <cell r="C8">
            <v>101</v>
          </cell>
          <cell r="D8">
            <v>20</v>
          </cell>
          <cell r="E8">
            <v>16</v>
          </cell>
        </row>
        <row r="9">
          <cell r="C9">
            <v>178</v>
          </cell>
          <cell r="D9">
            <v>48</v>
          </cell>
          <cell r="E9">
            <v>171</v>
          </cell>
        </row>
        <row r="10">
          <cell r="C10">
            <v>148</v>
          </cell>
          <cell r="D10">
            <v>31</v>
          </cell>
          <cell r="E10">
            <v>33</v>
          </cell>
        </row>
        <row r="11">
          <cell r="C11">
            <v>140</v>
          </cell>
          <cell r="D11">
            <v>24</v>
          </cell>
          <cell r="E11">
            <v>11</v>
          </cell>
        </row>
        <row r="12">
          <cell r="C12">
            <v>94</v>
          </cell>
          <cell r="D12">
            <v>12</v>
          </cell>
          <cell r="E12">
            <v>45</v>
          </cell>
        </row>
        <row r="13">
          <cell r="C13">
            <v>123</v>
          </cell>
          <cell r="D13">
            <v>40</v>
          </cell>
          <cell r="E13">
            <v>22</v>
          </cell>
        </row>
        <row r="14">
          <cell r="C14">
            <v>73</v>
          </cell>
          <cell r="D14">
            <v>18</v>
          </cell>
          <cell r="E14">
            <v>20</v>
          </cell>
        </row>
        <row r="15">
          <cell r="C15">
            <v>108</v>
          </cell>
          <cell r="D15">
            <v>18</v>
          </cell>
          <cell r="E15">
            <v>18</v>
          </cell>
        </row>
        <row r="16">
          <cell r="C16">
            <v>91</v>
          </cell>
          <cell r="D16">
            <v>18</v>
          </cell>
          <cell r="E16">
            <v>28</v>
          </cell>
        </row>
        <row r="17">
          <cell r="C17">
            <v>34</v>
          </cell>
          <cell r="D17">
            <v>4</v>
          </cell>
          <cell r="E17">
            <v>8</v>
          </cell>
        </row>
        <row r="18">
          <cell r="C18">
            <v>186</v>
          </cell>
          <cell r="D18">
            <v>68</v>
          </cell>
          <cell r="E18">
            <v>21</v>
          </cell>
        </row>
        <row r="19">
          <cell r="C19">
            <v>57</v>
          </cell>
          <cell r="D19">
            <v>15</v>
          </cell>
          <cell r="E19">
            <v>29</v>
          </cell>
        </row>
        <row r="20">
          <cell r="C20">
            <v>225</v>
          </cell>
          <cell r="D20">
            <v>50</v>
          </cell>
          <cell r="E20">
            <v>35</v>
          </cell>
        </row>
        <row r="21">
          <cell r="C21">
            <v>64</v>
          </cell>
          <cell r="D21">
            <v>26</v>
          </cell>
          <cell r="E21">
            <v>21</v>
          </cell>
        </row>
        <row r="22">
          <cell r="C22">
            <v>54</v>
          </cell>
          <cell r="D22">
            <v>20</v>
          </cell>
          <cell r="E22">
            <v>9</v>
          </cell>
        </row>
        <row r="23">
          <cell r="C23">
            <v>71</v>
          </cell>
          <cell r="D23">
            <v>24</v>
          </cell>
          <cell r="E23">
            <v>13</v>
          </cell>
        </row>
        <row r="24">
          <cell r="C24">
            <v>39</v>
          </cell>
          <cell r="D24">
            <v>10</v>
          </cell>
          <cell r="E24">
            <v>8</v>
          </cell>
        </row>
        <row r="25">
          <cell r="C25">
            <v>103</v>
          </cell>
          <cell r="D25">
            <v>22</v>
          </cell>
          <cell r="E25">
            <v>21</v>
          </cell>
        </row>
        <row r="26">
          <cell r="C26">
            <v>71</v>
          </cell>
          <cell r="D26">
            <v>27</v>
          </cell>
          <cell r="E26">
            <v>14</v>
          </cell>
        </row>
        <row r="27">
          <cell r="C27">
            <v>57</v>
          </cell>
          <cell r="D27">
            <v>22</v>
          </cell>
          <cell r="E27">
            <v>9</v>
          </cell>
        </row>
        <row r="28">
          <cell r="C28">
            <v>64</v>
          </cell>
          <cell r="D28">
            <v>21</v>
          </cell>
          <cell r="E28">
            <v>7</v>
          </cell>
        </row>
        <row r="29">
          <cell r="C29">
            <v>56</v>
          </cell>
          <cell r="D29">
            <v>10</v>
          </cell>
          <cell r="E29">
            <v>9</v>
          </cell>
        </row>
        <row r="30">
          <cell r="C30">
            <v>57</v>
          </cell>
          <cell r="D30">
            <v>13</v>
          </cell>
          <cell r="E30">
            <v>10</v>
          </cell>
        </row>
        <row r="31">
          <cell r="C31">
            <v>187</v>
          </cell>
          <cell r="D31">
            <v>22</v>
          </cell>
          <cell r="E31">
            <v>22</v>
          </cell>
        </row>
        <row r="32">
          <cell r="C32">
            <v>30</v>
          </cell>
          <cell r="D32">
            <v>31</v>
          </cell>
          <cell r="E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3</v>
          </cell>
          <cell r="D35">
            <v>0</v>
          </cell>
          <cell r="E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87"/>
  <sheetViews>
    <sheetView tabSelected="1" zoomScale="80" zoomScaleNormal="80" zoomScalePageLayoutView="0" workbookViewId="0" topLeftCell="A1">
      <selection activeCell="L37" sqref="L37"/>
    </sheetView>
  </sheetViews>
  <sheetFormatPr defaultColWidth="9.00390625" defaultRowHeight="12.75"/>
  <cols>
    <col min="1" max="1" width="4.00390625" style="0" customWidth="1"/>
    <col min="2" max="2" width="21.125" style="10" customWidth="1"/>
    <col min="3" max="3" width="18.625" style="18" customWidth="1"/>
    <col min="4" max="7" width="9.75390625" style="18" customWidth="1"/>
    <col min="8" max="8" width="12.75390625" style="26" customWidth="1"/>
    <col min="9" max="9" width="22.625" style="26" customWidth="1"/>
    <col min="10" max="10" width="15.375" style="0" customWidth="1"/>
  </cols>
  <sheetData>
    <row r="1" ht="13.5" customHeight="1"/>
    <row r="2" spans="1:10" ht="38.25" customHeight="1">
      <c r="A2" s="408" t="s">
        <v>58</v>
      </c>
      <c r="B2" s="408"/>
      <c r="C2" s="408"/>
      <c r="D2" s="408"/>
      <c r="E2" s="408"/>
      <c r="F2" s="408"/>
      <c r="G2" s="408"/>
      <c r="H2" s="408"/>
      <c r="I2" s="408"/>
      <c r="J2" s="408"/>
    </row>
    <row r="3" spans="1:10" s="3" customFormat="1" ht="21.75" customHeight="1" thickBot="1">
      <c r="A3" s="397" t="s">
        <v>56</v>
      </c>
      <c r="B3" s="397"/>
      <c r="C3" s="19"/>
      <c r="D3" s="19"/>
      <c r="E3" s="19"/>
      <c r="F3" s="19"/>
      <c r="G3" s="19"/>
      <c r="H3" s="20"/>
      <c r="I3" s="21"/>
      <c r="J3" s="5"/>
    </row>
    <row r="4" spans="1:10" s="3" customFormat="1" ht="21" thickBot="1">
      <c r="A4" s="398" t="s">
        <v>37</v>
      </c>
      <c r="B4" s="399"/>
      <c r="C4" s="400"/>
      <c r="D4" s="395" t="s">
        <v>41</v>
      </c>
      <c r="E4" s="396"/>
      <c r="F4" s="19"/>
      <c r="G4" s="19"/>
      <c r="H4" s="20"/>
      <c r="I4" s="21"/>
      <c r="J4" s="5"/>
    </row>
    <row r="5" spans="1:10" s="6" customFormat="1" ht="19.5" customHeight="1" thickBot="1">
      <c r="A5" s="401" t="s">
        <v>0</v>
      </c>
      <c r="B5" s="410" t="s">
        <v>1</v>
      </c>
      <c r="C5" s="401" t="s">
        <v>46</v>
      </c>
      <c r="D5" s="413" t="s">
        <v>29</v>
      </c>
      <c r="E5" s="413"/>
      <c r="F5" s="413"/>
      <c r="G5" s="407"/>
      <c r="H5" s="419" t="s">
        <v>35</v>
      </c>
      <c r="I5" s="401" t="s">
        <v>36</v>
      </c>
      <c r="J5" s="414" t="s">
        <v>28</v>
      </c>
    </row>
    <row r="6" spans="1:10" s="6" customFormat="1" ht="18" customHeight="1" thickBot="1">
      <c r="A6" s="402"/>
      <c r="B6" s="411"/>
      <c r="C6" s="402"/>
      <c r="D6" s="413" t="s">
        <v>30</v>
      </c>
      <c r="E6" s="407"/>
      <c r="F6" s="406" t="s">
        <v>31</v>
      </c>
      <c r="G6" s="407"/>
      <c r="H6" s="420"/>
      <c r="I6" s="402"/>
      <c r="J6" s="415"/>
    </row>
    <row r="7" spans="1:10" s="6" customFormat="1" ht="27.75" customHeight="1" thickBot="1">
      <c r="A7" s="403"/>
      <c r="B7" s="412"/>
      <c r="C7" s="403"/>
      <c r="D7" s="140" t="s">
        <v>33</v>
      </c>
      <c r="E7" s="7" t="s">
        <v>34</v>
      </c>
      <c r="F7" s="13" t="s">
        <v>33</v>
      </c>
      <c r="G7" s="7" t="s">
        <v>34</v>
      </c>
      <c r="H7" s="421"/>
      <c r="I7" s="403"/>
      <c r="J7" s="416"/>
    </row>
    <row r="8" spans="1:10" s="14" customFormat="1" ht="15" customHeight="1" thickBot="1">
      <c r="A8" s="318">
        <v>1</v>
      </c>
      <c r="B8" s="245" t="s">
        <v>3</v>
      </c>
      <c r="C8" s="56">
        <f>'[2]Табл 1000'!C7</f>
        <v>65</v>
      </c>
      <c r="D8" s="63">
        <v>21</v>
      </c>
      <c r="E8" s="249">
        <f aca="true" t="shared" si="0" ref="E8:E37">D8/J8*100</f>
        <v>32.30769230769231</v>
      </c>
      <c r="F8" s="63">
        <v>33</v>
      </c>
      <c r="G8" s="43">
        <f aca="true" t="shared" si="1" ref="G8:G37">F8/J8*100</f>
        <v>50.76923076923077</v>
      </c>
      <c r="H8" s="107">
        <v>9</v>
      </c>
      <c r="I8" s="108">
        <v>23</v>
      </c>
      <c r="J8" s="81">
        <f aca="true" t="shared" si="2" ref="J8:J36">F8+H8+I8</f>
        <v>65</v>
      </c>
    </row>
    <row r="9" spans="1:10" s="14" customFormat="1" ht="15" customHeight="1" thickBot="1">
      <c r="A9" s="319">
        <v>2</v>
      </c>
      <c r="B9" s="245" t="s">
        <v>4</v>
      </c>
      <c r="C9" s="56">
        <f>'[2]Табл 1000'!C8</f>
        <v>101</v>
      </c>
      <c r="D9" s="63">
        <v>41</v>
      </c>
      <c r="E9" s="249">
        <f t="shared" si="0"/>
        <v>40.5940594059406</v>
      </c>
      <c r="F9" s="63">
        <v>51</v>
      </c>
      <c r="G9" s="43">
        <f t="shared" si="1"/>
        <v>50.495049504950494</v>
      </c>
      <c r="H9" s="107">
        <v>9</v>
      </c>
      <c r="I9" s="108">
        <v>41</v>
      </c>
      <c r="J9" s="81">
        <f t="shared" si="2"/>
        <v>101</v>
      </c>
    </row>
    <row r="10" spans="1:10" s="14" customFormat="1" ht="15" customHeight="1" thickBot="1">
      <c r="A10" s="319">
        <v>3</v>
      </c>
      <c r="B10" s="245" t="s">
        <v>5</v>
      </c>
      <c r="C10" s="56">
        <f>'[2]Табл 1000'!C9</f>
        <v>178</v>
      </c>
      <c r="D10" s="63">
        <v>73</v>
      </c>
      <c r="E10" s="249">
        <f t="shared" si="0"/>
        <v>41.01123595505618</v>
      </c>
      <c r="F10" s="63">
        <v>90</v>
      </c>
      <c r="G10" s="43">
        <f t="shared" si="1"/>
        <v>50.56179775280899</v>
      </c>
      <c r="H10" s="107">
        <v>9</v>
      </c>
      <c r="I10" s="108">
        <v>79</v>
      </c>
      <c r="J10" s="81">
        <f t="shared" si="2"/>
        <v>178</v>
      </c>
    </row>
    <row r="11" spans="1:10" s="14" customFormat="1" ht="15" customHeight="1" thickBot="1">
      <c r="A11" s="319">
        <v>4</v>
      </c>
      <c r="B11" s="245" t="s">
        <v>6</v>
      </c>
      <c r="C11" s="56">
        <f>'[2]Табл 1000'!C10</f>
        <v>148</v>
      </c>
      <c r="D11" s="63">
        <v>68</v>
      </c>
      <c r="E11" s="249">
        <f t="shared" si="0"/>
        <v>45.94594594594595</v>
      </c>
      <c r="F11" s="63">
        <v>77</v>
      </c>
      <c r="G11" s="43">
        <f t="shared" si="1"/>
        <v>52.02702702702703</v>
      </c>
      <c r="H11" s="107">
        <v>13</v>
      </c>
      <c r="I11" s="108">
        <v>58</v>
      </c>
      <c r="J11" s="81">
        <f t="shared" si="2"/>
        <v>148</v>
      </c>
    </row>
    <row r="12" spans="1:10" s="27" customFormat="1" ht="15" customHeight="1" thickBot="1">
      <c r="A12" s="319">
        <v>5</v>
      </c>
      <c r="B12" s="246" t="s">
        <v>7</v>
      </c>
      <c r="C12" s="56">
        <f>'[2]Табл 1000'!C11</f>
        <v>140</v>
      </c>
      <c r="D12" s="70">
        <v>89</v>
      </c>
      <c r="E12" s="249">
        <f t="shared" si="0"/>
        <v>63.57142857142857</v>
      </c>
      <c r="F12" s="70">
        <v>101</v>
      </c>
      <c r="G12" s="43">
        <f t="shared" si="1"/>
        <v>72.14285714285714</v>
      </c>
      <c r="H12" s="109">
        <v>8</v>
      </c>
      <c r="I12" s="110">
        <v>31</v>
      </c>
      <c r="J12" s="81">
        <f t="shared" si="2"/>
        <v>140</v>
      </c>
    </row>
    <row r="13" spans="1:10" s="14" customFormat="1" ht="15" customHeight="1" thickBot="1">
      <c r="A13" s="319">
        <v>6</v>
      </c>
      <c r="B13" s="245" t="s">
        <v>8</v>
      </c>
      <c r="C13" s="56">
        <f>'[2]Табл 1000'!C12</f>
        <v>94</v>
      </c>
      <c r="D13" s="63">
        <v>51</v>
      </c>
      <c r="E13" s="249">
        <f t="shared" si="0"/>
        <v>54.25531914893617</v>
      </c>
      <c r="F13" s="63">
        <v>62</v>
      </c>
      <c r="G13" s="43">
        <f t="shared" si="1"/>
        <v>65.95744680851064</v>
      </c>
      <c r="H13" s="107">
        <v>5</v>
      </c>
      <c r="I13" s="108">
        <v>27</v>
      </c>
      <c r="J13" s="81">
        <f t="shared" si="2"/>
        <v>94</v>
      </c>
    </row>
    <row r="14" spans="1:10" s="14" customFormat="1" ht="15" customHeight="1" thickBot="1">
      <c r="A14" s="319">
        <v>7</v>
      </c>
      <c r="B14" s="245" t="s">
        <v>9</v>
      </c>
      <c r="C14" s="56">
        <f>'[2]Табл 1000'!C13</f>
        <v>123</v>
      </c>
      <c r="D14" s="63">
        <v>33</v>
      </c>
      <c r="E14" s="249">
        <f t="shared" si="0"/>
        <v>26.82926829268293</v>
      </c>
      <c r="F14" s="63">
        <v>48</v>
      </c>
      <c r="G14" s="43">
        <f t="shared" si="1"/>
        <v>39.02439024390244</v>
      </c>
      <c r="H14" s="107">
        <v>17</v>
      </c>
      <c r="I14" s="108">
        <v>58</v>
      </c>
      <c r="J14" s="81">
        <f t="shared" si="2"/>
        <v>123</v>
      </c>
    </row>
    <row r="15" spans="1:10" s="27" customFormat="1" ht="15" customHeight="1" thickBot="1">
      <c r="A15" s="319">
        <v>8</v>
      </c>
      <c r="B15" s="246" t="s">
        <v>10</v>
      </c>
      <c r="C15" s="56">
        <f>'[2]Табл 1000'!C14</f>
        <v>73</v>
      </c>
      <c r="D15" s="70">
        <v>40</v>
      </c>
      <c r="E15" s="249">
        <f t="shared" si="0"/>
        <v>54.794520547945204</v>
      </c>
      <c r="F15" s="70">
        <v>48</v>
      </c>
      <c r="G15" s="43">
        <f t="shared" si="1"/>
        <v>65.75342465753424</v>
      </c>
      <c r="H15" s="109">
        <v>9</v>
      </c>
      <c r="I15" s="110">
        <v>16</v>
      </c>
      <c r="J15" s="81">
        <f t="shared" si="2"/>
        <v>73</v>
      </c>
    </row>
    <row r="16" spans="1:10" s="14" customFormat="1" ht="15" customHeight="1" thickBot="1">
      <c r="A16" s="319">
        <v>9</v>
      </c>
      <c r="B16" s="245" t="s">
        <v>11</v>
      </c>
      <c r="C16" s="56">
        <f>'[2]Табл 1000'!C15</f>
        <v>108</v>
      </c>
      <c r="D16" s="63">
        <v>47</v>
      </c>
      <c r="E16" s="249">
        <f t="shared" si="0"/>
        <v>43.51851851851852</v>
      </c>
      <c r="F16" s="63">
        <v>52</v>
      </c>
      <c r="G16" s="43">
        <f t="shared" si="1"/>
        <v>48.148148148148145</v>
      </c>
      <c r="H16" s="107">
        <v>14</v>
      </c>
      <c r="I16" s="108">
        <v>42</v>
      </c>
      <c r="J16" s="81">
        <f t="shared" si="2"/>
        <v>108</v>
      </c>
    </row>
    <row r="17" spans="1:10" s="14" customFormat="1" ht="15" customHeight="1" thickBot="1">
      <c r="A17" s="319">
        <v>10</v>
      </c>
      <c r="B17" s="245" t="s">
        <v>12</v>
      </c>
      <c r="C17" s="56">
        <f>'[2]Табл 1000'!C16</f>
        <v>91</v>
      </c>
      <c r="D17" s="63">
        <v>33</v>
      </c>
      <c r="E17" s="249">
        <f t="shared" si="0"/>
        <v>36.26373626373626</v>
      </c>
      <c r="F17" s="63">
        <v>44</v>
      </c>
      <c r="G17" s="43">
        <f t="shared" si="1"/>
        <v>48.35164835164835</v>
      </c>
      <c r="H17" s="107">
        <v>36</v>
      </c>
      <c r="I17" s="108">
        <v>11</v>
      </c>
      <c r="J17" s="81">
        <f t="shared" si="2"/>
        <v>91</v>
      </c>
    </row>
    <row r="18" spans="1:10" s="14" customFormat="1" ht="15" customHeight="1" thickBot="1">
      <c r="A18" s="319">
        <v>11</v>
      </c>
      <c r="B18" s="245" t="s">
        <v>13</v>
      </c>
      <c r="C18" s="56">
        <f>'[2]Табл 1000'!C17</f>
        <v>34</v>
      </c>
      <c r="D18" s="63">
        <v>4</v>
      </c>
      <c r="E18" s="249">
        <f t="shared" si="0"/>
        <v>11.76470588235294</v>
      </c>
      <c r="F18" s="63">
        <v>7</v>
      </c>
      <c r="G18" s="43">
        <f t="shared" si="1"/>
        <v>20.588235294117645</v>
      </c>
      <c r="H18" s="107">
        <v>6</v>
      </c>
      <c r="I18" s="108">
        <v>21</v>
      </c>
      <c r="J18" s="81">
        <f t="shared" si="2"/>
        <v>34</v>
      </c>
    </row>
    <row r="19" spans="1:10" s="14" customFormat="1" ht="15" customHeight="1" thickBot="1">
      <c r="A19" s="319">
        <v>12</v>
      </c>
      <c r="B19" s="245" t="s">
        <v>14</v>
      </c>
      <c r="C19" s="56">
        <f>'[2]Табл 1000'!C18</f>
        <v>186</v>
      </c>
      <c r="D19" s="63">
        <v>97</v>
      </c>
      <c r="E19" s="249">
        <f t="shared" si="0"/>
        <v>52.1505376344086</v>
      </c>
      <c r="F19" s="63">
        <v>123</v>
      </c>
      <c r="G19" s="43">
        <f t="shared" si="1"/>
        <v>66.12903225806451</v>
      </c>
      <c r="H19" s="107">
        <v>19</v>
      </c>
      <c r="I19" s="108">
        <v>44</v>
      </c>
      <c r="J19" s="81">
        <f t="shared" si="2"/>
        <v>186</v>
      </c>
    </row>
    <row r="20" spans="1:10" s="27" customFormat="1" ht="15" customHeight="1" thickBot="1">
      <c r="A20" s="319">
        <v>13</v>
      </c>
      <c r="B20" s="246" t="s">
        <v>15</v>
      </c>
      <c r="C20" s="56">
        <f>'[2]Табл 1000'!C19</f>
        <v>57</v>
      </c>
      <c r="D20" s="70">
        <v>28</v>
      </c>
      <c r="E20" s="249">
        <f t="shared" si="0"/>
        <v>49.122807017543856</v>
      </c>
      <c r="F20" s="70">
        <v>32</v>
      </c>
      <c r="G20" s="43">
        <f t="shared" si="1"/>
        <v>56.14035087719298</v>
      </c>
      <c r="H20" s="109">
        <v>5</v>
      </c>
      <c r="I20" s="110">
        <v>20</v>
      </c>
      <c r="J20" s="81">
        <f t="shared" si="2"/>
        <v>57</v>
      </c>
    </row>
    <row r="21" spans="1:10" s="27" customFormat="1" ht="15" customHeight="1" thickBot="1">
      <c r="A21" s="319">
        <v>14</v>
      </c>
      <c r="B21" s="246" t="s">
        <v>16</v>
      </c>
      <c r="C21" s="56">
        <f>'[2]Табл 1000'!C20</f>
        <v>225</v>
      </c>
      <c r="D21" s="70">
        <v>113</v>
      </c>
      <c r="E21" s="249">
        <f t="shared" si="0"/>
        <v>50.22222222222222</v>
      </c>
      <c r="F21" s="70">
        <v>137</v>
      </c>
      <c r="G21" s="43">
        <f t="shared" si="1"/>
        <v>60.88888888888889</v>
      </c>
      <c r="H21" s="109">
        <v>16</v>
      </c>
      <c r="I21" s="110">
        <v>72</v>
      </c>
      <c r="J21" s="81">
        <f t="shared" si="2"/>
        <v>225</v>
      </c>
    </row>
    <row r="22" spans="1:10" s="27" customFormat="1" ht="15" customHeight="1" thickBot="1">
      <c r="A22" s="319">
        <v>15</v>
      </c>
      <c r="B22" s="246" t="s">
        <v>17</v>
      </c>
      <c r="C22" s="56">
        <f>'[2]Табл 1000'!C21</f>
        <v>64</v>
      </c>
      <c r="D22" s="70">
        <v>20</v>
      </c>
      <c r="E22" s="249">
        <f t="shared" si="0"/>
        <v>31.25</v>
      </c>
      <c r="F22" s="70">
        <v>26</v>
      </c>
      <c r="G22" s="43">
        <f t="shared" si="1"/>
        <v>40.625</v>
      </c>
      <c r="H22" s="109">
        <v>4</v>
      </c>
      <c r="I22" s="110">
        <v>34</v>
      </c>
      <c r="J22" s="81">
        <f t="shared" si="2"/>
        <v>64</v>
      </c>
    </row>
    <row r="23" spans="1:10" s="14" customFormat="1" ht="15" customHeight="1" thickBot="1">
      <c r="A23" s="319">
        <v>16</v>
      </c>
      <c r="B23" s="245" t="s">
        <v>18</v>
      </c>
      <c r="C23" s="56">
        <f>'[2]Табл 1000'!C22</f>
        <v>54</v>
      </c>
      <c r="D23" s="63">
        <v>31</v>
      </c>
      <c r="E23" s="249">
        <f t="shared" si="0"/>
        <v>57.407407407407405</v>
      </c>
      <c r="F23" s="63">
        <v>36</v>
      </c>
      <c r="G23" s="43">
        <f t="shared" si="1"/>
        <v>66.66666666666666</v>
      </c>
      <c r="H23" s="107">
        <v>7</v>
      </c>
      <c r="I23" s="108">
        <v>11</v>
      </c>
      <c r="J23" s="81">
        <f t="shared" si="2"/>
        <v>54</v>
      </c>
    </row>
    <row r="24" spans="1:10" s="14" customFormat="1" ht="15" customHeight="1" thickBot="1">
      <c r="A24" s="319">
        <v>17</v>
      </c>
      <c r="B24" s="245" t="s">
        <v>19</v>
      </c>
      <c r="C24" s="56">
        <f>'[2]Табл 1000'!C23</f>
        <v>71</v>
      </c>
      <c r="D24" s="63">
        <v>20</v>
      </c>
      <c r="E24" s="249">
        <f>D24/J24*100</f>
        <v>28.169014084507044</v>
      </c>
      <c r="F24" s="63">
        <v>34</v>
      </c>
      <c r="G24" s="43">
        <f t="shared" si="1"/>
        <v>47.88732394366197</v>
      </c>
      <c r="H24" s="107">
        <v>11</v>
      </c>
      <c r="I24" s="108">
        <v>26</v>
      </c>
      <c r="J24" s="81">
        <f t="shared" si="2"/>
        <v>71</v>
      </c>
    </row>
    <row r="25" spans="1:10" s="27" customFormat="1" ht="15" customHeight="1" thickBot="1">
      <c r="A25" s="319">
        <v>18</v>
      </c>
      <c r="B25" s="246" t="s">
        <v>20</v>
      </c>
      <c r="C25" s="56">
        <f>'[2]Табл 1000'!C24</f>
        <v>39</v>
      </c>
      <c r="D25" s="70">
        <v>20</v>
      </c>
      <c r="E25" s="249">
        <f t="shared" si="0"/>
        <v>51.28205128205128</v>
      </c>
      <c r="F25" s="70">
        <v>24</v>
      </c>
      <c r="G25" s="43">
        <f t="shared" si="1"/>
        <v>61.53846153846154</v>
      </c>
      <c r="H25" s="109">
        <v>3</v>
      </c>
      <c r="I25" s="110">
        <v>12</v>
      </c>
      <c r="J25" s="81">
        <f t="shared" si="2"/>
        <v>39</v>
      </c>
    </row>
    <row r="26" spans="1:10" s="27" customFormat="1" ht="15" customHeight="1" thickBot="1">
      <c r="A26" s="319">
        <v>19</v>
      </c>
      <c r="B26" s="246" t="s">
        <v>21</v>
      </c>
      <c r="C26" s="56">
        <f>'[2]Табл 1000'!C25</f>
        <v>103</v>
      </c>
      <c r="D26" s="70">
        <v>27</v>
      </c>
      <c r="E26" s="249">
        <f t="shared" si="0"/>
        <v>26.21359223300971</v>
      </c>
      <c r="F26" s="70">
        <v>35</v>
      </c>
      <c r="G26" s="43">
        <f t="shared" si="1"/>
        <v>33.980582524271846</v>
      </c>
      <c r="H26" s="109">
        <v>12</v>
      </c>
      <c r="I26" s="110">
        <v>56</v>
      </c>
      <c r="J26" s="81">
        <f t="shared" si="2"/>
        <v>103</v>
      </c>
    </row>
    <row r="27" spans="1:10" s="14" customFormat="1" ht="15" customHeight="1" thickBot="1">
      <c r="A27" s="319">
        <v>20</v>
      </c>
      <c r="B27" s="245" t="s">
        <v>22</v>
      </c>
      <c r="C27" s="56">
        <f>'[2]Табл 1000'!C26</f>
        <v>71</v>
      </c>
      <c r="D27" s="63">
        <v>27</v>
      </c>
      <c r="E27" s="249">
        <f>D27*100/C27</f>
        <v>38.028169014084504</v>
      </c>
      <c r="F27" s="63">
        <v>34</v>
      </c>
      <c r="G27" s="43">
        <f>F27*100/C27</f>
        <v>47.88732394366197</v>
      </c>
      <c r="H27" s="107">
        <v>9</v>
      </c>
      <c r="I27" s="108">
        <v>29</v>
      </c>
      <c r="J27" s="81">
        <f t="shared" si="2"/>
        <v>72</v>
      </c>
    </row>
    <row r="28" spans="1:10" s="14" customFormat="1" ht="15" customHeight="1" thickBot="1">
      <c r="A28" s="319">
        <v>21</v>
      </c>
      <c r="B28" s="245" t="s">
        <v>23</v>
      </c>
      <c r="C28" s="56">
        <f>'[2]Табл 1000'!C27</f>
        <v>57</v>
      </c>
      <c r="D28" s="63">
        <v>26</v>
      </c>
      <c r="E28" s="249">
        <f t="shared" si="0"/>
        <v>45.614035087719294</v>
      </c>
      <c r="F28" s="63">
        <v>29</v>
      </c>
      <c r="G28" s="43">
        <f t="shared" si="1"/>
        <v>50.877192982456144</v>
      </c>
      <c r="H28" s="107">
        <v>6</v>
      </c>
      <c r="I28" s="108">
        <v>22</v>
      </c>
      <c r="J28" s="81">
        <f t="shared" si="2"/>
        <v>57</v>
      </c>
    </row>
    <row r="29" spans="1:10" s="14" customFormat="1" ht="15" customHeight="1" thickBot="1">
      <c r="A29" s="319">
        <v>22</v>
      </c>
      <c r="B29" s="245" t="s">
        <v>24</v>
      </c>
      <c r="C29" s="56">
        <f>'[2]Табл 1000'!C28</f>
        <v>64</v>
      </c>
      <c r="D29" s="63">
        <v>17</v>
      </c>
      <c r="E29" s="249">
        <f t="shared" si="0"/>
        <v>26.5625</v>
      </c>
      <c r="F29" s="63">
        <v>21</v>
      </c>
      <c r="G29" s="43">
        <f t="shared" si="1"/>
        <v>32.8125</v>
      </c>
      <c r="H29" s="107">
        <v>1</v>
      </c>
      <c r="I29" s="108">
        <v>42</v>
      </c>
      <c r="J29" s="81">
        <f t="shared" si="2"/>
        <v>64</v>
      </c>
    </row>
    <row r="30" spans="1:10" s="14" customFormat="1" ht="15" customHeight="1" thickBot="1">
      <c r="A30" s="319">
        <v>23</v>
      </c>
      <c r="B30" s="245" t="s">
        <v>25</v>
      </c>
      <c r="C30" s="56">
        <f>'[2]Табл 1000'!C29</f>
        <v>56</v>
      </c>
      <c r="D30" s="63">
        <v>21</v>
      </c>
      <c r="E30" s="249">
        <f t="shared" si="0"/>
        <v>37.5</v>
      </c>
      <c r="F30" s="63">
        <v>28</v>
      </c>
      <c r="G30" s="43">
        <f t="shared" si="1"/>
        <v>50</v>
      </c>
      <c r="H30" s="107">
        <v>6</v>
      </c>
      <c r="I30" s="108">
        <v>22</v>
      </c>
      <c r="J30" s="81">
        <f t="shared" si="2"/>
        <v>56</v>
      </c>
    </row>
    <row r="31" spans="1:10" s="14" customFormat="1" ht="15" customHeight="1" thickBot="1">
      <c r="A31" s="319">
        <v>24</v>
      </c>
      <c r="B31" s="245" t="s">
        <v>26</v>
      </c>
      <c r="C31" s="56">
        <f>'[2]Табл 1000'!C30</f>
        <v>57</v>
      </c>
      <c r="D31" s="63">
        <v>20</v>
      </c>
      <c r="E31" s="249">
        <f t="shared" si="0"/>
        <v>35.08771929824561</v>
      </c>
      <c r="F31" s="63">
        <v>25</v>
      </c>
      <c r="G31" s="43">
        <f t="shared" si="1"/>
        <v>43.859649122807014</v>
      </c>
      <c r="H31" s="107">
        <v>7</v>
      </c>
      <c r="I31" s="108">
        <v>25</v>
      </c>
      <c r="J31" s="81">
        <f t="shared" si="2"/>
        <v>57</v>
      </c>
    </row>
    <row r="32" spans="1:10" s="14" customFormat="1" ht="15" customHeight="1" thickBot="1">
      <c r="A32" s="319">
        <v>25</v>
      </c>
      <c r="B32" s="245" t="s">
        <v>27</v>
      </c>
      <c r="C32" s="56">
        <f>'[2]Табл 1000'!C31</f>
        <v>187</v>
      </c>
      <c r="D32" s="63">
        <v>79</v>
      </c>
      <c r="E32" s="249">
        <f t="shared" si="0"/>
        <v>42.24598930481284</v>
      </c>
      <c r="F32" s="63">
        <v>93</v>
      </c>
      <c r="G32" s="43">
        <f t="shared" si="1"/>
        <v>49.73262032085562</v>
      </c>
      <c r="H32" s="107">
        <v>21</v>
      </c>
      <c r="I32" s="108">
        <v>73</v>
      </c>
      <c r="J32" s="81">
        <f t="shared" si="2"/>
        <v>187</v>
      </c>
    </row>
    <row r="33" spans="1:10" s="14" customFormat="1" ht="15.75" customHeight="1" thickBot="1">
      <c r="A33" s="320">
        <v>26</v>
      </c>
      <c r="B33" s="247" t="s">
        <v>63</v>
      </c>
      <c r="C33" s="56">
        <f>'[2]Табл 1000'!C32</f>
        <v>30</v>
      </c>
      <c r="D33" s="88">
        <v>8</v>
      </c>
      <c r="E33" s="383">
        <f t="shared" si="0"/>
        <v>26.666666666666668</v>
      </c>
      <c r="F33" s="88">
        <v>12</v>
      </c>
      <c r="G33" s="42">
        <f t="shared" si="1"/>
        <v>40</v>
      </c>
      <c r="H33" s="99">
        <v>4</v>
      </c>
      <c r="I33" s="99">
        <v>14</v>
      </c>
      <c r="J33" s="248">
        <f t="shared" si="2"/>
        <v>30</v>
      </c>
    </row>
    <row r="34" spans="1:10" s="14" customFormat="1" ht="15.75" customHeight="1" thickBot="1">
      <c r="A34" s="319">
        <v>27</v>
      </c>
      <c r="B34" s="380" t="s">
        <v>65</v>
      </c>
      <c r="C34" s="56">
        <f>'[2]Табл 1000'!C33</f>
        <v>0</v>
      </c>
      <c r="D34" s="88">
        <v>0</v>
      </c>
      <c r="E34" s="383" t="e">
        <f t="shared" si="0"/>
        <v>#DIV/0!</v>
      </c>
      <c r="F34" s="88">
        <v>0</v>
      </c>
      <c r="G34" s="42" t="e">
        <f>F34/J34*100</f>
        <v>#DIV/0!</v>
      </c>
      <c r="H34" s="99">
        <v>0</v>
      </c>
      <c r="I34" s="99">
        <v>0</v>
      </c>
      <c r="J34" s="248">
        <f>F34+H34+I34</f>
        <v>0</v>
      </c>
    </row>
    <row r="35" spans="1:10" s="14" customFormat="1" ht="15.75" customHeight="1" thickBot="1">
      <c r="A35" s="320">
        <v>28</v>
      </c>
      <c r="B35" s="380" t="s">
        <v>66</v>
      </c>
      <c r="C35" s="56">
        <f>'[2]Табл 1000'!C34</f>
        <v>0</v>
      </c>
      <c r="D35" s="88">
        <v>0</v>
      </c>
      <c r="E35" s="383" t="e">
        <f t="shared" si="0"/>
        <v>#DIV/0!</v>
      </c>
      <c r="F35" s="88">
        <v>0</v>
      </c>
      <c r="G35" s="42" t="e">
        <f>F35/J35*100</f>
        <v>#DIV/0!</v>
      </c>
      <c r="H35" s="99">
        <v>0</v>
      </c>
      <c r="I35" s="99">
        <v>0</v>
      </c>
      <c r="J35" s="248">
        <f>F35+H35+I35</f>
        <v>0</v>
      </c>
    </row>
    <row r="36" spans="1:10" s="14" customFormat="1" ht="15.75" customHeight="1" thickBot="1">
      <c r="A36" s="319">
        <v>29</v>
      </c>
      <c r="B36" s="284" t="s">
        <v>64</v>
      </c>
      <c r="C36" s="56">
        <f>'[2]Табл 1000'!C35</f>
        <v>3</v>
      </c>
      <c r="D36" s="88">
        <v>2</v>
      </c>
      <c r="E36" s="383">
        <f t="shared" si="0"/>
        <v>66.66666666666666</v>
      </c>
      <c r="F36" s="88">
        <v>2</v>
      </c>
      <c r="G36" s="42">
        <f t="shared" si="1"/>
        <v>66.66666666666666</v>
      </c>
      <c r="H36" s="99">
        <v>0</v>
      </c>
      <c r="I36" s="99">
        <v>1</v>
      </c>
      <c r="J36" s="248">
        <f t="shared" si="2"/>
        <v>3</v>
      </c>
    </row>
    <row r="37" spans="1:132" s="1" customFormat="1" ht="18" customHeight="1" thickBot="1">
      <c r="A37" s="417" t="s">
        <v>2</v>
      </c>
      <c r="B37" s="418"/>
      <c r="C37" s="152">
        <f>SUM(C8:C36)</f>
        <v>2479</v>
      </c>
      <c r="D37" s="382">
        <f>SUM(D8:D36)</f>
        <v>1056</v>
      </c>
      <c r="E37" s="381">
        <f t="shared" si="0"/>
        <v>42.58064516129032</v>
      </c>
      <c r="F37" s="384">
        <f>SUM(F8:F36)</f>
        <v>1304</v>
      </c>
      <c r="G37" s="139">
        <f t="shared" si="1"/>
        <v>52.58064516129032</v>
      </c>
      <c r="H37" s="385">
        <f>SUM(H8:H36)</f>
        <v>266</v>
      </c>
      <c r="I37" s="298">
        <f>SUM(I8:I36)</f>
        <v>910</v>
      </c>
      <c r="J37" s="137">
        <f>SUM(J8:J36)</f>
        <v>2480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1:163" ht="15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</row>
    <row r="39" spans="8:9" ht="15">
      <c r="H39" s="18"/>
      <c r="I39" s="18"/>
    </row>
    <row r="40" spans="1:10" ht="36" customHeight="1">
      <c r="A40" s="408" t="s">
        <v>58</v>
      </c>
      <c r="B40" s="408"/>
      <c r="C40" s="408"/>
      <c r="D40" s="408"/>
      <c r="E40" s="408"/>
      <c r="F40" s="408"/>
      <c r="G40" s="408"/>
      <c r="H40" s="408"/>
      <c r="I40" s="408"/>
      <c r="J40" s="408"/>
    </row>
    <row r="41" spans="1:10" s="3" customFormat="1" ht="27.75" customHeight="1" thickBot="1">
      <c r="A41" s="397" t="s">
        <v>56</v>
      </c>
      <c r="B41" s="397"/>
      <c r="C41" s="19"/>
      <c r="D41" s="19"/>
      <c r="E41" s="19"/>
      <c r="F41" s="19"/>
      <c r="G41" s="19"/>
      <c r="H41" s="20"/>
      <c r="I41" s="21"/>
      <c r="J41" s="5"/>
    </row>
    <row r="42" spans="1:10" s="3" customFormat="1" ht="21" thickBot="1">
      <c r="A42" s="398" t="s">
        <v>37</v>
      </c>
      <c r="B42" s="399"/>
      <c r="C42" s="400"/>
      <c r="D42" s="395" t="s">
        <v>42</v>
      </c>
      <c r="E42" s="396"/>
      <c r="F42" s="19"/>
      <c r="G42" s="19"/>
      <c r="H42" s="20"/>
      <c r="I42" s="21"/>
      <c r="J42" s="5"/>
    </row>
    <row r="43" spans="1:10" s="6" customFormat="1" ht="19.5" customHeight="1" thickBot="1">
      <c r="A43" s="401" t="s">
        <v>0</v>
      </c>
      <c r="B43" s="410" t="s">
        <v>1</v>
      </c>
      <c r="C43" s="401" t="s">
        <v>46</v>
      </c>
      <c r="D43" s="413" t="s">
        <v>29</v>
      </c>
      <c r="E43" s="413"/>
      <c r="F43" s="413"/>
      <c r="G43" s="413"/>
      <c r="H43" s="401" t="s">
        <v>35</v>
      </c>
      <c r="I43" s="401" t="s">
        <v>36</v>
      </c>
      <c r="J43" s="401" t="s">
        <v>28</v>
      </c>
    </row>
    <row r="44" spans="1:10" s="6" customFormat="1" ht="30" customHeight="1" thickBot="1">
      <c r="A44" s="402"/>
      <c r="B44" s="411"/>
      <c r="C44" s="402"/>
      <c r="D44" s="413" t="s">
        <v>30</v>
      </c>
      <c r="E44" s="413"/>
      <c r="F44" s="406" t="s">
        <v>31</v>
      </c>
      <c r="G44" s="407"/>
      <c r="H44" s="402"/>
      <c r="I44" s="402"/>
      <c r="J44" s="402"/>
    </row>
    <row r="45" spans="1:10" s="6" customFormat="1" ht="19.5" customHeight="1" thickBot="1">
      <c r="A45" s="403"/>
      <c r="B45" s="412"/>
      <c r="C45" s="403"/>
      <c r="D45" s="13" t="s">
        <v>33</v>
      </c>
      <c r="E45" s="12" t="s">
        <v>34</v>
      </c>
      <c r="F45" s="7" t="s">
        <v>33</v>
      </c>
      <c r="G45" s="7" t="s">
        <v>34</v>
      </c>
      <c r="H45" s="403"/>
      <c r="I45" s="403"/>
      <c r="J45" s="403"/>
    </row>
    <row r="46" spans="1:10" s="14" customFormat="1" ht="15" customHeight="1" thickBot="1">
      <c r="A46" s="318">
        <v>1</v>
      </c>
      <c r="B46" s="245" t="s">
        <v>3</v>
      </c>
      <c r="C46" s="81">
        <f>'[2]Табл 1000'!$C$45</f>
        <v>0</v>
      </c>
      <c r="D46" s="63"/>
      <c r="E46" s="42" t="e">
        <f aca="true" t="shared" si="3" ref="E46:E75">D46/J46*100</f>
        <v>#DIV/0!</v>
      </c>
      <c r="F46" s="105"/>
      <c r="G46" s="43" t="e">
        <f aca="true" t="shared" si="4" ref="G46:G75">F46/J46*100</f>
        <v>#DIV/0!</v>
      </c>
      <c r="H46" s="108"/>
      <c r="I46" s="108"/>
      <c r="J46" s="62">
        <f aca="true" t="shared" si="5" ref="J46:J58">F46+H46+I46</f>
        <v>0</v>
      </c>
    </row>
    <row r="47" spans="1:10" s="14" customFormat="1" ht="15" customHeight="1" thickBot="1">
      <c r="A47" s="319">
        <v>2</v>
      </c>
      <c r="B47" s="245" t="s">
        <v>4</v>
      </c>
      <c r="C47" s="81">
        <f>'[2]Табл 1000'!$C$45</f>
        <v>0</v>
      </c>
      <c r="D47" s="63"/>
      <c r="E47" s="42" t="e">
        <f t="shared" si="3"/>
        <v>#DIV/0!</v>
      </c>
      <c r="F47" s="105"/>
      <c r="G47" s="43" t="e">
        <f t="shared" si="4"/>
        <v>#DIV/0!</v>
      </c>
      <c r="H47" s="108"/>
      <c r="I47" s="108"/>
      <c r="J47" s="62">
        <f t="shared" si="5"/>
        <v>0</v>
      </c>
    </row>
    <row r="48" spans="1:10" s="14" customFormat="1" ht="15" customHeight="1" thickBot="1">
      <c r="A48" s="319">
        <v>3</v>
      </c>
      <c r="B48" s="245" t="s">
        <v>5</v>
      </c>
      <c r="C48" s="81">
        <f>'[2]Табл 1000'!$C$45</f>
        <v>0</v>
      </c>
      <c r="D48" s="63"/>
      <c r="E48" s="42" t="e">
        <f t="shared" si="3"/>
        <v>#DIV/0!</v>
      </c>
      <c r="F48" s="105"/>
      <c r="G48" s="43" t="e">
        <f t="shared" si="4"/>
        <v>#DIV/0!</v>
      </c>
      <c r="H48" s="108"/>
      <c r="I48" s="108"/>
      <c r="J48" s="62">
        <f t="shared" si="5"/>
        <v>0</v>
      </c>
    </row>
    <row r="49" spans="1:10" s="14" customFormat="1" ht="15" customHeight="1" thickBot="1">
      <c r="A49" s="319">
        <v>4</v>
      </c>
      <c r="B49" s="245" t="s">
        <v>6</v>
      </c>
      <c r="C49" s="81">
        <f>'[2]Табл 1000'!$C$45</f>
        <v>0</v>
      </c>
      <c r="D49" s="63"/>
      <c r="E49" s="42" t="e">
        <f t="shared" si="3"/>
        <v>#DIV/0!</v>
      </c>
      <c r="F49" s="105"/>
      <c r="G49" s="43" t="e">
        <f t="shared" si="4"/>
        <v>#DIV/0!</v>
      </c>
      <c r="H49" s="108"/>
      <c r="I49" s="108"/>
      <c r="J49" s="62">
        <f t="shared" si="5"/>
        <v>0</v>
      </c>
    </row>
    <row r="50" spans="1:10" s="27" customFormat="1" ht="15" customHeight="1" thickBot="1">
      <c r="A50" s="319">
        <v>5</v>
      </c>
      <c r="B50" s="246" t="s">
        <v>7</v>
      </c>
      <c r="C50" s="81">
        <f>'[2]Табл 1000'!$C$45</f>
        <v>0</v>
      </c>
      <c r="D50" s="70"/>
      <c r="E50" s="42" t="e">
        <f t="shared" si="3"/>
        <v>#DIV/0!</v>
      </c>
      <c r="F50" s="106"/>
      <c r="G50" s="43" t="e">
        <f t="shared" si="4"/>
        <v>#DIV/0!</v>
      </c>
      <c r="H50" s="110"/>
      <c r="I50" s="110"/>
      <c r="J50" s="69">
        <f t="shared" si="5"/>
        <v>0</v>
      </c>
    </row>
    <row r="51" spans="1:10" s="14" customFormat="1" ht="15" customHeight="1" thickBot="1">
      <c r="A51" s="319">
        <v>6</v>
      </c>
      <c r="B51" s="245" t="s">
        <v>8</v>
      </c>
      <c r="C51" s="81">
        <f>'[2]Табл 1000'!$C$45</f>
        <v>0</v>
      </c>
      <c r="D51" s="63"/>
      <c r="E51" s="42" t="e">
        <f t="shared" si="3"/>
        <v>#DIV/0!</v>
      </c>
      <c r="F51" s="105"/>
      <c r="G51" s="43" t="e">
        <f t="shared" si="4"/>
        <v>#DIV/0!</v>
      </c>
      <c r="H51" s="108"/>
      <c r="I51" s="108"/>
      <c r="J51" s="62">
        <f t="shared" si="5"/>
        <v>0</v>
      </c>
    </row>
    <row r="52" spans="1:10" s="14" customFormat="1" ht="15" customHeight="1" thickBot="1">
      <c r="A52" s="319">
        <v>7</v>
      </c>
      <c r="B52" s="245" t="s">
        <v>9</v>
      </c>
      <c r="C52" s="81">
        <f>'[2]Табл 1000'!$C$45</f>
        <v>0</v>
      </c>
      <c r="D52" s="63"/>
      <c r="E52" s="42" t="e">
        <f t="shared" si="3"/>
        <v>#DIV/0!</v>
      </c>
      <c r="F52" s="105"/>
      <c r="G52" s="43" t="e">
        <f t="shared" si="4"/>
        <v>#DIV/0!</v>
      </c>
      <c r="H52" s="108"/>
      <c r="I52" s="108"/>
      <c r="J52" s="62">
        <f t="shared" si="5"/>
        <v>0</v>
      </c>
    </row>
    <row r="53" spans="1:10" s="14" customFormat="1" ht="15" customHeight="1" thickBot="1">
      <c r="A53" s="319">
        <v>8</v>
      </c>
      <c r="B53" s="245" t="s">
        <v>10</v>
      </c>
      <c r="C53" s="81">
        <f>'[2]Табл 1000'!$C$45</f>
        <v>0</v>
      </c>
      <c r="D53" s="63"/>
      <c r="E53" s="42" t="e">
        <f t="shared" si="3"/>
        <v>#DIV/0!</v>
      </c>
      <c r="F53" s="105"/>
      <c r="G53" s="43" t="e">
        <f t="shared" si="4"/>
        <v>#DIV/0!</v>
      </c>
      <c r="H53" s="108"/>
      <c r="I53" s="108"/>
      <c r="J53" s="62">
        <f t="shared" si="5"/>
        <v>0</v>
      </c>
    </row>
    <row r="54" spans="1:10" s="14" customFormat="1" ht="15" customHeight="1" thickBot="1">
      <c r="A54" s="319">
        <v>9</v>
      </c>
      <c r="B54" s="245" t="s">
        <v>11</v>
      </c>
      <c r="C54" s="81">
        <f>'[2]Табл 1000'!$C$45</f>
        <v>0</v>
      </c>
      <c r="D54" s="63"/>
      <c r="E54" s="42" t="e">
        <f t="shared" si="3"/>
        <v>#DIV/0!</v>
      </c>
      <c r="F54" s="105"/>
      <c r="G54" s="43" t="e">
        <f t="shared" si="4"/>
        <v>#DIV/0!</v>
      </c>
      <c r="H54" s="108"/>
      <c r="I54" s="108"/>
      <c r="J54" s="62">
        <f t="shared" si="5"/>
        <v>0</v>
      </c>
    </row>
    <row r="55" spans="1:10" s="14" customFormat="1" ht="15" customHeight="1" thickBot="1">
      <c r="A55" s="319">
        <v>10</v>
      </c>
      <c r="B55" s="245" t="s">
        <v>12</v>
      </c>
      <c r="C55" s="81">
        <f>'[2]Табл 1000'!$C$45</f>
        <v>0</v>
      </c>
      <c r="D55" s="63"/>
      <c r="E55" s="42" t="e">
        <f t="shared" si="3"/>
        <v>#DIV/0!</v>
      </c>
      <c r="F55" s="105"/>
      <c r="G55" s="43" t="e">
        <f t="shared" si="4"/>
        <v>#DIV/0!</v>
      </c>
      <c r="H55" s="108"/>
      <c r="I55" s="108"/>
      <c r="J55" s="62">
        <f t="shared" si="5"/>
        <v>0</v>
      </c>
    </row>
    <row r="56" spans="1:10" s="14" customFormat="1" ht="15" customHeight="1" thickBot="1">
      <c r="A56" s="319">
        <v>11</v>
      </c>
      <c r="B56" s="245" t="s">
        <v>13</v>
      </c>
      <c r="C56" s="81">
        <f>'[2]Табл 1000'!$C$45</f>
        <v>0</v>
      </c>
      <c r="D56" s="63"/>
      <c r="E56" s="42" t="e">
        <f t="shared" si="3"/>
        <v>#DIV/0!</v>
      </c>
      <c r="F56" s="105"/>
      <c r="G56" s="43" t="e">
        <f t="shared" si="4"/>
        <v>#DIV/0!</v>
      </c>
      <c r="H56" s="108"/>
      <c r="I56" s="108"/>
      <c r="J56" s="62">
        <f t="shared" si="5"/>
        <v>0</v>
      </c>
    </row>
    <row r="57" spans="1:10" s="27" customFormat="1" ht="15" customHeight="1" thickBot="1">
      <c r="A57" s="319">
        <v>12</v>
      </c>
      <c r="B57" s="246" t="s">
        <v>14</v>
      </c>
      <c r="C57" s="81">
        <f>'[2]Табл 1000'!$C$45</f>
        <v>0</v>
      </c>
      <c r="D57" s="70"/>
      <c r="E57" s="42" t="e">
        <f t="shared" si="3"/>
        <v>#DIV/0!</v>
      </c>
      <c r="F57" s="106"/>
      <c r="G57" s="43" t="e">
        <f t="shared" si="4"/>
        <v>#DIV/0!</v>
      </c>
      <c r="H57" s="110"/>
      <c r="I57" s="110"/>
      <c r="J57" s="69">
        <f t="shared" si="5"/>
        <v>0</v>
      </c>
    </row>
    <row r="58" spans="1:10" s="27" customFormat="1" ht="15" customHeight="1" thickBot="1">
      <c r="A58" s="319">
        <v>13</v>
      </c>
      <c r="B58" s="246" t="s">
        <v>15</v>
      </c>
      <c r="C58" s="81">
        <f>'[2]Табл 1000'!$C$45</f>
        <v>0</v>
      </c>
      <c r="D58" s="70"/>
      <c r="E58" s="42" t="e">
        <f t="shared" si="3"/>
        <v>#DIV/0!</v>
      </c>
      <c r="F58" s="106"/>
      <c r="G58" s="43" t="e">
        <f t="shared" si="4"/>
        <v>#DIV/0!</v>
      </c>
      <c r="H58" s="110"/>
      <c r="I58" s="110"/>
      <c r="J58" s="69">
        <f t="shared" si="5"/>
        <v>0</v>
      </c>
    </row>
    <row r="59" spans="1:10" s="14" customFormat="1" ht="15" customHeight="1" thickBot="1">
      <c r="A59" s="319">
        <v>14</v>
      </c>
      <c r="B59" s="245" t="s">
        <v>16</v>
      </c>
      <c r="C59" s="81">
        <f>'[2]Табл 1000'!$C$45</f>
        <v>0</v>
      </c>
      <c r="D59" s="63"/>
      <c r="E59" s="42" t="e">
        <f t="shared" si="3"/>
        <v>#DIV/0!</v>
      </c>
      <c r="F59" s="105"/>
      <c r="G59" s="43" t="e">
        <f t="shared" si="4"/>
        <v>#DIV/0!</v>
      </c>
      <c r="H59" s="108"/>
      <c r="I59" s="108"/>
      <c r="J59" s="62">
        <f>F59+H59+I59</f>
        <v>0</v>
      </c>
    </row>
    <row r="60" spans="1:10" s="27" customFormat="1" ht="15" customHeight="1" thickBot="1">
      <c r="A60" s="319">
        <v>15</v>
      </c>
      <c r="B60" s="246" t="s">
        <v>17</v>
      </c>
      <c r="C60" s="81">
        <f>'[2]Табл 1000'!$C$45</f>
        <v>0</v>
      </c>
      <c r="D60" s="70"/>
      <c r="E60" s="42" t="e">
        <f t="shared" si="3"/>
        <v>#DIV/0!</v>
      </c>
      <c r="F60" s="106"/>
      <c r="G60" s="43" t="e">
        <f t="shared" si="4"/>
        <v>#DIV/0!</v>
      </c>
      <c r="H60" s="110"/>
      <c r="I60" s="110"/>
      <c r="J60" s="69">
        <f aca="true" t="shared" si="6" ref="J60:J71">F60+H60+I60</f>
        <v>0</v>
      </c>
    </row>
    <row r="61" spans="1:10" s="14" customFormat="1" ht="15" customHeight="1" thickBot="1">
      <c r="A61" s="319">
        <v>16</v>
      </c>
      <c r="B61" s="245" t="s">
        <v>18</v>
      </c>
      <c r="C61" s="81">
        <f>'[2]Табл 1000'!$C$45</f>
        <v>0</v>
      </c>
      <c r="D61" s="63"/>
      <c r="E61" s="42" t="e">
        <f t="shared" si="3"/>
        <v>#DIV/0!</v>
      </c>
      <c r="F61" s="105"/>
      <c r="G61" s="43" t="e">
        <f t="shared" si="4"/>
        <v>#DIV/0!</v>
      </c>
      <c r="H61" s="108"/>
      <c r="I61" s="108"/>
      <c r="J61" s="62">
        <f t="shared" si="6"/>
        <v>0</v>
      </c>
    </row>
    <row r="62" spans="1:10" s="27" customFormat="1" ht="15" customHeight="1" thickBot="1">
      <c r="A62" s="319">
        <v>17</v>
      </c>
      <c r="B62" s="246" t="s">
        <v>19</v>
      </c>
      <c r="C62" s="81">
        <f>'[2]Табл 1000'!$C$45</f>
        <v>0</v>
      </c>
      <c r="D62" s="70"/>
      <c r="E62" s="42" t="e">
        <f t="shared" si="3"/>
        <v>#DIV/0!</v>
      </c>
      <c r="F62" s="106"/>
      <c r="G62" s="43" t="e">
        <f t="shared" si="4"/>
        <v>#DIV/0!</v>
      </c>
      <c r="H62" s="110"/>
      <c r="I62" s="110"/>
      <c r="J62" s="69">
        <f t="shared" si="6"/>
        <v>0</v>
      </c>
    </row>
    <row r="63" spans="1:10" s="27" customFormat="1" ht="15" customHeight="1" thickBot="1">
      <c r="A63" s="319">
        <v>18</v>
      </c>
      <c r="B63" s="246" t="s">
        <v>20</v>
      </c>
      <c r="C63" s="81">
        <f>'[2]Табл 1000'!$C$45</f>
        <v>0</v>
      </c>
      <c r="D63" s="70"/>
      <c r="E63" s="42" t="e">
        <f t="shared" si="3"/>
        <v>#DIV/0!</v>
      </c>
      <c r="F63" s="106"/>
      <c r="G63" s="43" t="e">
        <f t="shared" si="4"/>
        <v>#DIV/0!</v>
      </c>
      <c r="H63" s="110"/>
      <c r="I63" s="110"/>
      <c r="J63" s="69">
        <f t="shared" si="6"/>
        <v>0</v>
      </c>
    </row>
    <row r="64" spans="1:10" s="27" customFormat="1" ht="15" customHeight="1" thickBot="1">
      <c r="A64" s="319">
        <v>19</v>
      </c>
      <c r="B64" s="246" t="s">
        <v>21</v>
      </c>
      <c r="C64" s="81">
        <f>'[2]Табл 1000'!$C$45</f>
        <v>0</v>
      </c>
      <c r="D64" s="70"/>
      <c r="E64" s="42" t="e">
        <f t="shared" si="3"/>
        <v>#DIV/0!</v>
      </c>
      <c r="F64" s="106"/>
      <c r="G64" s="43" t="e">
        <f t="shared" si="4"/>
        <v>#DIV/0!</v>
      </c>
      <c r="H64" s="110"/>
      <c r="I64" s="110"/>
      <c r="J64" s="69">
        <f t="shared" si="6"/>
        <v>0</v>
      </c>
    </row>
    <row r="65" spans="1:10" s="14" customFormat="1" ht="14.25" customHeight="1" thickBot="1">
      <c r="A65" s="319">
        <v>20</v>
      </c>
      <c r="B65" s="245" t="s">
        <v>22</v>
      </c>
      <c r="C65" s="81">
        <f>'[2]Табл 1000'!$C$45</f>
        <v>0</v>
      </c>
      <c r="D65" s="63"/>
      <c r="E65" s="42" t="e">
        <f t="shared" si="3"/>
        <v>#DIV/0!</v>
      </c>
      <c r="F65" s="105"/>
      <c r="G65" s="43" t="e">
        <f t="shared" si="4"/>
        <v>#DIV/0!</v>
      </c>
      <c r="H65" s="108"/>
      <c r="I65" s="108"/>
      <c r="J65" s="62">
        <f t="shared" si="6"/>
        <v>0</v>
      </c>
    </row>
    <row r="66" spans="1:10" s="14" customFormat="1" ht="15" customHeight="1" thickBot="1">
      <c r="A66" s="319">
        <v>21</v>
      </c>
      <c r="B66" s="245" t="s">
        <v>23</v>
      </c>
      <c r="C66" s="81">
        <f>'[2]Табл 1000'!$C$45</f>
        <v>0</v>
      </c>
      <c r="D66" s="63"/>
      <c r="E66" s="42" t="e">
        <f t="shared" si="3"/>
        <v>#DIV/0!</v>
      </c>
      <c r="F66" s="105"/>
      <c r="G66" s="43" t="e">
        <f t="shared" si="4"/>
        <v>#DIV/0!</v>
      </c>
      <c r="H66" s="108"/>
      <c r="I66" s="108"/>
      <c r="J66" s="62">
        <f t="shared" si="6"/>
        <v>0</v>
      </c>
    </row>
    <row r="67" spans="1:10" s="14" customFormat="1" ht="15" customHeight="1" thickBot="1">
      <c r="A67" s="319">
        <v>22</v>
      </c>
      <c r="B67" s="245" t="s">
        <v>24</v>
      </c>
      <c r="C67" s="81">
        <f>'[2]Табл 1000'!$C$45</f>
        <v>0</v>
      </c>
      <c r="D67" s="63"/>
      <c r="E67" s="42" t="e">
        <f t="shared" si="3"/>
        <v>#DIV/0!</v>
      </c>
      <c r="F67" s="105"/>
      <c r="G67" s="43" t="e">
        <f t="shared" si="4"/>
        <v>#DIV/0!</v>
      </c>
      <c r="H67" s="108"/>
      <c r="I67" s="108"/>
      <c r="J67" s="62">
        <f t="shared" si="6"/>
        <v>0</v>
      </c>
    </row>
    <row r="68" spans="1:10" s="14" customFormat="1" ht="15" customHeight="1" thickBot="1">
      <c r="A68" s="319">
        <v>23</v>
      </c>
      <c r="B68" s="245" t="s">
        <v>25</v>
      </c>
      <c r="C68" s="81">
        <f>'[2]Табл 1000'!$C$45</f>
        <v>0</v>
      </c>
      <c r="D68" s="63"/>
      <c r="E68" s="42" t="e">
        <f t="shared" si="3"/>
        <v>#DIV/0!</v>
      </c>
      <c r="F68" s="105"/>
      <c r="G68" s="43" t="e">
        <f t="shared" si="4"/>
        <v>#DIV/0!</v>
      </c>
      <c r="H68" s="108"/>
      <c r="I68" s="108"/>
      <c r="J68" s="62">
        <f t="shared" si="6"/>
        <v>0</v>
      </c>
    </row>
    <row r="69" spans="1:10" s="14" customFormat="1" ht="15" customHeight="1" thickBot="1">
      <c r="A69" s="319">
        <v>24</v>
      </c>
      <c r="B69" s="245" t="s">
        <v>26</v>
      </c>
      <c r="C69" s="81">
        <f>'[2]Табл 1000'!$C$45</f>
        <v>0</v>
      </c>
      <c r="D69" s="63"/>
      <c r="E69" s="42" t="e">
        <f t="shared" si="3"/>
        <v>#DIV/0!</v>
      </c>
      <c r="F69" s="105"/>
      <c r="G69" s="43" t="e">
        <f t="shared" si="4"/>
        <v>#DIV/0!</v>
      </c>
      <c r="H69" s="108"/>
      <c r="I69" s="108"/>
      <c r="J69" s="62">
        <f t="shared" si="6"/>
        <v>0</v>
      </c>
    </row>
    <row r="70" spans="1:10" s="14" customFormat="1" ht="15" customHeight="1" thickBot="1">
      <c r="A70" s="319">
        <v>25</v>
      </c>
      <c r="B70" s="245" t="s">
        <v>27</v>
      </c>
      <c r="C70" s="81">
        <f>'[2]Табл 1000'!$C$45</f>
        <v>0</v>
      </c>
      <c r="D70" s="63"/>
      <c r="E70" s="42" t="e">
        <f t="shared" si="3"/>
        <v>#DIV/0!</v>
      </c>
      <c r="F70" s="105"/>
      <c r="G70" s="43" t="e">
        <f t="shared" si="4"/>
        <v>#DIV/0!</v>
      </c>
      <c r="H70" s="108"/>
      <c r="I70" s="108"/>
      <c r="J70" s="62">
        <f t="shared" si="6"/>
        <v>0</v>
      </c>
    </row>
    <row r="71" spans="1:10" s="14" customFormat="1" ht="15" customHeight="1" thickBot="1">
      <c r="A71" s="320">
        <v>26</v>
      </c>
      <c r="B71" s="247" t="s">
        <v>63</v>
      </c>
      <c r="C71" s="81">
        <f>'[2]Табл 1000'!$C$45</f>
        <v>0</v>
      </c>
      <c r="D71" s="88"/>
      <c r="E71" s="42" t="e">
        <f t="shared" si="3"/>
        <v>#DIV/0!</v>
      </c>
      <c r="F71" s="143"/>
      <c r="G71" s="43" t="e">
        <f t="shared" si="4"/>
        <v>#DIV/0!</v>
      </c>
      <c r="H71" s="142"/>
      <c r="I71" s="142"/>
      <c r="J71" s="80">
        <f t="shared" si="6"/>
        <v>0</v>
      </c>
    </row>
    <row r="72" spans="1:10" s="14" customFormat="1" ht="15" customHeight="1" thickBot="1">
      <c r="A72" s="319">
        <v>27</v>
      </c>
      <c r="B72" s="380" t="s">
        <v>65</v>
      </c>
      <c r="C72" s="81">
        <f>'[2]Табл 1000'!$C$45</f>
        <v>0</v>
      </c>
      <c r="D72" s="88"/>
      <c r="E72" s="42" t="e">
        <f>D72/J72*100</f>
        <v>#DIV/0!</v>
      </c>
      <c r="F72" s="143"/>
      <c r="G72" s="43" t="e">
        <f>F72/J72*100</f>
        <v>#DIV/0!</v>
      </c>
      <c r="H72" s="142"/>
      <c r="I72" s="142"/>
      <c r="J72" s="80">
        <f>F72+H72+I72</f>
        <v>0</v>
      </c>
    </row>
    <row r="73" spans="1:10" s="14" customFormat="1" ht="15" customHeight="1" thickBot="1">
      <c r="A73" s="320">
        <v>28</v>
      </c>
      <c r="B73" s="380" t="s">
        <v>66</v>
      </c>
      <c r="C73" s="81">
        <f>'[2]Табл 1000'!$C$45</f>
        <v>0</v>
      </c>
      <c r="D73" s="88"/>
      <c r="E73" s="42" t="e">
        <f>D73/J73*100</f>
        <v>#DIV/0!</v>
      </c>
      <c r="F73" s="143"/>
      <c r="G73" s="43" t="e">
        <f>F73/J73*100</f>
        <v>#DIV/0!</v>
      </c>
      <c r="H73" s="142"/>
      <c r="I73" s="142"/>
      <c r="J73" s="80">
        <f>F73+H73+I73</f>
        <v>0</v>
      </c>
    </row>
    <row r="74" spans="1:10" s="14" customFormat="1" ht="15" customHeight="1" thickBot="1">
      <c r="A74" s="319">
        <v>29</v>
      </c>
      <c r="B74" s="285" t="s">
        <v>64</v>
      </c>
      <c r="C74" s="81">
        <f>'[2]Табл 1000'!$C$45</f>
        <v>0</v>
      </c>
      <c r="D74" s="88"/>
      <c r="E74" s="42" t="e">
        <f>D74/J74*100</f>
        <v>#DIV/0!</v>
      </c>
      <c r="F74" s="143"/>
      <c r="G74" s="43" t="e">
        <f>F74/J74*100</f>
        <v>#DIV/0!</v>
      </c>
      <c r="H74" s="142"/>
      <c r="I74" s="142"/>
      <c r="J74" s="80">
        <f>F74+H74+I74</f>
        <v>0</v>
      </c>
    </row>
    <row r="75" spans="1:132" s="1" customFormat="1" ht="20.25" customHeight="1" thickBot="1">
      <c r="A75" s="404" t="s">
        <v>2</v>
      </c>
      <c r="B75" s="405"/>
      <c r="C75" s="131">
        <f>SUM(C46:C74)</f>
        <v>0</v>
      </c>
      <c r="D75" s="131">
        <f>SUM(D46:D74)</f>
        <v>0</v>
      </c>
      <c r="E75" s="138" t="e">
        <f t="shared" si="3"/>
        <v>#DIV/0!</v>
      </c>
      <c r="F75" s="135">
        <f>SUM(F46:F74)</f>
        <v>0</v>
      </c>
      <c r="G75" s="139" t="e">
        <f t="shared" si="4"/>
        <v>#DIV/0!</v>
      </c>
      <c r="H75" s="131">
        <f>SUM(H46:H74)</f>
        <v>0</v>
      </c>
      <c r="I75" s="131">
        <f>SUM(I46:I74)</f>
        <v>0</v>
      </c>
      <c r="J75" s="131">
        <f>SUM(J46:J74)</f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</row>
    <row r="76" spans="8:9" ht="27" customHeight="1">
      <c r="H76" s="18"/>
      <c r="I76" s="18"/>
    </row>
    <row r="77" spans="1:10" ht="34.5" customHeight="1">
      <c r="A77" s="408" t="s">
        <v>58</v>
      </c>
      <c r="B77" s="408"/>
      <c r="C77" s="408"/>
      <c r="D77" s="408"/>
      <c r="E77" s="408"/>
      <c r="F77" s="408"/>
      <c r="G77" s="408"/>
      <c r="H77" s="408"/>
      <c r="I77" s="408"/>
      <c r="J77" s="408"/>
    </row>
    <row r="78" spans="1:10" s="3" customFormat="1" ht="21.75" customHeight="1" thickBot="1">
      <c r="A78" s="397" t="s">
        <v>56</v>
      </c>
      <c r="B78" s="397"/>
      <c r="C78" s="19"/>
      <c r="D78" s="19"/>
      <c r="E78" s="19"/>
      <c r="F78" s="19"/>
      <c r="G78" s="19"/>
      <c r="H78" s="20"/>
      <c r="I78" s="21"/>
      <c r="J78" s="5"/>
    </row>
    <row r="79" spans="1:10" s="3" customFormat="1" ht="21" thickBot="1">
      <c r="A79" s="398" t="s">
        <v>37</v>
      </c>
      <c r="B79" s="399"/>
      <c r="C79" s="400"/>
      <c r="D79" s="395" t="s">
        <v>43</v>
      </c>
      <c r="E79" s="396"/>
      <c r="F79" s="19"/>
      <c r="G79" s="19"/>
      <c r="H79" s="20"/>
      <c r="I79" s="21"/>
      <c r="J79" s="5"/>
    </row>
    <row r="80" spans="1:10" s="6" customFormat="1" ht="19.5" customHeight="1" thickBot="1">
      <c r="A80" s="401" t="s">
        <v>0</v>
      </c>
      <c r="B80" s="410" t="s">
        <v>1</v>
      </c>
      <c r="C80" s="401" t="s">
        <v>46</v>
      </c>
      <c r="D80" s="413" t="s">
        <v>29</v>
      </c>
      <c r="E80" s="413"/>
      <c r="F80" s="413"/>
      <c r="G80" s="407"/>
      <c r="H80" s="419" t="s">
        <v>35</v>
      </c>
      <c r="I80" s="401" t="s">
        <v>36</v>
      </c>
      <c r="J80" s="401" t="s">
        <v>28</v>
      </c>
    </row>
    <row r="81" spans="1:10" s="6" customFormat="1" ht="30" customHeight="1" thickBot="1">
      <c r="A81" s="402"/>
      <c r="B81" s="411"/>
      <c r="C81" s="402"/>
      <c r="D81" s="406" t="s">
        <v>30</v>
      </c>
      <c r="E81" s="407"/>
      <c r="F81" s="413" t="s">
        <v>31</v>
      </c>
      <c r="G81" s="407"/>
      <c r="H81" s="420"/>
      <c r="I81" s="402"/>
      <c r="J81" s="402"/>
    </row>
    <row r="82" spans="1:10" s="6" customFormat="1" ht="19.5" customHeight="1" thickBot="1">
      <c r="A82" s="403"/>
      <c r="B82" s="412"/>
      <c r="C82" s="403"/>
      <c r="D82" s="7" t="s">
        <v>33</v>
      </c>
      <c r="E82" s="7" t="s">
        <v>34</v>
      </c>
      <c r="F82" s="13" t="s">
        <v>33</v>
      </c>
      <c r="G82" s="7" t="s">
        <v>34</v>
      </c>
      <c r="H82" s="421"/>
      <c r="I82" s="403"/>
      <c r="J82" s="403"/>
    </row>
    <row r="83" spans="1:10" s="14" customFormat="1" ht="15" customHeight="1">
      <c r="A83" s="318">
        <v>1</v>
      </c>
      <c r="B83" s="245" t="s">
        <v>3</v>
      </c>
      <c r="C83" s="77">
        <f>'[2]Табл 1000'!$C$83</f>
        <v>0</v>
      </c>
      <c r="D83" s="105"/>
      <c r="E83" s="78" t="e">
        <f aca="true" t="shared" si="7" ref="E83:E112">D83/J83*100</f>
        <v>#DIV/0!</v>
      </c>
      <c r="F83" s="63"/>
      <c r="G83" s="71" t="e">
        <f aca="true" t="shared" si="8" ref="G83:G112">F83/J83*100</f>
        <v>#DIV/0!</v>
      </c>
      <c r="H83" s="64"/>
      <c r="I83" s="108"/>
      <c r="J83" s="97">
        <f aca="true" t="shared" si="9" ref="J83:J108">F83+H83+I83</f>
        <v>0</v>
      </c>
    </row>
    <row r="84" spans="1:10" s="27" customFormat="1" ht="15" customHeight="1">
      <c r="A84" s="319">
        <v>2</v>
      </c>
      <c r="B84" s="246" t="s">
        <v>4</v>
      </c>
      <c r="C84" s="77">
        <f>'[2]Табл 1000'!$C$83</f>
        <v>0</v>
      </c>
      <c r="D84" s="106"/>
      <c r="E84" s="78" t="e">
        <f t="shared" si="7"/>
        <v>#DIV/0!</v>
      </c>
      <c r="F84" s="70"/>
      <c r="G84" s="71" t="e">
        <f t="shared" si="8"/>
        <v>#DIV/0!</v>
      </c>
      <c r="H84" s="72"/>
      <c r="I84" s="110"/>
      <c r="J84" s="69">
        <f t="shared" si="9"/>
        <v>0</v>
      </c>
    </row>
    <row r="85" spans="1:10" s="14" customFormat="1" ht="15" customHeight="1">
      <c r="A85" s="319">
        <v>3</v>
      </c>
      <c r="B85" s="245" t="s">
        <v>5</v>
      </c>
      <c r="C85" s="77">
        <f>'[2]Табл 1000'!$C$83</f>
        <v>0</v>
      </c>
      <c r="D85" s="105"/>
      <c r="E85" s="78" t="e">
        <f t="shared" si="7"/>
        <v>#DIV/0!</v>
      </c>
      <c r="F85" s="63"/>
      <c r="G85" s="71" t="e">
        <f t="shared" si="8"/>
        <v>#DIV/0!</v>
      </c>
      <c r="H85" s="64"/>
      <c r="I85" s="108"/>
      <c r="J85" s="69">
        <f t="shared" si="9"/>
        <v>0</v>
      </c>
    </row>
    <row r="86" spans="1:10" s="17" customFormat="1" ht="15" customHeight="1">
      <c r="A86" s="319">
        <v>4</v>
      </c>
      <c r="B86" s="245" t="s">
        <v>6</v>
      </c>
      <c r="C86" s="77">
        <f>'[2]Табл 1000'!$C$83</f>
        <v>0</v>
      </c>
      <c r="D86" s="105"/>
      <c r="E86" s="78" t="e">
        <f t="shared" si="7"/>
        <v>#DIV/0!</v>
      </c>
      <c r="F86" s="63"/>
      <c r="G86" s="71" t="e">
        <f t="shared" si="8"/>
        <v>#DIV/0!</v>
      </c>
      <c r="H86" s="64"/>
      <c r="I86" s="108"/>
      <c r="J86" s="69">
        <f t="shared" si="9"/>
        <v>0</v>
      </c>
    </row>
    <row r="87" spans="1:10" s="14" customFormat="1" ht="15" customHeight="1">
      <c r="A87" s="319">
        <v>5</v>
      </c>
      <c r="B87" s="245" t="s">
        <v>7</v>
      </c>
      <c r="C87" s="77">
        <f>'[2]Табл 1000'!$C$83</f>
        <v>0</v>
      </c>
      <c r="D87" s="105"/>
      <c r="E87" s="78" t="e">
        <f t="shared" si="7"/>
        <v>#DIV/0!</v>
      </c>
      <c r="F87" s="63"/>
      <c r="G87" s="71" t="e">
        <f t="shared" si="8"/>
        <v>#DIV/0!</v>
      </c>
      <c r="H87" s="64"/>
      <c r="I87" s="108"/>
      <c r="J87" s="69">
        <f t="shared" si="9"/>
        <v>0</v>
      </c>
    </row>
    <row r="88" spans="1:10" s="14" customFormat="1" ht="15" customHeight="1">
      <c r="A88" s="319">
        <v>6</v>
      </c>
      <c r="B88" s="245" t="s">
        <v>8</v>
      </c>
      <c r="C88" s="77">
        <f>'[2]Табл 1000'!$C$83</f>
        <v>0</v>
      </c>
      <c r="D88" s="105"/>
      <c r="E88" s="78" t="e">
        <f t="shared" si="7"/>
        <v>#DIV/0!</v>
      </c>
      <c r="F88" s="63"/>
      <c r="G88" s="71" t="e">
        <f t="shared" si="8"/>
        <v>#DIV/0!</v>
      </c>
      <c r="H88" s="64"/>
      <c r="I88" s="108"/>
      <c r="J88" s="69">
        <f t="shared" si="9"/>
        <v>0</v>
      </c>
    </row>
    <row r="89" spans="1:10" s="14" customFormat="1" ht="15" customHeight="1">
      <c r="A89" s="319">
        <v>7</v>
      </c>
      <c r="B89" s="245" t="s">
        <v>9</v>
      </c>
      <c r="C89" s="77">
        <f>'[2]Табл 1000'!$C$83</f>
        <v>0</v>
      </c>
      <c r="D89" s="105"/>
      <c r="E89" s="78" t="e">
        <f t="shared" si="7"/>
        <v>#DIV/0!</v>
      </c>
      <c r="F89" s="63"/>
      <c r="G89" s="71" t="e">
        <f t="shared" si="8"/>
        <v>#DIV/0!</v>
      </c>
      <c r="H89" s="64"/>
      <c r="I89" s="108"/>
      <c r="J89" s="69">
        <f t="shared" si="9"/>
        <v>0</v>
      </c>
    </row>
    <row r="90" spans="1:10" s="14" customFormat="1" ht="15" customHeight="1">
      <c r="A90" s="319">
        <v>8</v>
      </c>
      <c r="B90" s="245" t="s">
        <v>10</v>
      </c>
      <c r="C90" s="77">
        <f>'[2]Табл 1000'!$C$83</f>
        <v>0</v>
      </c>
      <c r="D90" s="105"/>
      <c r="E90" s="78" t="e">
        <f t="shared" si="7"/>
        <v>#DIV/0!</v>
      </c>
      <c r="F90" s="63"/>
      <c r="G90" s="71" t="e">
        <f t="shared" si="8"/>
        <v>#DIV/0!</v>
      </c>
      <c r="H90" s="64"/>
      <c r="I90" s="108"/>
      <c r="J90" s="69">
        <f t="shared" si="9"/>
        <v>0</v>
      </c>
    </row>
    <row r="91" spans="1:10" s="14" customFormat="1" ht="15" customHeight="1">
      <c r="A91" s="319">
        <v>9</v>
      </c>
      <c r="B91" s="245" t="s">
        <v>11</v>
      </c>
      <c r="C91" s="77">
        <f>'[2]Табл 1000'!$C$83</f>
        <v>0</v>
      </c>
      <c r="D91" s="105"/>
      <c r="E91" s="78" t="e">
        <f t="shared" si="7"/>
        <v>#DIV/0!</v>
      </c>
      <c r="F91" s="63"/>
      <c r="G91" s="71" t="e">
        <f t="shared" si="8"/>
        <v>#DIV/0!</v>
      </c>
      <c r="H91" s="64"/>
      <c r="I91" s="108"/>
      <c r="J91" s="69">
        <f t="shared" si="9"/>
        <v>0</v>
      </c>
    </row>
    <row r="92" spans="1:10" s="14" customFormat="1" ht="15" customHeight="1">
      <c r="A92" s="319">
        <v>10</v>
      </c>
      <c r="B92" s="245" t="s">
        <v>12</v>
      </c>
      <c r="C92" s="77">
        <f>'[2]Табл 1000'!$C$83</f>
        <v>0</v>
      </c>
      <c r="D92" s="105"/>
      <c r="E92" s="78" t="e">
        <f t="shared" si="7"/>
        <v>#DIV/0!</v>
      </c>
      <c r="F92" s="63"/>
      <c r="G92" s="71" t="e">
        <f t="shared" si="8"/>
        <v>#DIV/0!</v>
      </c>
      <c r="H92" s="64"/>
      <c r="I92" s="108"/>
      <c r="J92" s="69">
        <f t="shared" si="9"/>
        <v>0</v>
      </c>
    </row>
    <row r="93" spans="1:10" s="14" customFormat="1" ht="15" customHeight="1">
      <c r="A93" s="319">
        <v>11</v>
      </c>
      <c r="B93" s="245" t="s">
        <v>13</v>
      </c>
      <c r="C93" s="77">
        <f>'[2]Табл 1000'!$C$83</f>
        <v>0</v>
      </c>
      <c r="D93" s="105"/>
      <c r="E93" s="78" t="e">
        <f t="shared" si="7"/>
        <v>#DIV/0!</v>
      </c>
      <c r="F93" s="63"/>
      <c r="G93" s="71" t="e">
        <f t="shared" si="8"/>
        <v>#DIV/0!</v>
      </c>
      <c r="H93" s="64"/>
      <c r="I93" s="108"/>
      <c r="J93" s="69">
        <f t="shared" si="9"/>
        <v>0</v>
      </c>
    </row>
    <row r="94" spans="1:10" s="14" customFormat="1" ht="15" customHeight="1">
      <c r="A94" s="319">
        <v>12</v>
      </c>
      <c r="B94" s="245" t="s">
        <v>14</v>
      </c>
      <c r="C94" s="77">
        <f>'[2]Табл 1000'!$C$83</f>
        <v>0</v>
      </c>
      <c r="D94" s="105"/>
      <c r="E94" s="78" t="e">
        <f t="shared" si="7"/>
        <v>#DIV/0!</v>
      </c>
      <c r="F94" s="63"/>
      <c r="G94" s="71" t="e">
        <f t="shared" si="8"/>
        <v>#DIV/0!</v>
      </c>
      <c r="H94" s="64"/>
      <c r="I94" s="108"/>
      <c r="J94" s="69">
        <f t="shared" si="9"/>
        <v>0</v>
      </c>
    </row>
    <row r="95" spans="1:10" s="14" customFormat="1" ht="15" customHeight="1">
      <c r="A95" s="319">
        <v>13</v>
      </c>
      <c r="B95" s="245" t="s">
        <v>15</v>
      </c>
      <c r="C95" s="77">
        <f>'[2]Табл 1000'!$C$83</f>
        <v>0</v>
      </c>
      <c r="D95" s="105"/>
      <c r="E95" s="78" t="e">
        <f t="shared" si="7"/>
        <v>#DIV/0!</v>
      </c>
      <c r="F95" s="63"/>
      <c r="G95" s="71" t="e">
        <f t="shared" si="8"/>
        <v>#DIV/0!</v>
      </c>
      <c r="H95" s="64"/>
      <c r="I95" s="108"/>
      <c r="J95" s="69">
        <f t="shared" si="9"/>
        <v>0</v>
      </c>
    </row>
    <row r="96" spans="1:10" s="14" customFormat="1" ht="15" customHeight="1">
      <c r="A96" s="319">
        <v>14</v>
      </c>
      <c r="B96" s="245" t="s">
        <v>16</v>
      </c>
      <c r="C96" s="77">
        <f>'[2]Табл 1000'!$C$83</f>
        <v>0</v>
      </c>
      <c r="D96" s="105"/>
      <c r="E96" s="78" t="e">
        <f t="shared" si="7"/>
        <v>#DIV/0!</v>
      </c>
      <c r="F96" s="63"/>
      <c r="G96" s="71" t="e">
        <f t="shared" si="8"/>
        <v>#DIV/0!</v>
      </c>
      <c r="H96" s="64"/>
      <c r="I96" s="108"/>
      <c r="J96" s="69">
        <f t="shared" si="9"/>
        <v>0</v>
      </c>
    </row>
    <row r="97" spans="1:10" s="14" customFormat="1" ht="15" customHeight="1">
      <c r="A97" s="319">
        <v>15</v>
      </c>
      <c r="B97" s="245" t="s">
        <v>17</v>
      </c>
      <c r="C97" s="77">
        <f>'[2]Табл 1000'!$C$83</f>
        <v>0</v>
      </c>
      <c r="D97" s="105"/>
      <c r="E97" s="78" t="e">
        <f t="shared" si="7"/>
        <v>#DIV/0!</v>
      </c>
      <c r="F97" s="63"/>
      <c r="G97" s="71" t="e">
        <f t="shared" si="8"/>
        <v>#DIV/0!</v>
      </c>
      <c r="H97" s="64"/>
      <c r="I97" s="108"/>
      <c r="J97" s="69">
        <f t="shared" si="9"/>
        <v>0</v>
      </c>
    </row>
    <row r="98" spans="1:10" s="14" customFormat="1" ht="15" customHeight="1">
      <c r="A98" s="319">
        <v>16</v>
      </c>
      <c r="B98" s="245" t="s">
        <v>18</v>
      </c>
      <c r="C98" s="77">
        <f>'[2]Табл 1000'!$C$83</f>
        <v>0</v>
      </c>
      <c r="D98" s="105"/>
      <c r="E98" s="78" t="e">
        <f t="shared" si="7"/>
        <v>#DIV/0!</v>
      </c>
      <c r="F98" s="63"/>
      <c r="G98" s="71" t="e">
        <f t="shared" si="8"/>
        <v>#DIV/0!</v>
      </c>
      <c r="H98" s="64"/>
      <c r="I98" s="108"/>
      <c r="J98" s="69">
        <f t="shared" si="9"/>
        <v>0</v>
      </c>
    </row>
    <row r="99" spans="1:10" s="14" customFormat="1" ht="15" customHeight="1">
      <c r="A99" s="319">
        <v>17</v>
      </c>
      <c r="B99" s="245" t="s">
        <v>19</v>
      </c>
      <c r="C99" s="77">
        <f>'[2]Табл 1000'!$C$83</f>
        <v>0</v>
      </c>
      <c r="D99" s="105"/>
      <c r="E99" s="78" t="e">
        <f t="shared" si="7"/>
        <v>#DIV/0!</v>
      </c>
      <c r="F99" s="63"/>
      <c r="G99" s="71" t="e">
        <f t="shared" si="8"/>
        <v>#DIV/0!</v>
      </c>
      <c r="H99" s="64"/>
      <c r="I99" s="108"/>
      <c r="J99" s="69">
        <f t="shared" si="9"/>
        <v>0</v>
      </c>
    </row>
    <row r="100" spans="1:10" s="14" customFormat="1" ht="15" customHeight="1">
      <c r="A100" s="319">
        <v>18</v>
      </c>
      <c r="B100" s="245" t="s">
        <v>20</v>
      </c>
      <c r="C100" s="77">
        <f>'[2]Табл 1000'!$C$83</f>
        <v>0</v>
      </c>
      <c r="D100" s="105"/>
      <c r="E100" s="78" t="e">
        <f t="shared" si="7"/>
        <v>#DIV/0!</v>
      </c>
      <c r="F100" s="63"/>
      <c r="G100" s="71" t="e">
        <f t="shared" si="8"/>
        <v>#DIV/0!</v>
      </c>
      <c r="H100" s="64"/>
      <c r="I100" s="108"/>
      <c r="J100" s="69">
        <f t="shared" si="9"/>
        <v>0</v>
      </c>
    </row>
    <row r="101" spans="1:10" s="14" customFormat="1" ht="15" customHeight="1">
      <c r="A101" s="319">
        <v>19</v>
      </c>
      <c r="B101" s="245" t="s">
        <v>21</v>
      </c>
      <c r="C101" s="77">
        <f>'[2]Табл 1000'!$C$83</f>
        <v>0</v>
      </c>
      <c r="D101" s="105"/>
      <c r="E101" s="78" t="e">
        <f t="shared" si="7"/>
        <v>#DIV/0!</v>
      </c>
      <c r="F101" s="63"/>
      <c r="G101" s="71" t="e">
        <f t="shared" si="8"/>
        <v>#DIV/0!</v>
      </c>
      <c r="H101" s="64"/>
      <c r="I101" s="108"/>
      <c r="J101" s="69">
        <f t="shared" si="9"/>
        <v>0</v>
      </c>
    </row>
    <row r="102" spans="1:10" s="14" customFormat="1" ht="15" customHeight="1">
      <c r="A102" s="319">
        <v>20</v>
      </c>
      <c r="B102" s="245" t="s">
        <v>22</v>
      </c>
      <c r="C102" s="77">
        <f>'[2]Табл 1000'!$C$83</f>
        <v>0</v>
      </c>
      <c r="D102" s="105"/>
      <c r="E102" s="78" t="e">
        <f t="shared" si="7"/>
        <v>#DIV/0!</v>
      </c>
      <c r="F102" s="63"/>
      <c r="G102" s="71" t="e">
        <f t="shared" si="8"/>
        <v>#DIV/0!</v>
      </c>
      <c r="H102" s="64"/>
      <c r="I102" s="108"/>
      <c r="J102" s="69">
        <f t="shared" si="9"/>
        <v>0</v>
      </c>
    </row>
    <row r="103" spans="1:10" s="14" customFormat="1" ht="15" customHeight="1">
      <c r="A103" s="319">
        <v>21</v>
      </c>
      <c r="B103" s="245" t="s">
        <v>23</v>
      </c>
      <c r="C103" s="77">
        <f>'[2]Табл 1000'!$C$83</f>
        <v>0</v>
      </c>
      <c r="D103" s="105"/>
      <c r="E103" s="78" t="e">
        <f t="shared" si="7"/>
        <v>#DIV/0!</v>
      </c>
      <c r="F103" s="63"/>
      <c r="G103" s="71" t="e">
        <f t="shared" si="8"/>
        <v>#DIV/0!</v>
      </c>
      <c r="H103" s="64"/>
      <c r="I103" s="108"/>
      <c r="J103" s="69">
        <f t="shared" si="9"/>
        <v>0</v>
      </c>
    </row>
    <row r="104" spans="1:10" s="14" customFormat="1" ht="15" customHeight="1">
      <c r="A104" s="319">
        <v>22</v>
      </c>
      <c r="B104" s="245" t="s">
        <v>24</v>
      </c>
      <c r="C104" s="77">
        <f>'[2]Табл 1000'!$C$83</f>
        <v>0</v>
      </c>
      <c r="D104" s="105"/>
      <c r="E104" s="78" t="e">
        <f t="shared" si="7"/>
        <v>#DIV/0!</v>
      </c>
      <c r="F104" s="63"/>
      <c r="G104" s="71" t="e">
        <f t="shared" si="8"/>
        <v>#DIV/0!</v>
      </c>
      <c r="H104" s="64"/>
      <c r="I104" s="108"/>
      <c r="J104" s="69">
        <f t="shared" si="9"/>
        <v>0</v>
      </c>
    </row>
    <row r="105" spans="1:10" s="14" customFormat="1" ht="15" customHeight="1">
      <c r="A105" s="319">
        <v>23</v>
      </c>
      <c r="B105" s="245" t="s">
        <v>25</v>
      </c>
      <c r="C105" s="77">
        <f>'[2]Табл 1000'!$C$83</f>
        <v>0</v>
      </c>
      <c r="D105" s="105"/>
      <c r="E105" s="78" t="e">
        <f t="shared" si="7"/>
        <v>#DIV/0!</v>
      </c>
      <c r="F105" s="63"/>
      <c r="G105" s="71" t="e">
        <f t="shared" si="8"/>
        <v>#DIV/0!</v>
      </c>
      <c r="H105" s="64"/>
      <c r="I105" s="108"/>
      <c r="J105" s="69">
        <f t="shared" si="9"/>
        <v>0</v>
      </c>
    </row>
    <row r="106" spans="1:10" s="14" customFormat="1" ht="15" customHeight="1">
      <c r="A106" s="319">
        <v>24</v>
      </c>
      <c r="B106" s="245" t="s">
        <v>26</v>
      </c>
      <c r="C106" s="77">
        <f>'[2]Табл 1000'!$C$83</f>
        <v>0</v>
      </c>
      <c r="D106" s="105"/>
      <c r="E106" s="78" t="e">
        <f t="shared" si="7"/>
        <v>#DIV/0!</v>
      </c>
      <c r="F106" s="63"/>
      <c r="G106" s="71" t="e">
        <f t="shared" si="8"/>
        <v>#DIV/0!</v>
      </c>
      <c r="H106" s="64"/>
      <c r="I106" s="108"/>
      <c r="J106" s="69">
        <f t="shared" si="9"/>
        <v>0</v>
      </c>
    </row>
    <row r="107" spans="1:10" s="27" customFormat="1" ht="15" customHeight="1">
      <c r="A107" s="319">
        <v>25</v>
      </c>
      <c r="B107" s="246" t="s">
        <v>27</v>
      </c>
      <c r="C107" s="77">
        <f>'[2]Табл 1000'!$C$83</f>
        <v>0</v>
      </c>
      <c r="D107" s="106"/>
      <c r="E107" s="78" t="e">
        <f t="shared" si="7"/>
        <v>#DIV/0!</v>
      </c>
      <c r="F107" s="70"/>
      <c r="G107" s="71" t="e">
        <f t="shared" si="8"/>
        <v>#DIV/0!</v>
      </c>
      <c r="H107" s="72"/>
      <c r="I107" s="110"/>
      <c r="J107" s="69">
        <f t="shared" si="9"/>
        <v>0</v>
      </c>
    </row>
    <row r="108" spans="1:10" s="14" customFormat="1" ht="15" customHeight="1">
      <c r="A108" s="320">
        <v>26</v>
      </c>
      <c r="B108" s="247" t="s">
        <v>63</v>
      </c>
      <c r="C108" s="77">
        <f>'[2]Табл 1000'!$C$83</f>
        <v>0</v>
      </c>
      <c r="D108" s="143"/>
      <c r="E108" s="78" t="e">
        <f t="shared" si="7"/>
        <v>#DIV/0!</v>
      </c>
      <c r="F108" s="133"/>
      <c r="G108" s="71" t="e">
        <f t="shared" si="8"/>
        <v>#DIV/0!</v>
      </c>
      <c r="H108" s="145"/>
      <c r="I108" s="142"/>
      <c r="J108" s="69">
        <f t="shared" si="9"/>
        <v>0</v>
      </c>
    </row>
    <row r="109" spans="1:10" s="14" customFormat="1" ht="15" customHeight="1">
      <c r="A109" s="319">
        <v>27</v>
      </c>
      <c r="B109" s="380" t="s">
        <v>65</v>
      </c>
      <c r="C109" s="77">
        <f>'[2]Табл 1000'!$C$83</f>
        <v>0</v>
      </c>
      <c r="D109" s="143"/>
      <c r="E109" s="78" t="e">
        <f t="shared" si="7"/>
        <v>#DIV/0!</v>
      </c>
      <c r="F109" s="133"/>
      <c r="G109" s="71" t="e">
        <f>F109/J109*100</f>
        <v>#DIV/0!</v>
      </c>
      <c r="H109" s="145"/>
      <c r="I109" s="142"/>
      <c r="J109" s="69">
        <f>F109+H109+I109</f>
        <v>0</v>
      </c>
    </row>
    <row r="110" spans="1:10" s="14" customFormat="1" ht="15" customHeight="1">
      <c r="A110" s="320">
        <v>28</v>
      </c>
      <c r="B110" s="380" t="s">
        <v>66</v>
      </c>
      <c r="C110" s="77">
        <f>'[2]Табл 1000'!$C$83</f>
        <v>0</v>
      </c>
      <c r="D110" s="143"/>
      <c r="E110" s="78" t="e">
        <f>D110/J110*100</f>
        <v>#DIV/0!</v>
      </c>
      <c r="F110" s="133"/>
      <c r="G110" s="71" t="e">
        <f>F110/J110*100</f>
        <v>#DIV/0!</v>
      </c>
      <c r="H110" s="145"/>
      <c r="I110" s="142"/>
      <c r="J110" s="69">
        <f>F110+H110+I110</f>
        <v>0</v>
      </c>
    </row>
    <row r="111" spans="1:10" s="14" customFormat="1" ht="15" customHeight="1" thickBot="1">
      <c r="A111" s="319">
        <v>29</v>
      </c>
      <c r="B111" s="285" t="s">
        <v>64</v>
      </c>
      <c r="C111" s="77">
        <f>'[2]Табл 1000'!$C$83</f>
        <v>0</v>
      </c>
      <c r="D111" s="143"/>
      <c r="E111" s="78" t="e">
        <f>D111/J111*100</f>
        <v>#DIV/0!</v>
      </c>
      <c r="F111" s="133"/>
      <c r="G111" s="71" t="e">
        <f>F111/J111*100</f>
        <v>#DIV/0!</v>
      </c>
      <c r="H111" s="145"/>
      <c r="I111" s="142"/>
      <c r="J111" s="69">
        <f>F111+H111+I111</f>
        <v>0</v>
      </c>
    </row>
    <row r="112" spans="1:132" s="1" customFormat="1" ht="16.5" customHeight="1" thickBot="1">
      <c r="A112" s="404" t="s">
        <v>2</v>
      </c>
      <c r="B112" s="405"/>
      <c r="C112" s="131">
        <f>SUM(C83:C111)</f>
        <v>0</v>
      </c>
      <c r="D112" s="135">
        <f>SUM(D83:D111)</f>
        <v>0</v>
      </c>
      <c r="E112" s="150" t="e">
        <f t="shared" si="7"/>
        <v>#DIV/0!</v>
      </c>
      <c r="F112" s="136">
        <f>SUM(F83:F111)</f>
        <v>0</v>
      </c>
      <c r="G112" s="151" t="e">
        <f t="shared" si="8"/>
        <v>#DIV/0!</v>
      </c>
      <c r="H112" s="152">
        <f>SUM(H83:H111)</f>
        <v>0</v>
      </c>
      <c r="I112" s="131">
        <f>SUM(I83:I111)</f>
        <v>0</v>
      </c>
      <c r="J112" s="149">
        <f>SUM(J83:J111)</f>
        <v>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</row>
    <row r="113" ht="15">
      <c r="E113" s="40"/>
    </row>
    <row r="114" spans="1:10" ht="37.5" customHeight="1">
      <c r="A114" s="408" t="s">
        <v>58</v>
      </c>
      <c r="B114" s="408"/>
      <c r="C114" s="408"/>
      <c r="D114" s="408"/>
      <c r="E114" s="408"/>
      <c r="F114" s="408"/>
      <c r="G114" s="408"/>
      <c r="H114" s="408"/>
      <c r="I114" s="408"/>
      <c r="J114" s="408"/>
    </row>
    <row r="115" spans="1:10" s="3" customFormat="1" ht="27" customHeight="1" thickBot="1">
      <c r="A115" s="397" t="s">
        <v>56</v>
      </c>
      <c r="B115" s="397"/>
      <c r="C115" s="19"/>
      <c r="D115" s="19"/>
      <c r="E115" s="19"/>
      <c r="F115" s="19"/>
      <c r="G115" s="19"/>
      <c r="H115" s="20"/>
      <c r="I115" s="21"/>
      <c r="J115" s="5"/>
    </row>
    <row r="116" spans="1:10" s="3" customFormat="1" ht="21" thickBot="1">
      <c r="A116" s="398" t="s">
        <v>37</v>
      </c>
      <c r="B116" s="399"/>
      <c r="C116" s="409"/>
      <c r="D116" s="395" t="s">
        <v>44</v>
      </c>
      <c r="E116" s="396"/>
      <c r="F116" s="19"/>
      <c r="G116" s="19"/>
      <c r="H116" s="20"/>
      <c r="I116" s="21"/>
      <c r="J116" s="5"/>
    </row>
    <row r="117" spans="1:10" s="6" customFormat="1" ht="19.5" customHeight="1" thickBot="1">
      <c r="A117" s="401" t="s">
        <v>0</v>
      </c>
      <c r="B117" s="410" t="s">
        <v>1</v>
      </c>
      <c r="C117" s="401" t="s">
        <v>46</v>
      </c>
      <c r="D117" s="413" t="s">
        <v>29</v>
      </c>
      <c r="E117" s="413"/>
      <c r="F117" s="413"/>
      <c r="G117" s="407"/>
      <c r="H117" s="419" t="s">
        <v>35</v>
      </c>
      <c r="I117" s="401" t="s">
        <v>36</v>
      </c>
      <c r="J117" s="401" t="s">
        <v>28</v>
      </c>
    </row>
    <row r="118" spans="1:10" s="6" customFormat="1" ht="30" customHeight="1" thickBot="1">
      <c r="A118" s="402"/>
      <c r="B118" s="411"/>
      <c r="C118" s="402"/>
      <c r="D118" s="413" t="s">
        <v>30</v>
      </c>
      <c r="E118" s="407"/>
      <c r="F118" s="406" t="s">
        <v>31</v>
      </c>
      <c r="G118" s="407"/>
      <c r="H118" s="422"/>
      <c r="I118" s="402"/>
      <c r="J118" s="402"/>
    </row>
    <row r="119" spans="1:10" s="6" customFormat="1" ht="19.5" customHeight="1" thickBot="1">
      <c r="A119" s="403"/>
      <c r="B119" s="412"/>
      <c r="C119" s="403"/>
      <c r="D119" s="13" t="s">
        <v>33</v>
      </c>
      <c r="E119" s="12" t="s">
        <v>34</v>
      </c>
      <c r="F119" s="7" t="s">
        <v>33</v>
      </c>
      <c r="G119" s="7" t="s">
        <v>34</v>
      </c>
      <c r="H119" s="422"/>
      <c r="I119" s="402"/>
      <c r="J119" s="402"/>
    </row>
    <row r="120" spans="1:10" s="14" customFormat="1" ht="15" customHeight="1" thickBot="1">
      <c r="A120" s="318">
        <v>1</v>
      </c>
      <c r="B120" s="245" t="s">
        <v>3</v>
      </c>
      <c r="C120" s="61">
        <f>'[2]Табл 1000'!$C$121</f>
        <v>0</v>
      </c>
      <c r="D120" s="133"/>
      <c r="E120" s="42" t="e">
        <f aca="true" t="shared" si="10" ref="E120:E149">D120/J120*100</f>
        <v>#DIV/0!</v>
      </c>
      <c r="F120" s="105"/>
      <c r="G120" s="43" t="e">
        <f aca="true" t="shared" si="11" ref="G120:G149">F120/J120*100</f>
        <v>#DIV/0!</v>
      </c>
      <c r="H120" s="288"/>
      <c r="I120" s="145"/>
      <c r="J120" s="81">
        <f aca="true" t="shared" si="12" ref="J120:J145">F120+H120+I120</f>
        <v>0</v>
      </c>
    </row>
    <row r="121" spans="1:10" s="27" customFormat="1" ht="15" customHeight="1" thickBot="1">
      <c r="A121" s="319">
        <v>2</v>
      </c>
      <c r="B121" s="246" t="s">
        <v>4</v>
      </c>
      <c r="C121" s="61">
        <f>'[2]Табл 1000'!$C$121</f>
        <v>0</v>
      </c>
      <c r="D121" s="70"/>
      <c r="E121" s="42" t="e">
        <f t="shared" si="10"/>
        <v>#DIV/0!</v>
      </c>
      <c r="F121" s="106"/>
      <c r="G121" s="43" t="e">
        <f t="shared" si="11"/>
        <v>#DIV/0!</v>
      </c>
      <c r="H121" s="289"/>
      <c r="I121" s="153"/>
      <c r="J121" s="81">
        <f t="shared" si="12"/>
        <v>0</v>
      </c>
    </row>
    <row r="122" spans="1:10" s="14" customFormat="1" ht="15" customHeight="1" thickBot="1">
      <c r="A122" s="319">
        <v>3</v>
      </c>
      <c r="B122" s="245" t="s">
        <v>5</v>
      </c>
      <c r="C122" s="61">
        <f>'[2]Табл 1000'!$C$121</f>
        <v>0</v>
      </c>
      <c r="D122" s="63"/>
      <c r="E122" s="42" t="e">
        <f t="shared" si="10"/>
        <v>#DIV/0!</v>
      </c>
      <c r="F122" s="105"/>
      <c r="G122" s="43" t="e">
        <f t="shared" si="11"/>
        <v>#DIV/0!</v>
      </c>
      <c r="H122" s="288"/>
      <c r="I122" s="145"/>
      <c r="J122" s="81">
        <f t="shared" si="12"/>
        <v>0</v>
      </c>
    </row>
    <row r="123" spans="1:10" s="14" customFormat="1" ht="15" customHeight="1" thickBot="1">
      <c r="A123" s="319">
        <v>4</v>
      </c>
      <c r="B123" s="245" t="s">
        <v>6</v>
      </c>
      <c r="C123" s="61">
        <f>'[2]Табл 1000'!$C$121</f>
        <v>0</v>
      </c>
      <c r="D123" s="63"/>
      <c r="E123" s="42" t="e">
        <f t="shared" si="10"/>
        <v>#DIV/0!</v>
      </c>
      <c r="F123" s="105"/>
      <c r="G123" s="43" t="e">
        <f t="shared" si="11"/>
        <v>#DIV/0!</v>
      </c>
      <c r="H123" s="288"/>
      <c r="I123" s="145"/>
      <c r="J123" s="81">
        <f t="shared" si="12"/>
        <v>0</v>
      </c>
    </row>
    <row r="124" spans="1:10" s="27" customFormat="1" ht="15" customHeight="1" thickBot="1">
      <c r="A124" s="319">
        <v>5</v>
      </c>
      <c r="B124" s="246" t="s">
        <v>7</v>
      </c>
      <c r="C124" s="61">
        <f>'[2]Табл 1000'!$C$121</f>
        <v>0</v>
      </c>
      <c r="D124" s="70"/>
      <c r="E124" s="42" t="e">
        <f t="shared" si="10"/>
        <v>#DIV/0!</v>
      </c>
      <c r="F124" s="106"/>
      <c r="G124" s="43" t="e">
        <f t="shared" si="11"/>
        <v>#DIV/0!</v>
      </c>
      <c r="H124" s="289"/>
      <c r="I124" s="153"/>
      <c r="J124" s="81">
        <f t="shared" si="12"/>
        <v>0</v>
      </c>
    </row>
    <row r="125" spans="1:10" s="27" customFormat="1" ht="15" customHeight="1" thickBot="1">
      <c r="A125" s="319">
        <v>6</v>
      </c>
      <c r="B125" s="246" t="s">
        <v>8</v>
      </c>
      <c r="C125" s="61">
        <f>'[2]Табл 1000'!$C$121</f>
        <v>0</v>
      </c>
      <c r="D125" s="70"/>
      <c r="E125" s="42" t="e">
        <f t="shared" si="10"/>
        <v>#DIV/0!</v>
      </c>
      <c r="F125" s="106"/>
      <c r="G125" s="43" t="e">
        <f t="shared" si="11"/>
        <v>#DIV/0!</v>
      </c>
      <c r="H125" s="289"/>
      <c r="I125" s="153"/>
      <c r="J125" s="81">
        <f t="shared" si="12"/>
        <v>0</v>
      </c>
    </row>
    <row r="126" spans="1:10" s="14" customFormat="1" ht="15" customHeight="1" thickBot="1">
      <c r="A126" s="319">
        <v>7</v>
      </c>
      <c r="B126" s="245" t="s">
        <v>9</v>
      </c>
      <c r="C126" s="61">
        <f>'[2]Табл 1000'!$C$121</f>
        <v>0</v>
      </c>
      <c r="D126" s="63"/>
      <c r="E126" s="42" t="e">
        <f t="shared" si="10"/>
        <v>#DIV/0!</v>
      </c>
      <c r="F126" s="105"/>
      <c r="G126" s="43" t="e">
        <f t="shared" si="11"/>
        <v>#DIV/0!</v>
      </c>
      <c r="H126" s="288"/>
      <c r="I126" s="145"/>
      <c r="J126" s="81">
        <f t="shared" si="12"/>
        <v>0</v>
      </c>
    </row>
    <row r="127" spans="1:10" s="14" customFormat="1" ht="15" customHeight="1" thickBot="1">
      <c r="A127" s="319">
        <v>8</v>
      </c>
      <c r="B127" s="245" t="s">
        <v>10</v>
      </c>
      <c r="C127" s="61">
        <f>'[2]Табл 1000'!$C$121</f>
        <v>0</v>
      </c>
      <c r="D127" s="63"/>
      <c r="E127" s="42" t="e">
        <f t="shared" si="10"/>
        <v>#DIV/0!</v>
      </c>
      <c r="F127" s="105"/>
      <c r="G127" s="43" t="e">
        <f t="shared" si="11"/>
        <v>#DIV/0!</v>
      </c>
      <c r="H127" s="288"/>
      <c r="I127" s="145"/>
      <c r="J127" s="81">
        <f t="shared" si="12"/>
        <v>0</v>
      </c>
    </row>
    <row r="128" spans="1:10" s="14" customFormat="1" ht="15" customHeight="1" thickBot="1">
      <c r="A128" s="319">
        <v>9</v>
      </c>
      <c r="B128" s="245" t="s">
        <v>11</v>
      </c>
      <c r="C128" s="61">
        <f>'[2]Табл 1000'!$C$121</f>
        <v>0</v>
      </c>
      <c r="D128" s="63"/>
      <c r="E128" s="42" t="e">
        <f t="shared" si="10"/>
        <v>#DIV/0!</v>
      </c>
      <c r="F128" s="105"/>
      <c r="G128" s="43" t="e">
        <f t="shared" si="11"/>
        <v>#DIV/0!</v>
      </c>
      <c r="H128" s="288"/>
      <c r="I128" s="145"/>
      <c r="J128" s="81">
        <f t="shared" si="12"/>
        <v>0</v>
      </c>
    </row>
    <row r="129" spans="1:10" s="14" customFormat="1" ht="15" customHeight="1" thickBot="1">
      <c r="A129" s="319">
        <v>10</v>
      </c>
      <c r="B129" s="245" t="s">
        <v>12</v>
      </c>
      <c r="C129" s="61">
        <f>'[2]Табл 1000'!$C$121</f>
        <v>0</v>
      </c>
      <c r="D129" s="63"/>
      <c r="E129" s="42" t="e">
        <f t="shared" si="10"/>
        <v>#DIV/0!</v>
      </c>
      <c r="F129" s="105"/>
      <c r="G129" s="43" t="e">
        <f t="shared" si="11"/>
        <v>#DIV/0!</v>
      </c>
      <c r="H129" s="288"/>
      <c r="I129" s="145"/>
      <c r="J129" s="81">
        <f t="shared" si="12"/>
        <v>0</v>
      </c>
    </row>
    <row r="130" spans="1:10" s="27" customFormat="1" ht="15" customHeight="1" thickBot="1">
      <c r="A130" s="319">
        <v>11</v>
      </c>
      <c r="B130" s="246" t="s">
        <v>13</v>
      </c>
      <c r="C130" s="61">
        <f>'[2]Табл 1000'!$C$121</f>
        <v>0</v>
      </c>
      <c r="D130" s="70"/>
      <c r="E130" s="42" t="e">
        <f t="shared" si="10"/>
        <v>#DIV/0!</v>
      </c>
      <c r="F130" s="106"/>
      <c r="G130" s="43" t="e">
        <f t="shared" si="11"/>
        <v>#DIV/0!</v>
      </c>
      <c r="H130" s="289"/>
      <c r="I130" s="153"/>
      <c r="J130" s="81">
        <f t="shared" si="12"/>
        <v>0</v>
      </c>
    </row>
    <row r="131" spans="1:10" s="14" customFormat="1" ht="15" customHeight="1" thickBot="1">
      <c r="A131" s="319">
        <v>12</v>
      </c>
      <c r="B131" s="245" t="s">
        <v>14</v>
      </c>
      <c r="C131" s="61">
        <f>'[2]Табл 1000'!$C$121</f>
        <v>0</v>
      </c>
      <c r="D131" s="63"/>
      <c r="E131" s="42" t="e">
        <f t="shared" si="10"/>
        <v>#DIV/0!</v>
      </c>
      <c r="F131" s="105"/>
      <c r="G131" s="43" t="e">
        <f t="shared" si="11"/>
        <v>#DIV/0!</v>
      </c>
      <c r="H131" s="288"/>
      <c r="I131" s="145"/>
      <c r="J131" s="81">
        <f t="shared" si="12"/>
        <v>0</v>
      </c>
    </row>
    <row r="132" spans="1:10" s="27" customFormat="1" ht="15" customHeight="1" thickBot="1">
      <c r="A132" s="319">
        <v>13</v>
      </c>
      <c r="B132" s="246" t="s">
        <v>15</v>
      </c>
      <c r="C132" s="61">
        <f>'[2]Табл 1000'!$C$121</f>
        <v>0</v>
      </c>
      <c r="D132" s="70"/>
      <c r="E132" s="42" t="e">
        <f t="shared" si="10"/>
        <v>#DIV/0!</v>
      </c>
      <c r="F132" s="106"/>
      <c r="G132" s="43" t="e">
        <f t="shared" si="11"/>
        <v>#DIV/0!</v>
      </c>
      <c r="H132" s="289"/>
      <c r="I132" s="153"/>
      <c r="J132" s="81">
        <f t="shared" si="12"/>
        <v>0</v>
      </c>
    </row>
    <row r="133" spans="1:10" s="14" customFormat="1" ht="15" customHeight="1" thickBot="1">
      <c r="A133" s="319">
        <v>14</v>
      </c>
      <c r="B133" s="245" t="s">
        <v>16</v>
      </c>
      <c r="C133" s="61">
        <f>'[2]Табл 1000'!$C$121</f>
        <v>0</v>
      </c>
      <c r="D133" s="63"/>
      <c r="E133" s="42" t="e">
        <f t="shared" si="10"/>
        <v>#DIV/0!</v>
      </c>
      <c r="F133" s="105"/>
      <c r="G133" s="43" t="e">
        <f t="shared" si="11"/>
        <v>#DIV/0!</v>
      </c>
      <c r="H133" s="288"/>
      <c r="I133" s="145"/>
      <c r="J133" s="81">
        <f t="shared" si="12"/>
        <v>0</v>
      </c>
    </row>
    <row r="134" spans="1:10" s="14" customFormat="1" ht="15" customHeight="1" thickBot="1">
      <c r="A134" s="319">
        <v>15</v>
      </c>
      <c r="B134" s="245" t="s">
        <v>17</v>
      </c>
      <c r="C134" s="61">
        <f>'[2]Табл 1000'!$C$121</f>
        <v>0</v>
      </c>
      <c r="D134" s="63"/>
      <c r="E134" s="42" t="e">
        <f t="shared" si="10"/>
        <v>#DIV/0!</v>
      </c>
      <c r="F134" s="105"/>
      <c r="G134" s="43" t="e">
        <f t="shared" si="11"/>
        <v>#DIV/0!</v>
      </c>
      <c r="H134" s="288"/>
      <c r="I134" s="145"/>
      <c r="J134" s="81">
        <f t="shared" si="12"/>
        <v>0</v>
      </c>
    </row>
    <row r="135" spans="1:10" s="14" customFormat="1" ht="15" customHeight="1" thickBot="1">
      <c r="A135" s="319">
        <v>16</v>
      </c>
      <c r="B135" s="245" t="s">
        <v>18</v>
      </c>
      <c r="C135" s="61">
        <f>'[2]Табл 1000'!$C$121</f>
        <v>0</v>
      </c>
      <c r="D135" s="63"/>
      <c r="E135" s="42" t="e">
        <f t="shared" si="10"/>
        <v>#DIV/0!</v>
      </c>
      <c r="F135" s="105"/>
      <c r="G135" s="43" t="e">
        <f t="shared" si="11"/>
        <v>#DIV/0!</v>
      </c>
      <c r="H135" s="288"/>
      <c r="I135" s="145"/>
      <c r="J135" s="81">
        <f t="shared" si="12"/>
        <v>0</v>
      </c>
    </row>
    <row r="136" spans="1:10" s="27" customFormat="1" ht="15" customHeight="1" thickBot="1">
      <c r="A136" s="319">
        <v>17</v>
      </c>
      <c r="B136" s="246" t="s">
        <v>19</v>
      </c>
      <c r="C136" s="61">
        <f>'[2]Табл 1000'!$C$121</f>
        <v>0</v>
      </c>
      <c r="D136" s="70"/>
      <c r="E136" s="42" t="e">
        <f t="shared" si="10"/>
        <v>#DIV/0!</v>
      </c>
      <c r="F136" s="106"/>
      <c r="G136" s="43" t="e">
        <f t="shared" si="11"/>
        <v>#DIV/0!</v>
      </c>
      <c r="H136" s="289"/>
      <c r="I136" s="153"/>
      <c r="J136" s="81">
        <f t="shared" si="12"/>
        <v>0</v>
      </c>
    </row>
    <row r="137" spans="1:10" s="14" customFormat="1" ht="15" customHeight="1" thickBot="1">
      <c r="A137" s="319">
        <v>18</v>
      </c>
      <c r="B137" s="245" t="s">
        <v>20</v>
      </c>
      <c r="C137" s="61">
        <f>'[2]Табл 1000'!$C$121</f>
        <v>0</v>
      </c>
      <c r="D137" s="63"/>
      <c r="E137" s="42" t="e">
        <f t="shared" si="10"/>
        <v>#DIV/0!</v>
      </c>
      <c r="F137" s="105"/>
      <c r="G137" s="43" t="e">
        <f t="shared" si="11"/>
        <v>#DIV/0!</v>
      </c>
      <c r="H137" s="288"/>
      <c r="I137" s="145"/>
      <c r="J137" s="81">
        <f t="shared" si="12"/>
        <v>0</v>
      </c>
    </row>
    <row r="138" spans="1:10" s="27" customFormat="1" ht="15" customHeight="1" thickBot="1">
      <c r="A138" s="319">
        <v>19</v>
      </c>
      <c r="B138" s="246" t="s">
        <v>21</v>
      </c>
      <c r="C138" s="61">
        <f>'[2]Табл 1000'!$C$121</f>
        <v>0</v>
      </c>
      <c r="D138" s="70"/>
      <c r="E138" s="42" t="e">
        <f t="shared" si="10"/>
        <v>#DIV/0!</v>
      </c>
      <c r="F138" s="106"/>
      <c r="G138" s="43" t="e">
        <f t="shared" si="11"/>
        <v>#DIV/0!</v>
      </c>
      <c r="H138" s="289"/>
      <c r="I138" s="153"/>
      <c r="J138" s="81">
        <f t="shared" si="12"/>
        <v>0</v>
      </c>
    </row>
    <row r="139" spans="1:10" s="14" customFormat="1" ht="15" customHeight="1" thickBot="1">
      <c r="A139" s="319">
        <v>20</v>
      </c>
      <c r="B139" s="245" t="s">
        <v>22</v>
      </c>
      <c r="C139" s="61">
        <f>'[2]Табл 1000'!$C$121</f>
        <v>0</v>
      </c>
      <c r="D139" s="70"/>
      <c r="E139" s="42" t="e">
        <f t="shared" si="10"/>
        <v>#DIV/0!</v>
      </c>
      <c r="F139" s="106"/>
      <c r="G139" s="43" t="e">
        <f t="shared" si="11"/>
        <v>#DIV/0!</v>
      </c>
      <c r="H139" s="289"/>
      <c r="I139" s="153"/>
      <c r="J139" s="81">
        <f t="shared" si="12"/>
        <v>0</v>
      </c>
    </row>
    <row r="140" spans="1:10" s="14" customFormat="1" ht="15" customHeight="1" thickBot="1">
      <c r="A140" s="319">
        <v>21</v>
      </c>
      <c r="B140" s="245" t="s">
        <v>23</v>
      </c>
      <c r="C140" s="61">
        <f>'[2]Табл 1000'!$C$121</f>
        <v>0</v>
      </c>
      <c r="D140" s="63"/>
      <c r="E140" s="42" t="e">
        <f t="shared" si="10"/>
        <v>#DIV/0!</v>
      </c>
      <c r="F140" s="105"/>
      <c r="G140" s="43" t="e">
        <f t="shared" si="11"/>
        <v>#DIV/0!</v>
      </c>
      <c r="H140" s="288"/>
      <c r="I140" s="145"/>
      <c r="J140" s="81">
        <f t="shared" si="12"/>
        <v>0</v>
      </c>
    </row>
    <row r="141" spans="1:10" s="14" customFormat="1" ht="15" customHeight="1" thickBot="1">
      <c r="A141" s="319">
        <v>22</v>
      </c>
      <c r="B141" s="245" t="s">
        <v>24</v>
      </c>
      <c r="C141" s="61">
        <f>'[2]Табл 1000'!$C$121</f>
        <v>0</v>
      </c>
      <c r="D141" s="63"/>
      <c r="E141" s="42" t="e">
        <f t="shared" si="10"/>
        <v>#DIV/0!</v>
      </c>
      <c r="F141" s="105"/>
      <c r="G141" s="43" t="e">
        <f t="shared" si="11"/>
        <v>#DIV/0!</v>
      </c>
      <c r="H141" s="357"/>
      <c r="I141" s="358"/>
      <c r="J141" s="81">
        <f t="shared" si="12"/>
        <v>0</v>
      </c>
    </row>
    <row r="142" spans="1:10" s="14" customFormat="1" ht="15" customHeight="1" thickBot="1">
      <c r="A142" s="319">
        <v>23</v>
      </c>
      <c r="B142" s="245" t="s">
        <v>25</v>
      </c>
      <c r="C142" s="61">
        <f>'[2]Табл 1000'!$C$121</f>
        <v>0</v>
      </c>
      <c r="D142" s="63"/>
      <c r="E142" s="42" t="e">
        <f t="shared" si="10"/>
        <v>#DIV/0!</v>
      </c>
      <c r="F142" s="105"/>
      <c r="G142" s="43" t="e">
        <f t="shared" si="11"/>
        <v>#DIV/0!</v>
      </c>
      <c r="H142" s="288"/>
      <c r="I142" s="145"/>
      <c r="J142" s="81">
        <f t="shared" si="12"/>
        <v>0</v>
      </c>
    </row>
    <row r="143" spans="1:10" s="14" customFormat="1" ht="15" customHeight="1" thickBot="1">
      <c r="A143" s="319">
        <v>24</v>
      </c>
      <c r="B143" s="245" t="s">
        <v>26</v>
      </c>
      <c r="C143" s="61">
        <f>'[2]Табл 1000'!$C$121</f>
        <v>0</v>
      </c>
      <c r="D143" s="63"/>
      <c r="E143" s="42" t="e">
        <f t="shared" si="10"/>
        <v>#DIV/0!</v>
      </c>
      <c r="F143" s="105"/>
      <c r="G143" s="43" t="e">
        <f t="shared" si="11"/>
        <v>#DIV/0!</v>
      </c>
      <c r="H143" s="288"/>
      <c r="I143" s="145"/>
      <c r="J143" s="81">
        <f t="shared" si="12"/>
        <v>0</v>
      </c>
    </row>
    <row r="144" spans="1:10" s="27" customFormat="1" ht="15" customHeight="1" thickBot="1">
      <c r="A144" s="319">
        <v>25</v>
      </c>
      <c r="B144" s="246" t="s">
        <v>27</v>
      </c>
      <c r="C144" s="61">
        <f>'[2]Табл 1000'!$C$121</f>
        <v>0</v>
      </c>
      <c r="D144" s="70"/>
      <c r="E144" s="42" t="e">
        <f t="shared" si="10"/>
        <v>#DIV/0!</v>
      </c>
      <c r="F144" s="106"/>
      <c r="G144" s="43" t="e">
        <f t="shared" si="11"/>
        <v>#DIV/0!</v>
      </c>
      <c r="H144" s="289"/>
      <c r="I144" s="153"/>
      <c r="J144" s="81">
        <f t="shared" si="12"/>
        <v>0</v>
      </c>
    </row>
    <row r="145" spans="1:10" s="27" customFormat="1" ht="15" customHeight="1" thickBot="1">
      <c r="A145" s="319">
        <v>26</v>
      </c>
      <c r="B145" s="247" t="s">
        <v>63</v>
      </c>
      <c r="C145" s="61">
        <f>'[2]Табл 1000'!$C$121</f>
        <v>0</v>
      </c>
      <c r="D145" s="182"/>
      <c r="E145" s="42" t="e">
        <f t="shared" si="10"/>
        <v>#DIV/0!</v>
      </c>
      <c r="F145" s="182"/>
      <c r="G145" s="43" t="e">
        <f t="shared" si="11"/>
        <v>#DIV/0!</v>
      </c>
      <c r="H145" s="289"/>
      <c r="I145" s="153"/>
      <c r="J145" s="81">
        <f t="shared" si="12"/>
        <v>0</v>
      </c>
    </row>
    <row r="146" spans="1:10" s="27" customFormat="1" ht="15" customHeight="1" thickBot="1">
      <c r="A146" s="319">
        <v>27</v>
      </c>
      <c r="B146" s="380" t="s">
        <v>65</v>
      </c>
      <c r="C146" s="61">
        <f>'[2]Табл 1000'!$C$121</f>
        <v>0</v>
      </c>
      <c r="D146" s="182"/>
      <c r="E146" s="42" t="e">
        <f>D146/J146*100</f>
        <v>#DIV/0!</v>
      </c>
      <c r="F146" s="182"/>
      <c r="G146" s="43" t="e">
        <f>F146/J146*100</f>
        <v>#DIV/0!</v>
      </c>
      <c r="H146" s="289"/>
      <c r="I146" s="153"/>
      <c r="J146" s="81">
        <f>F146+H146+I146</f>
        <v>0</v>
      </c>
    </row>
    <row r="147" spans="1:10" s="27" customFormat="1" ht="15" customHeight="1" thickBot="1">
      <c r="A147" s="319">
        <v>28</v>
      </c>
      <c r="B147" s="380" t="s">
        <v>66</v>
      </c>
      <c r="C147" s="61">
        <f>'[2]Табл 1000'!$C$121</f>
        <v>0</v>
      </c>
      <c r="D147" s="182"/>
      <c r="E147" s="42" t="e">
        <f>D147/J147*100</f>
        <v>#DIV/0!</v>
      </c>
      <c r="F147" s="182"/>
      <c r="G147" s="43" t="e">
        <f>F147/J147*100</f>
        <v>#DIV/0!</v>
      </c>
      <c r="H147" s="289"/>
      <c r="I147" s="153"/>
      <c r="J147" s="81">
        <f>F147+H147+I147</f>
        <v>0</v>
      </c>
    </row>
    <row r="148" spans="1:10" s="27" customFormat="1" ht="15" customHeight="1" thickBot="1">
      <c r="A148" s="319">
        <v>29</v>
      </c>
      <c r="B148" s="286" t="s">
        <v>64</v>
      </c>
      <c r="C148" s="61">
        <f>'[2]Табл 1000'!$C$121</f>
        <v>0</v>
      </c>
      <c r="D148" s="182"/>
      <c r="E148" s="42" t="e">
        <f>D148/J148*100</f>
        <v>#DIV/0!</v>
      </c>
      <c r="F148" s="105"/>
      <c r="G148" s="43" t="e">
        <f>F148/J148*100</f>
        <v>#DIV/0!</v>
      </c>
      <c r="H148" s="289"/>
      <c r="I148" s="153"/>
      <c r="J148" s="81">
        <f>F148+H148+I148</f>
        <v>0</v>
      </c>
    </row>
    <row r="149" spans="1:132" s="1" customFormat="1" ht="20.25" customHeight="1" thickBot="1">
      <c r="A149" s="404" t="s">
        <v>2</v>
      </c>
      <c r="B149" s="405"/>
      <c r="C149" s="131">
        <f>SUM(C120:C148)</f>
        <v>0</v>
      </c>
      <c r="D149" s="131">
        <f>SUM(D120:D148)</f>
        <v>0</v>
      </c>
      <c r="E149" s="138" t="e">
        <f t="shared" si="10"/>
        <v>#DIV/0!</v>
      </c>
      <c r="F149" s="135">
        <f>SUM(F120:F148)</f>
        <v>0</v>
      </c>
      <c r="G149" s="139" t="e">
        <f t="shared" si="11"/>
        <v>#DIV/0!</v>
      </c>
      <c r="H149" s="136">
        <f>SUM(H120:H148)</f>
        <v>0</v>
      </c>
      <c r="I149" s="136">
        <f>SUM(I120:I148)</f>
        <v>0</v>
      </c>
      <c r="J149" s="137">
        <f>SUM(J120:J148)</f>
        <v>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</row>
    <row r="152" spans="1:10" ht="35.25" customHeight="1">
      <c r="A152" s="408" t="s">
        <v>58</v>
      </c>
      <c r="B152" s="408"/>
      <c r="C152" s="408"/>
      <c r="D152" s="408"/>
      <c r="E152" s="408"/>
      <c r="F152" s="408"/>
      <c r="G152" s="408"/>
      <c r="H152" s="408"/>
      <c r="I152" s="408"/>
      <c r="J152" s="408"/>
    </row>
    <row r="153" spans="1:10" s="3" customFormat="1" ht="24.75" customHeight="1" thickBot="1">
      <c r="A153" s="397" t="s">
        <v>56</v>
      </c>
      <c r="B153" s="397"/>
      <c r="C153" s="19"/>
      <c r="D153" s="19"/>
      <c r="E153" s="19"/>
      <c r="F153" s="19"/>
      <c r="G153" s="19"/>
      <c r="H153" s="20"/>
      <c r="I153" s="21"/>
      <c r="J153" s="5"/>
    </row>
    <row r="154" spans="1:10" s="3" customFormat="1" ht="21" thickBot="1">
      <c r="A154" s="398" t="s">
        <v>37</v>
      </c>
      <c r="B154" s="399"/>
      <c r="C154" s="400"/>
      <c r="D154" s="307" t="s">
        <v>62</v>
      </c>
      <c r="E154" s="306"/>
      <c r="F154" s="19"/>
      <c r="G154" s="19"/>
      <c r="H154" s="20"/>
      <c r="I154" s="21"/>
      <c r="J154" s="5"/>
    </row>
    <row r="155" spans="1:10" s="6" customFormat="1" ht="19.5" customHeight="1" thickBot="1">
      <c r="A155" s="401" t="s">
        <v>0</v>
      </c>
      <c r="B155" s="410" t="s">
        <v>1</v>
      </c>
      <c r="C155" s="401" t="s">
        <v>46</v>
      </c>
      <c r="D155" s="413" t="s">
        <v>29</v>
      </c>
      <c r="E155" s="413"/>
      <c r="F155" s="413"/>
      <c r="G155" s="407"/>
      <c r="H155" s="401" t="s">
        <v>35</v>
      </c>
      <c r="I155" s="401" t="s">
        <v>36</v>
      </c>
      <c r="J155" s="401" t="s">
        <v>28</v>
      </c>
    </row>
    <row r="156" spans="1:10" s="6" customFormat="1" ht="30" customHeight="1" thickBot="1">
      <c r="A156" s="402"/>
      <c r="B156" s="411"/>
      <c r="C156" s="402"/>
      <c r="D156" s="406" t="s">
        <v>30</v>
      </c>
      <c r="E156" s="407"/>
      <c r="F156" s="406" t="s">
        <v>31</v>
      </c>
      <c r="G156" s="407"/>
      <c r="H156" s="415"/>
      <c r="I156" s="402"/>
      <c r="J156" s="402"/>
    </row>
    <row r="157" spans="1:10" s="6" customFormat="1" ht="19.5" customHeight="1" thickBot="1">
      <c r="A157" s="403"/>
      <c r="B157" s="412"/>
      <c r="C157" s="403"/>
      <c r="D157" s="7" t="s">
        <v>33</v>
      </c>
      <c r="E157" s="7" t="s">
        <v>34</v>
      </c>
      <c r="F157" s="7" t="s">
        <v>33</v>
      </c>
      <c r="G157" s="7" t="s">
        <v>34</v>
      </c>
      <c r="H157" s="416"/>
      <c r="I157" s="403"/>
      <c r="J157" s="403"/>
    </row>
    <row r="158" spans="1:10" ht="15" customHeight="1">
      <c r="A158" s="318">
        <v>1</v>
      </c>
      <c r="B158" s="245" t="s">
        <v>3</v>
      </c>
      <c r="C158" s="28">
        <f aca="true" t="shared" si="13" ref="C158:D187">C8+C46+C83+C120</f>
        <v>65</v>
      </c>
      <c r="D158" s="22">
        <f t="shared" si="13"/>
        <v>21</v>
      </c>
      <c r="E158" s="25">
        <f aca="true" t="shared" si="14" ref="E158:E187">D158/J158*100</f>
        <v>32.30769230769231</v>
      </c>
      <c r="F158" s="22">
        <f aca="true" t="shared" si="15" ref="F158:F187">F8+F46+F83+F120</f>
        <v>33</v>
      </c>
      <c r="G158" s="16">
        <f aca="true" t="shared" si="16" ref="G158:G187">F158/J158*100</f>
        <v>50.76923076923077</v>
      </c>
      <c r="H158" s="23">
        <f aca="true" t="shared" si="17" ref="H158:I187">H8+H46+H83+H120</f>
        <v>9</v>
      </c>
      <c r="I158" s="24">
        <f t="shared" si="17"/>
        <v>23</v>
      </c>
      <c r="J158" s="154">
        <f aca="true" t="shared" si="18" ref="J158:J187">F158+H158+I158</f>
        <v>65</v>
      </c>
    </row>
    <row r="159" spans="1:10" s="27" customFormat="1" ht="15" customHeight="1">
      <c r="A159" s="319">
        <v>2</v>
      </c>
      <c r="B159" s="246" t="s">
        <v>4</v>
      </c>
      <c r="C159" s="359">
        <f t="shared" si="13"/>
        <v>101</v>
      </c>
      <c r="D159" s="22">
        <f t="shared" si="13"/>
        <v>41</v>
      </c>
      <c r="E159" s="25">
        <f t="shared" si="14"/>
        <v>40.5940594059406</v>
      </c>
      <c r="F159" s="22">
        <f t="shared" si="15"/>
        <v>51</v>
      </c>
      <c r="G159" s="16">
        <f t="shared" si="16"/>
        <v>50.495049504950494</v>
      </c>
      <c r="H159" s="23">
        <f t="shared" si="17"/>
        <v>9</v>
      </c>
      <c r="I159" s="360">
        <f t="shared" si="17"/>
        <v>41</v>
      </c>
      <c r="J159" s="361">
        <f t="shared" si="18"/>
        <v>101</v>
      </c>
    </row>
    <row r="160" spans="1:10" ht="15" customHeight="1">
      <c r="A160" s="319">
        <v>3</v>
      </c>
      <c r="B160" s="245" t="s">
        <v>5</v>
      </c>
      <c r="C160" s="359">
        <f t="shared" si="13"/>
        <v>178</v>
      </c>
      <c r="D160" s="22">
        <f t="shared" si="13"/>
        <v>73</v>
      </c>
      <c r="E160" s="25">
        <f t="shared" si="14"/>
        <v>41.01123595505618</v>
      </c>
      <c r="F160" s="22">
        <f t="shared" si="15"/>
        <v>90</v>
      </c>
      <c r="G160" s="16">
        <f t="shared" si="16"/>
        <v>50.56179775280899</v>
      </c>
      <c r="H160" s="23">
        <f t="shared" si="17"/>
        <v>9</v>
      </c>
      <c r="I160" s="360">
        <f t="shared" si="17"/>
        <v>79</v>
      </c>
      <c r="J160" s="361">
        <f t="shared" si="18"/>
        <v>178</v>
      </c>
    </row>
    <row r="161" spans="1:10" ht="15" customHeight="1">
      <c r="A161" s="319">
        <v>4</v>
      </c>
      <c r="B161" s="245" t="s">
        <v>6</v>
      </c>
      <c r="C161" s="359">
        <f t="shared" si="13"/>
        <v>148</v>
      </c>
      <c r="D161" s="22">
        <f t="shared" si="13"/>
        <v>68</v>
      </c>
      <c r="E161" s="25">
        <f t="shared" si="14"/>
        <v>45.94594594594595</v>
      </c>
      <c r="F161" s="22">
        <f t="shared" si="15"/>
        <v>77</v>
      </c>
      <c r="G161" s="16">
        <f t="shared" si="16"/>
        <v>52.02702702702703</v>
      </c>
      <c r="H161" s="23">
        <f t="shared" si="17"/>
        <v>13</v>
      </c>
      <c r="I161" s="360">
        <f t="shared" si="17"/>
        <v>58</v>
      </c>
      <c r="J161" s="361">
        <f t="shared" si="18"/>
        <v>148</v>
      </c>
    </row>
    <row r="162" spans="1:10" s="98" customFormat="1" ht="15" customHeight="1">
      <c r="A162" s="319">
        <v>5</v>
      </c>
      <c r="B162" s="287" t="s">
        <v>7</v>
      </c>
      <c r="C162" s="359">
        <f t="shared" si="13"/>
        <v>140</v>
      </c>
      <c r="D162" s="22">
        <f t="shared" si="13"/>
        <v>89</v>
      </c>
      <c r="E162" s="25">
        <f t="shared" si="14"/>
        <v>63.57142857142857</v>
      </c>
      <c r="F162" s="22">
        <f t="shared" si="15"/>
        <v>101</v>
      </c>
      <c r="G162" s="16">
        <f t="shared" si="16"/>
        <v>72.14285714285714</v>
      </c>
      <c r="H162" s="23">
        <f t="shared" si="17"/>
        <v>8</v>
      </c>
      <c r="I162" s="360">
        <f t="shared" si="17"/>
        <v>31</v>
      </c>
      <c r="J162" s="361">
        <f t="shared" si="18"/>
        <v>140</v>
      </c>
    </row>
    <row r="163" spans="1:10" ht="15" customHeight="1">
      <c r="A163" s="319">
        <v>6</v>
      </c>
      <c r="B163" s="245" t="s">
        <v>8</v>
      </c>
      <c r="C163" s="359">
        <f t="shared" si="13"/>
        <v>94</v>
      </c>
      <c r="D163" s="22">
        <f t="shared" si="13"/>
        <v>51</v>
      </c>
      <c r="E163" s="25">
        <f t="shared" si="14"/>
        <v>54.25531914893617</v>
      </c>
      <c r="F163" s="22">
        <f t="shared" si="15"/>
        <v>62</v>
      </c>
      <c r="G163" s="16">
        <f t="shared" si="16"/>
        <v>65.95744680851064</v>
      </c>
      <c r="H163" s="23">
        <f t="shared" si="17"/>
        <v>5</v>
      </c>
      <c r="I163" s="360">
        <f t="shared" si="17"/>
        <v>27</v>
      </c>
      <c r="J163" s="361">
        <f t="shared" si="18"/>
        <v>94</v>
      </c>
    </row>
    <row r="164" spans="1:10" ht="15" customHeight="1">
      <c r="A164" s="319">
        <v>7</v>
      </c>
      <c r="B164" s="245" t="s">
        <v>9</v>
      </c>
      <c r="C164" s="359">
        <f t="shared" si="13"/>
        <v>123</v>
      </c>
      <c r="D164" s="22">
        <f t="shared" si="13"/>
        <v>33</v>
      </c>
      <c r="E164" s="25">
        <f t="shared" si="14"/>
        <v>26.82926829268293</v>
      </c>
      <c r="F164" s="22">
        <f t="shared" si="15"/>
        <v>48</v>
      </c>
      <c r="G164" s="16">
        <f t="shared" si="16"/>
        <v>39.02439024390244</v>
      </c>
      <c r="H164" s="23">
        <f t="shared" si="17"/>
        <v>17</v>
      </c>
      <c r="I164" s="360">
        <f t="shared" si="17"/>
        <v>58</v>
      </c>
      <c r="J164" s="361">
        <f t="shared" si="18"/>
        <v>123</v>
      </c>
    </row>
    <row r="165" spans="1:10" s="98" customFormat="1" ht="15" customHeight="1">
      <c r="A165" s="319">
        <v>8</v>
      </c>
      <c r="B165" s="287" t="s">
        <v>10</v>
      </c>
      <c r="C165" s="359">
        <f t="shared" si="13"/>
        <v>73</v>
      </c>
      <c r="D165" s="22">
        <f t="shared" si="13"/>
        <v>40</v>
      </c>
      <c r="E165" s="25">
        <f t="shared" si="14"/>
        <v>54.794520547945204</v>
      </c>
      <c r="F165" s="22">
        <f t="shared" si="15"/>
        <v>48</v>
      </c>
      <c r="G165" s="16">
        <f t="shared" si="16"/>
        <v>65.75342465753424</v>
      </c>
      <c r="H165" s="23">
        <f t="shared" si="17"/>
        <v>9</v>
      </c>
      <c r="I165" s="360">
        <f t="shared" si="17"/>
        <v>16</v>
      </c>
      <c r="J165" s="361">
        <f t="shared" si="18"/>
        <v>73</v>
      </c>
    </row>
    <row r="166" spans="1:10" ht="15" customHeight="1">
      <c r="A166" s="319">
        <v>9</v>
      </c>
      <c r="B166" s="245" t="s">
        <v>11</v>
      </c>
      <c r="C166" s="359">
        <f t="shared" si="13"/>
        <v>108</v>
      </c>
      <c r="D166" s="22">
        <f t="shared" si="13"/>
        <v>47</v>
      </c>
      <c r="E166" s="25">
        <f t="shared" si="14"/>
        <v>43.51851851851852</v>
      </c>
      <c r="F166" s="22">
        <f t="shared" si="15"/>
        <v>52</v>
      </c>
      <c r="G166" s="16">
        <f t="shared" si="16"/>
        <v>48.148148148148145</v>
      </c>
      <c r="H166" s="23">
        <f t="shared" si="17"/>
        <v>14</v>
      </c>
      <c r="I166" s="360">
        <f t="shared" si="17"/>
        <v>42</v>
      </c>
      <c r="J166" s="361">
        <f t="shared" si="18"/>
        <v>108</v>
      </c>
    </row>
    <row r="167" spans="1:10" ht="15" customHeight="1">
      <c r="A167" s="319">
        <v>10</v>
      </c>
      <c r="B167" s="245" t="s">
        <v>12</v>
      </c>
      <c r="C167" s="359">
        <f t="shared" si="13"/>
        <v>91</v>
      </c>
      <c r="D167" s="22">
        <f t="shared" si="13"/>
        <v>33</v>
      </c>
      <c r="E167" s="25">
        <f t="shared" si="14"/>
        <v>36.26373626373626</v>
      </c>
      <c r="F167" s="22">
        <f t="shared" si="15"/>
        <v>44</v>
      </c>
      <c r="G167" s="16">
        <f t="shared" si="16"/>
        <v>48.35164835164835</v>
      </c>
      <c r="H167" s="23">
        <f t="shared" si="17"/>
        <v>36</v>
      </c>
      <c r="I167" s="360">
        <f t="shared" si="17"/>
        <v>11</v>
      </c>
      <c r="J167" s="361">
        <f t="shared" si="18"/>
        <v>91</v>
      </c>
    </row>
    <row r="168" spans="1:10" ht="15" customHeight="1">
      <c r="A168" s="319">
        <v>11</v>
      </c>
      <c r="B168" s="245" t="s">
        <v>13</v>
      </c>
      <c r="C168" s="359">
        <f t="shared" si="13"/>
        <v>34</v>
      </c>
      <c r="D168" s="22">
        <f t="shared" si="13"/>
        <v>4</v>
      </c>
      <c r="E168" s="25">
        <f t="shared" si="14"/>
        <v>11.76470588235294</v>
      </c>
      <c r="F168" s="22">
        <f t="shared" si="15"/>
        <v>7</v>
      </c>
      <c r="G168" s="16">
        <f t="shared" si="16"/>
        <v>20.588235294117645</v>
      </c>
      <c r="H168" s="23">
        <f t="shared" si="17"/>
        <v>6</v>
      </c>
      <c r="I168" s="360">
        <f t="shared" si="17"/>
        <v>21</v>
      </c>
      <c r="J168" s="361">
        <f t="shared" si="18"/>
        <v>34</v>
      </c>
    </row>
    <row r="169" spans="1:10" ht="15" customHeight="1">
      <c r="A169" s="319">
        <v>12</v>
      </c>
      <c r="B169" s="245" t="s">
        <v>14</v>
      </c>
      <c r="C169" s="359">
        <f t="shared" si="13"/>
        <v>186</v>
      </c>
      <c r="D169" s="22">
        <f t="shared" si="13"/>
        <v>97</v>
      </c>
      <c r="E169" s="25">
        <f t="shared" si="14"/>
        <v>52.1505376344086</v>
      </c>
      <c r="F169" s="22">
        <f t="shared" si="15"/>
        <v>123</v>
      </c>
      <c r="G169" s="16">
        <f t="shared" si="16"/>
        <v>66.12903225806451</v>
      </c>
      <c r="H169" s="23">
        <f t="shared" si="17"/>
        <v>19</v>
      </c>
      <c r="I169" s="360">
        <f t="shared" si="17"/>
        <v>44</v>
      </c>
      <c r="J169" s="361">
        <f t="shared" si="18"/>
        <v>186</v>
      </c>
    </row>
    <row r="170" spans="1:10" s="98" customFormat="1" ht="15" customHeight="1">
      <c r="A170" s="319">
        <v>13</v>
      </c>
      <c r="B170" s="287" t="s">
        <v>15</v>
      </c>
      <c r="C170" s="359">
        <f t="shared" si="13"/>
        <v>57</v>
      </c>
      <c r="D170" s="22">
        <f t="shared" si="13"/>
        <v>28</v>
      </c>
      <c r="E170" s="25">
        <f t="shared" si="14"/>
        <v>49.122807017543856</v>
      </c>
      <c r="F170" s="22">
        <f t="shared" si="15"/>
        <v>32</v>
      </c>
      <c r="G170" s="16">
        <f t="shared" si="16"/>
        <v>56.14035087719298</v>
      </c>
      <c r="H170" s="23">
        <f t="shared" si="17"/>
        <v>5</v>
      </c>
      <c r="I170" s="360">
        <f t="shared" si="17"/>
        <v>20</v>
      </c>
      <c r="J170" s="361">
        <f t="shared" si="18"/>
        <v>57</v>
      </c>
    </row>
    <row r="171" spans="1:10" ht="15" customHeight="1">
      <c r="A171" s="319">
        <v>14</v>
      </c>
      <c r="B171" s="245" t="s">
        <v>16</v>
      </c>
      <c r="C171" s="359">
        <f t="shared" si="13"/>
        <v>225</v>
      </c>
      <c r="D171" s="22">
        <f t="shared" si="13"/>
        <v>113</v>
      </c>
      <c r="E171" s="25">
        <f t="shared" si="14"/>
        <v>50.22222222222222</v>
      </c>
      <c r="F171" s="22">
        <f t="shared" si="15"/>
        <v>137</v>
      </c>
      <c r="G171" s="16">
        <f t="shared" si="16"/>
        <v>60.88888888888889</v>
      </c>
      <c r="H171" s="23">
        <f t="shared" si="17"/>
        <v>16</v>
      </c>
      <c r="I171" s="360">
        <f t="shared" si="17"/>
        <v>72</v>
      </c>
      <c r="J171" s="361">
        <f t="shared" si="18"/>
        <v>225</v>
      </c>
    </row>
    <row r="172" spans="1:10" s="98" customFormat="1" ht="15" customHeight="1">
      <c r="A172" s="319">
        <v>15</v>
      </c>
      <c r="B172" s="287" t="s">
        <v>17</v>
      </c>
      <c r="C172" s="359">
        <f t="shared" si="13"/>
        <v>64</v>
      </c>
      <c r="D172" s="22">
        <f t="shared" si="13"/>
        <v>20</v>
      </c>
      <c r="E172" s="25">
        <f t="shared" si="14"/>
        <v>31.25</v>
      </c>
      <c r="F172" s="22">
        <f t="shared" si="15"/>
        <v>26</v>
      </c>
      <c r="G172" s="16">
        <f t="shared" si="16"/>
        <v>40.625</v>
      </c>
      <c r="H172" s="23">
        <f t="shared" si="17"/>
        <v>4</v>
      </c>
      <c r="I172" s="360">
        <f t="shared" si="17"/>
        <v>34</v>
      </c>
      <c r="J172" s="361">
        <f t="shared" si="18"/>
        <v>64</v>
      </c>
    </row>
    <row r="173" spans="1:10" ht="15" customHeight="1">
      <c r="A173" s="319">
        <v>16</v>
      </c>
      <c r="B173" s="245" t="s">
        <v>18</v>
      </c>
      <c r="C173" s="359">
        <f t="shared" si="13"/>
        <v>54</v>
      </c>
      <c r="D173" s="22">
        <f t="shared" si="13"/>
        <v>31</v>
      </c>
      <c r="E173" s="25">
        <f t="shared" si="14"/>
        <v>57.407407407407405</v>
      </c>
      <c r="F173" s="22">
        <f t="shared" si="15"/>
        <v>36</v>
      </c>
      <c r="G173" s="16">
        <f t="shared" si="16"/>
        <v>66.66666666666666</v>
      </c>
      <c r="H173" s="23">
        <f t="shared" si="17"/>
        <v>7</v>
      </c>
      <c r="I173" s="360">
        <f t="shared" si="17"/>
        <v>11</v>
      </c>
      <c r="J173" s="361">
        <f t="shared" si="18"/>
        <v>54</v>
      </c>
    </row>
    <row r="174" spans="1:10" ht="15" customHeight="1">
      <c r="A174" s="319">
        <v>17</v>
      </c>
      <c r="B174" s="245" t="s">
        <v>19</v>
      </c>
      <c r="C174" s="359">
        <f t="shared" si="13"/>
        <v>71</v>
      </c>
      <c r="D174" s="22">
        <f t="shared" si="13"/>
        <v>20</v>
      </c>
      <c r="E174" s="25">
        <f t="shared" si="14"/>
        <v>28.169014084507044</v>
      </c>
      <c r="F174" s="22">
        <f t="shared" si="15"/>
        <v>34</v>
      </c>
      <c r="G174" s="16">
        <f t="shared" si="16"/>
        <v>47.88732394366197</v>
      </c>
      <c r="H174" s="23">
        <f t="shared" si="17"/>
        <v>11</v>
      </c>
      <c r="I174" s="360">
        <f t="shared" si="17"/>
        <v>26</v>
      </c>
      <c r="J174" s="361">
        <f t="shared" si="18"/>
        <v>71</v>
      </c>
    </row>
    <row r="175" spans="1:10" s="98" customFormat="1" ht="15" customHeight="1">
      <c r="A175" s="319">
        <v>18</v>
      </c>
      <c r="B175" s="287" t="s">
        <v>20</v>
      </c>
      <c r="C175" s="359">
        <f t="shared" si="13"/>
        <v>39</v>
      </c>
      <c r="D175" s="22">
        <f t="shared" si="13"/>
        <v>20</v>
      </c>
      <c r="E175" s="25">
        <f t="shared" si="14"/>
        <v>51.28205128205128</v>
      </c>
      <c r="F175" s="22">
        <f t="shared" si="15"/>
        <v>24</v>
      </c>
      <c r="G175" s="16">
        <f t="shared" si="16"/>
        <v>61.53846153846154</v>
      </c>
      <c r="H175" s="23">
        <f t="shared" si="17"/>
        <v>3</v>
      </c>
      <c r="I175" s="360">
        <f t="shared" si="17"/>
        <v>12</v>
      </c>
      <c r="J175" s="361">
        <f t="shared" si="18"/>
        <v>39</v>
      </c>
    </row>
    <row r="176" spans="1:10" s="98" customFormat="1" ht="15" customHeight="1">
      <c r="A176" s="319">
        <v>19</v>
      </c>
      <c r="B176" s="287" t="s">
        <v>21</v>
      </c>
      <c r="C176" s="359">
        <f t="shared" si="13"/>
        <v>103</v>
      </c>
      <c r="D176" s="22">
        <f t="shared" si="13"/>
        <v>27</v>
      </c>
      <c r="E176" s="25">
        <f t="shared" si="14"/>
        <v>26.21359223300971</v>
      </c>
      <c r="F176" s="22">
        <f t="shared" si="15"/>
        <v>35</v>
      </c>
      <c r="G176" s="16">
        <f t="shared" si="16"/>
        <v>33.980582524271846</v>
      </c>
      <c r="H176" s="23">
        <f t="shared" si="17"/>
        <v>12</v>
      </c>
      <c r="I176" s="360">
        <f t="shared" si="17"/>
        <v>56</v>
      </c>
      <c r="J176" s="361">
        <f t="shared" si="18"/>
        <v>103</v>
      </c>
    </row>
    <row r="177" spans="1:10" ht="15" customHeight="1">
      <c r="A177" s="319">
        <v>20</v>
      </c>
      <c r="B177" s="245" t="s">
        <v>22</v>
      </c>
      <c r="C177" s="359">
        <f t="shared" si="13"/>
        <v>71</v>
      </c>
      <c r="D177" s="22">
        <f t="shared" si="13"/>
        <v>27</v>
      </c>
      <c r="E177" s="25">
        <f t="shared" si="14"/>
        <v>37.5</v>
      </c>
      <c r="F177" s="22">
        <f t="shared" si="15"/>
        <v>34</v>
      </c>
      <c r="G177" s="16">
        <f t="shared" si="16"/>
        <v>47.22222222222222</v>
      </c>
      <c r="H177" s="23">
        <f t="shared" si="17"/>
        <v>9</v>
      </c>
      <c r="I177" s="360">
        <f t="shared" si="17"/>
        <v>29</v>
      </c>
      <c r="J177" s="361">
        <f t="shared" si="18"/>
        <v>72</v>
      </c>
    </row>
    <row r="178" spans="1:10" ht="15" customHeight="1">
      <c r="A178" s="319">
        <v>21</v>
      </c>
      <c r="B178" s="245" t="s">
        <v>23</v>
      </c>
      <c r="C178" s="359">
        <f t="shared" si="13"/>
        <v>57</v>
      </c>
      <c r="D178" s="22">
        <f t="shared" si="13"/>
        <v>26</v>
      </c>
      <c r="E178" s="25">
        <f t="shared" si="14"/>
        <v>45.614035087719294</v>
      </c>
      <c r="F178" s="22">
        <f t="shared" si="15"/>
        <v>29</v>
      </c>
      <c r="G178" s="16">
        <f t="shared" si="16"/>
        <v>50.877192982456144</v>
      </c>
      <c r="H178" s="23">
        <f t="shared" si="17"/>
        <v>6</v>
      </c>
      <c r="I178" s="360">
        <f t="shared" si="17"/>
        <v>22</v>
      </c>
      <c r="J178" s="361">
        <f t="shared" si="18"/>
        <v>57</v>
      </c>
    </row>
    <row r="179" spans="1:10" ht="15" customHeight="1">
      <c r="A179" s="319">
        <v>22</v>
      </c>
      <c r="B179" s="245" t="s">
        <v>24</v>
      </c>
      <c r="C179" s="359">
        <f t="shared" si="13"/>
        <v>64</v>
      </c>
      <c r="D179" s="22">
        <f t="shared" si="13"/>
        <v>17</v>
      </c>
      <c r="E179" s="25">
        <f t="shared" si="14"/>
        <v>26.5625</v>
      </c>
      <c r="F179" s="22">
        <f t="shared" si="15"/>
        <v>21</v>
      </c>
      <c r="G179" s="16">
        <f t="shared" si="16"/>
        <v>32.8125</v>
      </c>
      <c r="H179" s="23">
        <f t="shared" si="17"/>
        <v>1</v>
      </c>
      <c r="I179" s="360">
        <f t="shared" si="17"/>
        <v>42</v>
      </c>
      <c r="J179" s="361">
        <f t="shared" si="18"/>
        <v>64</v>
      </c>
    </row>
    <row r="180" spans="1:10" s="14" customFormat="1" ht="15" customHeight="1">
      <c r="A180" s="319">
        <v>23</v>
      </c>
      <c r="B180" s="245" t="s">
        <v>25</v>
      </c>
      <c r="C180" s="359">
        <f t="shared" si="13"/>
        <v>56</v>
      </c>
      <c r="D180" s="22">
        <f t="shared" si="13"/>
        <v>21</v>
      </c>
      <c r="E180" s="25">
        <f t="shared" si="14"/>
        <v>37.5</v>
      </c>
      <c r="F180" s="22">
        <f t="shared" si="15"/>
        <v>28</v>
      </c>
      <c r="G180" s="16">
        <f t="shared" si="16"/>
        <v>50</v>
      </c>
      <c r="H180" s="23">
        <f t="shared" si="17"/>
        <v>6</v>
      </c>
      <c r="I180" s="360">
        <f t="shared" si="17"/>
        <v>22</v>
      </c>
      <c r="J180" s="361">
        <f t="shared" si="18"/>
        <v>56</v>
      </c>
    </row>
    <row r="181" spans="1:10" ht="15" customHeight="1">
      <c r="A181" s="319">
        <v>24</v>
      </c>
      <c r="B181" s="245" t="s">
        <v>26</v>
      </c>
      <c r="C181" s="359">
        <f t="shared" si="13"/>
        <v>57</v>
      </c>
      <c r="D181" s="22">
        <f t="shared" si="13"/>
        <v>20</v>
      </c>
      <c r="E181" s="25">
        <f t="shared" si="14"/>
        <v>35.08771929824561</v>
      </c>
      <c r="F181" s="22">
        <f t="shared" si="15"/>
        <v>25</v>
      </c>
      <c r="G181" s="16">
        <f t="shared" si="16"/>
        <v>43.859649122807014</v>
      </c>
      <c r="H181" s="23">
        <f t="shared" si="17"/>
        <v>7</v>
      </c>
      <c r="I181" s="360">
        <f t="shared" si="17"/>
        <v>25</v>
      </c>
      <c r="J181" s="361">
        <f t="shared" si="18"/>
        <v>57</v>
      </c>
    </row>
    <row r="182" spans="1:10" ht="15" customHeight="1">
      <c r="A182" s="319">
        <v>25</v>
      </c>
      <c r="B182" s="245" t="s">
        <v>27</v>
      </c>
      <c r="C182" s="359">
        <f t="shared" si="13"/>
        <v>187</v>
      </c>
      <c r="D182" s="22">
        <f t="shared" si="13"/>
        <v>79</v>
      </c>
      <c r="E182" s="25">
        <f t="shared" si="14"/>
        <v>42.24598930481284</v>
      </c>
      <c r="F182" s="22">
        <f t="shared" si="15"/>
        <v>93</v>
      </c>
      <c r="G182" s="16">
        <f t="shared" si="16"/>
        <v>49.73262032085562</v>
      </c>
      <c r="H182" s="23">
        <f t="shared" si="17"/>
        <v>21</v>
      </c>
      <c r="I182" s="360">
        <f t="shared" si="17"/>
        <v>73</v>
      </c>
      <c r="J182" s="361">
        <f t="shared" si="18"/>
        <v>187</v>
      </c>
    </row>
    <row r="183" spans="1:10" ht="16.5" customHeight="1">
      <c r="A183" s="320">
        <v>26</v>
      </c>
      <c r="B183" s="247" t="s">
        <v>60</v>
      </c>
      <c r="C183" s="359">
        <f t="shared" si="13"/>
        <v>30</v>
      </c>
      <c r="D183" s="22">
        <f t="shared" si="13"/>
        <v>8</v>
      </c>
      <c r="E183" s="25">
        <f t="shared" si="14"/>
        <v>26.666666666666668</v>
      </c>
      <c r="F183" s="22">
        <f t="shared" si="15"/>
        <v>12</v>
      </c>
      <c r="G183" s="16">
        <f t="shared" si="16"/>
        <v>40</v>
      </c>
      <c r="H183" s="23">
        <f t="shared" si="17"/>
        <v>4</v>
      </c>
      <c r="I183" s="360">
        <f t="shared" si="17"/>
        <v>14</v>
      </c>
      <c r="J183" s="361">
        <f t="shared" si="18"/>
        <v>30</v>
      </c>
    </row>
    <row r="184" spans="1:10" ht="16.5" customHeight="1">
      <c r="A184" s="319">
        <v>27</v>
      </c>
      <c r="B184" s="247" t="s">
        <v>65</v>
      </c>
      <c r="C184" s="359">
        <f t="shared" si="13"/>
        <v>0</v>
      </c>
      <c r="D184" s="22">
        <f t="shared" si="13"/>
        <v>0</v>
      </c>
      <c r="E184" s="25" t="e">
        <f>D184/J184*100</f>
        <v>#DIV/0!</v>
      </c>
      <c r="F184" s="22">
        <f t="shared" si="15"/>
        <v>0</v>
      </c>
      <c r="G184" s="16" t="e">
        <f>F184/J184*100</f>
        <v>#DIV/0!</v>
      </c>
      <c r="H184" s="23">
        <f t="shared" si="17"/>
        <v>0</v>
      </c>
      <c r="I184" s="360">
        <f t="shared" si="17"/>
        <v>0</v>
      </c>
      <c r="J184" s="361">
        <f>F184+H184+I184</f>
        <v>0</v>
      </c>
    </row>
    <row r="185" spans="1:10" ht="16.5" customHeight="1">
      <c r="A185" s="320">
        <v>28</v>
      </c>
      <c r="B185" s="247" t="s">
        <v>66</v>
      </c>
      <c r="C185" s="359">
        <f t="shared" si="13"/>
        <v>0</v>
      </c>
      <c r="D185" s="22">
        <f t="shared" si="13"/>
        <v>0</v>
      </c>
      <c r="E185" s="25" t="e">
        <f>D185/J185*100</f>
        <v>#DIV/0!</v>
      </c>
      <c r="F185" s="22">
        <f t="shared" si="15"/>
        <v>0</v>
      </c>
      <c r="G185" s="16" t="e">
        <f>F185/J185*100</f>
        <v>#DIV/0!</v>
      </c>
      <c r="H185" s="23">
        <f t="shared" si="17"/>
        <v>0</v>
      </c>
      <c r="I185" s="360">
        <f t="shared" si="17"/>
        <v>0</v>
      </c>
      <c r="J185" s="361">
        <f>F185+H185+I185</f>
        <v>0</v>
      </c>
    </row>
    <row r="186" spans="1:10" ht="19.5" customHeight="1" thickBot="1">
      <c r="A186" s="319">
        <v>29</v>
      </c>
      <c r="B186" s="247" t="s">
        <v>64</v>
      </c>
      <c r="C186" s="359">
        <f t="shared" si="13"/>
        <v>3</v>
      </c>
      <c r="D186" s="22">
        <f t="shared" si="13"/>
        <v>2</v>
      </c>
      <c r="E186" s="25">
        <f>D186/J186*100</f>
        <v>66.66666666666666</v>
      </c>
      <c r="F186" s="22">
        <f t="shared" si="15"/>
        <v>2</v>
      </c>
      <c r="G186" s="16">
        <f>F186/J186*100</f>
        <v>66.66666666666666</v>
      </c>
      <c r="H186" s="23">
        <f t="shared" si="17"/>
        <v>0</v>
      </c>
      <c r="I186" s="360">
        <f t="shared" si="17"/>
        <v>1</v>
      </c>
      <c r="J186" s="361">
        <f>F186+H186+I186</f>
        <v>3</v>
      </c>
    </row>
    <row r="187" spans="1:132" s="1" customFormat="1" ht="16.5" customHeight="1" thickBot="1">
      <c r="A187" s="423" t="s">
        <v>2</v>
      </c>
      <c r="B187" s="424"/>
      <c r="C187" s="290">
        <f t="shared" si="13"/>
        <v>2479</v>
      </c>
      <c r="D187" s="291">
        <f t="shared" si="13"/>
        <v>1056</v>
      </c>
      <c r="E187" s="292">
        <f t="shared" si="14"/>
        <v>42.58064516129032</v>
      </c>
      <c r="F187" s="291">
        <f t="shared" si="15"/>
        <v>1304</v>
      </c>
      <c r="G187" s="292">
        <f t="shared" si="16"/>
        <v>52.58064516129032</v>
      </c>
      <c r="H187" s="293">
        <f t="shared" si="17"/>
        <v>266</v>
      </c>
      <c r="I187" s="294">
        <f t="shared" si="17"/>
        <v>910</v>
      </c>
      <c r="J187" s="295">
        <f t="shared" si="18"/>
        <v>2480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</row>
  </sheetData>
  <sheetProtection/>
  <protectedRanges>
    <protectedRange sqref="H8:I36 F8:F36 D8:D36 H46:I74 F46:F74 D46:D74 H83:I111 F83:F111 D83:D111 D120:D148 H120:I148 F120:F148" name="Діапазон1"/>
  </protectedRanges>
  <mergeCells count="69">
    <mergeCell ref="A155:A157"/>
    <mergeCell ref="B155:B157"/>
    <mergeCell ref="C155:C157"/>
    <mergeCell ref="D155:G155"/>
    <mergeCell ref="D118:E118"/>
    <mergeCell ref="F118:G118"/>
    <mergeCell ref="J117:J119"/>
    <mergeCell ref="D117:G117"/>
    <mergeCell ref="A187:B187"/>
    <mergeCell ref="D156:E156"/>
    <mergeCell ref="F156:G156"/>
    <mergeCell ref="D79:E79"/>
    <mergeCell ref="A117:A119"/>
    <mergeCell ref="I117:I119"/>
    <mergeCell ref="A78:B78"/>
    <mergeCell ref="H155:H157"/>
    <mergeCell ref="H117:H119"/>
    <mergeCell ref="A153:B153"/>
    <mergeCell ref="A152:J152"/>
    <mergeCell ref="I155:I157"/>
    <mergeCell ref="A154:C154"/>
    <mergeCell ref="A149:B149"/>
    <mergeCell ref="J155:J157"/>
    <mergeCell ref="D116:E116"/>
    <mergeCell ref="J80:J82"/>
    <mergeCell ref="I80:I82"/>
    <mergeCell ref="H80:H82"/>
    <mergeCell ref="A115:B115"/>
    <mergeCell ref="A40:J40"/>
    <mergeCell ref="C43:C45"/>
    <mergeCell ref="D44:E44"/>
    <mergeCell ref="F44:G44"/>
    <mergeCell ref="A4:C4"/>
    <mergeCell ref="C5:C7"/>
    <mergeCell ref="I5:I7"/>
    <mergeCell ref="D5:G5"/>
    <mergeCell ref="A5:A7"/>
    <mergeCell ref="B5:B7"/>
    <mergeCell ref="B43:B45"/>
    <mergeCell ref="A3:B3"/>
    <mergeCell ref="D4:E4"/>
    <mergeCell ref="A2:J2"/>
    <mergeCell ref="J5:J7"/>
    <mergeCell ref="I43:I45"/>
    <mergeCell ref="D43:G43"/>
    <mergeCell ref="A37:B37"/>
    <mergeCell ref="H5:H7"/>
    <mergeCell ref="D6:E6"/>
    <mergeCell ref="F6:G6"/>
    <mergeCell ref="A114:J114"/>
    <mergeCell ref="A116:C116"/>
    <mergeCell ref="A79:C79"/>
    <mergeCell ref="B117:B119"/>
    <mergeCell ref="C117:C119"/>
    <mergeCell ref="A112:B112"/>
    <mergeCell ref="D80:G80"/>
    <mergeCell ref="A80:A82"/>
    <mergeCell ref="B80:B82"/>
    <mergeCell ref="F81:G81"/>
    <mergeCell ref="D42:E42"/>
    <mergeCell ref="A41:B41"/>
    <mergeCell ref="A42:C42"/>
    <mergeCell ref="A43:A45"/>
    <mergeCell ref="A75:B75"/>
    <mergeCell ref="D81:E81"/>
    <mergeCell ref="A77:J77"/>
    <mergeCell ref="J43:J45"/>
    <mergeCell ref="H43:H45"/>
    <mergeCell ref="C80:C8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2"/>
  <sheetViews>
    <sheetView zoomScale="80" zoomScaleNormal="80" zoomScalePageLayoutView="0" workbookViewId="0" topLeftCell="A1">
      <selection activeCell="I199" sqref="I199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9.375" style="18" customWidth="1"/>
    <col min="4" max="7" width="9.75390625" style="18" customWidth="1"/>
    <col min="8" max="8" width="12.375" style="26" customWidth="1"/>
    <col min="9" max="9" width="19.875" style="26" customWidth="1"/>
    <col min="10" max="10" width="16.125" style="18" customWidth="1"/>
  </cols>
  <sheetData>
    <row r="1" ht="17.25" customHeight="1"/>
    <row r="2" spans="1:10" ht="35.25" customHeight="1">
      <c r="A2" s="430" t="s">
        <v>58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2" ht="22.5" customHeight="1" thickBot="1">
      <c r="A3" s="425" t="s">
        <v>56</v>
      </c>
      <c r="B3" s="425"/>
    </row>
    <row r="4" spans="1:10" ht="21" thickBot="1">
      <c r="A4" s="398" t="s">
        <v>38</v>
      </c>
      <c r="B4" s="399"/>
      <c r="C4" s="400"/>
      <c r="D4" s="433" t="s">
        <v>41</v>
      </c>
      <c r="E4" s="434"/>
      <c r="F4" s="434"/>
      <c r="G4" s="19"/>
      <c r="H4" s="20"/>
      <c r="I4" s="21"/>
      <c r="J4" s="19"/>
    </row>
    <row r="5" spans="1:10" ht="20.25" customHeight="1" thickBot="1">
      <c r="A5" s="401" t="s">
        <v>0</v>
      </c>
      <c r="B5" s="401" t="s">
        <v>1</v>
      </c>
      <c r="C5" s="401" t="s">
        <v>47</v>
      </c>
      <c r="D5" s="413" t="s">
        <v>29</v>
      </c>
      <c r="E5" s="413"/>
      <c r="F5" s="413"/>
      <c r="G5" s="407"/>
      <c r="H5" s="419" t="s">
        <v>35</v>
      </c>
      <c r="I5" s="401" t="s">
        <v>36</v>
      </c>
      <c r="J5" s="401" t="s">
        <v>28</v>
      </c>
    </row>
    <row r="6" spans="1:10" ht="24.75" customHeight="1" thickBot="1">
      <c r="A6" s="402"/>
      <c r="B6" s="402"/>
      <c r="C6" s="402"/>
      <c r="D6" s="413" t="s">
        <v>31</v>
      </c>
      <c r="E6" s="407"/>
      <c r="F6" s="406" t="s">
        <v>32</v>
      </c>
      <c r="G6" s="407"/>
      <c r="H6" s="420"/>
      <c r="I6" s="402"/>
      <c r="J6" s="402"/>
    </row>
    <row r="7" spans="1:10" ht="27.75" customHeight="1" thickBot="1">
      <c r="A7" s="403"/>
      <c r="B7" s="403"/>
      <c r="C7" s="403"/>
      <c r="D7" s="13" t="s">
        <v>33</v>
      </c>
      <c r="E7" s="7" t="s">
        <v>34</v>
      </c>
      <c r="F7" s="134" t="s">
        <v>33</v>
      </c>
      <c r="G7" s="134" t="s">
        <v>34</v>
      </c>
      <c r="H7" s="432"/>
      <c r="I7" s="403"/>
      <c r="J7" s="403"/>
    </row>
    <row r="8" spans="1:10" s="10" customFormat="1" ht="15" customHeight="1" thickBot="1">
      <c r="A8" s="318">
        <v>1</v>
      </c>
      <c r="B8" s="51" t="s">
        <v>3</v>
      </c>
      <c r="C8" s="81">
        <f>'[2]Табл 1000'!D7</f>
        <v>20</v>
      </c>
      <c r="D8" s="347">
        <v>7</v>
      </c>
      <c r="E8" s="351">
        <f aca="true" t="shared" si="0" ref="E8:E37">D8/J8*100</f>
        <v>35</v>
      </c>
      <c r="F8" s="349">
        <v>8</v>
      </c>
      <c r="G8" s="353">
        <f aca="true" t="shared" si="1" ref="G8:G37">F8/J8*100</f>
        <v>40</v>
      </c>
      <c r="H8" s="63">
        <v>1</v>
      </c>
      <c r="I8" s="66">
        <v>11</v>
      </c>
      <c r="J8" s="62">
        <f aca="true" t="shared" si="2" ref="J8:J36">F8+H8+I8</f>
        <v>20</v>
      </c>
    </row>
    <row r="9" spans="1:10" s="10" customFormat="1" ht="15.75" thickBot="1">
      <c r="A9" s="319">
        <v>2</v>
      </c>
      <c r="B9" s="51" t="s">
        <v>4</v>
      </c>
      <c r="C9" s="81">
        <f>'[2]Табл 1000'!D8</f>
        <v>20</v>
      </c>
      <c r="D9" s="105">
        <v>4</v>
      </c>
      <c r="E9" s="351">
        <f t="shared" si="0"/>
        <v>20</v>
      </c>
      <c r="F9" s="64">
        <v>6</v>
      </c>
      <c r="G9" s="353">
        <f t="shared" si="1"/>
        <v>30</v>
      </c>
      <c r="H9" s="63">
        <v>3</v>
      </c>
      <c r="I9" s="66">
        <v>11</v>
      </c>
      <c r="J9" s="62">
        <f t="shared" si="2"/>
        <v>20</v>
      </c>
    </row>
    <row r="10" spans="1:10" s="10" customFormat="1" ht="15.75" thickBot="1">
      <c r="A10" s="319">
        <v>3</v>
      </c>
      <c r="B10" s="51" t="s">
        <v>5</v>
      </c>
      <c r="C10" s="81">
        <f>'[2]Табл 1000'!D9</f>
        <v>48</v>
      </c>
      <c r="D10" s="105">
        <v>10</v>
      </c>
      <c r="E10" s="351">
        <f t="shared" si="0"/>
        <v>20.833333333333336</v>
      </c>
      <c r="F10" s="64">
        <v>13</v>
      </c>
      <c r="G10" s="353">
        <f t="shared" si="1"/>
        <v>27.083333333333332</v>
      </c>
      <c r="H10" s="63">
        <v>2</v>
      </c>
      <c r="I10" s="66">
        <v>33</v>
      </c>
      <c r="J10" s="62">
        <f t="shared" si="2"/>
        <v>48</v>
      </c>
    </row>
    <row r="11" spans="1:10" s="74" customFormat="1" ht="15.75" thickBot="1">
      <c r="A11" s="319">
        <v>4</v>
      </c>
      <c r="B11" s="52" t="s">
        <v>6</v>
      </c>
      <c r="C11" s="81">
        <f>'[2]Табл 1000'!D10</f>
        <v>31</v>
      </c>
      <c r="D11" s="106">
        <v>5</v>
      </c>
      <c r="E11" s="351">
        <f t="shared" si="0"/>
        <v>16.129032258064516</v>
      </c>
      <c r="F11" s="72">
        <v>5</v>
      </c>
      <c r="G11" s="353">
        <f t="shared" si="1"/>
        <v>16.129032258064516</v>
      </c>
      <c r="H11" s="70">
        <v>1</v>
      </c>
      <c r="I11" s="73">
        <v>25</v>
      </c>
      <c r="J11" s="62">
        <f t="shared" si="2"/>
        <v>31</v>
      </c>
    </row>
    <row r="12" spans="1:10" s="74" customFormat="1" ht="15.75" thickBot="1">
      <c r="A12" s="319">
        <v>5</v>
      </c>
      <c r="B12" s="52" t="s">
        <v>7</v>
      </c>
      <c r="C12" s="81">
        <f>'[2]Табл 1000'!D11</f>
        <v>24</v>
      </c>
      <c r="D12" s="106">
        <v>6</v>
      </c>
      <c r="E12" s="351">
        <f t="shared" si="0"/>
        <v>25</v>
      </c>
      <c r="F12" s="72">
        <v>9</v>
      </c>
      <c r="G12" s="353">
        <f t="shared" si="1"/>
        <v>37.5</v>
      </c>
      <c r="H12" s="70">
        <v>3</v>
      </c>
      <c r="I12" s="73">
        <v>12</v>
      </c>
      <c r="J12" s="62">
        <f t="shared" si="2"/>
        <v>24</v>
      </c>
    </row>
    <row r="13" spans="1:10" s="10" customFormat="1" ht="15.75" thickBot="1">
      <c r="A13" s="319">
        <v>6</v>
      </c>
      <c r="B13" s="51" t="s">
        <v>8</v>
      </c>
      <c r="C13" s="81">
        <f>'[2]Табл 1000'!D12</f>
        <v>12</v>
      </c>
      <c r="D13" s="105">
        <v>3</v>
      </c>
      <c r="E13" s="351">
        <f t="shared" si="0"/>
        <v>25</v>
      </c>
      <c r="F13" s="64">
        <v>4</v>
      </c>
      <c r="G13" s="353">
        <f t="shared" si="1"/>
        <v>33.33333333333333</v>
      </c>
      <c r="H13" s="63">
        <v>0</v>
      </c>
      <c r="I13" s="66">
        <v>8</v>
      </c>
      <c r="J13" s="62">
        <f t="shared" si="2"/>
        <v>12</v>
      </c>
    </row>
    <row r="14" spans="1:10" s="10" customFormat="1" ht="15.75" thickBot="1">
      <c r="A14" s="319">
        <v>7</v>
      </c>
      <c r="B14" s="51" t="s">
        <v>9</v>
      </c>
      <c r="C14" s="81">
        <f>'[2]Табл 1000'!D13</f>
        <v>40</v>
      </c>
      <c r="D14" s="105">
        <v>2</v>
      </c>
      <c r="E14" s="351">
        <f t="shared" si="0"/>
        <v>5</v>
      </c>
      <c r="F14" s="64">
        <v>6</v>
      </c>
      <c r="G14" s="353">
        <f t="shared" si="1"/>
        <v>15</v>
      </c>
      <c r="H14" s="63">
        <v>6</v>
      </c>
      <c r="I14" s="66">
        <v>28</v>
      </c>
      <c r="J14" s="62">
        <f t="shared" si="2"/>
        <v>40</v>
      </c>
    </row>
    <row r="15" spans="1:10" s="10" customFormat="1" ht="15.75" thickBot="1">
      <c r="A15" s="319">
        <v>8</v>
      </c>
      <c r="B15" s="51" t="s">
        <v>10</v>
      </c>
      <c r="C15" s="81">
        <f>'[2]Табл 1000'!D14</f>
        <v>18</v>
      </c>
      <c r="D15" s="105">
        <v>6</v>
      </c>
      <c r="E15" s="351">
        <f t="shared" si="0"/>
        <v>33.33333333333333</v>
      </c>
      <c r="F15" s="64">
        <v>7</v>
      </c>
      <c r="G15" s="353">
        <f t="shared" si="1"/>
        <v>38.88888888888889</v>
      </c>
      <c r="H15" s="63">
        <v>0</v>
      </c>
      <c r="I15" s="66">
        <v>11</v>
      </c>
      <c r="J15" s="62">
        <f t="shared" si="2"/>
        <v>18</v>
      </c>
    </row>
    <row r="16" spans="1:10" s="10" customFormat="1" ht="15.75" thickBot="1">
      <c r="A16" s="319">
        <v>9</v>
      </c>
      <c r="B16" s="51" t="s">
        <v>11</v>
      </c>
      <c r="C16" s="81">
        <f>'[2]Табл 1000'!D15</f>
        <v>18</v>
      </c>
      <c r="D16" s="105">
        <v>4</v>
      </c>
      <c r="E16" s="351">
        <f t="shared" si="0"/>
        <v>22.22222222222222</v>
      </c>
      <c r="F16" s="64">
        <v>4</v>
      </c>
      <c r="G16" s="353">
        <f t="shared" si="1"/>
        <v>22.22222222222222</v>
      </c>
      <c r="H16" s="63">
        <v>6</v>
      </c>
      <c r="I16" s="66">
        <v>8</v>
      </c>
      <c r="J16" s="62">
        <f t="shared" si="2"/>
        <v>18</v>
      </c>
    </row>
    <row r="17" spans="1:10" s="10" customFormat="1" ht="15.75" thickBot="1">
      <c r="A17" s="319">
        <v>10</v>
      </c>
      <c r="B17" s="51" t="s">
        <v>12</v>
      </c>
      <c r="C17" s="81">
        <f>'[2]Табл 1000'!D16</f>
        <v>18</v>
      </c>
      <c r="D17" s="105">
        <v>5</v>
      </c>
      <c r="E17" s="351">
        <f t="shared" si="0"/>
        <v>27.77777777777778</v>
      </c>
      <c r="F17" s="64">
        <v>5</v>
      </c>
      <c r="G17" s="353">
        <f t="shared" si="1"/>
        <v>27.77777777777778</v>
      </c>
      <c r="H17" s="63">
        <v>12</v>
      </c>
      <c r="I17" s="66">
        <v>1</v>
      </c>
      <c r="J17" s="62">
        <f t="shared" si="2"/>
        <v>18</v>
      </c>
    </row>
    <row r="18" spans="1:10" s="10" customFormat="1" ht="15.75" thickBot="1">
      <c r="A18" s="319">
        <v>11</v>
      </c>
      <c r="B18" s="51" t="s">
        <v>13</v>
      </c>
      <c r="C18" s="81">
        <f>'[2]Табл 1000'!D17</f>
        <v>4</v>
      </c>
      <c r="D18" s="105">
        <v>0</v>
      </c>
      <c r="E18" s="351">
        <f t="shared" si="0"/>
        <v>0</v>
      </c>
      <c r="F18" s="64">
        <v>0</v>
      </c>
      <c r="G18" s="353">
        <f t="shared" si="1"/>
        <v>0</v>
      </c>
      <c r="H18" s="63">
        <v>0</v>
      </c>
      <c r="I18" s="66">
        <v>4</v>
      </c>
      <c r="J18" s="62">
        <f t="shared" si="2"/>
        <v>4</v>
      </c>
    </row>
    <row r="19" spans="1:10" s="10" customFormat="1" ht="15.75" thickBot="1">
      <c r="A19" s="319">
        <v>12</v>
      </c>
      <c r="B19" s="51" t="s">
        <v>14</v>
      </c>
      <c r="C19" s="81">
        <f>'[2]Табл 1000'!D18</f>
        <v>68</v>
      </c>
      <c r="D19" s="105">
        <v>19</v>
      </c>
      <c r="E19" s="351">
        <f t="shared" si="0"/>
        <v>27.941176470588236</v>
      </c>
      <c r="F19" s="64">
        <v>24</v>
      </c>
      <c r="G19" s="353">
        <f t="shared" si="1"/>
        <v>35.294117647058826</v>
      </c>
      <c r="H19" s="63">
        <v>13</v>
      </c>
      <c r="I19" s="66">
        <v>31</v>
      </c>
      <c r="J19" s="62">
        <f t="shared" si="2"/>
        <v>68</v>
      </c>
    </row>
    <row r="20" spans="1:10" s="74" customFormat="1" ht="15.75" thickBot="1">
      <c r="A20" s="319">
        <v>13</v>
      </c>
      <c r="B20" s="52" t="s">
        <v>15</v>
      </c>
      <c r="C20" s="81">
        <f>'[2]Табл 1000'!D19</f>
        <v>15</v>
      </c>
      <c r="D20" s="106">
        <v>5</v>
      </c>
      <c r="E20" s="351">
        <f t="shared" si="0"/>
        <v>33.33333333333333</v>
      </c>
      <c r="F20" s="72">
        <v>5</v>
      </c>
      <c r="G20" s="353">
        <f t="shared" si="1"/>
        <v>33.33333333333333</v>
      </c>
      <c r="H20" s="70">
        <v>2</v>
      </c>
      <c r="I20" s="73">
        <v>8</v>
      </c>
      <c r="J20" s="62">
        <f t="shared" si="2"/>
        <v>15</v>
      </c>
    </row>
    <row r="21" spans="1:10" s="74" customFormat="1" ht="15.75" thickBot="1">
      <c r="A21" s="319">
        <v>14</v>
      </c>
      <c r="B21" s="52" t="s">
        <v>16</v>
      </c>
      <c r="C21" s="81">
        <f>'[2]Табл 1000'!D20</f>
        <v>50</v>
      </c>
      <c r="D21" s="106">
        <v>16</v>
      </c>
      <c r="E21" s="351">
        <f t="shared" si="0"/>
        <v>32</v>
      </c>
      <c r="F21" s="72">
        <v>16</v>
      </c>
      <c r="G21" s="353">
        <f t="shared" si="1"/>
        <v>32</v>
      </c>
      <c r="H21" s="70">
        <v>5</v>
      </c>
      <c r="I21" s="73">
        <v>29</v>
      </c>
      <c r="J21" s="62">
        <f t="shared" si="2"/>
        <v>50</v>
      </c>
    </row>
    <row r="22" spans="1:10" s="74" customFormat="1" ht="15.75" thickBot="1">
      <c r="A22" s="319">
        <v>15</v>
      </c>
      <c r="B22" s="52" t="s">
        <v>17</v>
      </c>
      <c r="C22" s="81">
        <f>'[2]Табл 1000'!D21</f>
        <v>26</v>
      </c>
      <c r="D22" s="106">
        <v>1</v>
      </c>
      <c r="E22" s="351">
        <f t="shared" si="0"/>
        <v>3.8461538461538463</v>
      </c>
      <c r="F22" s="72">
        <v>3</v>
      </c>
      <c r="G22" s="353">
        <f t="shared" si="1"/>
        <v>11.538461538461538</v>
      </c>
      <c r="H22" s="70">
        <v>7</v>
      </c>
      <c r="I22" s="73">
        <v>16</v>
      </c>
      <c r="J22" s="62">
        <f t="shared" si="2"/>
        <v>26</v>
      </c>
    </row>
    <row r="23" spans="1:10" s="10" customFormat="1" ht="15.75" thickBot="1">
      <c r="A23" s="319">
        <v>16</v>
      </c>
      <c r="B23" s="51" t="s">
        <v>18</v>
      </c>
      <c r="C23" s="81">
        <f>'[2]Табл 1000'!D22</f>
        <v>20</v>
      </c>
      <c r="D23" s="105">
        <v>4</v>
      </c>
      <c r="E23" s="351">
        <f t="shared" si="0"/>
        <v>20</v>
      </c>
      <c r="F23" s="64">
        <v>7</v>
      </c>
      <c r="G23" s="353">
        <f t="shared" si="1"/>
        <v>35</v>
      </c>
      <c r="H23" s="63">
        <v>7</v>
      </c>
      <c r="I23" s="66">
        <v>6</v>
      </c>
      <c r="J23" s="62">
        <f t="shared" si="2"/>
        <v>20</v>
      </c>
    </row>
    <row r="24" spans="1:10" s="10" customFormat="1" ht="15.75" thickBot="1">
      <c r="A24" s="319">
        <v>17</v>
      </c>
      <c r="B24" s="51" t="s">
        <v>19</v>
      </c>
      <c r="C24" s="81">
        <f>'[2]Табл 1000'!D23</f>
        <v>24</v>
      </c>
      <c r="D24" s="105">
        <v>2</v>
      </c>
      <c r="E24" s="351">
        <f t="shared" si="0"/>
        <v>8.333333333333332</v>
      </c>
      <c r="F24" s="64">
        <v>3</v>
      </c>
      <c r="G24" s="353">
        <f t="shared" si="1"/>
        <v>12.5</v>
      </c>
      <c r="H24" s="63">
        <v>4</v>
      </c>
      <c r="I24" s="66">
        <v>17</v>
      </c>
      <c r="J24" s="62">
        <f t="shared" si="2"/>
        <v>24</v>
      </c>
    </row>
    <row r="25" spans="1:10" s="10" customFormat="1" ht="15.75" thickBot="1">
      <c r="A25" s="319">
        <v>18</v>
      </c>
      <c r="B25" s="51" t="s">
        <v>20</v>
      </c>
      <c r="C25" s="81">
        <f>'[2]Табл 1000'!D24</f>
        <v>10</v>
      </c>
      <c r="D25" s="105">
        <v>1</v>
      </c>
      <c r="E25" s="351">
        <f t="shared" si="0"/>
        <v>10</v>
      </c>
      <c r="F25" s="64">
        <v>1</v>
      </c>
      <c r="G25" s="353">
        <f t="shared" si="1"/>
        <v>10</v>
      </c>
      <c r="H25" s="63">
        <v>5</v>
      </c>
      <c r="I25" s="66">
        <v>4</v>
      </c>
      <c r="J25" s="62">
        <f t="shared" si="2"/>
        <v>10</v>
      </c>
    </row>
    <row r="26" spans="1:10" s="74" customFormat="1" ht="15.75" thickBot="1">
      <c r="A26" s="319">
        <v>19</v>
      </c>
      <c r="B26" s="52" t="s">
        <v>21</v>
      </c>
      <c r="C26" s="81">
        <f>'[2]Табл 1000'!D25</f>
        <v>22</v>
      </c>
      <c r="D26" s="106">
        <v>5</v>
      </c>
      <c r="E26" s="351">
        <f t="shared" si="0"/>
        <v>22.727272727272727</v>
      </c>
      <c r="F26" s="72">
        <v>7</v>
      </c>
      <c r="G26" s="353">
        <f t="shared" si="1"/>
        <v>31.818181818181817</v>
      </c>
      <c r="H26" s="70">
        <v>1</v>
      </c>
      <c r="I26" s="73">
        <v>14</v>
      </c>
      <c r="J26" s="62">
        <f t="shared" si="2"/>
        <v>22</v>
      </c>
    </row>
    <row r="27" spans="1:10" s="10" customFormat="1" ht="15.75" thickBot="1">
      <c r="A27" s="319">
        <v>20</v>
      </c>
      <c r="B27" s="51" t="s">
        <v>22</v>
      </c>
      <c r="C27" s="81">
        <f>'[2]Табл 1000'!D26</f>
        <v>27</v>
      </c>
      <c r="D27" s="105">
        <v>5</v>
      </c>
      <c r="E27" s="351">
        <f t="shared" si="0"/>
        <v>18.51851851851852</v>
      </c>
      <c r="F27" s="64">
        <v>6</v>
      </c>
      <c r="G27" s="353">
        <f t="shared" si="1"/>
        <v>22.22222222222222</v>
      </c>
      <c r="H27" s="63">
        <v>2</v>
      </c>
      <c r="I27" s="66">
        <v>19</v>
      </c>
      <c r="J27" s="62">
        <f t="shared" si="2"/>
        <v>27</v>
      </c>
    </row>
    <row r="28" spans="1:10" s="10" customFormat="1" ht="15.75" thickBot="1">
      <c r="A28" s="319">
        <v>21</v>
      </c>
      <c r="B28" s="51" t="s">
        <v>23</v>
      </c>
      <c r="C28" s="81">
        <f>'[2]Табл 1000'!D27</f>
        <v>22</v>
      </c>
      <c r="D28" s="105">
        <v>6</v>
      </c>
      <c r="E28" s="351">
        <f t="shared" si="0"/>
        <v>27.27272727272727</v>
      </c>
      <c r="F28" s="64">
        <v>7</v>
      </c>
      <c r="G28" s="353">
        <f t="shared" si="1"/>
        <v>31.818181818181817</v>
      </c>
      <c r="H28" s="63">
        <v>4</v>
      </c>
      <c r="I28" s="66">
        <v>11</v>
      </c>
      <c r="J28" s="62">
        <f t="shared" si="2"/>
        <v>22</v>
      </c>
    </row>
    <row r="29" spans="1:10" s="10" customFormat="1" ht="15.75" thickBot="1">
      <c r="A29" s="319">
        <v>22</v>
      </c>
      <c r="B29" s="51" t="s">
        <v>24</v>
      </c>
      <c r="C29" s="81">
        <f>'[2]Табл 1000'!D28</f>
        <v>21</v>
      </c>
      <c r="D29" s="105">
        <v>1</v>
      </c>
      <c r="E29" s="351">
        <f t="shared" si="0"/>
        <v>4.761904761904762</v>
      </c>
      <c r="F29" s="64">
        <v>2</v>
      </c>
      <c r="G29" s="353">
        <f t="shared" si="1"/>
        <v>9.523809523809524</v>
      </c>
      <c r="H29" s="63">
        <v>1</v>
      </c>
      <c r="I29" s="66">
        <v>18</v>
      </c>
      <c r="J29" s="62">
        <f t="shared" si="2"/>
        <v>21</v>
      </c>
    </row>
    <row r="30" spans="1:10" s="10" customFormat="1" ht="15.75" thickBot="1">
      <c r="A30" s="319">
        <v>23</v>
      </c>
      <c r="B30" s="51" t="s">
        <v>25</v>
      </c>
      <c r="C30" s="81">
        <f>'[2]Табл 1000'!D29</f>
        <v>10</v>
      </c>
      <c r="D30" s="105">
        <v>1</v>
      </c>
      <c r="E30" s="351">
        <f t="shared" si="0"/>
        <v>10</v>
      </c>
      <c r="F30" s="64">
        <v>1</v>
      </c>
      <c r="G30" s="353">
        <f t="shared" si="1"/>
        <v>10</v>
      </c>
      <c r="H30" s="63">
        <v>2</v>
      </c>
      <c r="I30" s="66">
        <v>7</v>
      </c>
      <c r="J30" s="62">
        <f t="shared" si="2"/>
        <v>10</v>
      </c>
    </row>
    <row r="31" spans="1:10" s="74" customFormat="1" ht="15.75" thickBot="1">
      <c r="A31" s="319">
        <v>24</v>
      </c>
      <c r="B31" s="52" t="s">
        <v>26</v>
      </c>
      <c r="C31" s="81">
        <f>'[2]Табл 1000'!D30</f>
        <v>13</v>
      </c>
      <c r="D31" s="106">
        <v>2</v>
      </c>
      <c r="E31" s="351">
        <f t="shared" si="0"/>
        <v>15.384615384615385</v>
      </c>
      <c r="F31" s="72">
        <v>2</v>
      </c>
      <c r="G31" s="353">
        <f t="shared" si="1"/>
        <v>15.384615384615385</v>
      </c>
      <c r="H31" s="70">
        <v>0</v>
      </c>
      <c r="I31" s="73">
        <v>11</v>
      </c>
      <c r="J31" s="62">
        <f t="shared" si="2"/>
        <v>13</v>
      </c>
    </row>
    <row r="32" spans="1:10" s="10" customFormat="1" ht="15.75" thickBot="1">
      <c r="A32" s="319">
        <v>25</v>
      </c>
      <c r="B32" s="51" t="s">
        <v>27</v>
      </c>
      <c r="C32" s="81">
        <f>'[2]Табл 1000'!D31</f>
        <v>22</v>
      </c>
      <c r="D32" s="105">
        <v>5</v>
      </c>
      <c r="E32" s="351">
        <f t="shared" si="0"/>
        <v>22.727272727272727</v>
      </c>
      <c r="F32" s="64">
        <v>6</v>
      </c>
      <c r="G32" s="353">
        <f t="shared" si="1"/>
        <v>27.27272727272727</v>
      </c>
      <c r="H32" s="63">
        <v>3</v>
      </c>
      <c r="I32" s="66">
        <v>13</v>
      </c>
      <c r="J32" s="62">
        <f t="shared" si="2"/>
        <v>22</v>
      </c>
    </row>
    <row r="33" spans="1:10" s="10" customFormat="1" ht="17.25" customHeight="1" thickBot="1">
      <c r="A33" s="320">
        <v>26</v>
      </c>
      <c r="B33" s="156" t="s">
        <v>63</v>
      </c>
      <c r="C33" s="81">
        <f>'[2]Табл 1000'!D32</f>
        <v>31</v>
      </c>
      <c r="D33" s="190">
        <v>1</v>
      </c>
      <c r="E33" s="351">
        <f t="shared" si="0"/>
        <v>3.225806451612903</v>
      </c>
      <c r="F33" s="145">
        <v>1</v>
      </c>
      <c r="G33" s="353">
        <f t="shared" si="1"/>
        <v>3.225806451612903</v>
      </c>
      <c r="H33" s="164">
        <v>7</v>
      </c>
      <c r="I33" s="158">
        <v>23</v>
      </c>
      <c r="J33" s="62">
        <f>F33+H33+I33</f>
        <v>31</v>
      </c>
    </row>
    <row r="34" spans="1:10" s="10" customFormat="1" ht="17.25" customHeight="1" thickBot="1">
      <c r="A34" s="319">
        <v>27</v>
      </c>
      <c r="B34" s="157" t="s">
        <v>65</v>
      </c>
      <c r="C34" s="81">
        <f>'[2]Табл 1000'!D33</f>
        <v>0</v>
      </c>
      <c r="D34" s="297">
        <v>0</v>
      </c>
      <c r="E34" s="351" t="e">
        <f t="shared" si="0"/>
        <v>#DIV/0!</v>
      </c>
      <c r="F34" s="148">
        <v>0</v>
      </c>
      <c r="G34" s="353" t="e">
        <f t="shared" si="1"/>
        <v>#DIV/0!</v>
      </c>
      <c r="H34" s="176">
        <v>0</v>
      </c>
      <c r="I34" s="159">
        <v>0</v>
      </c>
      <c r="J34" s="62">
        <f t="shared" si="2"/>
        <v>0</v>
      </c>
    </row>
    <row r="35" spans="1:10" s="10" customFormat="1" ht="17.25" customHeight="1" thickBot="1">
      <c r="A35" s="320">
        <v>28</v>
      </c>
      <c r="B35" s="157" t="s">
        <v>66</v>
      </c>
      <c r="C35" s="81">
        <f>'[2]Табл 1000'!D34</f>
        <v>0</v>
      </c>
      <c r="D35" s="297">
        <v>0</v>
      </c>
      <c r="E35" s="351" t="e">
        <f t="shared" si="0"/>
        <v>#DIV/0!</v>
      </c>
      <c r="F35" s="148">
        <v>0</v>
      </c>
      <c r="G35" s="353" t="e">
        <f t="shared" si="1"/>
        <v>#DIV/0!</v>
      </c>
      <c r="H35" s="176">
        <v>0</v>
      </c>
      <c r="I35" s="159">
        <v>0</v>
      </c>
      <c r="J35" s="62">
        <f t="shared" si="2"/>
        <v>0</v>
      </c>
    </row>
    <row r="36" spans="1:10" s="10" customFormat="1" ht="15.75" thickBot="1">
      <c r="A36" s="319">
        <v>29</v>
      </c>
      <c r="B36" s="157" t="s">
        <v>64</v>
      </c>
      <c r="C36" s="81">
        <f>'[2]Табл 1000'!D35</f>
        <v>0</v>
      </c>
      <c r="D36" s="350">
        <v>0</v>
      </c>
      <c r="E36" s="351" t="e">
        <f t="shared" si="0"/>
        <v>#DIV/0!</v>
      </c>
      <c r="F36" s="352">
        <v>0</v>
      </c>
      <c r="G36" s="353" t="e">
        <f t="shared" si="1"/>
        <v>#DIV/0!</v>
      </c>
      <c r="H36" s="176">
        <v>0</v>
      </c>
      <c r="I36" s="159">
        <v>0</v>
      </c>
      <c r="J36" s="62">
        <f t="shared" si="2"/>
        <v>0</v>
      </c>
    </row>
    <row r="37" spans="1:10" ht="16.5" thickBot="1">
      <c r="A37" s="428" t="s">
        <v>2</v>
      </c>
      <c r="B37" s="429"/>
      <c r="C37" s="131">
        <f>SUM(C8:C36)</f>
        <v>634</v>
      </c>
      <c r="D37" s="131">
        <f>SUM(D8:D36)</f>
        <v>126</v>
      </c>
      <c r="E37" s="138">
        <f t="shared" si="0"/>
        <v>19.873817034700316</v>
      </c>
      <c r="F37" s="348">
        <f>SUM(F8:F36)</f>
        <v>158</v>
      </c>
      <c r="G37" s="346">
        <f t="shared" si="1"/>
        <v>24.9211356466877</v>
      </c>
      <c r="H37" s="161">
        <f>SUM(H8:H36)</f>
        <v>97</v>
      </c>
      <c r="I37" s="131">
        <f>SUM(I8:I36)</f>
        <v>379</v>
      </c>
      <c r="J37" s="131">
        <f>SUM(J8:J36)</f>
        <v>634</v>
      </c>
    </row>
    <row r="38" spans="8:9" ht="15" customHeight="1">
      <c r="H38" s="18"/>
      <c r="I38" s="18"/>
    </row>
    <row r="39" spans="8:9" ht="15" customHeight="1">
      <c r="H39" s="18"/>
      <c r="I39" s="18"/>
    </row>
    <row r="40" spans="1:10" ht="25.5" customHeight="1">
      <c r="A40" s="431" t="s">
        <v>58</v>
      </c>
      <c r="B40" s="431"/>
      <c r="C40" s="431"/>
      <c r="D40" s="431"/>
      <c r="E40" s="431"/>
      <c r="F40" s="431"/>
      <c r="G40" s="431"/>
      <c r="H40" s="431"/>
      <c r="I40" s="431"/>
      <c r="J40" s="431"/>
    </row>
    <row r="41" spans="1:9" ht="23.25" customHeight="1" thickBot="1">
      <c r="A41" s="425" t="s">
        <v>56</v>
      </c>
      <c r="B41" s="425"/>
      <c r="H41" s="18"/>
      <c r="I41" s="18"/>
    </row>
    <row r="42" spans="1:10" ht="21" thickBot="1">
      <c r="A42" s="398" t="s">
        <v>38</v>
      </c>
      <c r="B42" s="399"/>
      <c r="C42" s="400"/>
      <c r="D42" s="433" t="s">
        <v>42</v>
      </c>
      <c r="E42" s="434"/>
      <c r="F42" s="434"/>
      <c r="G42" s="19"/>
      <c r="H42" s="20"/>
      <c r="I42" s="21"/>
      <c r="J42" s="19"/>
    </row>
    <row r="43" spans="1:10" ht="20.25" customHeight="1" thickBot="1">
      <c r="A43" s="401" t="s">
        <v>0</v>
      </c>
      <c r="B43" s="401" t="s">
        <v>1</v>
      </c>
      <c r="C43" s="401" t="s">
        <v>47</v>
      </c>
      <c r="D43" s="413" t="s">
        <v>29</v>
      </c>
      <c r="E43" s="413"/>
      <c r="F43" s="413"/>
      <c r="G43" s="407"/>
      <c r="H43" s="401" t="s">
        <v>35</v>
      </c>
      <c r="I43" s="401" t="s">
        <v>36</v>
      </c>
      <c r="J43" s="401" t="s">
        <v>28</v>
      </c>
    </row>
    <row r="44" spans="1:10" ht="24.75" customHeight="1" thickBot="1">
      <c r="A44" s="402"/>
      <c r="B44" s="402"/>
      <c r="C44" s="402"/>
      <c r="D44" s="413" t="s">
        <v>31</v>
      </c>
      <c r="E44" s="413"/>
      <c r="F44" s="406" t="s">
        <v>32</v>
      </c>
      <c r="G44" s="407"/>
      <c r="H44" s="402"/>
      <c r="I44" s="402"/>
      <c r="J44" s="402"/>
    </row>
    <row r="45" spans="1:10" ht="33" customHeight="1" thickBot="1">
      <c r="A45" s="403"/>
      <c r="B45" s="403"/>
      <c r="C45" s="403"/>
      <c r="D45" s="13" t="s">
        <v>33</v>
      </c>
      <c r="E45" s="12" t="s">
        <v>34</v>
      </c>
      <c r="F45" s="7" t="s">
        <v>33</v>
      </c>
      <c r="G45" s="7" t="s">
        <v>34</v>
      </c>
      <c r="H45" s="403"/>
      <c r="I45" s="403"/>
      <c r="J45" s="402"/>
    </row>
    <row r="46" spans="1:10" s="86" customFormat="1" ht="15.75" customHeight="1" thickBot="1">
      <c r="A46" s="318">
        <v>1</v>
      </c>
      <c r="B46" s="87" t="s">
        <v>3</v>
      </c>
      <c r="C46" s="81">
        <f>'[2]Табл 1000'!$D$45</f>
        <v>0</v>
      </c>
      <c r="D46" s="84"/>
      <c r="E46" s="42" t="e">
        <f aca="true" t="shared" si="3" ref="E46:E75">D46/J46*100</f>
        <v>#DIV/0!</v>
      </c>
      <c r="F46" s="85"/>
      <c r="G46" s="82" t="e">
        <f aca="true" t="shared" si="4" ref="G46:G75">F46/J46*100</f>
        <v>#DIV/0!</v>
      </c>
      <c r="H46" s="84"/>
      <c r="I46" s="296"/>
      <c r="J46" s="62">
        <f aca="true" t="shared" si="5" ref="J46:J71">F46+H46+I46</f>
        <v>0</v>
      </c>
    </row>
    <row r="47" spans="1:10" s="10" customFormat="1" ht="15.75" thickBot="1">
      <c r="A47" s="319">
        <v>2</v>
      </c>
      <c r="B47" s="51" t="s">
        <v>4</v>
      </c>
      <c r="C47" s="81">
        <f>'[2]Табл 1000'!$D$45</f>
        <v>0</v>
      </c>
      <c r="D47" s="63"/>
      <c r="E47" s="42" t="e">
        <f t="shared" si="3"/>
        <v>#DIV/0!</v>
      </c>
      <c r="F47" s="64"/>
      <c r="G47" s="376" t="e">
        <f t="shared" si="4"/>
        <v>#DIV/0!</v>
      </c>
      <c r="H47" s="63"/>
      <c r="I47" s="105"/>
      <c r="J47" s="62">
        <f t="shared" si="5"/>
        <v>0</v>
      </c>
    </row>
    <row r="48" spans="1:10" s="10" customFormat="1" ht="15.75" thickBot="1">
      <c r="A48" s="319">
        <v>3</v>
      </c>
      <c r="B48" s="51" t="s">
        <v>5</v>
      </c>
      <c r="C48" s="81">
        <f>'[2]Табл 1000'!$D$45</f>
        <v>0</v>
      </c>
      <c r="D48" s="63"/>
      <c r="E48" s="42" t="e">
        <f t="shared" si="3"/>
        <v>#DIV/0!</v>
      </c>
      <c r="F48" s="64"/>
      <c r="G48" s="376" t="e">
        <f t="shared" si="4"/>
        <v>#DIV/0!</v>
      </c>
      <c r="H48" s="63"/>
      <c r="I48" s="105"/>
      <c r="J48" s="62">
        <f t="shared" si="5"/>
        <v>0</v>
      </c>
    </row>
    <row r="49" spans="1:10" s="10" customFormat="1" ht="15.75" thickBot="1">
      <c r="A49" s="319">
        <v>4</v>
      </c>
      <c r="B49" s="51" t="s">
        <v>6</v>
      </c>
      <c r="C49" s="81">
        <f>'[2]Табл 1000'!$D$45</f>
        <v>0</v>
      </c>
      <c r="D49" s="63"/>
      <c r="E49" s="42" t="e">
        <f t="shared" si="3"/>
        <v>#DIV/0!</v>
      </c>
      <c r="F49" s="64"/>
      <c r="G49" s="376" t="e">
        <f t="shared" si="4"/>
        <v>#DIV/0!</v>
      </c>
      <c r="H49" s="63"/>
      <c r="I49" s="105"/>
      <c r="J49" s="62">
        <f t="shared" si="5"/>
        <v>0</v>
      </c>
    </row>
    <row r="50" spans="1:10" s="10" customFormat="1" ht="15.75" thickBot="1">
      <c r="A50" s="319">
        <v>5</v>
      </c>
      <c r="B50" s="51" t="s">
        <v>7</v>
      </c>
      <c r="C50" s="81">
        <f>'[2]Табл 1000'!$D$45</f>
        <v>0</v>
      </c>
      <c r="D50" s="63"/>
      <c r="E50" s="42" t="e">
        <f t="shared" si="3"/>
        <v>#DIV/0!</v>
      </c>
      <c r="F50" s="64"/>
      <c r="G50" s="376" t="e">
        <f t="shared" si="4"/>
        <v>#DIV/0!</v>
      </c>
      <c r="H50" s="63"/>
      <c r="I50" s="105"/>
      <c r="J50" s="62">
        <f t="shared" si="5"/>
        <v>0</v>
      </c>
    </row>
    <row r="51" spans="1:10" s="10" customFormat="1" ht="15.75" thickBot="1">
      <c r="A51" s="319">
        <v>6</v>
      </c>
      <c r="B51" s="51" t="s">
        <v>8</v>
      </c>
      <c r="C51" s="81">
        <f>'[2]Табл 1000'!$D$45</f>
        <v>0</v>
      </c>
      <c r="D51" s="63"/>
      <c r="E51" s="42" t="e">
        <f t="shared" si="3"/>
        <v>#DIV/0!</v>
      </c>
      <c r="F51" s="64"/>
      <c r="G51" s="376" t="e">
        <f t="shared" si="4"/>
        <v>#DIV/0!</v>
      </c>
      <c r="H51" s="63"/>
      <c r="I51" s="105"/>
      <c r="J51" s="62">
        <f t="shared" si="5"/>
        <v>0</v>
      </c>
    </row>
    <row r="52" spans="1:10" s="10" customFormat="1" ht="15.75" thickBot="1">
      <c r="A52" s="319">
        <v>7</v>
      </c>
      <c r="B52" s="51" t="s">
        <v>9</v>
      </c>
      <c r="C52" s="81">
        <f>'[2]Табл 1000'!$D$45</f>
        <v>0</v>
      </c>
      <c r="D52" s="63"/>
      <c r="E52" s="42" t="e">
        <f t="shared" si="3"/>
        <v>#DIV/0!</v>
      </c>
      <c r="F52" s="64"/>
      <c r="G52" s="376" t="e">
        <f t="shared" si="4"/>
        <v>#DIV/0!</v>
      </c>
      <c r="H52" s="63"/>
      <c r="I52" s="105"/>
      <c r="J52" s="62">
        <f t="shared" si="5"/>
        <v>0</v>
      </c>
    </row>
    <row r="53" spans="1:10" s="10" customFormat="1" ht="15.75" thickBot="1">
      <c r="A53" s="319">
        <v>8</v>
      </c>
      <c r="B53" s="51" t="s">
        <v>10</v>
      </c>
      <c r="C53" s="81">
        <f>'[2]Табл 1000'!$D$45</f>
        <v>0</v>
      </c>
      <c r="D53" s="63"/>
      <c r="E53" s="42" t="e">
        <f t="shared" si="3"/>
        <v>#DIV/0!</v>
      </c>
      <c r="F53" s="64"/>
      <c r="G53" s="376" t="e">
        <f t="shared" si="4"/>
        <v>#DIV/0!</v>
      </c>
      <c r="H53" s="63"/>
      <c r="I53" s="105"/>
      <c r="J53" s="62">
        <f t="shared" si="5"/>
        <v>0</v>
      </c>
    </row>
    <row r="54" spans="1:10" s="10" customFormat="1" ht="15.75" thickBot="1">
      <c r="A54" s="319">
        <v>9</v>
      </c>
      <c r="B54" s="51" t="s">
        <v>11</v>
      </c>
      <c r="C54" s="81">
        <f>'[2]Табл 1000'!$D$45</f>
        <v>0</v>
      </c>
      <c r="D54" s="63"/>
      <c r="E54" s="42" t="e">
        <f t="shared" si="3"/>
        <v>#DIV/0!</v>
      </c>
      <c r="F54" s="64"/>
      <c r="G54" s="376" t="e">
        <f t="shared" si="4"/>
        <v>#DIV/0!</v>
      </c>
      <c r="H54" s="63"/>
      <c r="I54" s="105"/>
      <c r="J54" s="62">
        <f t="shared" si="5"/>
        <v>0</v>
      </c>
    </row>
    <row r="55" spans="1:10" s="10" customFormat="1" ht="15.75" thickBot="1">
      <c r="A55" s="319">
        <v>10</v>
      </c>
      <c r="B55" s="51" t="s">
        <v>12</v>
      </c>
      <c r="C55" s="81">
        <f>'[2]Табл 1000'!$D$45</f>
        <v>0</v>
      </c>
      <c r="D55" s="63"/>
      <c r="E55" s="42" t="e">
        <f t="shared" si="3"/>
        <v>#DIV/0!</v>
      </c>
      <c r="F55" s="64"/>
      <c r="G55" s="376" t="e">
        <f t="shared" si="4"/>
        <v>#DIV/0!</v>
      </c>
      <c r="H55" s="63"/>
      <c r="I55" s="105"/>
      <c r="J55" s="62">
        <f t="shared" si="5"/>
        <v>0</v>
      </c>
    </row>
    <row r="56" spans="1:10" s="10" customFormat="1" ht="15.75" thickBot="1">
      <c r="A56" s="319">
        <v>11</v>
      </c>
      <c r="B56" s="51" t="s">
        <v>13</v>
      </c>
      <c r="C56" s="81">
        <f>'[2]Табл 1000'!$D$45</f>
        <v>0</v>
      </c>
      <c r="D56" s="63"/>
      <c r="E56" s="42" t="e">
        <f t="shared" si="3"/>
        <v>#DIV/0!</v>
      </c>
      <c r="F56" s="64"/>
      <c r="G56" s="376" t="e">
        <f t="shared" si="4"/>
        <v>#DIV/0!</v>
      </c>
      <c r="H56" s="63"/>
      <c r="I56" s="105"/>
      <c r="J56" s="62">
        <f t="shared" si="5"/>
        <v>0</v>
      </c>
    </row>
    <row r="57" spans="1:10" s="74" customFormat="1" ht="15.75" thickBot="1">
      <c r="A57" s="319">
        <v>12</v>
      </c>
      <c r="B57" s="52" t="s">
        <v>14</v>
      </c>
      <c r="C57" s="81">
        <f>'[2]Табл 1000'!$D$45</f>
        <v>0</v>
      </c>
      <c r="D57" s="70"/>
      <c r="E57" s="42" t="e">
        <f t="shared" si="3"/>
        <v>#DIV/0!</v>
      </c>
      <c r="F57" s="72"/>
      <c r="G57" s="376" t="e">
        <f t="shared" si="4"/>
        <v>#DIV/0!</v>
      </c>
      <c r="H57" s="70"/>
      <c r="I57" s="106"/>
      <c r="J57" s="69">
        <f t="shared" si="5"/>
        <v>0</v>
      </c>
    </row>
    <row r="58" spans="1:10" s="10" customFormat="1" ht="15.75" thickBot="1">
      <c r="A58" s="319">
        <v>13</v>
      </c>
      <c r="B58" s="51" t="s">
        <v>15</v>
      </c>
      <c r="C58" s="81">
        <f>'[2]Табл 1000'!$D$45</f>
        <v>0</v>
      </c>
      <c r="D58" s="63"/>
      <c r="E58" s="42" t="e">
        <f t="shared" si="3"/>
        <v>#DIV/0!</v>
      </c>
      <c r="F58" s="64"/>
      <c r="G58" s="376" t="e">
        <f t="shared" si="4"/>
        <v>#DIV/0!</v>
      </c>
      <c r="H58" s="63"/>
      <c r="I58" s="105"/>
      <c r="J58" s="62">
        <f t="shared" si="5"/>
        <v>0</v>
      </c>
    </row>
    <row r="59" spans="1:10" s="10" customFormat="1" ht="15.75" thickBot="1">
      <c r="A59" s="319">
        <v>14</v>
      </c>
      <c r="B59" s="51" t="s">
        <v>16</v>
      </c>
      <c r="C59" s="81">
        <f>'[2]Табл 1000'!$D$45</f>
        <v>0</v>
      </c>
      <c r="D59" s="63"/>
      <c r="E59" s="42" t="e">
        <f t="shared" si="3"/>
        <v>#DIV/0!</v>
      </c>
      <c r="F59" s="64"/>
      <c r="G59" s="376" t="e">
        <f t="shared" si="4"/>
        <v>#DIV/0!</v>
      </c>
      <c r="H59" s="63"/>
      <c r="I59" s="105"/>
      <c r="J59" s="62">
        <f t="shared" si="5"/>
        <v>0</v>
      </c>
    </row>
    <row r="60" spans="1:10" s="10" customFormat="1" ht="15.75" thickBot="1">
      <c r="A60" s="319">
        <v>15</v>
      </c>
      <c r="B60" s="51" t="s">
        <v>17</v>
      </c>
      <c r="C60" s="81">
        <f>'[2]Табл 1000'!$D$45</f>
        <v>0</v>
      </c>
      <c r="D60" s="63"/>
      <c r="E60" s="42" t="e">
        <f t="shared" si="3"/>
        <v>#DIV/0!</v>
      </c>
      <c r="F60" s="64"/>
      <c r="G60" s="376" t="e">
        <f t="shared" si="4"/>
        <v>#DIV/0!</v>
      </c>
      <c r="H60" s="63"/>
      <c r="I60" s="105"/>
      <c r="J60" s="62">
        <f t="shared" si="5"/>
        <v>0</v>
      </c>
    </row>
    <row r="61" spans="1:10" s="10" customFormat="1" ht="15.75" thickBot="1">
      <c r="A61" s="319">
        <v>16</v>
      </c>
      <c r="B61" s="51" t="s">
        <v>18</v>
      </c>
      <c r="C61" s="81">
        <f>'[2]Табл 1000'!$D$45</f>
        <v>0</v>
      </c>
      <c r="D61" s="63"/>
      <c r="E61" s="42" t="e">
        <f t="shared" si="3"/>
        <v>#DIV/0!</v>
      </c>
      <c r="F61" s="64"/>
      <c r="G61" s="376" t="e">
        <f t="shared" si="4"/>
        <v>#DIV/0!</v>
      </c>
      <c r="H61" s="63"/>
      <c r="I61" s="105"/>
      <c r="J61" s="62">
        <f t="shared" si="5"/>
        <v>0</v>
      </c>
    </row>
    <row r="62" spans="1:10" s="74" customFormat="1" ht="15.75" thickBot="1">
      <c r="A62" s="319">
        <v>17</v>
      </c>
      <c r="B62" s="52" t="s">
        <v>19</v>
      </c>
      <c r="C62" s="81">
        <f>'[2]Табл 1000'!$D$45</f>
        <v>0</v>
      </c>
      <c r="D62" s="70"/>
      <c r="E62" s="42" t="e">
        <f t="shared" si="3"/>
        <v>#DIV/0!</v>
      </c>
      <c r="F62" s="72"/>
      <c r="G62" s="376" t="e">
        <f t="shared" si="4"/>
        <v>#DIV/0!</v>
      </c>
      <c r="H62" s="70"/>
      <c r="I62" s="106"/>
      <c r="J62" s="69">
        <f t="shared" si="5"/>
        <v>0</v>
      </c>
    </row>
    <row r="63" spans="1:10" s="10" customFormat="1" ht="15.75" thickBot="1">
      <c r="A63" s="319">
        <v>18</v>
      </c>
      <c r="B63" s="51" t="s">
        <v>20</v>
      </c>
      <c r="C63" s="81">
        <f>'[2]Табл 1000'!$D$45</f>
        <v>0</v>
      </c>
      <c r="D63" s="63"/>
      <c r="E63" s="42" t="e">
        <f t="shared" si="3"/>
        <v>#DIV/0!</v>
      </c>
      <c r="F63" s="64"/>
      <c r="G63" s="376" t="e">
        <f t="shared" si="4"/>
        <v>#DIV/0!</v>
      </c>
      <c r="H63" s="63"/>
      <c r="I63" s="105"/>
      <c r="J63" s="62">
        <f t="shared" si="5"/>
        <v>0</v>
      </c>
    </row>
    <row r="64" spans="1:10" s="10" customFormat="1" ht="15.75" thickBot="1">
      <c r="A64" s="319">
        <v>19</v>
      </c>
      <c r="B64" s="51" t="s">
        <v>21</v>
      </c>
      <c r="C64" s="81">
        <f>'[2]Табл 1000'!$D$45</f>
        <v>0</v>
      </c>
      <c r="D64" s="63"/>
      <c r="E64" s="42" t="e">
        <f t="shared" si="3"/>
        <v>#DIV/0!</v>
      </c>
      <c r="F64" s="64"/>
      <c r="G64" s="376" t="e">
        <f t="shared" si="4"/>
        <v>#DIV/0!</v>
      </c>
      <c r="H64" s="63"/>
      <c r="I64" s="105"/>
      <c r="J64" s="62">
        <f t="shared" si="5"/>
        <v>0</v>
      </c>
    </row>
    <row r="65" spans="1:10" s="10" customFormat="1" ht="15.75" thickBot="1">
      <c r="A65" s="319">
        <v>20</v>
      </c>
      <c r="B65" s="51" t="s">
        <v>22</v>
      </c>
      <c r="C65" s="81">
        <f>'[2]Табл 1000'!$D$45</f>
        <v>0</v>
      </c>
      <c r="D65" s="63"/>
      <c r="E65" s="42" t="e">
        <f t="shared" si="3"/>
        <v>#DIV/0!</v>
      </c>
      <c r="F65" s="64"/>
      <c r="G65" s="376" t="e">
        <f t="shared" si="4"/>
        <v>#DIV/0!</v>
      </c>
      <c r="H65" s="63"/>
      <c r="I65" s="105"/>
      <c r="J65" s="62">
        <f t="shared" si="5"/>
        <v>0</v>
      </c>
    </row>
    <row r="66" spans="1:10" s="10" customFormat="1" ht="15.75" thickBot="1">
      <c r="A66" s="319">
        <v>21</v>
      </c>
      <c r="B66" s="51" t="s">
        <v>23</v>
      </c>
      <c r="C66" s="81">
        <f>'[2]Табл 1000'!$D$45</f>
        <v>0</v>
      </c>
      <c r="D66" s="63"/>
      <c r="E66" s="42" t="e">
        <f t="shared" si="3"/>
        <v>#DIV/0!</v>
      </c>
      <c r="F66" s="64"/>
      <c r="G66" s="376" t="e">
        <f t="shared" si="4"/>
        <v>#DIV/0!</v>
      </c>
      <c r="H66" s="63"/>
      <c r="I66" s="105"/>
      <c r="J66" s="62">
        <f t="shared" si="5"/>
        <v>0</v>
      </c>
    </row>
    <row r="67" spans="1:10" s="10" customFormat="1" ht="15.75" thickBot="1">
      <c r="A67" s="319">
        <v>22</v>
      </c>
      <c r="B67" s="51" t="s">
        <v>24</v>
      </c>
      <c r="C67" s="81">
        <f>'[2]Табл 1000'!$D$45</f>
        <v>0</v>
      </c>
      <c r="D67" s="63"/>
      <c r="E67" s="42" t="e">
        <f t="shared" si="3"/>
        <v>#DIV/0!</v>
      </c>
      <c r="F67" s="64"/>
      <c r="G67" s="376" t="e">
        <f t="shared" si="4"/>
        <v>#DIV/0!</v>
      </c>
      <c r="H67" s="63"/>
      <c r="I67" s="105"/>
      <c r="J67" s="62">
        <f t="shared" si="5"/>
        <v>0</v>
      </c>
    </row>
    <row r="68" spans="1:10" s="10" customFormat="1" ht="15.75" thickBot="1">
      <c r="A68" s="319">
        <v>23</v>
      </c>
      <c r="B68" s="51" t="s">
        <v>25</v>
      </c>
      <c r="C68" s="81">
        <f>'[2]Табл 1000'!$D$45</f>
        <v>0</v>
      </c>
      <c r="D68" s="63"/>
      <c r="E68" s="42" t="e">
        <f t="shared" si="3"/>
        <v>#DIV/0!</v>
      </c>
      <c r="F68" s="64"/>
      <c r="G68" s="376" t="e">
        <f t="shared" si="4"/>
        <v>#DIV/0!</v>
      </c>
      <c r="H68" s="63"/>
      <c r="I68" s="105"/>
      <c r="J68" s="62">
        <f t="shared" si="5"/>
        <v>0</v>
      </c>
    </row>
    <row r="69" spans="1:10" s="10" customFormat="1" ht="15.75" thickBot="1">
      <c r="A69" s="319">
        <v>24</v>
      </c>
      <c r="B69" s="51" t="s">
        <v>26</v>
      </c>
      <c r="C69" s="81">
        <f>'[2]Табл 1000'!$D$45</f>
        <v>0</v>
      </c>
      <c r="D69" s="63"/>
      <c r="E69" s="42" t="e">
        <f t="shared" si="3"/>
        <v>#DIV/0!</v>
      </c>
      <c r="F69" s="64"/>
      <c r="G69" s="376" t="e">
        <f t="shared" si="4"/>
        <v>#DIV/0!</v>
      </c>
      <c r="H69" s="63"/>
      <c r="I69" s="105"/>
      <c r="J69" s="62">
        <f t="shared" si="5"/>
        <v>0</v>
      </c>
    </row>
    <row r="70" spans="1:10" s="10" customFormat="1" ht="15.75" thickBot="1">
      <c r="A70" s="319">
        <v>25</v>
      </c>
      <c r="B70" s="51" t="s">
        <v>27</v>
      </c>
      <c r="C70" s="81">
        <f>'[2]Табл 1000'!$D$45</f>
        <v>0</v>
      </c>
      <c r="D70" s="63"/>
      <c r="E70" s="42" t="e">
        <f t="shared" si="3"/>
        <v>#DIV/0!</v>
      </c>
      <c r="F70" s="64"/>
      <c r="G70" s="376" t="e">
        <f t="shared" si="4"/>
        <v>#DIV/0!</v>
      </c>
      <c r="H70" s="63"/>
      <c r="I70" s="105"/>
      <c r="J70" s="62">
        <f t="shared" si="5"/>
        <v>0</v>
      </c>
    </row>
    <row r="71" spans="1:10" s="10" customFormat="1" ht="16.5" customHeight="1" thickBot="1">
      <c r="A71" s="320">
        <v>26</v>
      </c>
      <c r="B71" s="156" t="s">
        <v>63</v>
      </c>
      <c r="C71" s="81">
        <f>'[2]Табл 1000'!$D$45</f>
        <v>0</v>
      </c>
      <c r="D71" s="88"/>
      <c r="E71" s="42" t="e">
        <f t="shared" si="3"/>
        <v>#DIV/0!</v>
      </c>
      <c r="F71" s="144"/>
      <c r="G71" s="376" t="e">
        <f t="shared" si="4"/>
        <v>#DIV/0!</v>
      </c>
      <c r="H71" s="101"/>
      <c r="I71" s="190"/>
      <c r="J71" s="62">
        <f t="shared" si="5"/>
        <v>0</v>
      </c>
    </row>
    <row r="72" spans="1:10" s="10" customFormat="1" ht="16.5" customHeight="1" thickBot="1">
      <c r="A72" s="319">
        <v>27</v>
      </c>
      <c r="B72" s="157" t="s">
        <v>65</v>
      </c>
      <c r="C72" s="81">
        <f>'[2]Табл 1000'!$D$45</f>
        <v>0</v>
      </c>
      <c r="D72" s="88"/>
      <c r="E72" s="42" t="e">
        <f>D72/J72*100</f>
        <v>#DIV/0!</v>
      </c>
      <c r="F72" s="144"/>
      <c r="G72" s="376" t="e">
        <f>F72/J72*100</f>
        <v>#DIV/0!</v>
      </c>
      <c r="H72" s="101"/>
      <c r="I72" s="190"/>
      <c r="J72" s="62">
        <f>F72+H72+I72</f>
        <v>0</v>
      </c>
    </row>
    <row r="73" spans="1:10" s="10" customFormat="1" ht="16.5" customHeight="1" thickBot="1">
      <c r="A73" s="320">
        <v>28</v>
      </c>
      <c r="B73" s="157" t="s">
        <v>66</v>
      </c>
      <c r="C73" s="81">
        <f>'[2]Табл 1000'!$D$45</f>
        <v>0</v>
      </c>
      <c r="D73" s="88"/>
      <c r="E73" s="42" t="e">
        <f>D73/J73*100</f>
        <v>#DIV/0!</v>
      </c>
      <c r="F73" s="144"/>
      <c r="G73" s="376" t="e">
        <f>F73/J73*100</f>
        <v>#DIV/0!</v>
      </c>
      <c r="H73" s="101"/>
      <c r="I73" s="190"/>
      <c r="J73" s="62">
        <f>F73+H73+I73</f>
        <v>0</v>
      </c>
    </row>
    <row r="74" spans="1:10" s="10" customFormat="1" ht="16.5" customHeight="1" thickBot="1">
      <c r="A74" s="319">
        <v>29</v>
      </c>
      <c r="B74" s="157" t="s">
        <v>64</v>
      </c>
      <c r="C74" s="81">
        <f>'[2]Табл 1000'!$D$45</f>
        <v>0</v>
      </c>
      <c r="D74" s="88"/>
      <c r="E74" s="42" t="e">
        <f>D74/J74*100</f>
        <v>#DIV/0!</v>
      </c>
      <c r="F74" s="144"/>
      <c r="G74" s="376" t="e">
        <f>F74/J74*100</f>
        <v>#DIV/0!</v>
      </c>
      <c r="H74" s="101"/>
      <c r="I74" s="190"/>
      <c r="J74" s="62">
        <f>F74+H74+I74</f>
        <v>0</v>
      </c>
    </row>
    <row r="75" spans="1:10" ht="16.5" thickBot="1">
      <c r="A75" s="426" t="s">
        <v>2</v>
      </c>
      <c r="B75" s="427"/>
      <c r="C75" s="131">
        <f>SUM(C46:C74)</f>
        <v>0</v>
      </c>
      <c r="D75" s="131">
        <f>SUM(D46:D74)</f>
        <v>0</v>
      </c>
      <c r="E75" s="138" t="e">
        <f t="shared" si="3"/>
        <v>#DIV/0!</v>
      </c>
      <c r="F75" s="135">
        <f>SUM(F46:F74)</f>
        <v>0</v>
      </c>
      <c r="G75" s="160" t="e">
        <f t="shared" si="4"/>
        <v>#DIV/0!</v>
      </c>
      <c r="H75" s="161">
        <f>SUM(H46:H74)</f>
        <v>0</v>
      </c>
      <c r="I75" s="131">
        <f>SUM(I46:I74)</f>
        <v>0</v>
      </c>
      <c r="J75" s="298">
        <f>SUM(J46:J74)</f>
        <v>0</v>
      </c>
    </row>
    <row r="78" spans="1:10" ht="24.75" customHeight="1">
      <c r="A78" s="431" t="s">
        <v>58</v>
      </c>
      <c r="B78" s="431"/>
      <c r="C78" s="431"/>
      <c r="D78" s="431"/>
      <c r="E78" s="431"/>
      <c r="F78" s="431"/>
      <c r="G78" s="431"/>
      <c r="H78" s="431"/>
      <c r="I78" s="431"/>
      <c r="J78" s="431"/>
    </row>
    <row r="79" spans="1:2" ht="18.75" thickBot="1">
      <c r="A79" s="425" t="s">
        <v>56</v>
      </c>
      <c r="B79" s="425"/>
    </row>
    <row r="80" spans="1:10" ht="21" thickBot="1">
      <c r="A80" s="398" t="s">
        <v>38</v>
      </c>
      <c r="B80" s="399"/>
      <c r="C80" s="400"/>
      <c r="D80" s="433" t="s">
        <v>43</v>
      </c>
      <c r="E80" s="434"/>
      <c r="F80" s="434"/>
      <c r="G80" s="19"/>
      <c r="H80" s="20"/>
      <c r="I80" s="21"/>
      <c r="J80" s="19"/>
    </row>
    <row r="81" spans="1:10" ht="20.25" customHeight="1" thickBot="1">
      <c r="A81" s="401" t="s">
        <v>0</v>
      </c>
      <c r="B81" s="401" t="s">
        <v>1</v>
      </c>
      <c r="C81" s="401" t="s">
        <v>47</v>
      </c>
      <c r="D81" s="413" t="s">
        <v>29</v>
      </c>
      <c r="E81" s="413"/>
      <c r="F81" s="413"/>
      <c r="G81" s="407"/>
      <c r="H81" s="401" t="s">
        <v>35</v>
      </c>
      <c r="I81" s="401" t="s">
        <v>36</v>
      </c>
      <c r="J81" s="401" t="s">
        <v>28</v>
      </c>
    </row>
    <row r="82" spans="1:10" ht="24.75" customHeight="1" thickBot="1">
      <c r="A82" s="402"/>
      <c r="B82" s="402"/>
      <c r="C82" s="402"/>
      <c r="D82" s="406" t="s">
        <v>31</v>
      </c>
      <c r="E82" s="407"/>
      <c r="F82" s="413" t="s">
        <v>32</v>
      </c>
      <c r="G82" s="407"/>
      <c r="H82" s="402"/>
      <c r="I82" s="402"/>
      <c r="J82" s="402"/>
    </row>
    <row r="83" spans="1:10" ht="29.25" customHeight="1" thickBot="1">
      <c r="A83" s="403"/>
      <c r="B83" s="403"/>
      <c r="C83" s="403"/>
      <c r="D83" s="7" t="s">
        <v>33</v>
      </c>
      <c r="E83" s="7" t="s">
        <v>34</v>
      </c>
      <c r="F83" s="13" t="s">
        <v>33</v>
      </c>
      <c r="G83" s="7" t="s">
        <v>34</v>
      </c>
      <c r="H83" s="403"/>
      <c r="I83" s="403"/>
      <c r="J83" s="402"/>
    </row>
    <row r="84" spans="1:10" s="10" customFormat="1" ht="18" customHeight="1" thickBot="1">
      <c r="A84" s="318">
        <v>1</v>
      </c>
      <c r="B84" s="51" t="s">
        <v>3</v>
      </c>
      <c r="C84" s="97">
        <f>'[2]Табл 1000'!$D$83</f>
        <v>0</v>
      </c>
      <c r="D84" s="105"/>
      <c r="E84" s="78" t="e">
        <f aca="true" t="shared" si="6" ref="E84:E113">D84/J84*100</f>
        <v>#DIV/0!</v>
      </c>
      <c r="F84" s="107"/>
      <c r="G84" s="163" t="e">
        <f aca="true" t="shared" si="7" ref="G84:G113">F84/J84*100</f>
        <v>#DIV/0!</v>
      </c>
      <c r="H84" s="66"/>
      <c r="I84" s="63"/>
      <c r="J84" s="62">
        <f aca="true" t="shared" si="8" ref="J84:J109">F84+H84+I84</f>
        <v>0</v>
      </c>
    </row>
    <row r="85" spans="1:10" s="74" customFormat="1" ht="15.75" thickBot="1">
      <c r="A85" s="319">
        <v>2</v>
      </c>
      <c r="B85" s="52" t="s">
        <v>4</v>
      </c>
      <c r="C85" s="97">
        <f>'[2]Табл 1000'!$D$83</f>
        <v>0</v>
      </c>
      <c r="D85" s="106"/>
      <c r="E85" s="78" t="e">
        <f t="shared" si="6"/>
        <v>#DIV/0!</v>
      </c>
      <c r="F85" s="109"/>
      <c r="G85" s="163" t="e">
        <f t="shared" si="7"/>
        <v>#DIV/0!</v>
      </c>
      <c r="H85" s="73"/>
      <c r="I85" s="70"/>
      <c r="J85" s="69">
        <f t="shared" si="8"/>
        <v>0</v>
      </c>
    </row>
    <row r="86" spans="1:10" s="10" customFormat="1" ht="15.75" thickBot="1">
      <c r="A86" s="319">
        <v>3</v>
      </c>
      <c r="B86" s="51" t="s">
        <v>5</v>
      </c>
      <c r="C86" s="97">
        <f>'[2]Табл 1000'!$D$83</f>
        <v>0</v>
      </c>
      <c r="D86" s="105"/>
      <c r="E86" s="78" t="e">
        <f t="shared" si="6"/>
        <v>#DIV/0!</v>
      </c>
      <c r="F86" s="107"/>
      <c r="G86" s="163" t="e">
        <f t="shared" si="7"/>
        <v>#DIV/0!</v>
      </c>
      <c r="H86" s="66"/>
      <c r="I86" s="63"/>
      <c r="J86" s="62">
        <f t="shared" si="8"/>
        <v>0</v>
      </c>
    </row>
    <row r="87" spans="1:10" s="54" customFormat="1" ht="15.75" thickBot="1">
      <c r="A87" s="319">
        <v>4</v>
      </c>
      <c r="B87" s="51" t="s">
        <v>6</v>
      </c>
      <c r="C87" s="97">
        <f>'[2]Табл 1000'!$D$83</f>
        <v>0</v>
      </c>
      <c r="D87" s="105"/>
      <c r="E87" s="78" t="e">
        <f t="shared" si="6"/>
        <v>#DIV/0!</v>
      </c>
      <c r="F87" s="107"/>
      <c r="G87" s="163" t="e">
        <f t="shared" si="7"/>
        <v>#DIV/0!</v>
      </c>
      <c r="H87" s="66"/>
      <c r="I87" s="63"/>
      <c r="J87" s="62">
        <f t="shared" si="8"/>
        <v>0</v>
      </c>
    </row>
    <row r="88" spans="1:10" s="10" customFormat="1" ht="15.75" thickBot="1">
      <c r="A88" s="319">
        <v>5</v>
      </c>
      <c r="B88" s="51" t="s">
        <v>7</v>
      </c>
      <c r="C88" s="97">
        <f>'[2]Табл 1000'!$D$83</f>
        <v>0</v>
      </c>
      <c r="D88" s="105"/>
      <c r="E88" s="78" t="e">
        <f t="shared" si="6"/>
        <v>#DIV/0!</v>
      </c>
      <c r="F88" s="107"/>
      <c r="G88" s="163" t="e">
        <f t="shared" si="7"/>
        <v>#DIV/0!</v>
      </c>
      <c r="H88" s="66"/>
      <c r="I88" s="63"/>
      <c r="J88" s="62">
        <f t="shared" si="8"/>
        <v>0</v>
      </c>
    </row>
    <row r="89" spans="1:10" s="10" customFormat="1" ht="15.75" thickBot="1">
      <c r="A89" s="319">
        <v>6</v>
      </c>
      <c r="B89" s="51" t="s">
        <v>8</v>
      </c>
      <c r="C89" s="97">
        <f>'[2]Табл 1000'!$D$83</f>
        <v>0</v>
      </c>
      <c r="D89" s="105"/>
      <c r="E89" s="78" t="e">
        <f t="shared" si="6"/>
        <v>#DIV/0!</v>
      </c>
      <c r="F89" s="107"/>
      <c r="G89" s="163" t="e">
        <f t="shared" si="7"/>
        <v>#DIV/0!</v>
      </c>
      <c r="H89" s="66"/>
      <c r="I89" s="63"/>
      <c r="J89" s="62">
        <f t="shared" si="8"/>
        <v>0</v>
      </c>
    </row>
    <row r="90" spans="1:10" s="10" customFormat="1" ht="15.75" thickBot="1">
      <c r="A90" s="319">
        <v>7</v>
      </c>
      <c r="B90" s="51" t="s">
        <v>9</v>
      </c>
      <c r="C90" s="97">
        <f>'[2]Табл 1000'!$D$83</f>
        <v>0</v>
      </c>
      <c r="D90" s="105"/>
      <c r="E90" s="78" t="e">
        <f t="shared" si="6"/>
        <v>#DIV/0!</v>
      </c>
      <c r="F90" s="107"/>
      <c r="G90" s="163" t="e">
        <f t="shared" si="7"/>
        <v>#DIV/0!</v>
      </c>
      <c r="H90" s="66"/>
      <c r="I90" s="63"/>
      <c r="J90" s="62">
        <f t="shared" si="8"/>
        <v>0</v>
      </c>
    </row>
    <row r="91" spans="1:10" s="10" customFormat="1" ht="15.75" thickBot="1">
      <c r="A91" s="319">
        <v>8</v>
      </c>
      <c r="B91" s="51" t="s">
        <v>10</v>
      </c>
      <c r="C91" s="97">
        <f>'[2]Табл 1000'!$D$83</f>
        <v>0</v>
      </c>
      <c r="D91" s="105"/>
      <c r="E91" s="78" t="e">
        <f t="shared" si="6"/>
        <v>#DIV/0!</v>
      </c>
      <c r="F91" s="107"/>
      <c r="G91" s="163" t="e">
        <f t="shared" si="7"/>
        <v>#DIV/0!</v>
      </c>
      <c r="H91" s="66"/>
      <c r="I91" s="63"/>
      <c r="J91" s="62">
        <f t="shared" si="8"/>
        <v>0</v>
      </c>
    </row>
    <row r="92" spans="1:10" s="10" customFormat="1" ht="15.75" thickBot="1">
      <c r="A92" s="319">
        <v>9</v>
      </c>
      <c r="B92" s="51" t="s">
        <v>11</v>
      </c>
      <c r="C92" s="97">
        <f>'[2]Табл 1000'!$D$83</f>
        <v>0</v>
      </c>
      <c r="D92" s="105"/>
      <c r="E92" s="78" t="e">
        <f t="shared" si="6"/>
        <v>#DIV/0!</v>
      </c>
      <c r="F92" s="107"/>
      <c r="G92" s="163" t="e">
        <f t="shared" si="7"/>
        <v>#DIV/0!</v>
      </c>
      <c r="H92" s="66"/>
      <c r="I92" s="63"/>
      <c r="J92" s="62">
        <f t="shared" si="8"/>
        <v>0</v>
      </c>
    </row>
    <row r="93" spans="1:10" s="10" customFormat="1" ht="15.75" thickBot="1">
      <c r="A93" s="319">
        <v>10</v>
      </c>
      <c r="B93" s="51" t="s">
        <v>12</v>
      </c>
      <c r="C93" s="97">
        <f>'[2]Табл 1000'!$D$83</f>
        <v>0</v>
      </c>
      <c r="D93" s="105"/>
      <c r="E93" s="78" t="e">
        <f t="shared" si="6"/>
        <v>#DIV/0!</v>
      </c>
      <c r="F93" s="107"/>
      <c r="G93" s="163" t="e">
        <f t="shared" si="7"/>
        <v>#DIV/0!</v>
      </c>
      <c r="H93" s="66"/>
      <c r="I93" s="63"/>
      <c r="J93" s="62">
        <f t="shared" si="8"/>
        <v>0</v>
      </c>
    </row>
    <row r="94" spans="1:10" s="10" customFormat="1" ht="15.75" thickBot="1">
      <c r="A94" s="319">
        <v>11</v>
      </c>
      <c r="B94" s="51" t="s">
        <v>13</v>
      </c>
      <c r="C94" s="97">
        <f>'[2]Табл 1000'!$D$83</f>
        <v>0</v>
      </c>
      <c r="D94" s="105"/>
      <c r="E94" s="78" t="e">
        <f t="shared" si="6"/>
        <v>#DIV/0!</v>
      </c>
      <c r="F94" s="107"/>
      <c r="G94" s="163" t="e">
        <f t="shared" si="7"/>
        <v>#DIV/0!</v>
      </c>
      <c r="H94" s="66"/>
      <c r="I94" s="63"/>
      <c r="J94" s="62">
        <f t="shared" si="8"/>
        <v>0</v>
      </c>
    </row>
    <row r="95" spans="1:10" s="10" customFormat="1" ht="15.75" thickBot="1">
      <c r="A95" s="319">
        <v>12</v>
      </c>
      <c r="B95" s="51" t="s">
        <v>14</v>
      </c>
      <c r="C95" s="97">
        <f>'[2]Табл 1000'!$D$83</f>
        <v>0</v>
      </c>
      <c r="D95" s="105"/>
      <c r="E95" s="78" t="e">
        <f t="shared" si="6"/>
        <v>#DIV/0!</v>
      </c>
      <c r="F95" s="107"/>
      <c r="G95" s="163" t="e">
        <f t="shared" si="7"/>
        <v>#DIV/0!</v>
      </c>
      <c r="H95" s="66"/>
      <c r="I95" s="63"/>
      <c r="J95" s="62">
        <f t="shared" si="8"/>
        <v>0</v>
      </c>
    </row>
    <row r="96" spans="1:10" s="10" customFormat="1" ht="15.75" thickBot="1">
      <c r="A96" s="319">
        <v>13</v>
      </c>
      <c r="B96" s="51" t="s">
        <v>15</v>
      </c>
      <c r="C96" s="97">
        <f>'[2]Табл 1000'!$D$83</f>
        <v>0</v>
      </c>
      <c r="D96" s="105"/>
      <c r="E96" s="78" t="e">
        <f t="shared" si="6"/>
        <v>#DIV/0!</v>
      </c>
      <c r="F96" s="107"/>
      <c r="G96" s="163" t="e">
        <f t="shared" si="7"/>
        <v>#DIV/0!</v>
      </c>
      <c r="H96" s="66"/>
      <c r="I96" s="63"/>
      <c r="J96" s="62">
        <f t="shared" si="8"/>
        <v>0</v>
      </c>
    </row>
    <row r="97" spans="1:10" s="10" customFormat="1" ht="15.75" thickBot="1">
      <c r="A97" s="319">
        <v>14</v>
      </c>
      <c r="B97" s="51" t="s">
        <v>16</v>
      </c>
      <c r="C97" s="97">
        <f>'[2]Табл 1000'!$D$83</f>
        <v>0</v>
      </c>
      <c r="D97" s="105"/>
      <c r="E97" s="78" t="e">
        <f t="shared" si="6"/>
        <v>#DIV/0!</v>
      </c>
      <c r="F97" s="107"/>
      <c r="G97" s="163" t="e">
        <f t="shared" si="7"/>
        <v>#DIV/0!</v>
      </c>
      <c r="H97" s="66"/>
      <c r="I97" s="63"/>
      <c r="J97" s="62">
        <f t="shared" si="8"/>
        <v>0</v>
      </c>
    </row>
    <row r="98" spans="1:10" s="10" customFormat="1" ht="15.75" thickBot="1">
      <c r="A98" s="319">
        <v>15</v>
      </c>
      <c r="B98" s="51" t="s">
        <v>17</v>
      </c>
      <c r="C98" s="97">
        <f>'[2]Табл 1000'!$D$83</f>
        <v>0</v>
      </c>
      <c r="D98" s="105"/>
      <c r="E98" s="78" t="e">
        <f t="shared" si="6"/>
        <v>#DIV/0!</v>
      </c>
      <c r="F98" s="107"/>
      <c r="G98" s="163" t="e">
        <f t="shared" si="7"/>
        <v>#DIV/0!</v>
      </c>
      <c r="H98" s="66"/>
      <c r="I98" s="63"/>
      <c r="J98" s="62">
        <f>F98+H98+I98</f>
        <v>0</v>
      </c>
    </row>
    <row r="99" spans="1:10" s="10" customFormat="1" ht="15.75" thickBot="1">
      <c r="A99" s="319">
        <v>16</v>
      </c>
      <c r="B99" s="51" t="s">
        <v>18</v>
      </c>
      <c r="C99" s="97">
        <f>'[2]Табл 1000'!$D$83</f>
        <v>0</v>
      </c>
      <c r="D99" s="105"/>
      <c r="E99" s="78" t="e">
        <f t="shared" si="6"/>
        <v>#DIV/0!</v>
      </c>
      <c r="F99" s="107"/>
      <c r="G99" s="163" t="e">
        <f t="shared" si="7"/>
        <v>#DIV/0!</v>
      </c>
      <c r="H99" s="66"/>
      <c r="I99" s="63"/>
      <c r="J99" s="62">
        <f t="shared" si="8"/>
        <v>0</v>
      </c>
    </row>
    <row r="100" spans="1:10" s="10" customFormat="1" ht="15.75" thickBot="1">
      <c r="A100" s="319">
        <v>17</v>
      </c>
      <c r="B100" s="51" t="s">
        <v>19</v>
      </c>
      <c r="C100" s="97">
        <f>'[2]Табл 1000'!$D$83</f>
        <v>0</v>
      </c>
      <c r="D100" s="105"/>
      <c r="E100" s="78" t="e">
        <f t="shared" si="6"/>
        <v>#DIV/0!</v>
      </c>
      <c r="F100" s="107"/>
      <c r="G100" s="163" t="e">
        <f t="shared" si="7"/>
        <v>#DIV/0!</v>
      </c>
      <c r="H100" s="66"/>
      <c r="I100" s="63"/>
      <c r="J100" s="62">
        <f t="shared" si="8"/>
        <v>0</v>
      </c>
    </row>
    <row r="101" spans="1:10" s="10" customFormat="1" ht="15.75" thickBot="1">
      <c r="A101" s="319">
        <v>18</v>
      </c>
      <c r="B101" s="51" t="s">
        <v>20</v>
      </c>
      <c r="C101" s="97">
        <f>'[2]Табл 1000'!$D$83</f>
        <v>0</v>
      </c>
      <c r="D101" s="105"/>
      <c r="E101" s="78" t="e">
        <f t="shared" si="6"/>
        <v>#DIV/0!</v>
      </c>
      <c r="F101" s="107"/>
      <c r="G101" s="163" t="e">
        <f t="shared" si="7"/>
        <v>#DIV/0!</v>
      </c>
      <c r="H101" s="66"/>
      <c r="I101" s="63"/>
      <c r="J101" s="62">
        <f t="shared" si="8"/>
        <v>0</v>
      </c>
    </row>
    <row r="102" spans="1:10" s="10" customFormat="1" ht="15.75" thickBot="1">
      <c r="A102" s="319">
        <v>19</v>
      </c>
      <c r="B102" s="51" t="s">
        <v>21</v>
      </c>
      <c r="C102" s="97">
        <f>'[2]Табл 1000'!$D$83</f>
        <v>0</v>
      </c>
      <c r="D102" s="105"/>
      <c r="E102" s="78" t="e">
        <f t="shared" si="6"/>
        <v>#DIV/0!</v>
      </c>
      <c r="F102" s="107"/>
      <c r="G102" s="163" t="e">
        <f t="shared" si="7"/>
        <v>#DIV/0!</v>
      </c>
      <c r="H102" s="66"/>
      <c r="I102" s="63"/>
      <c r="J102" s="62">
        <f t="shared" si="8"/>
        <v>0</v>
      </c>
    </row>
    <row r="103" spans="1:10" s="10" customFormat="1" ht="15.75" thickBot="1">
      <c r="A103" s="319">
        <v>20</v>
      </c>
      <c r="B103" s="51" t="s">
        <v>22</v>
      </c>
      <c r="C103" s="97">
        <f>'[2]Табл 1000'!$D$83</f>
        <v>0</v>
      </c>
      <c r="D103" s="105"/>
      <c r="E103" s="78" t="e">
        <f t="shared" si="6"/>
        <v>#DIV/0!</v>
      </c>
      <c r="F103" s="107"/>
      <c r="G103" s="163" t="e">
        <f t="shared" si="7"/>
        <v>#DIV/0!</v>
      </c>
      <c r="H103" s="66"/>
      <c r="I103" s="63"/>
      <c r="J103" s="62">
        <f t="shared" si="8"/>
        <v>0</v>
      </c>
    </row>
    <row r="104" spans="1:10" s="10" customFormat="1" ht="15.75" thickBot="1">
      <c r="A104" s="319">
        <v>21</v>
      </c>
      <c r="B104" s="51" t="s">
        <v>23</v>
      </c>
      <c r="C104" s="97">
        <f>'[2]Табл 1000'!$D$83</f>
        <v>0</v>
      </c>
      <c r="D104" s="105"/>
      <c r="E104" s="78" t="e">
        <f t="shared" si="6"/>
        <v>#DIV/0!</v>
      </c>
      <c r="F104" s="107"/>
      <c r="G104" s="163" t="e">
        <f t="shared" si="7"/>
        <v>#DIV/0!</v>
      </c>
      <c r="H104" s="66"/>
      <c r="I104" s="63"/>
      <c r="J104" s="62">
        <f t="shared" si="8"/>
        <v>0</v>
      </c>
    </row>
    <row r="105" spans="1:10" s="10" customFormat="1" ht="15.75" thickBot="1">
      <c r="A105" s="319">
        <v>22</v>
      </c>
      <c r="B105" s="51" t="s">
        <v>24</v>
      </c>
      <c r="C105" s="97">
        <f>'[2]Табл 1000'!$D$83</f>
        <v>0</v>
      </c>
      <c r="D105" s="105"/>
      <c r="E105" s="78" t="e">
        <f t="shared" si="6"/>
        <v>#DIV/0!</v>
      </c>
      <c r="F105" s="107"/>
      <c r="G105" s="163" t="e">
        <f t="shared" si="7"/>
        <v>#DIV/0!</v>
      </c>
      <c r="H105" s="66"/>
      <c r="I105" s="63"/>
      <c r="J105" s="62">
        <f t="shared" si="8"/>
        <v>0</v>
      </c>
    </row>
    <row r="106" spans="1:10" s="10" customFormat="1" ht="15.75" thickBot="1">
      <c r="A106" s="319">
        <v>23</v>
      </c>
      <c r="B106" s="51" t="s">
        <v>25</v>
      </c>
      <c r="C106" s="97">
        <f>'[2]Табл 1000'!$D$83</f>
        <v>0</v>
      </c>
      <c r="D106" s="105"/>
      <c r="E106" s="78" t="e">
        <f t="shared" si="6"/>
        <v>#DIV/0!</v>
      </c>
      <c r="F106" s="107"/>
      <c r="G106" s="163" t="e">
        <f t="shared" si="7"/>
        <v>#DIV/0!</v>
      </c>
      <c r="H106" s="66"/>
      <c r="I106" s="63"/>
      <c r="J106" s="62">
        <f t="shared" si="8"/>
        <v>0</v>
      </c>
    </row>
    <row r="107" spans="1:10" s="10" customFormat="1" ht="15.75" thickBot="1">
      <c r="A107" s="319">
        <v>24</v>
      </c>
      <c r="B107" s="51" t="s">
        <v>26</v>
      </c>
      <c r="C107" s="97">
        <f>'[2]Табл 1000'!$D$83</f>
        <v>0</v>
      </c>
      <c r="D107" s="105"/>
      <c r="E107" s="78" t="e">
        <f t="shared" si="6"/>
        <v>#DIV/0!</v>
      </c>
      <c r="F107" s="107"/>
      <c r="G107" s="163" t="e">
        <f t="shared" si="7"/>
        <v>#DIV/0!</v>
      </c>
      <c r="H107" s="66"/>
      <c r="I107" s="63"/>
      <c r="J107" s="62">
        <f t="shared" si="8"/>
        <v>0</v>
      </c>
    </row>
    <row r="108" spans="1:10" s="74" customFormat="1" ht="15.75" thickBot="1">
      <c r="A108" s="319">
        <v>25</v>
      </c>
      <c r="B108" s="52" t="s">
        <v>27</v>
      </c>
      <c r="C108" s="97">
        <f>'[2]Табл 1000'!$D$83</f>
        <v>0</v>
      </c>
      <c r="D108" s="106"/>
      <c r="E108" s="78" t="e">
        <f t="shared" si="6"/>
        <v>#DIV/0!</v>
      </c>
      <c r="F108" s="109"/>
      <c r="G108" s="163" t="e">
        <f t="shared" si="7"/>
        <v>#DIV/0!</v>
      </c>
      <c r="H108" s="73"/>
      <c r="I108" s="70"/>
      <c r="J108" s="69">
        <f t="shared" si="8"/>
        <v>0</v>
      </c>
    </row>
    <row r="109" spans="1:10" s="10" customFormat="1" ht="15.75" thickBot="1">
      <c r="A109" s="320">
        <v>26</v>
      </c>
      <c r="B109" s="156" t="s">
        <v>63</v>
      </c>
      <c r="C109" s="97">
        <f>'[2]Табл 1000'!$D$83</f>
        <v>0</v>
      </c>
      <c r="D109" s="143"/>
      <c r="E109" s="78" t="e">
        <f t="shared" si="6"/>
        <v>#DIV/0!</v>
      </c>
      <c r="F109" s="141"/>
      <c r="G109" s="163" t="e">
        <f t="shared" si="7"/>
        <v>#DIV/0!</v>
      </c>
      <c r="H109" s="158"/>
      <c r="I109" s="164"/>
      <c r="J109" s="62">
        <f t="shared" si="8"/>
        <v>0</v>
      </c>
    </row>
    <row r="110" spans="1:10" s="10" customFormat="1" ht="15.75" thickBot="1">
      <c r="A110" s="319">
        <v>27</v>
      </c>
      <c r="B110" s="157" t="s">
        <v>65</v>
      </c>
      <c r="C110" s="97">
        <f>'[2]Табл 1000'!$D$83</f>
        <v>0</v>
      </c>
      <c r="D110" s="143"/>
      <c r="E110" s="78" t="e">
        <f>D110/J110*100</f>
        <v>#DIV/0!</v>
      </c>
      <c r="F110" s="141"/>
      <c r="G110" s="163" t="e">
        <f>F110/J110*100</f>
        <v>#DIV/0!</v>
      </c>
      <c r="H110" s="158"/>
      <c r="I110" s="164"/>
      <c r="J110" s="62">
        <f>F110+H110+I110</f>
        <v>0</v>
      </c>
    </row>
    <row r="111" spans="1:10" s="10" customFormat="1" ht="15.75" thickBot="1">
      <c r="A111" s="320">
        <v>28</v>
      </c>
      <c r="B111" s="157" t="s">
        <v>66</v>
      </c>
      <c r="C111" s="97">
        <f>'[2]Табл 1000'!$D$83</f>
        <v>0</v>
      </c>
      <c r="D111" s="143"/>
      <c r="E111" s="78" t="e">
        <f>D111/J111*100</f>
        <v>#DIV/0!</v>
      </c>
      <c r="F111" s="141"/>
      <c r="G111" s="163" t="e">
        <f>F111/J111*100</f>
        <v>#DIV/0!</v>
      </c>
      <c r="H111" s="158"/>
      <c r="I111" s="164"/>
      <c r="J111" s="62">
        <f>F111+H111+I111</f>
        <v>0</v>
      </c>
    </row>
    <row r="112" spans="1:10" s="10" customFormat="1" ht="19.5" customHeight="1" thickBot="1">
      <c r="A112" s="319">
        <v>29</v>
      </c>
      <c r="B112" s="157" t="s">
        <v>64</v>
      </c>
      <c r="C112" s="97">
        <f>'[2]Табл 1000'!$D$83</f>
        <v>0</v>
      </c>
      <c r="D112" s="143"/>
      <c r="E112" s="78" t="e">
        <f>D112/J112*100</f>
        <v>#DIV/0!</v>
      </c>
      <c r="F112" s="141"/>
      <c r="G112" s="163" t="e">
        <f>F112/J112*100</f>
        <v>#DIV/0!</v>
      </c>
      <c r="H112" s="158"/>
      <c r="I112" s="164"/>
      <c r="J112" s="62">
        <f>F112+H112+I112</f>
        <v>0</v>
      </c>
    </row>
    <row r="113" spans="1:10" ht="16.5" thickBot="1">
      <c r="A113" s="426" t="s">
        <v>2</v>
      </c>
      <c r="B113" s="427"/>
      <c r="C113" s="131">
        <f>SUM(C84:C112)</f>
        <v>0</v>
      </c>
      <c r="D113" s="136">
        <f>SUM(D84:D112)</f>
        <v>0</v>
      </c>
      <c r="E113" s="151" t="e">
        <f t="shared" si="6"/>
        <v>#DIV/0!</v>
      </c>
      <c r="F113" s="135">
        <f>SUM(F84:F112)</f>
        <v>0</v>
      </c>
      <c r="G113" s="165" t="e">
        <f t="shared" si="7"/>
        <v>#DIV/0!</v>
      </c>
      <c r="H113" s="161">
        <f>SUM(H84:H112)</f>
        <v>0</v>
      </c>
      <c r="I113" s="131">
        <f>SUM(I84:I112)</f>
        <v>0</v>
      </c>
      <c r="J113" s="131">
        <f>SUM(J84:J112)</f>
        <v>0</v>
      </c>
    </row>
    <row r="114" spans="8:9" ht="12.75">
      <c r="H114" s="18"/>
      <c r="I114" s="18"/>
    </row>
    <row r="115" spans="8:9" ht="12.75">
      <c r="H115" s="18"/>
      <c r="I115" s="18"/>
    </row>
    <row r="116" spans="1:10" ht="27" customHeight="1">
      <c r="A116" s="431" t="s">
        <v>58</v>
      </c>
      <c r="B116" s="431"/>
      <c r="C116" s="431"/>
      <c r="D116" s="431"/>
      <c r="E116" s="431"/>
      <c r="F116" s="431"/>
      <c r="G116" s="431"/>
      <c r="H116" s="431"/>
      <c r="I116" s="431"/>
      <c r="J116" s="431"/>
    </row>
    <row r="117" spans="1:9" ht="23.25" customHeight="1" thickBot="1">
      <c r="A117" s="425" t="s">
        <v>56</v>
      </c>
      <c r="B117" s="425"/>
      <c r="H117" s="18"/>
      <c r="I117" s="18"/>
    </row>
    <row r="118" spans="1:10" ht="21" thickBot="1">
      <c r="A118" s="398" t="s">
        <v>38</v>
      </c>
      <c r="B118" s="399"/>
      <c r="C118" s="400"/>
      <c r="D118" s="433" t="s">
        <v>44</v>
      </c>
      <c r="E118" s="434"/>
      <c r="F118" s="434"/>
      <c r="G118" s="19"/>
      <c r="H118" s="20"/>
      <c r="I118" s="21"/>
      <c r="J118" s="19"/>
    </row>
    <row r="119" spans="1:10" ht="20.25" customHeight="1" thickBot="1">
      <c r="A119" s="401" t="s">
        <v>0</v>
      </c>
      <c r="B119" s="401" t="s">
        <v>1</v>
      </c>
      <c r="C119" s="401" t="s">
        <v>47</v>
      </c>
      <c r="D119" s="413" t="s">
        <v>29</v>
      </c>
      <c r="E119" s="413"/>
      <c r="F119" s="413"/>
      <c r="G119" s="407"/>
      <c r="H119" s="419" t="s">
        <v>35</v>
      </c>
      <c r="I119" s="401" t="s">
        <v>36</v>
      </c>
      <c r="J119" s="414" t="s">
        <v>28</v>
      </c>
    </row>
    <row r="120" spans="1:10" ht="24.75" customHeight="1" thickBot="1">
      <c r="A120" s="402"/>
      <c r="B120" s="402"/>
      <c r="C120" s="420"/>
      <c r="D120" s="406" t="s">
        <v>31</v>
      </c>
      <c r="E120" s="407"/>
      <c r="F120" s="413" t="s">
        <v>32</v>
      </c>
      <c r="G120" s="407"/>
      <c r="H120" s="420"/>
      <c r="I120" s="402"/>
      <c r="J120" s="415"/>
    </row>
    <row r="121" spans="1:10" ht="34.5" customHeight="1" thickBot="1">
      <c r="A121" s="403"/>
      <c r="B121" s="403"/>
      <c r="C121" s="432"/>
      <c r="D121" s="7" t="s">
        <v>33</v>
      </c>
      <c r="E121" s="7" t="s">
        <v>34</v>
      </c>
      <c r="F121" s="13" t="s">
        <v>33</v>
      </c>
      <c r="G121" s="7" t="s">
        <v>34</v>
      </c>
      <c r="H121" s="432"/>
      <c r="I121" s="403"/>
      <c r="J121" s="415"/>
    </row>
    <row r="122" spans="1:10" s="10" customFormat="1" ht="18" customHeight="1" thickBot="1">
      <c r="A122" s="318">
        <v>1</v>
      </c>
      <c r="B122" s="51" t="s">
        <v>3</v>
      </c>
      <c r="C122" s="81">
        <f>'[2]Табл 1000'!$D$121</f>
        <v>0</v>
      </c>
      <c r="D122" s="105"/>
      <c r="E122" s="43" t="e">
        <f aca="true" t="shared" si="9" ref="E122:E151">D122/J122*100</f>
        <v>#DIV/0!</v>
      </c>
      <c r="F122" s="107"/>
      <c r="G122" s="65" t="e">
        <f aca="true" t="shared" si="10" ref="G122:G151">F122/J122*100</f>
        <v>#DIV/0!</v>
      </c>
      <c r="H122" s="63"/>
      <c r="I122" s="66"/>
      <c r="J122" s="248">
        <f aca="true" t="shared" si="11" ref="J122:J147">F122+H122+I122</f>
        <v>0</v>
      </c>
    </row>
    <row r="123" spans="1:10" s="74" customFormat="1" ht="15.75" thickBot="1">
      <c r="A123" s="319">
        <v>2</v>
      </c>
      <c r="B123" s="52" t="s">
        <v>4</v>
      </c>
      <c r="C123" s="81">
        <f>'[2]Табл 1000'!$D$121</f>
        <v>0</v>
      </c>
      <c r="D123" s="106"/>
      <c r="E123" s="43" t="e">
        <f t="shared" si="9"/>
        <v>#DIV/0!</v>
      </c>
      <c r="F123" s="109"/>
      <c r="G123" s="65" t="e">
        <f t="shared" si="10"/>
        <v>#DIV/0!</v>
      </c>
      <c r="H123" s="70"/>
      <c r="I123" s="73"/>
      <c r="J123" s="248">
        <f t="shared" si="11"/>
        <v>0</v>
      </c>
    </row>
    <row r="124" spans="1:10" s="10" customFormat="1" ht="15.75" thickBot="1">
      <c r="A124" s="319">
        <v>3</v>
      </c>
      <c r="B124" s="51" t="s">
        <v>5</v>
      </c>
      <c r="C124" s="81">
        <f>'[2]Табл 1000'!$D$121</f>
        <v>0</v>
      </c>
      <c r="D124" s="105"/>
      <c r="E124" s="43" t="e">
        <f t="shared" si="9"/>
        <v>#DIV/0!</v>
      </c>
      <c r="F124" s="107"/>
      <c r="G124" s="65" t="e">
        <f t="shared" si="10"/>
        <v>#DIV/0!</v>
      </c>
      <c r="H124" s="63"/>
      <c r="I124" s="66"/>
      <c r="J124" s="248">
        <f t="shared" si="11"/>
        <v>0</v>
      </c>
    </row>
    <row r="125" spans="1:10" s="10" customFormat="1" ht="15.75" thickBot="1">
      <c r="A125" s="319">
        <v>4</v>
      </c>
      <c r="B125" s="51" t="s">
        <v>6</v>
      </c>
      <c r="C125" s="81">
        <f>'[2]Табл 1000'!$D$121</f>
        <v>0</v>
      </c>
      <c r="D125" s="105"/>
      <c r="E125" s="43" t="e">
        <f t="shared" si="9"/>
        <v>#DIV/0!</v>
      </c>
      <c r="F125" s="107"/>
      <c r="G125" s="65" t="e">
        <f t="shared" si="10"/>
        <v>#DIV/0!</v>
      </c>
      <c r="H125" s="63"/>
      <c r="I125" s="66"/>
      <c r="J125" s="248">
        <f t="shared" si="11"/>
        <v>0</v>
      </c>
    </row>
    <row r="126" spans="1:10" s="74" customFormat="1" ht="15.75" thickBot="1">
      <c r="A126" s="319">
        <v>5</v>
      </c>
      <c r="B126" s="52" t="s">
        <v>7</v>
      </c>
      <c r="C126" s="81">
        <f>'[2]Табл 1000'!$D$121</f>
        <v>0</v>
      </c>
      <c r="D126" s="106"/>
      <c r="E126" s="43" t="e">
        <f t="shared" si="9"/>
        <v>#DIV/0!</v>
      </c>
      <c r="F126" s="109"/>
      <c r="G126" s="65" t="e">
        <f t="shared" si="10"/>
        <v>#DIV/0!</v>
      </c>
      <c r="H126" s="70"/>
      <c r="I126" s="73"/>
      <c r="J126" s="248">
        <f t="shared" si="11"/>
        <v>0</v>
      </c>
    </row>
    <row r="127" spans="1:10" s="74" customFormat="1" ht="15.75" thickBot="1">
      <c r="A127" s="319">
        <v>6</v>
      </c>
      <c r="B127" s="52" t="s">
        <v>8</v>
      </c>
      <c r="C127" s="81">
        <f>'[2]Табл 1000'!$D$121</f>
        <v>0</v>
      </c>
      <c r="D127" s="106"/>
      <c r="E127" s="43" t="e">
        <f t="shared" si="9"/>
        <v>#DIV/0!</v>
      </c>
      <c r="F127" s="109"/>
      <c r="G127" s="65" t="e">
        <f t="shared" si="10"/>
        <v>#DIV/0!</v>
      </c>
      <c r="H127" s="70"/>
      <c r="I127" s="73"/>
      <c r="J127" s="248">
        <f t="shared" si="11"/>
        <v>0</v>
      </c>
    </row>
    <row r="128" spans="1:10" s="10" customFormat="1" ht="15.75" thickBot="1">
      <c r="A128" s="319">
        <v>7</v>
      </c>
      <c r="B128" s="51" t="s">
        <v>9</v>
      </c>
      <c r="C128" s="81">
        <f>'[2]Табл 1000'!$D$121</f>
        <v>0</v>
      </c>
      <c r="D128" s="105"/>
      <c r="E128" s="43" t="e">
        <f t="shared" si="9"/>
        <v>#DIV/0!</v>
      </c>
      <c r="F128" s="107"/>
      <c r="G128" s="65" t="e">
        <f t="shared" si="10"/>
        <v>#DIV/0!</v>
      </c>
      <c r="H128" s="63"/>
      <c r="I128" s="66"/>
      <c r="J128" s="248">
        <f t="shared" si="11"/>
        <v>0</v>
      </c>
    </row>
    <row r="129" spans="1:10" s="10" customFormat="1" ht="15.75" thickBot="1">
      <c r="A129" s="319">
        <v>8</v>
      </c>
      <c r="B129" s="51" t="s">
        <v>10</v>
      </c>
      <c r="C129" s="81">
        <f>'[2]Табл 1000'!$D$121</f>
        <v>0</v>
      </c>
      <c r="D129" s="105"/>
      <c r="E129" s="43" t="e">
        <f t="shared" si="9"/>
        <v>#DIV/0!</v>
      </c>
      <c r="F129" s="107"/>
      <c r="G129" s="65" t="e">
        <f t="shared" si="10"/>
        <v>#DIV/0!</v>
      </c>
      <c r="H129" s="63"/>
      <c r="I129" s="66"/>
      <c r="J129" s="248">
        <f t="shared" si="11"/>
        <v>0</v>
      </c>
    </row>
    <row r="130" spans="1:10" s="10" customFormat="1" ht="15.75" thickBot="1">
      <c r="A130" s="319">
        <v>9</v>
      </c>
      <c r="B130" s="51" t="s">
        <v>11</v>
      </c>
      <c r="C130" s="81">
        <f>'[2]Табл 1000'!$D$121</f>
        <v>0</v>
      </c>
      <c r="D130" s="105"/>
      <c r="E130" s="43" t="e">
        <f t="shared" si="9"/>
        <v>#DIV/0!</v>
      </c>
      <c r="F130" s="107"/>
      <c r="G130" s="65" t="e">
        <f t="shared" si="10"/>
        <v>#DIV/0!</v>
      </c>
      <c r="H130" s="63"/>
      <c r="I130" s="66"/>
      <c r="J130" s="248">
        <f t="shared" si="11"/>
        <v>0</v>
      </c>
    </row>
    <row r="131" spans="1:10" s="10" customFormat="1" ht="15.75" thickBot="1">
      <c r="A131" s="319">
        <v>10</v>
      </c>
      <c r="B131" s="51" t="s">
        <v>12</v>
      </c>
      <c r="C131" s="81">
        <f>'[2]Табл 1000'!$D$121</f>
        <v>0</v>
      </c>
      <c r="D131" s="105"/>
      <c r="E131" s="43" t="e">
        <f t="shared" si="9"/>
        <v>#DIV/0!</v>
      </c>
      <c r="F131" s="107"/>
      <c r="G131" s="65" t="e">
        <f t="shared" si="10"/>
        <v>#DIV/0!</v>
      </c>
      <c r="H131" s="63"/>
      <c r="I131" s="66"/>
      <c r="J131" s="248">
        <f t="shared" si="11"/>
        <v>0</v>
      </c>
    </row>
    <row r="132" spans="1:10" s="74" customFormat="1" ht="15.75" thickBot="1">
      <c r="A132" s="319">
        <v>11</v>
      </c>
      <c r="B132" s="52" t="s">
        <v>13</v>
      </c>
      <c r="C132" s="81">
        <f>'[2]Табл 1000'!$D$121</f>
        <v>0</v>
      </c>
      <c r="D132" s="106"/>
      <c r="E132" s="43" t="e">
        <f t="shared" si="9"/>
        <v>#DIV/0!</v>
      </c>
      <c r="F132" s="109"/>
      <c r="G132" s="65" t="e">
        <f t="shared" si="10"/>
        <v>#DIV/0!</v>
      </c>
      <c r="H132" s="70"/>
      <c r="I132" s="73"/>
      <c r="J132" s="248">
        <f t="shared" si="11"/>
        <v>0</v>
      </c>
    </row>
    <row r="133" spans="1:10" s="10" customFormat="1" ht="15.75" thickBot="1">
      <c r="A133" s="319">
        <v>12</v>
      </c>
      <c r="B133" s="51" t="s">
        <v>14</v>
      </c>
      <c r="C133" s="81">
        <f>'[2]Табл 1000'!$D$121</f>
        <v>0</v>
      </c>
      <c r="D133" s="105"/>
      <c r="E133" s="43" t="e">
        <f t="shared" si="9"/>
        <v>#DIV/0!</v>
      </c>
      <c r="F133" s="107"/>
      <c r="G133" s="65" t="e">
        <f t="shared" si="10"/>
        <v>#DIV/0!</v>
      </c>
      <c r="H133" s="63"/>
      <c r="I133" s="66"/>
      <c r="J133" s="248">
        <f t="shared" si="11"/>
        <v>0</v>
      </c>
    </row>
    <row r="134" spans="1:10" s="74" customFormat="1" ht="15.75" thickBot="1">
      <c r="A134" s="319">
        <v>13</v>
      </c>
      <c r="B134" s="52" t="s">
        <v>15</v>
      </c>
      <c r="C134" s="81">
        <f>'[2]Табл 1000'!$D$121</f>
        <v>0</v>
      </c>
      <c r="D134" s="106"/>
      <c r="E134" s="43" t="e">
        <f t="shared" si="9"/>
        <v>#DIV/0!</v>
      </c>
      <c r="F134" s="109"/>
      <c r="G134" s="65" t="e">
        <f t="shared" si="10"/>
        <v>#DIV/0!</v>
      </c>
      <c r="H134" s="70"/>
      <c r="I134" s="73"/>
      <c r="J134" s="248">
        <f t="shared" si="11"/>
        <v>0</v>
      </c>
    </row>
    <row r="135" spans="1:10" s="10" customFormat="1" ht="15.75" thickBot="1">
      <c r="A135" s="319">
        <v>14</v>
      </c>
      <c r="B135" s="51" t="s">
        <v>16</v>
      </c>
      <c r="C135" s="81">
        <f>'[2]Табл 1000'!$D$121</f>
        <v>0</v>
      </c>
      <c r="D135" s="105"/>
      <c r="E135" s="43" t="e">
        <f t="shared" si="9"/>
        <v>#DIV/0!</v>
      </c>
      <c r="F135" s="107"/>
      <c r="G135" s="65" t="e">
        <f t="shared" si="10"/>
        <v>#DIV/0!</v>
      </c>
      <c r="H135" s="63"/>
      <c r="I135" s="66"/>
      <c r="J135" s="248">
        <f t="shared" si="11"/>
        <v>0</v>
      </c>
    </row>
    <row r="136" spans="1:10" s="10" customFormat="1" ht="15.75" thickBot="1">
      <c r="A136" s="319">
        <v>15</v>
      </c>
      <c r="B136" s="51" t="s">
        <v>17</v>
      </c>
      <c r="C136" s="81">
        <f>'[2]Табл 1000'!$D$121</f>
        <v>0</v>
      </c>
      <c r="D136" s="105"/>
      <c r="E136" s="43" t="e">
        <f t="shared" si="9"/>
        <v>#DIV/0!</v>
      </c>
      <c r="F136" s="107"/>
      <c r="G136" s="65" t="e">
        <f t="shared" si="10"/>
        <v>#DIV/0!</v>
      </c>
      <c r="H136" s="63"/>
      <c r="I136" s="66"/>
      <c r="J136" s="248">
        <f t="shared" si="11"/>
        <v>0</v>
      </c>
    </row>
    <row r="137" spans="1:10" s="10" customFormat="1" ht="15.75" thickBot="1">
      <c r="A137" s="319">
        <v>16</v>
      </c>
      <c r="B137" s="51" t="s">
        <v>18</v>
      </c>
      <c r="C137" s="81">
        <f>'[2]Табл 1000'!$D$121</f>
        <v>0</v>
      </c>
      <c r="D137" s="105"/>
      <c r="E137" s="43" t="e">
        <f t="shared" si="9"/>
        <v>#DIV/0!</v>
      </c>
      <c r="F137" s="107"/>
      <c r="G137" s="65" t="e">
        <f t="shared" si="10"/>
        <v>#DIV/0!</v>
      </c>
      <c r="H137" s="63"/>
      <c r="I137" s="66"/>
      <c r="J137" s="248">
        <f t="shared" si="11"/>
        <v>0</v>
      </c>
    </row>
    <row r="138" spans="1:10" s="74" customFormat="1" ht="15.75" thickBot="1">
      <c r="A138" s="319">
        <v>17</v>
      </c>
      <c r="B138" s="52" t="s">
        <v>19</v>
      </c>
      <c r="C138" s="81">
        <f>'[2]Табл 1000'!$D$121</f>
        <v>0</v>
      </c>
      <c r="D138" s="106"/>
      <c r="E138" s="43" t="e">
        <f t="shared" si="9"/>
        <v>#DIV/0!</v>
      </c>
      <c r="F138" s="109"/>
      <c r="G138" s="65" t="e">
        <f t="shared" si="10"/>
        <v>#DIV/0!</v>
      </c>
      <c r="H138" s="70"/>
      <c r="I138" s="73"/>
      <c r="J138" s="248">
        <f t="shared" si="11"/>
        <v>0</v>
      </c>
    </row>
    <row r="139" spans="1:10" s="74" customFormat="1" ht="15.75" thickBot="1">
      <c r="A139" s="319">
        <v>18</v>
      </c>
      <c r="B139" s="52" t="s">
        <v>20</v>
      </c>
      <c r="C139" s="81">
        <f>'[2]Табл 1000'!$D$121</f>
        <v>0</v>
      </c>
      <c r="D139" s="106"/>
      <c r="E139" s="43" t="e">
        <f t="shared" si="9"/>
        <v>#DIV/0!</v>
      </c>
      <c r="F139" s="109"/>
      <c r="G139" s="65" t="e">
        <f t="shared" si="10"/>
        <v>#DIV/0!</v>
      </c>
      <c r="H139" s="70"/>
      <c r="I139" s="73"/>
      <c r="J139" s="248">
        <f t="shared" si="11"/>
        <v>0</v>
      </c>
    </row>
    <row r="140" spans="1:10" s="74" customFormat="1" ht="15.75" thickBot="1">
      <c r="A140" s="319">
        <v>19</v>
      </c>
      <c r="B140" s="52" t="s">
        <v>21</v>
      </c>
      <c r="C140" s="81">
        <f>'[2]Табл 1000'!$D$121</f>
        <v>0</v>
      </c>
      <c r="D140" s="106"/>
      <c r="E140" s="43" t="e">
        <f t="shared" si="9"/>
        <v>#DIV/0!</v>
      </c>
      <c r="F140" s="109"/>
      <c r="G140" s="65" t="e">
        <f t="shared" si="10"/>
        <v>#DIV/0!</v>
      </c>
      <c r="H140" s="70"/>
      <c r="I140" s="73"/>
      <c r="J140" s="248">
        <f t="shared" si="11"/>
        <v>0</v>
      </c>
    </row>
    <row r="141" spans="1:10" s="10" customFormat="1" ht="15.75" thickBot="1">
      <c r="A141" s="319">
        <v>20</v>
      </c>
      <c r="B141" s="51" t="s">
        <v>22</v>
      </c>
      <c r="C141" s="81">
        <f>'[2]Табл 1000'!$D$121</f>
        <v>0</v>
      </c>
      <c r="D141" s="106"/>
      <c r="E141" s="43" t="e">
        <f>D141/J141*100</f>
        <v>#DIV/0!</v>
      </c>
      <c r="F141" s="109"/>
      <c r="G141" s="65" t="e">
        <f>F141/J141*100</f>
        <v>#DIV/0!</v>
      </c>
      <c r="H141" s="70"/>
      <c r="I141" s="73"/>
      <c r="J141" s="248">
        <f t="shared" si="11"/>
        <v>0</v>
      </c>
    </row>
    <row r="142" spans="1:10" s="10" customFormat="1" ht="15.75" thickBot="1">
      <c r="A142" s="319">
        <v>21</v>
      </c>
      <c r="B142" s="51" t="s">
        <v>23</v>
      </c>
      <c r="C142" s="81">
        <f>'[2]Табл 1000'!$D$121</f>
        <v>0</v>
      </c>
      <c r="D142" s="105"/>
      <c r="E142" s="43" t="e">
        <f t="shared" si="9"/>
        <v>#DIV/0!</v>
      </c>
      <c r="F142" s="107"/>
      <c r="G142" s="65" t="e">
        <f t="shared" si="10"/>
        <v>#DIV/0!</v>
      </c>
      <c r="H142" s="63"/>
      <c r="I142" s="66"/>
      <c r="J142" s="248">
        <f t="shared" si="11"/>
        <v>0</v>
      </c>
    </row>
    <row r="143" spans="1:10" s="10" customFormat="1" ht="15.75" thickBot="1">
      <c r="A143" s="319">
        <v>22</v>
      </c>
      <c r="B143" s="51" t="s">
        <v>24</v>
      </c>
      <c r="C143" s="81">
        <f>'[2]Табл 1000'!$D$121</f>
        <v>0</v>
      </c>
      <c r="D143" s="105"/>
      <c r="E143" s="43" t="e">
        <f t="shared" si="9"/>
        <v>#DIV/0!</v>
      </c>
      <c r="F143" s="107"/>
      <c r="G143" s="65" t="e">
        <f t="shared" si="10"/>
        <v>#DIV/0!</v>
      </c>
      <c r="H143" s="63"/>
      <c r="I143" s="66"/>
      <c r="J143" s="248">
        <f t="shared" si="11"/>
        <v>0</v>
      </c>
    </row>
    <row r="144" spans="1:10" s="10" customFormat="1" ht="15.75" thickBot="1">
      <c r="A144" s="319">
        <v>23</v>
      </c>
      <c r="B144" s="51" t="s">
        <v>25</v>
      </c>
      <c r="C144" s="81">
        <f>'[2]Табл 1000'!$D$121</f>
        <v>0</v>
      </c>
      <c r="D144" s="105"/>
      <c r="E144" s="43" t="e">
        <f t="shared" si="9"/>
        <v>#DIV/0!</v>
      </c>
      <c r="F144" s="107"/>
      <c r="G144" s="65" t="e">
        <f t="shared" si="10"/>
        <v>#DIV/0!</v>
      </c>
      <c r="H144" s="63"/>
      <c r="I144" s="66"/>
      <c r="J144" s="248">
        <f t="shared" si="11"/>
        <v>0</v>
      </c>
    </row>
    <row r="145" spans="1:10" s="10" customFormat="1" ht="15.75" thickBot="1">
      <c r="A145" s="319">
        <v>24</v>
      </c>
      <c r="B145" s="51" t="s">
        <v>26</v>
      </c>
      <c r="C145" s="81">
        <f>'[2]Табл 1000'!$D$121</f>
        <v>0</v>
      </c>
      <c r="D145" s="105"/>
      <c r="E145" s="43" t="e">
        <f t="shared" si="9"/>
        <v>#DIV/0!</v>
      </c>
      <c r="F145" s="107"/>
      <c r="G145" s="65" t="e">
        <f t="shared" si="10"/>
        <v>#DIV/0!</v>
      </c>
      <c r="H145" s="63"/>
      <c r="I145" s="66"/>
      <c r="J145" s="248">
        <f t="shared" si="11"/>
        <v>0</v>
      </c>
    </row>
    <row r="146" spans="1:10" s="74" customFormat="1" ht="15.75" thickBot="1">
      <c r="A146" s="319">
        <v>25</v>
      </c>
      <c r="B146" s="52" t="s">
        <v>27</v>
      </c>
      <c r="C146" s="81">
        <f>'[2]Табл 1000'!$D$121</f>
        <v>0</v>
      </c>
      <c r="D146" s="316"/>
      <c r="E146" s="43" t="e">
        <f>D146*100/C146</f>
        <v>#DIV/0!</v>
      </c>
      <c r="F146" s="315"/>
      <c r="G146" s="65" t="e">
        <f>F146*100/C146</f>
        <v>#DIV/0!</v>
      </c>
      <c r="H146" s="315"/>
      <c r="I146" s="317"/>
      <c r="J146" s="248">
        <f t="shared" si="11"/>
        <v>0</v>
      </c>
    </row>
    <row r="147" spans="1:10" s="74" customFormat="1" ht="15.75" thickBot="1">
      <c r="A147" s="320">
        <v>26</v>
      </c>
      <c r="B147" s="156" t="s">
        <v>63</v>
      </c>
      <c r="C147" s="81">
        <f>'[2]Табл 1000'!$D$121</f>
        <v>0</v>
      </c>
      <c r="D147" s="316"/>
      <c r="E147" s="43" t="e">
        <f t="shared" si="9"/>
        <v>#DIV/0!</v>
      </c>
      <c r="F147" s="315"/>
      <c r="G147" s="65" t="e">
        <f t="shared" si="10"/>
        <v>#DIV/0!</v>
      </c>
      <c r="H147" s="315"/>
      <c r="I147" s="317"/>
      <c r="J147" s="248">
        <f t="shared" si="11"/>
        <v>0</v>
      </c>
    </row>
    <row r="148" spans="1:10" s="74" customFormat="1" ht="15.75" thickBot="1">
      <c r="A148" s="319">
        <v>27</v>
      </c>
      <c r="B148" s="157" t="s">
        <v>65</v>
      </c>
      <c r="C148" s="81">
        <f>'[2]Табл 1000'!$D$121</f>
        <v>0</v>
      </c>
      <c r="D148" s="316"/>
      <c r="E148" s="43" t="e">
        <f>D148/J148*100</f>
        <v>#DIV/0!</v>
      </c>
      <c r="F148" s="315"/>
      <c r="G148" s="65" t="e">
        <f>F148/J148*100</f>
        <v>#DIV/0!</v>
      </c>
      <c r="H148" s="315"/>
      <c r="I148" s="317"/>
      <c r="J148" s="248">
        <f>F148+H148+I148</f>
        <v>0</v>
      </c>
    </row>
    <row r="149" spans="1:10" s="74" customFormat="1" ht="15.75" thickBot="1">
      <c r="A149" s="320">
        <v>28</v>
      </c>
      <c r="B149" s="157" t="s">
        <v>66</v>
      </c>
      <c r="C149" s="81">
        <f>'[2]Табл 1000'!$D$121</f>
        <v>0</v>
      </c>
      <c r="D149" s="316"/>
      <c r="E149" s="43" t="e">
        <f>D149/J149*100</f>
        <v>#DIV/0!</v>
      </c>
      <c r="F149" s="315"/>
      <c r="G149" s="65" t="e">
        <f>F149/J149*100</f>
        <v>#DIV/0!</v>
      </c>
      <c r="H149" s="315"/>
      <c r="I149" s="317"/>
      <c r="J149" s="248">
        <f>F149+H149+I149</f>
        <v>0</v>
      </c>
    </row>
    <row r="150" spans="1:10" s="74" customFormat="1" ht="18" customHeight="1" thickBot="1">
      <c r="A150" s="319">
        <v>29</v>
      </c>
      <c r="B150" s="157" t="s">
        <v>64</v>
      </c>
      <c r="C150" s="81">
        <f>'[2]Табл 1000'!$D$121</f>
        <v>0</v>
      </c>
      <c r="D150" s="316"/>
      <c r="E150" s="43" t="e">
        <f>D150/J150*100</f>
        <v>#DIV/0!</v>
      </c>
      <c r="F150" s="315"/>
      <c r="G150" s="65" t="e">
        <f>F150/J150*100</f>
        <v>#DIV/0!</v>
      </c>
      <c r="H150" s="315"/>
      <c r="I150" s="317"/>
      <c r="J150" s="248">
        <f>F150+H150+I150</f>
        <v>0</v>
      </c>
    </row>
    <row r="151" spans="1:10" s="10" customFormat="1" ht="16.5" thickBot="1">
      <c r="A151" s="435" t="s">
        <v>2</v>
      </c>
      <c r="B151" s="436"/>
      <c r="C151" s="208">
        <f>SUM(C122:C150)</f>
        <v>0</v>
      </c>
      <c r="D151" s="135">
        <f>SUM(D122:D150)</f>
        <v>0</v>
      </c>
      <c r="E151" s="139" t="e">
        <f t="shared" si="9"/>
        <v>#DIV/0!</v>
      </c>
      <c r="F151" s="136">
        <f>SUM(F122:F150)</f>
        <v>0</v>
      </c>
      <c r="G151" s="167" t="e">
        <f t="shared" si="10"/>
        <v>#DIV/0!</v>
      </c>
      <c r="H151" s="208">
        <f>SUM(H122:H150)</f>
        <v>0</v>
      </c>
      <c r="I151" s="131">
        <f>SUM(I122:I150)</f>
        <v>0</v>
      </c>
      <c r="J151" s="137">
        <f>SUM(J122:J150)</f>
        <v>0</v>
      </c>
    </row>
    <row r="154" spans="1:10" ht="25.5" customHeight="1">
      <c r="A154" s="431" t="s">
        <v>58</v>
      </c>
      <c r="B154" s="431"/>
      <c r="C154" s="431"/>
      <c r="D154" s="431"/>
      <c r="E154" s="431"/>
      <c r="F154" s="431"/>
      <c r="G154" s="431"/>
      <c r="H154" s="431"/>
      <c r="I154" s="431"/>
      <c r="J154" s="431"/>
    </row>
    <row r="155" spans="1:2" ht="18.75" thickBot="1">
      <c r="A155" s="425" t="s">
        <v>56</v>
      </c>
      <c r="B155" s="425"/>
    </row>
    <row r="156" spans="1:10" ht="21" thickBot="1">
      <c r="A156" s="398" t="s">
        <v>38</v>
      </c>
      <c r="B156" s="399"/>
      <c r="C156" s="400"/>
      <c r="D156" s="433" t="s">
        <v>62</v>
      </c>
      <c r="E156" s="434"/>
      <c r="F156" s="434"/>
      <c r="G156" s="434"/>
      <c r="H156" s="20"/>
      <c r="I156" s="21"/>
      <c r="J156" s="19"/>
    </row>
    <row r="157" spans="1:10" ht="20.25" customHeight="1" thickBot="1">
      <c r="A157" s="401" t="s">
        <v>0</v>
      </c>
      <c r="B157" s="401" t="s">
        <v>1</v>
      </c>
      <c r="C157" s="401" t="s">
        <v>47</v>
      </c>
      <c r="D157" s="413" t="s">
        <v>29</v>
      </c>
      <c r="E157" s="413"/>
      <c r="F157" s="413"/>
      <c r="G157" s="407"/>
      <c r="H157" s="401" t="s">
        <v>35</v>
      </c>
      <c r="I157" s="401" t="s">
        <v>36</v>
      </c>
      <c r="J157" s="401" t="s">
        <v>28</v>
      </c>
    </row>
    <row r="158" spans="1:10" ht="24.75" customHeight="1" thickBot="1">
      <c r="A158" s="402"/>
      <c r="B158" s="402"/>
      <c r="C158" s="402"/>
      <c r="D158" s="413" t="s">
        <v>31</v>
      </c>
      <c r="E158" s="407"/>
      <c r="F158" s="406" t="s">
        <v>32</v>
      </c>
      <c r="G158" s="407"/>
      <c r="H158" s="402"/>
      <c r="I158" s="402"/>
      <c r="J158" s="402"/>
    </row>
    <row r="159" spans="1:10" ht="36" customHeight="1" thickBot="1">
      <c r="A159" s="403"/>
      <c r="B159" s="403"/>
      <c r="C159" s="403"/>
      <c r="D159" s="13" t="s">
        <v>33</v>
      </c>
      <c r="E159" s="7" t="s">
        <v>34</v>
      </c>
      <c r="F159" s="7" t="s">
        <v>33</v>
      </c>
      <c r="G159" s="7" t="s">
        <v>34</v>
      </c>
      <c r="H159" s="403"/>
      <c r="I159" s="403"/>
      <c r="J159" s="403"/>
    </row>
    <row r="160" spans="1:10" ht="13.5" customHeight="1">
      <c r="A160" s="318">
        <v>1</v>
      </c>
      <c r="B160" s="51" t="s">
        <v>3</v>
      </c>
      <c r="C160" s="28">
        <f aca="true" t="shared" si="12" ref="C160:D189">C8+C46+C84+C122</f>
        <v>20</v>
      </c>
      <c r="D160" s="362">
        <f t="shared" si="12"/>
        <v>7</v>
      </c>
      <c r="E160" s="363">
        <f aca="true" t="shared" si="13" ref="E160:E189">D160/J160*100</f>
        <v>35</v>
      </c>
      <c r="F160" s="32">
        <f aca="true" t="shared" si="14" ref="F160:F189">F8+F46+F84+F122</f>
        <v>8</v>
      </c>
      <c r="G160" s="30">
        <f aca="true" t="shared" si="15" ref="G160:G189">F160/J160*100</f>
        <v>40</v>
      </c>
      <c r="H160" s="362">
        <f aca="true" t="shared" si="16" ref="H160:I189">H8+H46+H84+H122</f>
        <v>1</v>
      </c>
      <c r="I160" s="28">
        <f t="shared" si="16"/>
        <v>11</v>
      </c>
      <c r="J160" s="28">
        <f aca="true" t="shared" si="17" ref="J160:J189">F160+H160+I160</f>
        <v>20</v>
      </c>
    </row>
    <row r="161" spans="1:10" ht="15">
      <c r="A161" s="319">
        <v>2</v>
      </c>
      <c r="B161" s="51" t="s">
        <v>4</v>
      </c>
      <c r="C161" s="359">
        <f t="shared" si="12"/>
        <v>20</v>
      </c>
      <c r="D161" s="364">
        <f t="shared" si="12"/>
        <v>4</v>
      </c>
      <c r="E161" s="365">
        <f t="shared" si="13"/>
        <v>20</v>
      </c>
      <c r="F161" s="366">
        <f t="shared" si="14"/>
        <v>6</v>
      </c>
      <c r="G161" s="367">
        <f t="shared" si="15"/>
        <v>30</v>
      </c>
      <c r="H161" s="364">
        <f t="shared" si="16"/>
        <v>3</v>
      </c>
      <c r="I161" s="359">
        <f t="shared" si="16"/>
        <v>11</v>
      </c>
      <c r="J161" s="359">
        <f t="shared" si="17"/>
        <v>20</v>
      </c>
    </row>
    <row r="162" spans="1:10" ht="15">
      <c r="A162" s="319">
        <v>3</v>
      </c>
      <c r="B162" s="51" t="s">
        <v>5</v>
      </c>
      <c r="C162" s="359">
        <f t="shared" si="12"/>
        <v>48</v>
      </c>
      <c r="D162" s="364">
        <f t="shared" si="12"/>
        <v>10</v>
      </c>
      <c r="E162" s="365">
        <f t="shared" si="13"/>
        <v>20.833333333333336</v>
      </c>
      <c r="F162" s="366">
        <f t="shared" si="14"/>
        <v>13</v>
      </c>
      <c r="G162" s="367">
        <f t="shared" si="15"/>
        <v>27.083333333333332</v>
      </c>
      <c r="H162" s="364">
        <f t="shared" si="16"/>
        <v>2</v>
      </c>
      <c r="I162" s="359">
        <f t="shared" si="16"/>
        <v>33</v>
      </c>
      <c r="J162" s="359">
        <f t="shared" si="17"/>
        <v>48</v>
      </c>
    </row>
    <row r="163" spans="1:10" ht="15">
      <c r="A163" s="319">
        <v>4</v>
      </c>
      <c r="B163" s="51" t="s">
        <v>6</v>
      </c>
      <c r="C163" s="359">
        <f t="shared" si="12"/>
        <v>31</v>
      </c>
      <c r="D163" s="364">
        <f t="shared" si="12"/>
        <v>5</v>
      </c>
      <c r="E163" s="365">
        <f t="shared" si="13"/>
        <v>16.129032258064516</v>
      </c>
      <c r="F163" s="366">
        <f t="shared" si="14"/>
        <v>5</v>
      </c>
      <c r="G163" s="367">
        <f t="shared" si="15"/>
        <v>16.129032258064516</v>
      </c>
      <c r="H163" s="364">
        <f t="shared" si="16"/>
        <v>1</v>
      </c>
      <c r="I163" s="359">
        <f t="shared" si="16"/>
        <v>25</v>
      </c>
      <c r="J163" s="359">
        <f t="shared" si="17"/>
        <v>31</v>
      </c>
    </row>
    <row r="164" spans="1:10" ht="15">
      <c r="A164" s="319">
        <v>5</v>
      </c>
      <c r="B164" s="51" t="s">
        <v>7</v>
      </c>
      <c r="C164" s="359">
        <f t="shared" si="12"/>
        <v>24</v>
      </c>
      <c r="D164" s="364">
        <f t="shared" si="12"/>
        <v>6</v>
      </c>
      <c r="E164" s="365">
        <f t="shared" si="13"/>
        <v>25</v>
      </c>
      <c r="F164" s="366">
        <f t="shared" si="14"/>
        <v>9</v>
      </c>
      <c r="G164" s="367">
        <f t="shared" si="15"/>
        <v>37.5</v>
      </c>
      <c r="H164" s="364">
        <f t="shared" si="16"/>
        <v>3</v>
      </c>
      <c r="I164" s="359">
        <f t="shared" si="16"/>
        <v>12</v>
      </c>
      <c r="J164" s="359">
        <f t="shared" si="17"/>
        <v>24</v>
      </c>
    </row>
    <row r="165" spans="1:10" ht="15">
      <c r="A165" s="319">
        <v>6</v>
      </c>
      <c r="B165" s="51" t="s">
        <v>8</v>
      </c>
      <c r="C165" s="359">
        <f t="shared" si="12"/>
        <v>12</v>
      </c>
      <c r="D165" s="364">
        <f t="shared" si="12"/>
        <v>3</v>
      </c>
      <c r="E165" s="365">
        <f t="shared" si="13"/>
        <v>25</v>
      </c>
      <c r="F165" s="366">
        <f t="shared" si="14"/>
        <v>4</v>
      </c>
      <c r="G165" s="367">
        <f t="shared" si="15"/>
        <v>33.33333333333333</v>
      </c>
      <c r="H165" s="364">
        <f t="shared" si="16"/>
        <v>0</v>
      </c>
      <c r="I165" s="359">
        <f t="shared" si="16"/>
        <v>8</v>
      </c>
      <c r="J165" s="359">
        <f t="shared" si="17"/>
        <v>12</v>
      </c>
    </row>
    <row r="166" spans="1:10" ht="15">
      <c r="A166" s="319">
        <v>7</v>
      </c>
      <c r="B166" s="51" t="s">
        <v>9</v>
      </c>
      <c r="C166" s="359">
        <f t="shared" si="12"/>
        <v>40</v>
      </c>
      <c r="D166" s="364">
        <f t="shared" si="12"/>
        <v>2</v>
      </c>
      <c r="E166" s="365">
        <f t="shared" si="13"/>
        <v>5</v>
      </c>
      <c r="F166" s="366">
        <f t="shared" si="14"/>
        <v>6</v>
      </c>
      <c r="G166" s="367">
        <f t="shared" si="15"/>
        <v>15</v>
      </c>
      <c r="H166" s="364">
        <f t="shared" si="16"/>
        <v>6</v>
      </c>
      <c r="I166" s="359">
        <f t="shared" si="16"/>
        <v>28</v>
      </c>
      <c r="J166" s="359">
        <f t="shared" si="17"/>
        <v>40</v>
      </c>
    </row>
    <row r="167" spans="1:10" ht="15">
      <c r="A167" s="319">
        <v>8</v>
      </c>
      <c r="B167" s="51" t="s">
        <v>10</v>
      </c>
      <c r="C167" s="359">
        <f t="shared" si="12"/>
        <v>18</v>
      </c>
      <c r="D167" s="364">
        <f t="shared" si="12"/>
        <v>6</v>
      </c>
      <c r="E167" s="365">
        <f t="shared" si="13"/>
        <v>33.33333333333333</v>
      </c>
      <c r="F167" s="366">
        <f t="shared" si="14"/>
        <v>7</v>
      </c>
      <c r="G167" s="367">
        <f t="shared" si="15"/>
        <v>38.88888888888889</v>
      </c>
      <c r="H167" s="364">
        <f t="shared" si="16"/>
        <v>0</v>
      </c>
      <c r="I167" s="359">
        <f t="shared" si="16"/>
        <v>11</v>
      </c>
      <c r="J167" s="359">
        <f t="shared" si="17"/>
        <v>18</v>
      </c>
    </row>
    <row r="168" spans="1:10" ht="15">
      <c r="A168" s="319">
        <v>9</v>
      </c>
      <c r="B168" s="51" t="s">
        <v>11</v>
      </c>
      <c r="C168" s="359">
        <f t="shared" si="12"/>
        <v>18</v>
      </c>
      <c r="D168" s="364">
        <f t="shared" si="12"/>
        <v>4</v>
      </c>
      <c r="E168" s="365">
        <f t="shared" si="13"/>
        <v>22.22222222222222</v>
      </c>
      <c r="F168" s="366">
        <f t="shared" si="14"/>
        <v>4</v>
      </c>
      <c r="G168" s="367">
        <f t="shared" si="15"/>
        <v>22.22222222222222</v>
      </c>
      <c r="H168" s="364">
        <f t="shared" si="16"/>
        <v>6</v>
      </c>
      <c r="I168" s="359">
        <f t="shared" si="16"/>
        <v>8</v>
      </c>
      <c r="J168" s="359">
        <f t="shared" si="17"/>
        <v>18</v>
      </c>
    </row>
    <row r="169" spans="1:10" ht="15">
      <c r="A169" s="319">
        <v>10</v>
      </c>
      <c r="B169" s="51" t="s">
        <v>12</v>
      </c>
      <c r="C169" s="359">
        <f t="shared" si="12"/>
        <v>18</v>
      </c>
      <c r="D169" s="364">
        <f t="shared" si="12"/>
        <v>5</v>
      </c>
      <c r="E169" s="365">
        <f t="shared" si="13"/>
        <v>27.77777777777778</v>
      </c>
      <c r="F169" s="366">
        <f t="shared" si="14"/>
        <v>5</v>
      </c>
      <c r="G169" s="367">
        <f t="shared" si="15"/>
        <v>27.77777777777778</v>
      </c>
      <c r="H169" s="364">
        <f t="shared" si="16"/>
        <v>12</v>
      </c>
      <c r="I169" s="359">
        <f t="shared" si="16"/>
        <v>1</v>
      </c>
      <c r="J169" s="359">
        <f t="shared" si="17"/>
        <v>18</v>
      </c>
    </row>
    <row r="170" spans="1:10" ht="15">
      <c r="A170" s="319">
        <v>11</v>
      </c>
      <c r="B170" s="51" t="s">
        <v>13</v>
      </c>
      <c r="C170" s="359">
        <f t="shared" si="12"/>
        <v>4</v>
      </c>
      <c r="D170" s="364">
        <f t="shared" si="12"/>
        <v>0</v>
      </c>
      <c r="E170" s="365">
        <f t="shared" si="13"/>
        <v>0</v>
      </c>
      <c r="F170" s="366">
        <f t="shared" si="14"/>
        <v>0</v>
      </c>
      <c r="G170" s="367">
        <f t="shared" si="15"/>
        <v>0</v>
      </c>
      <c r="H170" s="364">
        <f t="shared" si="16"/>
        <v>0</v>
      </c>
      <c r="I170" s="359">
        <f t="shared" si="16"/>
        <v>4</v>
      </c>
      <c r="J170" s="359">
        <f t="shared" si="17"/>
        <v>4</v>
      </c>
    </row>
    <row r="171" spans="1:10" ht="15">
      <c r="A171" s="319">
        <v>12</v>
      </c>
      <c r="B171" s="51" t="s">
        <v>14</v>
      </c>
      <c r="C171" s="359">
        <f t="shared" si="12"/>
        <v>68</v>
      </c>
      <c r="D171" s="364">
        <f t="shared" si="12"/>
        <v>19</v>
      </c>
      <c r="E171" s="365">
        <f t="shared" si="13"/>
        <v>27.941176470588236</v>
      </c>
      <c r="F171" s="366">
        <f t="shared" si="14"/>
        <v>24</v>
      </c>
      <c r="G171" s="367">
        <f t="shared" si="15"/>
        <v>35.294117647058826</v>
      </c>
      <c r="H171" s="364">
        <f t="shared" si="16"/>
        <v>13</v>
      </c>
      <c r="I171" s="359">
        <f t="shared" si="16"/>
        <v>31</v>
      </c>
      <c r="J171" s="359">
        <f t="shared" si="17"/>
        <v>68</v>
      </c>
    </row>
    <row r="172" spans="1:10" ht="15">
      <c r="A172" s="319">
        <v>13</v>
      </c>
      <c r="B172" s="51" t="s">
        <v>15</v>
      </c>
      <c r="C172" s="359">
        <f t="shared" si="12"/>
        <v>15</v>
      </c>
      <c r="D172" s="364">
        <f t="shared" si="12"/>
        <v>5</v>
      </c>
      <c r="E172" s="365">
        <f t="shared" si="13"/>
        <v>33.33333333333333</v>
      </c>
      <c r="F172" s="366">
        <f t="shared" si="14"/>
        <v>5</v>
      </c>
      <c r="G172" s="367">
        <f t="shared" si="15"/>
        <v>33.33333333333333</v>
      </c>
      <c r="H172" s="364">
        <f t="shared" si="16"/>
        <v>2</v>
      </c>
      <c r="I172" s="359">
        <f t="shared" si="16"/>
        <v>8</v>
      </c>
      <c r="J172" s="359">
        <f t="shared" si="17"/>
        <v>15</v>
      </c>
    </row>
    <row r="173" spans="1:10" ht="15">
      <c r="A173" s="319">
        <v>14</v>
      </c>
      <c r="B173" s="51" t="s">
        <v>16</v>
      </c>
      <c r="C173" s="359">
        <f t="shared" si="12"/>
        <v>50</v>
      </c>
      <c r="D173" s="364">
        <f t="shared" si="12"/>
        <v>16</v>
      </c>
      <c r="E173" s="365">
        <f t="shared" si="13"/>
        <v>32</v>
      </c>
      <c r="F173" s="366">
        <f t="shared" si="14"/>
        <v>16</v>
      </c>
      <c r="G173" s="367">
        <f t="shared" si="15"/>
        <v>32</v>
      </c>
      <c r="H173" s="364">
        <f t="shared" si="16"/>
        <v>5</v>
      </c>
      <c r="I173" s="359">
        <f t="shared" si="16"/>
        <v>29</v>
      </c>
      <c r="J173" s="359">
        <f t="shared" si="17"/>
        <v>50</v>
      </c>
    </row>
    <row r="174" spans="1:10" ht="15">
      <c r="A174" s="319">
        <v>15</v>
      </c>
      <c r="B174" s="51" t="s">
        <v>17</v>
      </c>
      <c r="C174" s="359">
        <f t="shared" si="12"/>
        <v>26</v>
      </c>
      <c r="D174" s="364">
        <f t="shared" si="12"/>
        <v>1</v>
      </c>
      <c r="E174" s="365">
        <f t="shared" si="13"/>
        <v>3.8461538461538463</v>
      </c>
      <c r="F174" s="366">
        <f t="shared" si="14"/>
        <v>3</v>
      </c>
      <c r="G174" s="367">
        <f t="shared" si="15"/>
        <v>11.538461538461538</v>
      </c>
      <c r="H174" s="364">
        <f t="shared" si="16"/>
        <v>7</v>
      </c>
      <c r="I174" s="359">
        <f t="shared" si="16"/>
        <v>16</v>
      </c>
      <c r="J174" s="359">
        <f t="shared" si="17"/>
        <v>26</v>
      </c>
    </row>
    <row r="175" spans="1:10" ht="15">
      <c r="A175" s="319">
        <v>16</v>
      </c>
      <c r="B175" s="51" t="s">
        <v>18</v>
      </c>
      <c r="C175" s="359">
        <f t="shared" si="12"/>
        <v>20</v>
      </c>
      <c r="D175" s="364">
        <f t="shared" si="12"/>
        <v>4</v>
      </c>
      <c r="E175" s="365">
        <f t="shared" si="13"/>
        <v>20</v>
      </c>
      <c r="F175" s="366">
        <f t="shared" si="14"/>
        <v>7</v>
      </c>
      <c r="G175" s="367">
        <f t="shared" si="15"/>
        <v>35</v>
      </c>
      <c r="H175" s="364">
        <f t="shared" si="16"/>
        <v>7</v>
      </c>
      <c r="I175" s="359">
        <f t="shared" si="16"/>
        <v>6</v>
      </c>
      <c r="J175" s="359">
        <f t="shared" si="17"/>
        <v>20</v>
      </c>
    </row>
    <row r="176" spans="1:10" ht="15">
      <c r="A176" s="319">
        <v>17</v>
      </c>
      <c r="B176" s="51" t="s">
        <v>19</v>
      </c>
      <c r="C176" s="359">
        <f t="shared" si="12"/>
        <v>24</v>
      </c>
      <c r="D176" s="364">
        <f t="shared" si="12"/>
        <v>2</v>
      </c>
      <c r="E176" s="365">
        <f t="shared" si="13"/>
        <v>8.333333333333332</v>
      </c>
      <c r="F176" s="366">
        <f t="shared" si="14"/>
        <v>3</v>
      </c>
      <c r="G176" s="367">
        <f t="shared" si="15"/>
        <v>12.5</v>
      </c>
      <c r="H176" s="364">
        <f t="shared" si="16"/>
        <v>4</v>
      </c>
      <c r="I176" s="359">
        <f t="shared" si="16"/>
        <v>17</v>
      </c>
      <c r="J176" s="359">
        <f t="shared" si="17"/>
        <v>24</v>
      </c>
    </row>
    <row r="177" spans="1:10" ht="15">
      <c r="A177" s="319">
        <v>18</v>
      </c>
      <c r="B177" s="51" t="s">
        <v>20</v>
      </c>
      <c r="C177" s="359">
        <f t="shared" si="12"/>
        <v>10</v>
      </c>
      <c r="D177" s="364">
        <f t="shared" si="12"/>
        <v>1</v>
      </c>
      <c r="E177" s="365">
        <f t="shared" si="13"/>
        <v>10</v>
      </c>
      <c r="F177" s="366">
        <f t="shared" si="14"/>
        <v>1</v>
      </c>
      <c r="G177" s="367">
        <f t="shared" si="15"/>
        <v>10</v>
      </c>
      <c r="H177" s="364">
        <f t="shared" si="16"/>
        <v>5</v>
      </c>
      <c r="I177" s="359">
        <f t="shared" si="16"/>
        <v>4</v>
      </c>
      <c r="J177" s="359">
        <f t="shared" si="17"/>
        <v>10</v>
      </c>
    </row>
    <row r="178" spans="1:10" ht="15">
      <c r="A178" s="319">
        <v>19</v>
      </c>
      <c r="B178" s="51" t="s">
        <v>21</v>
      </c>
      <c r="C178" s="359">
        <f t="shared" si="12"/>
        <v>22</v>
      </c>
      <c r="D178" s="364">
        <f t="shared" si="12"/>
        <v>5</v>
      </c>
      <c r="E178" s="365">
        <f t="shared" si="13"/>
        <v>22.727272727272727</v>
      </c>
      <c r="F178" s="366">
        <f t="shared" si="14"/>
        <v>7</v>
      </c>
      <c r="G178" s="367">
        <f t="shared" si="15"/>
        <v>31.818181818181817</v>
      </c>
      <c r="H178" s="364">
        <f t="shared" si="16"/>
        <v>1</v>
      </c>
      <c r="I178" s="359">
        <f t="shared" si="16"/>
        <v>14</v>
      </c>
      <c r="J178" s="359">
        <f t="shared" si="17"/>
        <v>22</v>
      </c>
    </row>
    <row r="179" spans="1:10" ht="15">
      <c r="A179" s="319">
        <v>20</v>
      </c>
      <c r="B179" s="51" t="s">
        <v>22</v>
      </c>
      <c r="C179" s="359">
        <f t="shared" si="12"/>
        <v>27</v>
      </c>
      <c r="D179" s="364">
        <f t="shared" si="12"/>
        <v>5</v>
      </c>
      <c r="E179" s="365">
        <f t="shared" si="13"/>
        <v>18.51851851851852</v>
      </c>
      <c r="F179" s="366">
        <f t="shared" si="14"/>
        <v>6</v>
      </c>
      <c r="G179" s="367">
        <f t="shared" si="15"/>
        <v>22.22222222222222</v>
      </c>
      <c r="H179" s="364">
        <f t="shared" si="16"/>
        <v>2</v>
      </c>
      <c r="I179" s="359">
        <f t="shared" si="16"/>
        <v>19</v>
      </c>
      <c r="J179" s="359">
        <f t="shared" si="17"/>
        <v>27</v>
      </c>
    </row>
    <row r="180" spans="1:10" ht="15">
      <c r="A180" s="319">
        <v>21</v>
      </c>
      <c r="B180" s="51" t="s">
        <v>23</v>
      </c>
      <c r="C180" s="359">
        <f t="shared" si="12"/>
        <v>22</v>
      </c>
      <c r="D180" s="364">
        <f t="shared" si="12"/>
        <v>6</v>
      </c>
      <c r="E180" s="365">
        <f t="shared" si="13"/>
        <v>27.27272727272727</v>
      </c>
      <c r="F180" s="366">
        <f t="shared" si="14"/>
        <v>7</v>
      </c>
      <c r="G180" s="367">
        <f t="shared" si="15"/>
        <v>31.818181818181817</v>
      </c>
      <c r="H180" s="364">
        <f t="shared" si="16"/>
        <v>4</v>
      </c>
      <c r="I180" s="359">
        <f t="shared" si="16"/>
        <v>11</v>
      </c>
      <c r="J180" s="359">
        <f t="shared" si="17"/>
        <v>22</v>
      </c>
    </row>
    <row r="181" spans="1:10" ht="15">
      <c r="A181" s="319">
        <v>22</v>
      </c>
      <c r="B181" s="51" t="s">
        <v>24</v>
      </c>
      <c r="C181" s="359">
        <f t="shared" si="12"/>
        <v>21</v>
      </c>
      <c r="D181" s="364">
        <f t="shared" si="12"/>
        <v>1</v>
      </c>
      <c r="E181" s="365">
        <f t="shared" si="13"/>
        <v>4.761904761904762</v>
      </c>
      <c r="F181" s="366">
        <f t="shared" si="14"/>
        <v>2</v>
      </c>
      <c r="G181" s="367">
        <f t="shared" si="15"/>
        <v>9.523809523809524</v>
      </c>
      <c r="H181" s="364">
        <f t="shared" si="16"/>
        <v>1</v>
      </c>
      <c r="I181" s="359">
        <f t="shared" si="16"/>
        <v>18</v>
      </c>
      <c r="J181" s="359">
        <f t="shared" si="17"/>
        <v>21</v>
      </c>
    </row>
    <row r="182" spans="1:10" ht="15">
      <c r="A182" s="319">
        <v>23</v>
      </c>
      <c r="B182" s="51" t="s">
        <v>25</v>
      </c>
      <c r="C182" s="359">
        <f t="shared" si="12"/>
        <v>10</v>
      </c>
      <c r="D182" s="364">
        <f t="shared" si="12"/>
        <v>1</v>
      </c>
      <c r="E182" s="365">
        <f t="shared" si="13"/>
        <v>10</v>
      </c>
      <c r="F182" s="366">
        <f t="shared" si="14"/>
        <v>1</v>
      </c>
      <c r="G182" s="367">
        <f t="shared" si="15"/>
        <v>10</v>
      </c>
      <c r="H182" s="364">
        <f t="shared" si="16"/>
        <v>2</v>
      </c>
      <c r="I182" s="359">
        <f t="shared" si="16"/>
        <v>7</v>
      </c>
      <c r="J182" s="359">
        <f t="shared" si="17"/>
        <v>10</v>
      </c>
    </row>
    <row r="183" spans="1:10" ht="15">
      <c r="A183" s="319">
        <v>24</v>
      </c>
      <c r="B183" s="51" t="s">
        <v>26</v>
      </c>
      <c r="C183" s="359">
        <f t="shared" si="12"/>
        <v>13</v>
      </c>
      <c r="D183" s="364">
        <f t="shared" si="12"/>
        <v>2</v>
      </c>
      <c r="E183" s="365">
        <f t="shared" si="13"/>
        <v>15.384615384615385</v>
      </c>
      <c r="F183" s="366">
        <f t="shared" si="14"/>
        <v>2</v>
      </c>
      <c r="G183" s="367">
        <f t="shared" si="15"/>
        <v>15.384615384615385</v>
      </c>
      <c r="H183" s="364">
        <f t="shared" si="16"/>
        <v>0</v>
      </c>
      <c r="I183" s="359">
        <f t="shared" si="16"/>
        <v>11</v>
      </c>
      <c r="J183" s="359">
        <f t="shared" si="17"/>
        <v>13</v>
      </c>
    </row>
    <row r="184" spans="1:10" ht="15">
      <c r="A184" s="319">
        <v>25</v>
      </c>
      <c r="B184" s="51" t="s">
        <v>27</v>
      </c>
      <c r="C184" s="359">
        <f t="shared" si="12"/>
        <v>22</v>
      </c>
      <c r="D184" s="364">
        <f t="shared" si="12"/>
        <v>5</v>
      </c>
      <c r="E184" s="365">
        <f t="shared" si="13"/>
        <v>22.727272727272727</v>
      </c>
      <c r="F184" s="366">
        <f t="shared" si="14"/>
        <v>6</v>
      </c>
      <c r="G184" s="367">
        <f t="shared" si="15"/>
        <v>27.27272727272727</v>
      </c>
      <c r="H184" s="364">
        <f t="shared" si="16"/>
        <v>3</v>
      </c>
      <c r="I184" s="359">
        <f t="shared" si="16"/>
        <v>13</v>
      </c>
      <c r="J184" s="359">
        <f t="shared" si="17"/>
        <v>22</v>
      </c>
    </row>
    <row r="185" spans="1:10" ht="15">
      <c r="A185" s="320">
        <v>26</v>
      </c>
      <c r="B185" s="321" t="s">
        <v>60</v>
      </c>
      <c r="C185" s="359">
        <f t="shared" si="12"/>
        <v>31</v>
      </c>
      <c r="D185" s="364">
        <f t="shared" si="12"/>
        <v>1</v>
      </c>
      <c r="E185" s="365">
        <f t="shared" si="13"/>
        <v>3.225806451612903</v>
      </c>
      <c r="F185" s="366">
        <f t="shared" si="14"/>
        <v>1</v>
      </c>
      <c r="G185" s="367">
        <f t="shared" si="15"/>
        <v>3.225806451612903</v>
      </c>
      <c r="H185" s="364">
        <f t="shared" si="16"/>
        <v>7</v>
      </c>
      <c r="I185" s="359">
        <f t="shared" si="16"/>
        <v>23</v>
      </c>
      <c r="J185" s="359">
        <f t="shared" si="17"/>
        <v>31</v>
      </c>
    </row>
    <row r="186" spans="1:10" ht="15">
      <c r="A186" s="319">
        <v>27</v>
      </c>
      <c r="B186" s="322" t="s">
        <v>65</v>
      </c>
      <c r="C186" s="359">
        <f t="shared" si="12"/>
        <v>0</v>
      </c>
      <c r="D186" s="364">
        <f t="shared" si="12"/>
        <v>0</v>
      </c>
      <c r="E186" s="365" t="e">
        <f>D186/J186*100</f>
        <v>#DIV/0!</v>
      </c>
      <c r="F186" s="366">
        <f t="shared" si="14"/>
        <v>0</v>
      </c>
      <c r="G186" s="367" t="e">
        <f>F186/J186*100</f>
        <v>#DIV/0!</v>
      </c>
      <c r="H186" s="364">
        <f t="shared" si="16"/>
        <v>0</v>
      </c>
      <c r="I186" s="359">
        <f t="shared" si="16"/>
        <v>0</v>
      </c>
      <c r="J186" s="359">
        <f>F186+H186+I186</f>
        <v>0</v>
      </c>
    </row>
    <row r="187" spans="1:10" ht="15">
      <c r="A187" s="320">
        <v>28</v>
      </c>
      <c r="B187" s="322" t="s">
        <v>66</v>
      </c>
      <c r="C187" s="359">
        <f t="shared" si="12"/>
        <v>0</v>
      </c>
      <c r="D187" s="364">
        <f t="shared" si="12"/>
        <v>0</v>
      </c>
      <c r="E187" s="365" t="e">
        <f>D187/J187*100</f>
        <v>#DIV/0!</v>
      </c>
      <c r="F187" s="366">
        <f t="shared" si="14"/>
        <v>0</v>
      </c>
      <c r="G187" s="367" t="e">
        <f>F187/J187*100</f>
        <v>#DIV/0!</v>
      </c>
      <c r="H187" s="364">
        <f t="shared" si="16"/>
        <v>0</v>
      </c>
      <c r="I187" s="359">
        <f t="shared" si="16"/>
        <v>0</v>
      </c>
      <c r="J187" s="359">
        <f>F187+H187+I187</f>
        <v>0</v>
      </c>
    </row>
    <row r="188" spans="1:10" ht="17.25" customHeight="1" thickBot="1">
      <c r="A188" s="319">
        <v>29</v>
      </c>
      <c r="B188" s="322" t="s">
        <v>64</v>
      </c>
      <c r="C188" s="359">
        <f t="shared" si="12"/>
        <v>0</v>
      </c>
      <c r="D188" s="364">
        <f t="shared" si="12"/>
        <v>0</v>
      </c>
      <c r="E188" s="365" t="e">
        <f>D188/J188*100</f>
        <v>#DIV/0!</v>
      </c>
      <c r="F188" s="366">
        <f t="shared" si="14"/>
        <v>0</v>
      </c>
      <c r="G188" s="367" t="e">
        <f>F188/J188*100</f>
        <v>#DIV/0!</v>
      </c>
      <c r="H188" s="364">
        <f t="shared" si="16"/>
        <v>0</v>
      </c>
      <c r="I188" s="359">
        <f t="shared" si="16"/>
        <v>0</v>
      </c>
      <c r="J188" s="359">
        <f>F188+H188+I188</f>
        <v>0</v>
      </c>
    </row>
    <row r="189" spans="1:10" ht="16.5" thickBot="1">
      <c r="A189" s="417" t="s">
        <v>2</v>
      </c>
      <c r="B189" s="418"/>
      <c r="C189" s="155">
        <f t="shared" si="12"/>
        <v>634</v>
      </c>
      <c r="D189" s="169">
        <f t="shared" si="12"/>
        <v>126</v>
      </c>
      <c r="E189" s="170">
        <f t="shared" si="13"/>
        <v>19.873817034700316</v>
      </c>
      <c r="F189" s="171">
        <f t="shared" si="14"/>
        <v>158</v>
      </c>
      <c r="G189" s="172">
        <f t="shared" si="15"/>
        <v>24.9211356466877</v>
      </c>
      <c r="H189" s="169">
        <f t="shared" si="16"/>
        <v>97</v>
      </c>
      <c r="I189" s="155">
        <f t="shared" si="16"/>
        <v>379</v>
      </c>
      <c r="J189" s="155">
        <f t="shared" si="17"/>
        <v>634</v>
      </c>
    </row>
    <row r="191" spans="1:10" ht="21.75" customHeight="1">
      <c r="A191" s="123"/>
      <c r="B191" s="124"/>
      <c r="C191" s="125"/>
      <c r="D191" s="125"/>
      <c r="E191" s="125"/>
      <c r="F191" s="125"/>
      <c r="G191" s="125"/>
      <c r="H191" s="126"/>
      <c r="I191" s="126"/>
      <c r="J191" s="125"/>
    </row>
    <row r="192" spans="1:10" ht="18">
      <c r="A192" s="15"/>
      <c r="B192" s="127"/>
      <c r="C192" s="127"/>
      <c r="D192" s="127"/>
      <c r="E192" s="127"/>
      <c r="F192" s="127"/>
      <c r="G192" s="127"/>
      <c r="H192" s="128"/>
      <c r="I192" s="128"/>
      <c r="J192" s="127"/>
    </row>
    <row r="196" ht="12.75">
      <c r="J196" s="111"/>
    </row>
    <row r="197" ht="12.75">
      <c r="J197" s="111"/>
    </row>
    <row r="198" ht="12.75">
      <c r="J198" s="111"/>
    </row>
    <row r="199" ht="12.75">
      <c r="J199" s="111"/>
    </row>
    <row r="200" ht="12.75">
      <c r="J200" s="111"/>
    </row>
    <row r="201" ht="12.75">
      <c r="J201" s="111"/>
    </row>
    <row r="202" ht="12.75">
      <c r="J202" s="111"/>
    </row>
    <row r="203" ht="12.75">
      <c r="J203" s="111"/>
    </row>
    <row r="204" ht="12.75">
      <c r="J204" s="111"/>
    </row>
    <row r="205" ht="12.75">
      <c r="J205" s="111"/>
    </row>
    <row r="206" ht="12.75">
      <c r="J206" s="111"/>
    </row>
    <row r="207" ht="12.75">
      <c r="J207" s="111"/>
    </row>
    <row r="208" ht="12.75">
      <c r="J208" s="111"/>
    </row>
    <row r="209" ht="12.75">
      <c r="J209" s="111"/>
    </row>
    <row r="210" ht="12.75">
      <c r="J210" s="111"/>
    </row>
    <row r="211" ht="12.75">
      <c r="J211" s="111"/>
    </row>
    <row r="212" ht="12.75">
      <c r="J212" s="111"/>
    </row>
    <row r="213" ht="12.75">
      <c r="J213" s="111"/>
    </row>
    <row r="214" ht="12.75">
      <c r="J214" s="111"/>
    </row>
    <row r="215" ht="12.75">
      <c r="J215" s="111"/>
    </row>
    <row r="216" ht="12.75">
      <c r="J216" s="111"/>
    </row>
    <row r="217" ht="12.75">
      <c r="J217" s="111"/>
    </row>
    <row r="218" ht="12.75">
      <c r="J218" s="111"/>
    </row>
    <row r="219" ht="12.75">
      <c r="J219" s="111"/>
    </row>
    <row r="220" ht="12.75">
      <c r="J220" s="111"/>
    </row>
    <row r="221" ht="12.75">
      <c r="J221" s="111"/>
    </row>
    <row r="222" ht="12.75">
      <c r="J222" s="111"/>
    </row>
    <row r="223" ht="12.75">
      <c r="J223" s="119"/>
    </row>
    <row r="224" ht="12.75">
      <c r="J224" s="111"/>
    </row>
    <row r="225" ht="12.75">
      <c r="J225" s="120"/>
    </row>
    <row r="226" ht="12.75">
      <c r="J226" s="111"/>
    </row>
    <row r="227" ht="12.75">
      <c r="J227" s="111"/>
    </row>
    <row r="228" ht="12.75">
      <c r="J228" s="111"/>
    </row>
    <row r="229" ht="12.75">
      <c r="J229" s="111"/>
    </row>
    <row r="230" ht="12.75">
      <c r="J230" s="111"/>
    </row>
    <row r="231" ht="12.75">
      <c r="J231" s="111"/>
    </row>
    <row r="232" ht="12.75">
      <c r="J232" s="118"/>
    </row>
    <row r="233" ht="12.75">
      <c r="J233" s="118"/>
    </row>
    <row r="234" ht="12.75">
      <c r="J234" s="118"/>
    </row>
    <row r="235" ht="18">
      <c r="J235" s="121"/>
    </row>
    <row r="236" ht="12.75">
      <c r="J236" s="120"/>
    </row>
    <row r="237" ht="12.75">
      <c r="J237" s="122"/>
    </row>
    <row r="238" ht="12.75">
      <c r="J238" s="122"/>
    </row>
    <row r="239" ht="12.75">
      <c r="J239" s="122"/>
    </row>
    <row r="240" ht="12.75">
      <c r="J240" s="122"/>
    </row>
    <row r="241" ht="12.75">
      <c r="J241" s="122"/>
    </row>
    <row r="242" ht="12.75">
      <c r="J242" s="122"/>
    </row>
    <row r="243" ht="12.75">
      <c r="J243" s="122"/>
    </row>
    <row r="244" ht="12.75">
      <c r="J244" s="122"/>
    </row>
    <row r="245" ht="12.75">
      <c r="J245" s="122"/>
    </row>
    <row r="246" ht="12.75">
      <c r="J246" s="122"/>
    </row>
    <row r="247" ht="12.75">
      <c r="J247" s="122"/>
    </row>
    <row r="248" ht="12.75">
      <c r="J248" s="122"/>
    </row>
    <row r="249" ht="12.75">
      <c r="J249" s="122"/>
    </row>
    <row r="250" ht="12.75">
      <c r="J250" s="122"/>
    </row>
    <row r="251" ht="12.75">
      <c r="J251" s="122"/>
    </row>
    <row r="252" ht="12.75">
      <c r="J252" s="122"/>
    </row>
  </sheetData>
  <sheetProtection/>
  <protectedRanges>
    <protectedRange sqref="H8:I36 F8:F36 D8:D36 H46:I74 F46:F74 D46:D74 H84:I112 F84:F112 D84:D112 H122:I150 D122:D150 F122:F150" name="Діапазон2"/>
    <protectedRange sqref="H8:I36 F8:F36 D8:D36 H46:I74 F46:F74 D46:D74 H84:I112 F84:F112 D84:D112 H122:I150 D122:D150 F122:F150" name="Діапазон1"/>
  </protectedRanges>
  <mergeCells count="70">
    <mergeCell ref="A156:C156"/>
    <mergeCell ref="A157:A159"/>
    <mergeCell ref="B157:B159"/>
    <mergeCell ref="C157:C159"/>
    <mergeCell ref="D156:G156"/>
    <mergeCell ref="A189:B189"/>
    <mergeCell ref="D158:E158"/>
    <mergeCell ref="F158:G158"/>
    <mergeCell ref="H157:H159"/>
    <mergeCell ref="I157:I159"/>
    <mergeCell ref="J157:J159"/>
    <mergeCell ref="D157:G157"/>
    <mergeCell ref="D120:E120"/>
    <mergeCell ref="F120:G120"/>
    <mergeCell ref="H119:H121"/>
    <mergeCell ref="I119:I121"/>
    <mergeCell ref="J119:J121"/>
    <mergeCell ref="A155:B155"/>
    <mergeCell ref="A118:C118"/>
    <mergeCell ref="D118:F118"/>
    <mergeCell ref="A119:A121"/>
    <mergeCell ref="B119:B121"/>
    <mergeCell ref="C119:C121"/>
    <mergeCell ref="D119:G119"/>
    <mergeCell ref="A151:B151"/>
    <mergeCell ref="A154:J154"/>
    <mergeCell ref="A113:B113"/>
    <mergeCell ref="D82:E82"/>
    <mergeCell ref="F82:G82"/>
    <mergeCell ref="H81:H83"/>
    <mergeCell ref="I81:I83"/>
    <mergeCell ref="J81:J83"/>
    <mergeCell ref="A80:C80"/>
    <mergeCell ref="D80:F80"/>
    <mergeCell ref="A81:A83"/>
    <mergeCell ref="B81:B83"/>
    <mergeCell ref="C81:C83"/>
    <mergeCell ref="D81:G81"/>
    <mergeCell ref="B43:B45"/>
    <mergeCell ref="D4:F4"/>
    <mergeCell ref="H43:H45"/>
    <mergeCell ref="A4:C4"/>
    <mergeCell ref="A5:A7"/>
    <mergeCell ref="B5:B7"/>
    <mergeCell ref="D43:G43"/>
    <mergeCell ref="A42:C42"/>
    <mergeCell ref="A43:A45"/>
    <mergeCell ref="C43:C45"/>
    <mergeCell ref="I43:I45"/>
    <mergeCell ref="D6:E6"/>
    <mergeCell ref="F6:G6"/>
    <mergeCell ref="H5:H7"/>
    <mergeCell ref="I5:I7"/>
    <mergeCell ref="D42:F42"/>
    <mergeCell ref="F44:G44"/>
    <mergeCell ref="D44:E44"/>
    <mergeCell ref="D5:G5"/>
    <mergeCell ref="A40:J40"/>
    <mergeCell ref="J43:J45"/>
    <mergeCell ref="J5:J7"/>
    <mergeCell ref="A117:B117"/>
    <mergeCell ref="A75:B75"/>
    <mergeCell ref="C5:C7"/>
    <mergeCell ref="A37:B37"/>
    <mergeCell ref="A2:J2"/>
    <mergeCell ref="A78:J78"/>
    <mergeCell ref="A116:J116"/>
    <mergeCell ref="A3:B3"/>
    <mergeCell ref="A41:B41"/>
    <mergeCell ref="A79:B79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zoomScale="80" zoomScaleNormal="80" zoomScalePageLayoutView="0" workbookViewId="0" topLeftCell="A1">
      <selection activeCell="M118" sqref="M118"/>
    </sheetView>
  </sheetViews>
  <sheetFormatPr defaultColWidth="9.00390625" defaultRowHeight="12.75"/>
  <cols>
    <col min="1" max="1" width="4.00390625" style="0" customWidth="1"/>
    <col min="2" max="2" width="23.25390625" style="10" customWidth="1"/>
    <col min="3" max="3" width="15.75390625" style="18" customWidth="1"/>
    <col min="4" max="4" width="9.75390625" style="18" customWidth="1"/>
    <col min="5" max="5" width="11.25390625" style="18" customWidth="1"/>
    <col min="6" max="7" width="9.75390625" style="18" customWidth="1"/>
    <col min="8" max="8" width="12.375" style="26" customWidth="1"/>
    <col min="9" max="9" width="19.375" style="26" customWidth="1"/>
    <col min="10" max="10" width="12.625" style="18" customWidth="1"/>
    <col min="11" max="11" width="4.25390625" style="0" customWidth="1"/>
    <col min="12" max="12" width="4.625" style="0" customWidth="1"/>
  </cols>
  <sheetData>
    <row r="1" spans="1:11" ht="20.25" customHeight="1">
      <c r="A1" s="4"/>
      <c r="B1" s="4"/>
      <c r="C1" s="11"/>
      <c r="D1" s="11"/>
      <c r="E1" s="11"/>
      <c r="F1" s="11"/>
      <c r="G1" s="11"/>
      <c r="H1" s="11"/>
      <c r="I1" s="11"/>
      <c r="J1" s="11"/>
      <c r="K1" s="11"/>
    </row>
    <row r="2" spans="1:11" ht="40.5" customHeight="1">
      <c r="A2" s="437" t="s">
        <v>58</v>
      </c>
      <c r="B2" s="437"/>
      <c r="C2" s="437"/>
      <c r="D2" s="437"/>
      <c r="E2" s="437"/>
      <c r="F2" s="437"/>
      <c r="G2" s="437"/>
      <c r="H2" s="437"/>
      <c r="I2" s="437"/>
      <c r="J2" s="437"/>
      <c r="K2" s="11"/>
    </row>
    <row r="3" spans="1:11" ht="20.25">
      <c r="A3" s="443" t="s">
        <v>56</v>
      </c>
      <c r="B3" s="443"/>
      <c r="C3" s="11"/>
      <c r="D3" s="11"/>
      <c r="E3" s="11"/>
      <c r="F3" s="11"/>
      <c r="G3" s="11"/>
      <c r="H3" s="11"/>
      <c r="I3" s="11"/>
      <c r="J3" s="11"/>
      <c r="K3" s="11"/>
    </row>
    <row r="4" spans="1:11" ht="21" thickBot="1">
      <c r="A4" s="441" t="s">
        <v>39</v>
      </c>
      <c r="B4" s="442"/>
      <c r="C4" s="442"/>
      <c r="D4" s="442"/>
      <c r="E4" s="442"/>
      <c r="F4" s="433" t="s">
        <v>41</v>
      </c>
      <c r="G4" s="434"/>
      <c r="H4" s="434"/>
      <c r="I4" s="21"/>
      <c r="J4" s="19"/>
      <c r="K4" s="5"/>
    </row>
    <row r="5" spans="1:10" ht="20.25" customHeight="1" thickBot="1">
      <c r="A5" s="401" t="s">
        <v>0</v>
      </c>
      <c r="B5" s="438" t="s">
        <v>1</v>
      </c>
      <c r="C5" s="401" t="s">
        <v>48</v>
      </c>
      <c r="D5" s="413" t="s">
        <v>29</v>
      </c>
      <c r="E5" s="413"/>
      <c r="F5" s="413"/>
      <c r="G5" s="407"/>
      <c r="H5" s="419" t="s">
        <v>35</v>
      </c>
      <c r="I5" s="401" t="s">
        <v>36</v>
      </c>
      <c r="J5" s="401" t="s">
        <v>28</v>
      </c>
    </row>
    <row r="6" spans="1:10" ht="27" customHeight="1" thickBot="1">
      <c r="A6" s="402"/>
      <c r="B6" s="439"/>
      <c r="C6" s="402"/>
      <c r="D6" s="413" t="s">
        <v>31</v>
      </c>
      <c r="E6" s="407"/>
      <c r="F6" s="406" t="s">
        <v>32</v>
      </c>
      <c r="G6" s="407"/>
      <c r="H6" s="422"/>
      <c r="I6" s="402"/>
      <c r="J6" s="402"/>
    </row>
    <row r="7" spans="1:10" ht="38.25" customHeight="1" thickBot="1">
      <c r="A7" s="403"/>
      <c r="B7" s="440"/>
      <c r="C7" s="403"/>
      <c r="D7" s="13" t="s">
        <v>33</v>
      </c>
      <c r="E7" s="7" t="s">
        <v>34</v>
      </c>
      <c r="F7" s="7" t="s">
        <v>33</v>
      </c>
      <c r="G7" s="7" t="s">
        <v>34</v>
      </c>
      <c r="H7" s="421"/>
      <c r="I7" s="403"/>
      <c r="J7" s="403"/>
    </row>
    <row r="8" spans="1:10" s="14" customFormat="1" ht="15.75" thickBot="1">
      <c r="A8" s="318">
        <v>1</v>
      </c>
      <c r="B8" s="323" t="s">
        <v>3</v>
      </c>
      <c r="C8" s="299">
        <f>'[2]Табл 1000'!E7</f>
        <v>12</v>
      </c>
      <c r="D8" s="63">
        <v>7</v>
      </c>
      <c r="E8" s="43">
        <f aca="true" t="shared" si="0" ref="E8:E37">D8/J8*100</f>
        <v>58.333333333333336</v>
      </c>
      <c r="F8" s="64">
        <v>9</v>
      </c>
      <c r="G8" s="65">
        <f aca="true" t="shared" si="1" ref="G8:G37">F8/J8*100</f>
        <v>75</v>
      </c>
      <c r="H8" s="63">
        <v>0</v>
      </c>
      <c r="I8" s="66">
        <v>3</v>
      </c>
      <c r="J8" s="44">
        <f aca="true" t="shared" si="2" ref="J8:J36">F8+H8+I8</f>
        <v>12</v>
      </c>
    </row>
    <row r="9" spans="1:10" s="14" customFormat="1" ht="15.75" thickBot="1">
      <c r="A9" s="319">
        <v>2</v>
      </c>
      <c r="B9" s="173" t="s">
        <v>4</v>
      </c>
      <c r="C9" s="299">
        <f>'[2]Табл 1000'!E8</f>
        <v>16</v>
      </c>
      <c r="D9" s="63">
        <v>6</v>
      </c>
      <c r="E9" s="43">
        <f t="shared" si="0"/>
        <v>37.5</v>
      </c>
      <c r="F9" s="64">
        <v>7</v>
      </c>
      <c r="G9" s="65">
        <f t="shared" si="1"/>
        <v>43.75</v>
      </c>
      <c r="H9" s="63">
        <v>4</v>
      </c>
      <c r="I9" s="66">
        <v>5</v>
      </c>
      <c r="J9" s="44">
        <f t="shared" si="2"/>
        <v>16</v>
      </c>
    </row>
    <row r="10" spans="1:10" s="14" customFormat="1" ht="15.75" thickBot="1">
      <c r="A10" s="319">
        <v>3</v>
      </c>
      <c r="B10" s="173" t="s">
        <v>5</v>
      </c>
      <c r="C10" s="299">
        <f>'[2]Табл 1000'!E9</f>
        <v>171</v>
      </c>
      <c r="D10" s="63">
        <v>54</v>
      </c>
      <c r="E10" s="43">
        <f t="shared" si="0"/>
        <v>31.57894736842105</v>
      </c>
      <c r="F10" s="64">
        <v>65</v>
      </c>
      <c r="G10" s="65">
        <f t="shared" si="1"/>
        <v>38.01169590643275</v>
      </c>
      <c r="H10" s="63">
        <v>34</v>
      </c>
      <c r="I10" s="66">
        <v>72</v>
      </c>
      <c r="J10" s="44">
        <f t="shared" si="2"/>
        <v>171</v>
      </c>
    </row>
    <row r="11" spans="1:10" s="27" customFormat="1" ht="15.75" thickBot="1">
      <c r="A11" s="319">
        <v>4</v>
      </c>
      <c r="B11" s="174" t="s">
        <v>6</v>
      </c>
      <c r="C11" s="299">
        <f>'[2]Табл 1000'!E10</f>
        <v>33</v>
      </c>
      <c r="D11" s="63">
        <v>14</v>
      </c>
      <c r="E11" s="43">
        <f t="shared" si="0"/>
        <v>42.42424242424242</v>
      </c>
      <c r="F11" s="64">
        <v>16</v>
      </c>
      <c r="G11" s="65">
        <f t="shared" si="1"/>
        <v>48.484848484848484</v>
      </c>
      <c r="H11" s="63">
        <v>4</v>
      </c>
      <c r="I11" s="66">
        <v>13</v>
      </c>
      <c r="J11" s="44">
        <f t="shared" si="2"/>
        <v>33</v>
      </c>
    </row>
    <row r="12" spans="1:10" s="27" customFormat="1" ht="15.75" thickBot="1">
      <c r="A12" s="319">
        <v>5</v>
      </c>
      <c r="B12" s="174" t="s">
        <v>7</v>
      </c>
      <c r="C12" s="299">
        <f>'[2]Табл 1000'!E11</f>
        <v>11</v>
      </c>
      <c r="D12" s="63">
        <v>4</v>
      </c>
      <c r="E12" s="43">
        <f t="shared" si="0"/>
        <v>36.36363636363637</v>
      </c>
      <c r="F12" s="64">
        <v>6</v>
      </c>
      <c r="G12" s="65">
        <f t="shared" si="1"/>
        <v>54.54545454545454</v>
      </c>
      <c r="H12" s="63">
        <v>2</v>
      </c>
      <c r="I12" s="66">
        <v>3</v>
      </c>
      <c r="J12" s="44">
        <f t="shared" si="2"/>
        <v>11</v>
      </c>
    </row>
    <row r="13" spans="1:10" s="14" customFormat="1" ht="15.75" thickBot="1">
      <c r="A13" s="319">
        <v>6</v>
      </c>
      <c r="B13" s="173" t="s">
        <v>8</v>
      </c>
      <c r="C13" s="299">
        <f>'[2]Табл 1000'!E12</f>
        <v>45</v>
      </c>
      <c r="D13" s="63">
        <v>22</v>
      </c>
      <c r="E13" s="43">
        <f t="shared" si="0"/>
        <v>48.888888888888886</v>
      </c>
      <c r="F13" s="64">
        <v>24</v>
      </c>
      <c r="G13" s="65">
        <f t="shared" si="1"/>
        <v>53.333333333333336</v>
      </c>
      <c r="H13" s="63">
        <v>6</v>
      </c>
      <c r="I13" s="66">
        <v>15</v>
      </c>
      <c r="J13" s="44">
        <f t="shared" si="2"/>
        <v>45</v>
      </c>
    </row>
    <row r="14" spans="1:10" s="14" customFormat="1" ht="15.75" thickBot="1">
      <c r="A14" s="319">
        <v>7</v>
      </c>
      <c r="B14" s="173" t="s">
        <v>9</v>
      </c>
      <c r="C14" s="299">
        <f>'[2]Табл 1000'!E13</f>
        <v>22</v>
      </c>
      <c r="D14" s="63">
        <v>7</v>
      </c>
      <c r="E14" s="43">
        <f t="shared" si="0"/>
        <v>31.818181818181817</v>
      </c>
      <c r="F14" s="64">
        <v>9</v>
      </c>
      <c r="G14" s="65">
        <f t="shared" si="1"/>
        <v>40.909090909090914</v>
      </c>
      <c r="H14" s="63">
        <v>6</v>
      </c>
      <c r="I14" s="66">
        <v>7</v>
      </c>
      <c r="J14" s="44">
        <f t="shared" si="2"/>
        <v>22</v>
      </c>
    </row>
    <row r="15" spans="1:10" s="14" customFormat="1" ht="15.75" thickBot="1">
      <c r="A15" s="319">
        <v>8</v>
      </c>
      <c r="B15" s="173" t="s">
        <v>10</v>
      </c>
      <c r="C15" s="299">
        <f>'[2]Табл 1000'!E14</f>
        <v>20</v>
      </c>
      <c r="D15" s="63">
        <v>14</v>
      </c>
      <c r="E15" s="43">
        <f t="shared" si="0"/>
        <v>70</v>
      </c>
      <c r="F15" s="64">
        <v>15</v>
      </c>
      <c r="G15" s="65">
        <f t="shared" si="1"/>
        <v>75</v>
      </c>
      <c r="H15" s="63">
        <v>3</v>
      </c>
      <c r="I15" s="66">
        <v>2</v>
      </c>
      <c r="J15" s="44">
        <f t="shared" si="2"/>
        <v>20</v>
      </c>
    </row>
    <row r="16" spans="1:10" s="14" customFormat="1" ht="15.75" thickBot="1">
      <c r="A16" s="319">
        <v>9</v>
      </c>
      <c r="B16" s="173" t="s">
        <v>11</v>
      </c>
      <c r="C16" s="299">
        <f>'[2]Табл 1000'!E15</f>
        <v>18</v>
      </c>
      <c r="D16" s="63">
        <v>4</v>
      </c>
      <c r="E16" s="43">
        <f t="shared" si="0"/>
        <v>22.22222222222222</v>
      </c>
      <c r="F16" s="64">
        <v>7</v>
      </c>
      <c r="G16" s="65">
        <f t="shared" si="1"/>
        <v>38.88888888888889</v>
      </c>
      <c r="H16" s="63">
        <v>5</v>
      </c>
      <c r="I16" s="66">
        <v>6</v>
      </c>
      <c r="J16" s="44">
        <f t="shared" si="2"/>
        <v>18</v>
      </c>
    </row>
    <row r="17" spans="1:10" s="14" customFormat="1" ht="15.75" thickBot="1">
      <c r="A17" s="319">
        <v>10</v>
      </c>
      <c r="B17" s="173" t="s">
        <v>12</v>
      </c>
      <c r="C17" s="299">
        <f>'[2]Табл 1000'!E16</f>
        <v>28</v>
      </c>
      <c r="D17" s="63">
        <v>6</v>
      </c>
      <c r="E17" s="43">
        <f t="shared" si="0"/>
        <v>21.428571428571427</v>
      </c>
      <c r="F17" s="64">
        <v>11</v>
      </c>
      <c r="G17" s="65">
        <f t="shared" si="1"/>
        <v>39.285714285714285</v>
      </c>
      <c r="H17" s="63">
        <v>12</v>
      </c>
      <c r="I17" s="66">
        <v>5</v>
      </c>
      <c r="J17" s="44">
        <f t="shared" si="2"/>
        <v>28</v>
      </c>
    </row>
    <row r="18" spans="1:10" s="14" customFormat="1" ht="15.75" thickBot="1">
      <c r="A18" s="319">
        <v>11</v>
      </c>
      <c r="B18" s="173" t="s">
        <v>13</v>
      </c>
      <c r="C18" s="299">
        <f>'[2]Табл 1000'!E17</f>
        <v>8</v>
      </c>
      <c r="D18" s="63">
        <v>3</v>
      </c>
      <c r="E18" s="43">
        <f t="shared" si="0"/>
        <v>37.5</v>
      </c>
      <c r="F18" s="64">
        <v>4</v>
      </c>
      <c r="G18" s="65">
        <f t="shared" si="1"/>
        <v>50</v>
      </c>
      <c r="H18" s="63">
        <v>2</v>
      </c>
      <c r="I18" s="66">
        <v>2</v>
      </c>
      <c r="J18" s="44">
        <f t="shared" si="2"/>
        <v>8</v>
      </c>
    </row>
    <row r="19" spans="1:10" s="14" customFormat="1" ht="15.75" thickBot="1">
      <c r="A19" s="319">
        <v>12</v>
      </c>
      <c r="B19" s="173" t="s">
        <v>14</v>
      </c>
      <c r="C19" s="299">
        <f>'[2]Табл 1000'!E18</f>
        <v>21</v>
      </c>
      <c r="D19" s="63">
        <v>5</v>
      </c>
      <c r="E19" s="43">
        <f t="shared" si="0"/>
        <v>23.809523809523807</v>
      </c>
      <c r="F19" s="64">
        <v>10</v>
      </c>
      <c r="G19" s="65">
        <f t="shared" si="1"/>
        <v>47.61904761904761</v>
      </c>
      <c r="H19" s="63">
        <v>5</v>
      </c>
      <c r="I19" s="66">
        <v>6</v>
      </c>
      <c r="J19" s="44">
        <f t="shared" si="2"/>
        <v>21</v>
      </c>
    </row>
    <row r="20" spans="1:10" s="27" customFormat="1" ht="15.75" thickBot="1">
      <c r="A20" s="319">
        <v>13</v>
      </c>
      <c r="B20" s="174" t="s">
        <v>15</v>
      </c>
      <c r="C20" s="299">
        <f>'[2]Табл 1000'!E19</f>
        <v>29</v>
      </c>
      <c r="D20" s="63">
        <v>11</v>
      </c>
      <c r="E20" s="43">
        <f t="shared" si="0"/>
        <v>37.93103448275862</v>
      </c>
      <c r="F20" s="64">
        <v>12</v>
      </c>
      <c r="G20" s="65">
        <f t="shared" si="1"/>
        <v>41.37931034482759</v>
      </c>
      <c r="H20" s="63">
        <v>2</v>
      </c>
      <c r="I20" s="66">
        <v>15</v>
      </c>
      <c r="J20" s="44">
        <f t="shared" si="2"/>
        <v>29</v>
      </c>
    </row>
    <row r="21" spans="1:10" s="27" customFormat="1" ht="15.75" thickBot="1">
      <c r="A21" s="319">
        <v>14</v>
      </c>
      <c r="B21" s="174" t="s">
        <v>16</v>
      </c>
      <c r="C21" s="299">
        <f>'[2]Табл 1000'!E20</f>
        <v>35</v>
      </c>
      <c r="D21" s="63">
        <v>19</v>
      </c>
      <c r="E21" s="43">
        <f t="shared" si="0"/>
        <v>54.285714285714285</v>
      </c>
      <c r="F21" s="64">
        <v>20</v>
      </c>
      <c r="G21" s="65">
        <f t="shared" si="1"/>
        <v>57.14285714285714</v>
      </c>
      <c r="H21" s="63">
        <v>4</v>
      </c>
      <c r="I21" s="66">
        <v>11</v>
      </c>
      <c r="J21" s="44">
        <f t="shared" si="2"/>
        <v>35</v>
      </c>
    </row>
    <row r="22" spans="1:10" s="27" customFormat="1" ht="15.75" thickBot="1">
      <c r="A22" s="319">
        <v>15</v>
      </c>
      <c r="B22" s="174" t="s">
        <v>17</v>
      </c>
      <c r="C22" s="299">
        <f>'[2]Табл 1000'!E21</f>
        <v>21</v>
      </c>
      <c r="D22" s="63">
        <v>7</v>
      </c>
      <c r="E22" s="43">
        <f t="shared" si="0"/>
        <v>33.33333333333333</v>
      </c>
      <c r="F22" s="64">
        <v>9</v>
      </c>
      <c r="G22" s="65">
        <f t="shared" si="1"/>
        <v>42.857142857142854</v>
      </c>
      <c r="H22" s="63">
        <v>6</v>
      </c>
      <c r="I22" s="66">
        <v>6</v>
      </c>
      <c r="J22" s="44">
        <f t="shared" si="2"/>
        <v>21</v>
      </c>
    </row>
    <row r="23" spans="1:10" s="14" customFormat="1" ht="15.75" thickBot="1">
      <c r="A23" s="319">
        <v>16</v>
      </c>
      <c r="B23" s="173" t="s">
        <v>18</v>
      </c>
      <c r="C23" s="299">
        <f>'[2]Табл 1000'!E22</f>
        <v>9</v>
      </c>
      <c r="D23" s="63">
        <v>5</v>
      </c>
      <c r="E23" s="43">
        <f t="shared" si="0"/>
        <v>55.55555555555556</v>
      </c>
      <c r="F23" s="64">
        <v>8</v>
      </c>
      <c r="G23" s="65">
        <f t="shared" si="1"/>
        <v>88.88888888888889</v>
      </c>
      <c r="H23" s="63">
        <v>0</v>
      </c>
      <c r="I23" s="66">
        <v>1</v>
      </c>
      <c r="J23" s="44">
        <f t="shared" si="2"/>
        <v>9</v>
      </c>
    </row>
    <row r="24" spans="1:10" s="14" customFormat="1" ht="15.75" thickBot="1">
      <c r="A24" s="319">
        <v>17</v>
      </c>
      <c r="B24" s="173" t="s">
        <v>19</v>
      </c>
      <c r="C24" s="299">
        <f>'[2]Табл 1000'!E23</f>
        <v>13</v>
      </c>
      <c r="D24" s="63">
        <v>1</v>
      </c>
      <c r="E24" s="43">
        <f t="shared" si="0"/>
        <v>7.6923076923076925</v>
      </c>
      <c r="F24" s="64">
        <v>5</v>
      </c>
      <c r="G24" s="65">
        <f t="shared" si="1"/>
        <v>38.46153846153847</v>
      </c>
      <c r="H24" s="63">
        <v>6</v>
      </c>
      <c r="I24" s="66">
        <v>2</v>
      </c>
      <c r="J24" s="44">
        <f t="shared" si="2"/>
        <v>13</v>
      </c>
    </row>
    <row r="25" spans="1:10" s="14" customFormat="1" ht="15.75" thickBot="1">
      <c r="A25" s="319">
        <v>18</v>
      </c>
      <c r="B25" s="173" t="s">
        <v>20</v>
      </c>
      <c r="C25" s="299">
        <f>'[2]Табл 1000'!E24</f>
        <v>8</v>
      </c>
      <c r="D25" s="63">
        <v>2</v>
      </c>
      <c r="E25" s="43">
        <f t="shared" si="0"/>
        <v>25</v>
      </c>
      <c r="F25" s="64">
        <v>2</v>
      </c>
      <c r="G25" s="65">
        <f t="shared" si="1"/>
        <v>25</v>
      </c>
      <c r="H25" s="63">
        <v>3</v>
      </c>
      <c r="I25" s="66">
        <v>3</v>
      </c>
      <c r="J25" s="44">
        <f t="shared" si="2"/>
        <v>8</v>
      </c>
    </row>
    <row r="26" spans="1:10" s="27" customFormat="1" ht="15.75" thickBot="1">
      <c r="A26" s="319">
        <v>19</v>
      </c>
      <c r="B26" s="174" t="s">
        <v>21</v>
      </c>
      <c r="C26" s="299">
        <f>'[2]Табл 1000'!E25</f>
        <v>21</v>
      </c>
      <c r="D26" s="63">
        <v>7</v>
      </c>
      <c r="E26" s="43">
        <f t="shared" si="0"/>
        <v>33.33333333333333</v>
      </c>
      <c r="F26" s="64">
        <v>10</v>
      </c>
      <c r="G26" s="65">
        <f t="shared" si="1"/>
        <v>47.61904761904761</v>
      </c>
      <c r="H26" s="63">
        <v>2</v>
      </c>
      <c r="I26" s="66">
        <v>9</v>
      </c>
      <c r="J26" s="44">
        <f t="shared" si="2"/>
        <v>21</v>
      </c>
    </row>
    <row r="27" spans="1:10" s="14" customFormat="1" ht="15.75" thickBot="1">
      <c r="A27" s="319">
        <v>20</v>
      </c>
      <c r="B27" s="173" t="s">
        <v>22</v>
      </c>
      <c r="C27" s="299">
        <f>'[2]Табл 1000'!E26</f>
        <v>14</v>
      </c>
      <c r="D27" s="63">
        <v>6</v>
      </c>
      <c r="E27" s="43">
        <f t="shared" si="0"/>
        <v>42.857142857142854</v>
      </c>
      <c r="F27" s="64">
        <v>8</v>
      </c>
      <c r="G27" s="65">
        <f t="shared" si="1"/>
        <v>57.14285714285714</v>
      </c>
      <c r="H27" s="63">
        <v>2</v>
      </c>
      <c r="I27" s="66">
        <v>4</v>
      </c>
      <c r="J27" s="44">
        <f t="shared" si="2"/>
        <v>14</v>
      </c>
    </row>
    <row r="28" spans="1:10" s="14" customFormat="1" ht="15.75" thickBot="1">
      <c r="A28" s="319">
        <v>21</v>
      </c>
      <c r="B28" s="173" t="s">
        <v>23</v>
      </c>
      <c r="C28" s="299">
        <f>'[2]Табл 1000'!E27</f>
        <v>9</v>
      </c>
      <c r="D28" s="63">
        <v>4</v>
      </c>
      <c r="E28" s="43">
        <f t="shared" si="0"/>
        <v>44.44444444444444</v>
      </c>
      <c r="F28" s="64">
        <v>4</v>
      </c>
      <c r="G28" s="65">
        <f t="shared" si="1"/>
        <v>44.44444444444444</v>
      </c>
      <c r="H28" s="63">
        <v>1</v>
      </c>
      <c r="I28" s="66">
        <v>4</v>
      </c>
      <c r="J28" s="44">
        <f t="shared" si="2"/>
        <v>9</v>
      </c>
    </row>
    <row r="29" spans="1:10" s="14" customFormat="1" ht="15.75" thickBot="1">
      <c r="A29" s="319">
        <v>22</v>
      </c>
      <c r="B29" s="173" t="s">
        <v>24</v>
      </c>
      <c r="C29" s="299">
        <f>'[2]Табл 1000'!E28</f>
        <v>7</v>
      </c>
      <c r="D29" s="63">
        <v>3</v>
      </c>
      <c r="E29" s="43">
        <f t="shared" si="0"/>
        <v>42.857142857142854</v>
      </c>
      <c r="F29" s="64">
        <v>3</v>
      </c>
      <c r="G29" s="65">
        <f t="shared" si="1"/>
        <v>42.857142857142854</v>
      </c>
      <c r="H29" s="63">
        <v>3</v>
      </c>
      <c r="I29" s="66">
        <v>1</v>
      </c>
      <c r="J29" s="44">
        <f t="shared" si="2"/>
        <v>7</v>
      </c>
    </row>
    <row r="30" spans="1:10" s="14" customFormat="1" ht="15.75" thickBot="1">
      <c r="A30" s="319">
        <v>23</v>
      </c>
      <c r="B30" s="173" t="s">
        <v>25</v>
      </c>
      <c r="C30" s="299">
        <f>'[2]Табл 1000'!E29</f>
        <v>9</v>
      </c>
      <c r="D30" s="63">
        <v>3</v>
      </c>
      <c r="E30" s="43">
        <f t="shared" si="0"/>
        <v>33.33333333333333</v>
      </c>
      <c r="F30" s="64">
        <v>3</v>
      </c>
      <c r="G30" s="65">
        <f t="shared" si="1"/>
        <v>33.33333333333333</v>
      </c>
      <c r="H30" s="63">
        <v>3</v>
      </c>
      <c r="I30" s="66">
        <v>3</v>
      </c>
      <c r="J30" s="44">
        <f t="shared" si="2"/>
        <v>9</v>
      </c>
    </row>
    <row r="31" spans="1:10" s="27" customFormat="1" ht="15.75" thickBot="1">
      <c r="A31" s="319">
        <v>24</v>
      </c>
      <c r="B31" s="174" t="s">
        <v>26</v>
      </c>
      <c r="C31" s="299">
        <f>'[2]Табл 1000'!E30</f>
        <v>10</v>
      </c>
      <c r="D31" s="63">
        <v>4</v>
      </c>
      <c r="E31" s="43">
        <f t="shared" si="0"/>
        <v>40</v>
      </c>
      <c r="F31" s="64">
        <v>7</v>
      </c>
      <c r="G31" s="65">
        <f t="shared" si="1"/>
        <v>70</v>
      </c>
      <c r="H31" s="63">
        <v>3</v>
      </c>
      <c r="I31" s="66">
        <v>0</v>
      </c>
      <c r="J31" s="44">
        <f t="shared" si="2"/>
        <v>10</v>
      </c>
    </row>
    <row r="32" spans="1:10" s="14" customFormat="1" ht="15.75" thickBot="1">
      <c r="A32" s="319">
        <v>25</v>
      </c>
      <c r="B32" s="173" t="s">
        <v>27</v>
      </c>
      <c r="C32" s="299">
        <f>'[2]Табл 1000'!E31</f>
        <v>22</v>
      </c>
      <c r="D32" s="63">
        <v>5</v>
      </c>
      <c r="E32" s="43">
        <f t="shared" si="0"/>
        <v>22.727272727272727</v>
      </c>
      <c r="F32" s="64">
        <v>6</v>
      </c>
      <c r="G32" s="65">
        <f t="shared" si="1"/>
        <v>27.27272727272727</v>
      </c>
      <c r="H32" s="63">
        <v>4</v>
      </c>
      <c r="I32" s="66">
        <v>12</v>
      </c>
      <c r="J32" s="44">
        <f t="shared" si="2"/>
        <v>22</v>
      </c>
    </row>
    <row r="33" spans="1:10" s="14" customFormat="1" ht="15.75" thickBot="1">
      <c r="A33" s="320">
        <v>26</v>
      </c>
      <c r="B33" s="173" t="s">
        <v>63</v>
      </c>
      <c r="C33" s="299">
        <f>'[2]Табл 1000'!E32</f>
        <v>9</v>
      </c>
      <c r="D33" s="133">
        <v>1</v>
      </c>
      <c r="E33" s="43">
        <f t="shared" si="0"/>
        <v>11.11111111111111</v>
      </c>
      <c r="F33" s="144">
        <v>3</v>
      </c>
      <c r="G33" s="65">
        <f t="shared" si="1"/>
        <v>33.33333333333333</v>
      </c>
      <c r="H33" s="164">
        <v>3</v>
      </c>
      <c r="I33" s="158">
        <v>3</v>
      </c>
      <c r="J33" s="44">
        <f t="shared" si="2"/>
        <v>9</v>
      </c>
    </row>
    <row r="34" spans="1:10" s="14" customFormat="1" ht="15.75" thickBot="1">
      <c r="A34" s="319">
        <v>27</v>
      </c>
      <c r="B34" s="173" t="s">
        <v>65</v>
      </c>
      <c r="C34" s="299">
        <f>'[2]Табл 1000'!E33</f>
        <v>0</v>
      </c>
      <c r="D34" s="147">
        <v>0</v>
      </c>
      <c r="E34" s="43" t="e">
        <f t="shared" si="0"/>
        <v>#DIV/0!</v>
      </c>
      <c r="F34" s="162">
        <v>0</v>
      </c>
      <c r="G34" s="65" t="e">
        <f t="shared" si="1"/>
        <v>#DIV/0!</v>
      </c>
      <c r="H34" s="176">
        <v>0</v>
      </c>
      <c r="I34" s="159">
        <v>0</v>
      </c>
      <c r="J34" s="44">
        <f t="shared" si="2"/>
        <v>0</v>
      </c>
    </row>
    <row r="35" spans="1:10" s="14" customFormat="1" ht="15.75" thickBot="1">
      <c r="A35" s="320">
        <v>28</v>
      </c>
      <c r="B35" s="173" t="s">
        <v>66</v>
      </c>
      <c r="C35" s="299">
        <f>'[2]Табл 1000'!E34</f>
        <v>0</v>
      </c>
      <c r="D35" s="147">
        <v>0</v>
      </c>
      <c r="E35" s="43" t="e">
        <f t="shared" si="0"/>
        <v>#DIV/0!</v>
      </c>
      <c r="F35" s="162">
        <v>0</v>
      </c>
      <c r="G35" s="65" t="e">
        <f t="shared" si="1"/>
        <v>#DIV/0!</v>
      </c>
      <c r="H35" s="176">
        <v>0</v>
      </c>
      <c r="I35" s="159">
        <v>0</v>
      </c>
      <c r="J35" s="44">
        <f t="shared" si="2"/>
        <v>0</v>
      </c>
    </row>
    <row r="36" spans="1:10" s="14" customFormat="1" ht="15.75" thickBot="1">
      <c r="A36" s="319">
        <v>29</v>
      </c>
      <c r="B36" s="173" t="s">
        <v>64</v>
      </c>
      <c r="C36" s="299">
        <f>'[2]Табл 1000'!E35</f>
        <v>0</v>
      </c>
      <c r="D36" s="147">
        <v>0</v>
      </c>
      <c r="E36" s="43" t="e">
        <f t="shared" si="0"/>
        <v>#DIV/0!</v>
      </c>
      <c r="F36" s="162">
        <v>0</v>
      </c>
      <c r="G36" s="65" t="e">
        <f t="shared" si="1"/>
        <v>#DIV/0!</v>
      </c>
      <c r="H36" s="176">
        <v>0</v>
      </c>
      <c r="I36" s="159">
        <v>0</v>
      </c>
      <c r="J36" s="44">
        <f t="shared" si="2"/>
        <v>0</v>
      </c>
    </row>
    <row r="37" spans="1:10" ht="16.5" thickBot="1">
      <c r="A37" s="417" t="s">
        <v>2</v>
      </c>
      <c r="B37" s="418"/>
      <c r="C37" s="342">
        <f>'[1]Табл 1000'!E34</f>
        <v>0</v>
      </c>
      <c r="D37" s="161">
        <f>SUM(D8:D36)</f>
        <v>224</v>
      </c>
      <c r="E37" s="139">
        <f t="shared" si="0"/>
        <v>36.07085346215781</v>
      </c>
      <c r="F37" s="152">
        <f>SUM(F8:F36)</f>
        <v>283</v>
      </c>
      <c r="G37" s="160">
        <f t="shared" si="1"/>
        <v>45.571658615136876</v>
      </c>
      <c r="H37" s="161">
        <f>SUM(H8:H36)</f>
        <v>125</v>
      </c>
      <c r="I37" s="131">
        <f>SUM(I8:I36)</f>
        <v>213</v>
      </c>
      <c r="J37" s="161">
        <f>SUM(J8:J36)</f>
        <v>621</v>
      </c>
    </row>
    <row r="38" spans="8:9" ht="15" customHeight="1">
      <c r="H38" s="18"/>
      <c r="I38" s="18"/>
    </row>
    <row r="39" spans="1:10" ht="42" customHeight="1">
      <c r="A39" s="437" t="s">
        <v>58</v>
      </c>
      <c r="B39" s="437"/>
      <c r="C39" s="437"/>
      <c r="D39" s="437"/>
      <c r="E39" s="437"/>
      <c r="F39" s="437"/>
      <c r="G39" s="437"/>
      <c r="H39" s="437"/>
      <c r="I39" s="437"/>
      <c r="J39" s="437"/>
    </row>
    <row r="40" spans="1:9" ht="20.25">
      <c r="A40" s="443" t="s">
        <v>56</v>
      </c>
      <c r="B40" s="443"/>
      <c r="H40" s="18"/>
      <c r="I40" s="18"/>
    </row>
    <row r="41" spans="1:11" ht="21" thickBot="1">
      <c r="A41" s="441" t="s">
        <v>39</v>
      </c>
      <c r="B41" s="442"/>
      <c r="C41" s="442"/>
      <c r="D41" s="442"/>
      <c r="E41" s="442"/>
      <c r="F41" s="433" t="s">
        <v>42</v>
      </c>
      <c r="G41" s="434"/>
      <c r="H41" s="434"/>
      <c r="I41" s="21"/>
      <c r="J41" s="19"/>
      <c r="K41" s="5"/>
    </row>
    <row r="42" spans="1:10" ht="20.25" customHeight="1" thickBot="1">
      <c r="A42" s="401" t="s">
        <v>0</v>
      </c>
      <c r="B42" s="438" t="s">
        <v>1</v>
      </c>
      <c r="C42" s="401" t="s">
        <v>48</v>
      </c>
      <c r="D42" s="406" t="s">
        <v>29</v>
      </c>
      <c r="E42" s="413"/>
      <c r="F42" s="413"/>
      <c r="G42" s="407"/>
      <c r="H42" s="401" t="s">
        <v>35</v>
      </c>
      <c r="I42" s="401" t="s">
        <v>36</v>
      </c>
      <c r="J42" s="419" t="s">
        <v>28</v>
      </c>
    </row>
    <row r="43" spans="1:10" ht="27" customHeight="1" thickBot="1">
      <c r="A43" s="402"/>
      <c r="B43" s="439"/>
      <c r="C43" s="402"/>
      <c r="D43" s="406" t="s">
        <v>31</v>
      </c>
      <c r="E43" s="407"/>
      <c r="F43" s="406" t="s">
        <v>32</v>
      </c>
      <c r="G43" s="407"/>
      <c r="H43" s="402"/>
      <c r="I43" s="402"/>
      <c r="J43" s="420"/>
    </row>
    <row r="44" spans="1:10" ht="35.25" customHeight="1" thickBot="1">
      <c r="A44" s="403"/>
      <c r="B44" s="440"/>
      <c r="C44" s="403"/>
      <c r="D44" s="7" t="s">
        <v>33</v>
      </c>
      <c r="E44" s="7" t="s">
        <v>34</v>
      </c>
      <c r="F44" s="7" t="s">
        <v>33</v>
      </c>
      <c r="G44" s="7" t="s">
        <v>34</v>
      </c>
      <c r="H44" s="403"/>
      <c r="I44" s="403"/>
      <c r="J44" s="432"/>
    </row>
    <row r="45" spans="1:10" s="14" customFormat="1" ht="15.75" thickBot="1">
      <c r="A45" s="318">
        <v>1</v>
      </c>
      <c r="B45" s="51" t="s">
        <v>3</v>
      </c>
      <c r="C45" s="375">
        <f>'[2]Табл 1000'!$E$45</f>
        <v>0</v>
      </c>
      <c r="D45" s="63"/>
      <c r="E45" s="42" t="e">
        <f aca="true" t="shared" si="3" ref="E45:E74">D45/J45*100</f>
        <v>#DIV/0!</v>
      </c>
      <c r="F45" s="91"/>
      <c r="G45" s="67" t="e">
        <f aca="true" t="shared" si="4" ref="G45:G74">F45/J45*100</f>
        <v>#DIV/0!</v>
      </c>
      <c r="H45" s="68"/>
      <c r="I45" s="92"/>
      <c r="J45" s="44">
        <f aca="true" t="shared" si="5" ref="J45:J70">F45+H45+I45</f>
        <v>0</v>
      </c>
    </row>
    <row r="46" spans="1:10" s="14" customFormat="1" ht="15.75" thickBot="1">
      <c r="A46" s="319">
        <v>2</v>
      </c>
      <c r="B46" s="51" t="s">
        <v>4</v>
      </c>
      <c r="C46" s="375">
        <f>'[2]Табл 1000'!$E$45</f>
        <v>0</v>
      </c>
      <c r="D46" s="63"/>
      <c r="E46" s="42" t="e">
        <f t="shared" si="3"/>
        <v>#DIV/0!</v>
      </c>
      <c r="F46" s="91"/>
      <c r="G46" s="67" t="e">
        <f t="shared" si="4"/>
        <v>#DIV/0!</v>
      </c>
      <c r="H46" s="68"/>
      <c r="I46" s="92"/>
      <c r="J46" s="371">
        <f t="shared" si="5"/>
        <v>0</v>
      </c>
    </row>
    <row r="47" spans="1:10" s="14" customFormat="1" ht="15.75" thickBot="1">
      <c r="A47" s="319">
        <v>3</v>
      </c>
      <c r="B47" s="51" t="s">
        <v>5</v>
      </c>
      <c r="C47" s="375">
        <f>'[2]Табл 1000'!$E$45</f>
        <v>0</v>
      </c>
      <c r="D47" s="63"/>
      <c r="E47" s="42" t="e">
        <f t="shared" si="3"/>
        <v>#DIV/0!</v>
      </c>
      <c r="F47" s="91"/>
      <c r="G47" s="67" t="e">
        <f t="shared" si="4"/>
        <v>#DIV/0!</v>
      </c>
      <c r="H47" s="68"/>
      <c r="I47" s="92"/>
      <c r="J47" s="371">
        <f t="shared" si="5"/>
        <v>0</v>
      </c>
    </row>
    <row r="48" spans="1:10" s="14" customFormat="1" ht="15.75" thickBot="1">
      <c r="A48" s="319">
        <v>4</v>
      </c>
      <c r="B48" s="51" t="s">
        <v>6</v>
      </c>
      <c r="C48" s="375">
        <f>'[2]Табл 1000'!$E$45</f>
        <v>0</v>
      </c>
      <c r="D48" s="63"/>
      <c r="E48" s="42" t="e">
        <f t="shared" si="3"/>
        <v>#DIV/0!</v>
      </c>
      <c r="F48" s="91"/>
      <c r="G48" s="67" t="e">
        <f t="shared" si="4"/>
        <v>#DIV/0!</v>
      </c>
      <c r="H48" s="68"/>
      <c r="I48" s="92"/>
      <c r="J48" s="371">
        <f t="shared" si="5"/>
        <v>0</v>
      </c>
    </row>
    <row r="49" spans="1:10" s="14" customFormat="1" ht="15.75" thickBot="1">
      <c r="A49" s="319">
        <v>5</v>
      </c>
      <c r="B49" s="51" t="s">
        <v>7</v>
      </c>
      <c r="C49" s="375">
        <f>'[2]Табл 1000'!$E$45</f>
        <v>0</v>
      </c>
      <c r="D49" s="63"/>
      <c r="E49" s="42" t="e">
        <f t="shared" si="3"/>
        <v>#DIV/0!</v>
      </c>
      <c r="F49" s="91"/>
      <c r="G49" s="67" t="e">
        <f t="shared" si="4"/>
        <v>#DIV/0!</v>
      </c>
      <c r="H49" s="68"/>
      <c r="I49" s="92"/>
      <c r="J49" s="371">
        <f t="shared" si="5"/>
        <v>0</v>
      </c>
    </row>
    <row r="50" spans="1:10" s="14" customFormat="1" ht="15.75" thickBot="1">
      <c r="A50" s="319">
        <v>6</v>
      </c>
      <c r="B50" s="51" t="s">
        <v>8</v>
      </c>
      <c r="C50" s="375">
        <f>'[2]Табл 1000'!$E$45</f>
        <v>0</v>
      </c>
      <c r="D50" s="63"/>
      <c r="E50" s="42" t="e">
        <f t="shared" si="3"/>
        <v>#DIV/0!</v>
      </c>
      <c r="F50" s="91"/>
      <c r="G50" s="67" t="e">
        <f t="shared" si="4"/>
        <v>#DIV/0!</v>
      </c>
      <c r="H50" s="68"/>
      <c r="I50" s="92"/>
      <c r="J50" s="371">
        <f t="shared" si="5"/>
        <v>0</v>
      </c>
    </row>
    <row r="51" spans="1:10" s="14" customFormat="1" ht="15.75" thickBot="1">
      <c r="A51" s="319">
        <v>7</v>
      </c>
      <c r="B51" s="51" t="s">
        <v>9</v>
      </c>
      <c r="C51" s="375">
        <f>'[2]Табл 1000'!$E$45</f>
        <v>0</v>
      </c>
      <c r="D51" s="63"/>
      <c r="E51" s="42" t="e">
        <f t="shared" si="3"/>
        <v>#DIV/0!</v>
      </c>
      <c r="F51" s="91"/>
      <c r="G51" s="67" t="e">
        <f t="shared" si="4"/>
        <v>#DIV/0!</v>
      </c>
      <c r="H51" s="68"/>
      <c r="I51" s="92"/>
      <c r="J51" s="371">
        <f t="shared" si="5"/>
        <v>0</v>
      </c>
    </row>
    <row r="52" spans="1:10" s="14" customFormat="1" ht="15.75" thickBot="1">
      <c r="A52" s="319">
        <v>8</v>
      </c>
      <c r="B52" s="51" t="s">
        <v>10</v>
      </c>
      <c r="C52" s="375">
        <f>'[2]Табл 1000'!$E$45</f>
        <v>0</v>
      </c>
      <c r="D52" s="63"/>
      <c r="E52" s="42" t="e">
        <f t="shared" si="3"/>
        <v>#DIV/0!</v>
      </c>
      <c r="F52" s="91"/>
      <c r="G52" s="67" t="e">
        <f t="shared" si="4"/>
        <v>#DIV/0!</v>
      </c>
      <c r="H52" s="68"/>
      <c r="I52" s="92"/>
      <c r="J52" s="371">
        <f t="shared" si="5"/>
        <v>0</v>
      </c>
    </row>
    <row r="53" spans="1:10" s="14" customFormat="1" ht="15.75" thickBot="1">
      <c r="A53" s="319">
        <v>9</v>
      </c>
      <c r="B53" s="51" t="s">
        <v>11</v>
      </c>
      <c r="C53" s="375">
        <f>'[2]Табл 1000'!$E$45</f>
        <v>0</v>
      </c>
      <c r="D53" s="63"/>
      <c r="E53" s="42" t="e">
        <f t="shared" si="3"/>
        <v>#DIV/0!</v>
      </c>
      <c r="F53" s="91"/>
      <c r="G53" s="67" t="e">
        <f t="shared" si="4"/>
        <v>#DIV/0!</v>
      </c>
      <c r="H53" s="68"/>
      <c r="I53" s="92"/>
      <c r="J53" s="371">
        <f t="shared" si="5"/>
        <v>0</v>
      </c>
    </row>
    <row r="54" spans="1:10" s="14" customFormat="1" ht="15.75" thickBot="1">
      <c r="A54" s="319">
        <v>10</v>
      </c>
      <c r="B54" s="51" t="s">
        <v>12</v>
      </c>
      <c r="C54" s="375">
        <f>'[2]Табл 1000'!$E$45</f>
        <v>0</v>
      </c>
      <c r="D54" s="63"/>
      <c r="E54" s="42" t="e">
        <f t="shared" si="3"/>
        <v>#DIV/0!</v>
      </c>
      <c r="F54" s="91"/>
      <c r="G54" s="67" t="e">
        <f t="shared" si="4"/>
        <v>#DIV/0!</v>
      </c>
      <c r="H54" s="68"/>
      <c r="I54" s="92"/>
      <c r="J54" s="371">
        <f t="shared" si="5"/>
        <v>0</v>
      </c>
    </row>
    <row r="55" spans="1:10" s="14" customFormat="1" ht="15.75" thickBot="1">
      <c r="A55" s="319">
        <v>11</v>
      </c>
      <c r="B55" s="51" t="s">
        <v>13</v>
      </c>
      <c r="C55" s="375">
        <f>'[2]Табл 1000'!$E$45</f>
        <v>0</v>
      </c>
      <c r="D55" s="63"/>
      <c r="E55" s="42" t="e">
        <f t="shared" si="3"/>
        <v>#DIV/0!</v>
      </c>
      <c r="F55" s="91"/>
      <c r="G55" s="67" t="e">
        <f t="shared" si="4"/>
        <v>#DIV/0!</v>
      </c>
      <c r="H55" s="68"/>
      <c r="I55" s="92"/>
      <c r="J55" s="371">
        <f t="shared" si="5"/>
        <v>0</v>
      </c>
    </row>
    <row r="56" spans="1:10" s="27" customFormat="1" ht="15.75" thickBot="1">
      <c r="A56" s="319">
        <v>12</v>
      </c>
      <c r="B56" s="52" t="s">
        <v>14</v>
      </c>
      <c r="C56" s="375">
        <f>'[2]Табл 1000'!$E$45</f>
        <v>0</v>
      </c>
      <c r="D56" s="63"/>
      <c r="E56" s="42" t="e">
        <f t="shared" si="3"/>
        <v>#DIV/0!</v>
      </c>
      <c r="F56" s="94"/>
      <c r="G56" s="67" t="e">
        <f t="shared" si="4"/>
        <v>#DIV/0!</v>
      </c>
      <c r="H56" s="76"/>
      <c r="I56" s="95"/>
      <c r="J56" s="371">
        <f t="shared" si="5"/>
        <v>0</v>
      </c>
    </row>
    <row r="57" spans="1:10" s="14" customFormat="1" ht="15.75" thickBot="1">
      <c r="A57" s="319">
        <v>13</v>
      </c>
      <c r="B57" s="51" t="s">
        <v>15</v>
      </c>
      <c r="C57" s="375">
        <f>'[2]Табл 1000'!$E$45</f>
        <v>0</v>
      </c>
      <c r="D57" s="63"/>
      <c r="E57" s="42" t="e">
        <f t="shared" si="3"/>
        <v>#DIV/0!</v>
      </c>
      <c r="F57" s="91"/>
      <c r="G57" s="67" t="e">
        <f t="shared" si="4"/>
        <v>#DIV/0!</v>
      </c>
      <c r="H57" s="68"/>
      <c r="I57" s="92"/>
      <c r="J57" s="371">
        <f t="shared" si="5"/>
        <v>0</v>
      </c>
    </row>
    <row r="58" spans="1:10" s="14" customFormat="1" ht="15.75" thickBot="1">
      <c r="A58" s="319">
        <v>14</v>
      </c>
      <c r="B58" s="51" t="s">
        <v>16</v>
      </c>
      <c r="C58" s="375">
        <f>'[2]Табл 1000'!$E$45</f>
        <v>0</v>
      </c>
      <c r="D58" s="63"/>
      <c r="E58" s="42" t="e">
        <f t="shared" si="3"/>
        <v>#DIV/0!</v>
      </c>
      <c r="F58" s="91"/>
      <c r="G58" s="67" t="e">
        <f t="shared" si="4"/>
        <v>#DIV/0!</v>
      </c>
      <c r="H58" s="68"/>
      <c r="I58" s="92"/>
      <c r="J58" s="371">
        <f t="shared" si="5"/>
        <v>0</v>
      </c>
    </row>
    <row r="59" spans="1:10" s="14" customFormat="1" ht="15.75" thickBot="1">
      <c r="A59" s="319">
        <v>15</v>
      </c>
      <c r="B59" s="51" t="s">
        <v>17</v>
      </c>
      <c r="C59" s="375">
        <f>'[2]Табл 1000'!$E$45</f>
        <v>0</v>
      </c>
      <c r="D59" s="63"/>
      <c r="E59" s="42" t="e">
        <f t="shared" si="3"/>
        <v>#DIV/0!</v>
      </c>
      <c r="F59" s="91"/>
      <c r="G59" s="67" t="e">
        <f t="shared" si="4"/>
        <v>#DIV/0!</v>
      </c>
      <c r="H59" s="68"/>
      <c r="I59" s="92"/>
      <c r="J59" s="371">
        <f t="shared" si="5"/>
        <v>0</v>
      </c>
    </row>
    <row r="60" spans="1:10" s="14" customFormat="1" ht="15.75" thickBot="1">
      <c r="A60" s="319">
        <v>16</v>
      </c>
      <c r="B60" s="51" t="s">
        <v>18</v>
      </c>
      <c r="C60" s="375">
        <f>'[2]Табл 1000'!$E$45</f>
        <v>0</v>
      </c>
      <c r="D60" s="63"/>
      <c r="E60" s="42" t="e">
        <f t="shared" si="3"/>
        <v>#DIV/0!</v>
      </c>
      <c r="F60" s="91"/>
      <c r="G60" s="67" t="e">
        <f t="shared" si="4"/>
        <v>#DIV/0!</v>
      </c>
      <c r="H60" s="68"/>
      <c r="I60" s="92"/>
      <c r="J60" s="371">
        <f t="shared" si="5"/>
        <v>0</v>
      </c>
    </row>
    <row r="61" spans="1:10" s="27" customFormat="1" ht="15.75" thickBot="1">
      <c r="A61" s="319">
        <v>17</v>
      </c>
      <c r="B61" s="52" t="s">
        <v>19</v>
      </c>
      <c r="C61" s="375">
        <f>'[2]Табл 1000'!$E$45</f>
        <v>0</v>
      </c>
      <c r="D61" s="63"/>
      <c r="E61" s="42" t="e">
        <f t="shared" si="3"/>
        <v>#DIV/0!</v>
      </c>
      <c r="F61" s="94"/>
      <c r="G61" s="67" t="e">
        <f t="shared" si="4"/>
        <v>#DIV/0!</v>
      </c>
      <c r="H61" s="76"/>
      <c r="I61" s="95"/>
      <c r="J61" s="371">
        <f t="shared" si="5"/>
        <v>0</v>
      </c>
    </row>
    <row r="62" spans="1:10" s="14" customFormat="1" ht="15.75" thickBot="1">
      <c r="A62" s="319">
        <v>18</v>
      </c>
      <c r="B62" s="51" t="s">
        <v>20</v>
      </c>
      <c r="C62" s="375">
        <f>'[2]Табл 1000'!$E$45</f>
        <v>0</v>
      </c>
      <c r="D62" s="63"/>
      <c r="E62" s="42" t="e">
        <f t="shared" si="3"/>
        <v>#DIV/0!</v>
      </c>
      <c r="F62" s="91"/>
      <c r="G62" s="67" t="e">
        <f t="shared" si="4"/>
        <v>#DIV/0!</v>
      </c>
      <c r="H62" s="68"/>
      <c r="I62" s="92"/>
      <c r="J62" s="371">
        <f t="shared" si="5"/>
        <v>0</v>
      </c>
    </row>
    <row r="63" spans="1:10" s="14" customFormat="1" ht="15.75" thickBot="1">
      <c r="A63" s="319">
        <v>19</v>
      </c>
      <c r="B63" s="51" t="s">
        <v>21</v>
      </c>
      <c r="C63" s="375">
        <f>'[2]Табл 1000'!$E$45</f>
        <v>0</v>
      </c>
      <c r="D63" s="63"/>
      <c r="E63" s="42" t="e">
        <f t="shared" si="3"/>
        <v>#DIV/0!</v>
      </c>
      <c r="F63" s="91"/>
      <c r="G63" s="67" t="e">
        <f t="shared" si="4"/>
        <v>#DIV/0!</v>
      </c>
      <c r="H63" s="68"/>
      <c r="I63" s="92"/>
      <c r="J63" s="371">
        <f t="shared" si="5"/>
        <v>0</v>
      </c>
    </row>
    <row r="64" spans="1:10" s="14" customFormat="1" ht="15.75" thickBot="1">
      <c r="A64" s="319">
        <v>20</v>
      </c>
      <c r="B64" s="51" t="s">
        <v>22</v>
      </c>
      <c r="C64" s="375">
        <f>'[2]Табл 1000'!$E$45</f>
        <v>0</v>
      </c>
      <c r="D64" s="63"/>
      <c r="E64" s="42" t="e">
        <f t="shared" si="3"/>
        <v>#DIV/0!</v>
      </c>
      <c r="F64" s="91"/>
      <c r="G64" s="67" t="e">
        <f t="shared" si="4"/>
        <v>#DIV/0!</v>
      </c>
      <c r="H64" s="68"/>
      <c r="I64" s="92"/>
      <c r="J64" s="371">
        <f t="shared" si="5"/>
        <v>0</v>
      </c>
    </row>
    <row r="65" spans="1:10" s="14" customFormat="1" ht="15.75" thickBot="1">
      <c r="A65" s="319">
        <v>21</v>
      </c>
      <c r="B65" s="51" t="s">
        <v>23</v>
      </c>
      <c r="C65" s="375">
        <f>'[2]Табл 1000'!$E$45</f>
        <v>0</v>
      </c>
      <c r="D65" s="63"/>
      <c r="E65" s="42" t="e">
        <f t="shared" si="3"/>
        <v>#DIV/0!</v>
      </c>
      <c r="F65" s="91"/>
      <c r="G65" s="67" t="e">
        <f t="shared" si="4"/>
        <v>#DIV/0!</v>
      </c>
      <c r="H65" s="68"/>
      <c r="I65" s="92"/>
      <c r="J65" s="371">
        <f t="shared" si="5"/>
        <v>0</v>
      </c>
    </row>
    <row r="66" spans="1:10" s="14" customFormat="1" ht="15.75" thickBot="1">
      <c r="A66" s="319">
        <v>22</v>
      </c>
      <c r="B66" s="51" t="s">
        <v>24</v>
      </c>
      <c r="C66" s="375">
        <f>'[2]Табл 1000'!$E$45</f>
        <v>0</v>
      </c>
      <c r="D66" s="63"/>
      <c r="E66" s="42" t="e">
        <f t="shared" si="3"/>
        <v>#DIV/0!</v>
      </c>
      <c r="F66" s="91"/>
      <c r="G66" s="67" t="e">
        <f t="shared" si="4"/>
        <v>#DIV/0!</v>
      </c>
      <c r="H66" s="68"/>
      <c r="I66" s="92"/>
      <c r="J66" s="371">
        <f t="shared" si="5"/>
        <v>0</v>
      </c>
    </row>
    <row r="67" spans="1:10" s="14" customFormat="1" ht="15.75" thickBot="1">
      <c r="A67" s="319">
        <v>23</v>
      </c>
      <c r="B67" s="51" t="s">
        <v>25</v>
      </c>
      <c r="C67" s="375">
        <f>'[2]Табл 1000'!$E$45</f>
        <v>0</v>
      </c>
      <c r="D67" s="63"/>
      <c r="E67" s="42" t="e">
        <f t="shared" si="3"/>
        <v>#DIV/0!</v>
      </c>
      <c r="F67" s="91"/>
      <c r="G67" s="67" t="e">
        <f t="shared" si="4"/>
        <v>#DIV/0!</v>
      </c>
      <c r="H67" s="68"/>
      <c r="I67" s="92"/>
      <c r="J67" s="371">
        <f t="shared" si="5"/>
        <v>0</v>
      </c>
    </row>
    <row r="68" spans="1:10" s="14" customFormat="1" ht="15.75" thickBot="1">
      <c r="A68" s="319">
        <v>24</v>
      </c>
      <c r="B68" s="51" t="s">
        <v>26</v>
      </c>
      <c r="C68" s="375">
        <f>'[2]Табл 1000'!$E$45</f>
        <v>0</v>
      </c>
      <c r="D68" s="63"/>
      <c r="E68" s="42" t="e">
        <f t="shared" si="3"/>
        <v>#DIV/0!</v>
      </c>
      <c r="F68" s="91"/>
      <c r="G68" s="67" t="e">
        <f t="shared" si="4"/>
        <v>#DIV/0!</v>
      </c>
      <c r="H68" s="68"/>
      <c r="I68" s="92"/>
      <c r="J68" s="371">
        <f t="shared" si="5"/>
        <v>0</v>
      </c>
    </row>
    <row r="69" spans="1:10" s="14" customFormat="1" ht="15.75" thickBot="1">
      <c r="A69" s="319">
        <v>25</v>
      </c>
      <c r="B69" s="51" t="s">
        <v>27</v>
      </c>
      <c r="C69" s="375">
        <f>'[2]Табл 1000'!$E$45</f>
        <v>0</v>
      </c>
      <c r="D69" s="63"/>
      <c r="E69" s="42" t="e">
        <f t="shared" si="3"/>
        <v>#DIV/0!</v>
      </c>
      <c r="F69" s="91"/>
      <c r="G69" s="67" t="e">
        <f t="shared" si="4"/>
        <v>#DIV/0!</v>
      </c>
      <c r="H69" s="68"/>
      <c r="I69" s="92"/>
      <c r="J69" s="371">
        <f t="shared" si="5"/>
        <v>0</v>
      </c>
    </row>
    <row r="70" spans="1:10" s="14" customFormat="1" ht="15.75" thickBot="1">
      <c r="A70" s="320">
        <v>26</v>
      </c>
      <c r="B70" s="51" t="s">
        <v>63</v>
      </c>
      <c r="C70" s="375">
        <f>'[2]Табл 1000'!$E$45</f>
        <v>0</v>
      </c>
      <c r="D70" s="63"/>
      <c r="E70" s="42" t="e">
        <f t="shared" si="3"/>
        <v>#DIV/0!</v>
      </c>
      <c r="F70" s="99"/>
      <c r="G70" s="67" t="e">
        <f t="shared" si="4"/>
        <v>#DIV/0!</v>
      </c>
      <c r="H70" s="88"/>
      <c r="I70" s="88"/>
      <c r="J70" s="371">
        <f t="shared" si="5"/>
        <v>0</v>
      </c>
    </row>
    <row r="71" spans="1:10" s="14" customFormat="1" ht="15.75" thickBot="1">
      <c r="A71" s="319">
        <v>27</v>
      </c>
      <c r="B71" s="51" t="s">
        <v>65</v>
      </c>
      <c r="C71" s="375">
        <f>'[2]Табл 1000'!$E$45</f>
        <v>0</v>
      </c>
      <c r="D71" s="63"/>
      <c r="E71" s="42" t="e">
        <f>D71/J71*100</f>
        <v>#DIV/0!</v>
      </c>
      <c r="F71" s="99"/>
      <c r="G71" s="67" t="e">
        <f>F71/J71*100</f>
        <v>#DIV/0!</v>
      </c>
      <c r="H71" s="88"/>
      <c r="I71" s="88"/>
      <c r="J71" s="371">
        <f>F71+H71+I71</f>
        <v>0</v>
      </c>
    </row>
    <row r="72" spans="1:10" s="14" customFormat="1" ht="15.75" thickBot="1">
      <c r="A72" s="320">
        <v>28</v>
      </c>
      <c r="B72" s="51" t="s">
        <v>66</v>
      </c>
      <c r="C72" s="375">
        <f>'[2]Табл 1000'!$E$45</f>
        <v>0</v>
      </c>
      <c r="D72" s="63"/>
      <c r="E72" s="42" t="e">
        <f>D72/J72*100</f>
        <v>#DIV/0!</v>
      </c>
      <c r="F72" s="99"/>
      <c r="G72" s="67" t="e">
        <f>F72/J72*100</f>
        <v>#DIV/0!</v>
      </c>
      <c r="H72" s="88"/>
      <c r="I72" s="88"/>
      <c r="J72" s="371">
        <f>F72+H72+I72</f>
        <v>0</v>
      </c>
    </row>
    <row r="73" spans="1:10" s="14" customFormat="1" ht="15.75" thickBot="1">
      <c r="A73" s="319">
        <v>29</v>
      </c>
      <c r="B73" s="51" t="s">
        <v>64</v>
      </c>
      <c r="C73" s="375">
        <f>'[2]Табл 1000'!$E$45</f>
        <v>0</v>
      </c>
      <c r="D73" s="63"/>
      <c r="E73" s="42" t="e">
        <f>D73/J73*100</f>
        <v>#DIV/0!</v>
      </c>
      <c r="F73" s="99"/>
      <c r="G73" s="67" t="e">
        <f>F73/J73*100</f>
        <v>#DIV/0!</v>
      </c>
      <c r="H73" s="88"/>
      <c r="I73" s="88"/>
      <c r="J73" s="371">
        <f>F73+H73+I73</f>
        <v>0</v>
      </c>
    </row>
    <row r="74" spans="1:10" ht="16.5" thickBot="1">
      <c r="A74" s="428" t="s">
        <v>2</v>
      </c>
      <c r="B74" s="445"/>
      <c r="C74" s="166">
        <f>SUM(C45:C73)</f>
        <v>0</v>
      </c>
      <c r="D74" s="166">
        <f>SUM(D45:D73)</f>
        <v>0</v>
      </c>
      <c r="E74" s="138" t="e">
        <f t="shared" si="3"/>
        <v>#DIV/0!</v>
      </c>
      <c r="F74" s="161">
        <f>SUM(F45:F73)</f>
        <v>0</v>
      </c>
      <c r="G74" s="178" t="e">
        <f t="shared" si="4"/>
        <v>#DIV/0!</v>
      </c>
      <c r="H74" s="136">
        <f>SUM(H45:H73)</f>
        <v>0</v>
      </c>
      <c r="I74" s="136">
        <f>SUM(I45:I73)</f>
        <v>0</v>
      </c>
      <c r="J74" s="136">
        <f>SUM(J45:J73)</f>
        <v>0</v>
      </c>
    </row>
    <row r="75" spans="8:9" ht="21.75" customHeight="1">
      <c r="H75" s="18"/>
      <c r="I75" s="18"/>
    </row>
    <row r="76" spans="1:10" ht="38.25" customHeight="1">
      <c r="A76" s="437" t="s">
        <v>58</v>
      </c>
      <c r="B76" s="437"/>
      <c r="C76" s="437"/>
      <c r="D76" s="437"/>
      <c r="E76" s="437"/>
      <c r="F76" s="437"/>
      <c r="G76" s="437"/>
      <c r="H76" s="437"/>
      <c r="I76" s="437"/>
      <c r="J76" s="437"/>
    </row>
    <row r="77" spans="1:9" ht="20.25">
      <c r="A77" s="443" t="s">
        <v>56</v>
      </c>
      <c r="B77" s="443"/>
      <c r="H77" s="18"/>
      <c r="I77" s="18"/>
    </row>
    <row r="78" spans="1:11" ht="21" thickBot="1">
      <c r="A78" s="441" t="s">
        <v>39</v>
      </c>
      <c r="B78" s="442"/>
      <c r="C78" s="442"/>
      <c r="D78" s="442"/>
      <c r="E78" s="442"/>
      <c r="F78" s="433" t="s">
        <v>43</v>
      </c>
      <c r="G78" s="434"/>
      <c r="H78" s="434"/>
      <c r="I78" s="21"/>
      <c r="J78" s="19"/>
      <c r="K78" s="5"/>
    </row>
    <row r="79" spans="1:10" ht="20.25" customHeight="1" thickBot="1">
      <c r="A79" s="401" t="s">
        <v>0</v>
      </c>
      <c r="B79" s="438" t="s">
        <v>1</v>
      </c>
      <c r="C79" s="401" t="s">
        <v>48</v>
      </c>
      <c r="D79" s="406" t="s">
        <v>29</v>
      </c>
      <c r="E79" s="413"/>
      <c r="F79" s="413"/>
      <c r="G79" s="407"/>
      <c r="H79" s="401" t="s">
        <v>35</v>
      </c>
      <c r="I79" s="401" t="s">
        <v>36</v>
      </c>
      <c r="J79" s="419" t="s">
        <v>28</v>
      </c>
    </row>
    <row r="80" spans="1:10" ht="27" customHeight="1" thickBot="1">
      <c r="A80" s="402"/>
      <c r="B80" s="439"/>
      <c r="C80" s="402"/>
      <c r="D80" s="406" t="s">
        <v>31</v>
      </c>
      <c r="E80" s="407"/>
      <c r="F80" s="406" t="s">
        <v>32</v>
      </c>
      <c r="G80" s="407"/>
      <c r="H80" s="402"/>
      <c r="I80" s="402"/>
      <c r="J80" s="420"/>
    </row>
    <row r="81" spans="1:10" ht="33" customHeight="1" thickBot="1">
      <c r="A81" s="403"/>
      <c r="B81" s="440"/>
      <c r="C81" s="402"/>
      <c r="D81" s="134" t="s">
        <v>33</v>
      </c>
      <c r="E81" s="7" t="s">
        <v>34</v>
      </c>
      <c r="F81" s="7" t="s">
        <v>33</v>
      </c>
      <c r="G81" s="7" t="s">
        <v>34</v>
      </c>
      <c r="H81" s="402"/>
      <c r="I81" s="402"/>
      <c r="J81" s="432"/>
    </row>
    <row r="82" spans="1:10" s="14" customFormat="1" ht="15.75" thickBot="1">
      <c r="A82" s="318">
        <v>1</v>
      </c>
      <c r="B82" s="51" t="s">
        <v>3</v>
      </c>
      <c r="C82" s="282">
        <f>'[2]Табл 1000'!$E$83</f>
        <v>0</v>
      </c>
      <c r="D82" s="181"/>
      <c r="E82" s="186" t="e">
        <f aca="true" t="shared" si="6" ref="E82:E111">D82/J82*100</f>
        <v>#DIV/0!</v>
      </c>
      <c r="F82" s="91"/>
      <c r="G82" s="75" t="e">
        <f aca="true" t="shared" si="7" ref="G82:G111">F82/J82*100</f>
        <v>#DIV/0!</v>
      </c>
      <c r="H82" s="143"/>
      <c r="I82" s="181"/>
      <c r="J82" s="377">
        <f aca="true" t="shared" si="8" ref="J82:J110">F82+H82+I82</f>
        <v>0</v>
      </c>
    </row>
    <row r="83" spans="1:10" s="27" customFormat="1" ht="15.75" thickBot="1">
      <c r="A83" s="319">
        <v>2</v>
      </c>
      <c r="B83" s="52" t="s">
        <v>4</v>
      </c>
      <c r="C83" s="282">
        <f>'[2]Табл 1000'!$E$83</f>
        <v>0</v>
      </c>
      <c r="D83" s="183"/>
      <c r="E83" s="186" t="e">
        <f t="shared" si="6"/>
        <v>#DIV/0!</v>
      </c>
      <c r="F83" s="94"/>
      <c r="G83" s="75" t="e">
        <f t="shared" si="7"/>
        <v>#DIV/0!</v>
      </c>
      <c r="H83" s="182"/>
      <c r="I83" s="183"/>
      <c r="J83" s="378">
        <f t="shared" si="8"/>
        <v>0</v>
      </c>
    </row>
    <row r="84" spans="1:10" s="14" customFormat="1" ht="15.75" thickBot="1">
      <c r="A84" s="319">
        <v>3</v>
      </c>
      <c r="B84" s="51" t="s">
        <v>5</v>
      </c>
      <c r="C84" s="282">
        <f>'[2]Табл 1000'!$E$83</f>
        <v>0</v>
      </c>
      <c r="D84" s="181"/>
      <c r="E84" s="186" t="e">
        <f t="shared" si="6"/>
        <v>#DIV/0!</v>
      </c>
      <c r="F84" s="91"/>
      <c r="G84" s="75" t="e">
        <f t="shared" si="7"/>
        <v>#DIV/0!</v>
      </c>
      <c r="H84" s="143"/>
      <c r="I84" s="181"/>
      <c r="J84" s="378">
        <f>F84+H84+I84</f>
        <v>0</v>
      </c>
    </row>
    <row r="85" spans="1:10" s="17" customFormat="1" ht="15.75" thickBot="1">
      <c r="A85" s="319">
        <v>4</v>
      </c>
      <c r="B85" s="51" t="s">
        <v>6</v>
      </c>
      <c r="C85" s="282">
        <f>'[2]Табл 1000'!$E$83</f>
        <v>0</v>
      </c>
      <c r="D85" s="181"/>
      <c r="E85" s="186" t="e">
        <f t="shared" si="6"/>
        <v>#DIV/0!</v>
      </c>
      <c r="F85" s="91"/>
      <c r="G85" s="75" t="e">
        <f t="shared" si="7"/>
        <v>#DIV/0!</v>
      </c>
      <c r="H85" s="143"/>
      <c r="I85" s="181"/>
      <c r="J85" s="378">
        <f t="shared" si="8"/>
        <v>0</v>
      </c>
    </row>
    <row r="86" spans="1:10" s="14" customFormat="1" ht="15.75" thickBot="1">
      <c r="A86" s="319">
        <v>5</v>
      </c>
      <c r="B86" s="51" t="s">
        <v>7</v>
      </c>
      <c r="C86" s="282">
        <f>'[2]Табл 1000'!$E$83</f>
        <v>0</v>
      </c>
      <c r="D86" s="181"/>
      <c r="E86" s="186" t="e">
        <f t="shared" si="6"/>
        <v>#DIV/0!</v>
      </c>
      <c r="F86" s="91"/>
      <c r="G86" s="75" t="e">
        <f t="shared" si="7"/>
        <v>#DIV/0!</v>
      </c>
      <c r="H86" s="143"/>
      <c r="I86" s="181"/>
      <c r="J86" s="378">
        <f t="shared" si="8"/>
        <v>0</v>
      </c>
    </row>
    <row r="87" spans="1:10" s="14" customFormat="1" ht="15.75" thickBot="1">
      <c r="A87" s="319">
        <v>6</v>
      </c>
      <c r="B87" s="51" t="s">
        <v>8</v>
      </c>
      <c r="C87" s="282">
        <f>'[2]Табл 1000'!$E$83</f>
        <v>0</v>
      </c>
      <c r="D87" s="181"/>
      <c r="E87" s="186" t="e">
        <f t="shared" si="6"/>
        <v>#DIV/0!</v>
      </c>
      <c r="F87" s="91"/>
      <c r="G87" s="75" t="e">
        <f t="shared" si="7"/>
        <v>#DIV/0!</v>
      </c>
      <c r="H87" s="143"/>
      <c r="I87" s="181"/>
      <c r="J87" s="378">
        <f t="shared" si="8"/>
        <v>0</v>
      </c>
    </row>
    <row r="88" spans="1:10" s="14" customFormat="1" ht="15.75" thickBot="1">
      <c r="A88" s="319">
        <v>7</v>
      </c>
      <c r="B88" s="51" t="s">
        <v>9</v>
      </c>
      <c r="C88" s="282">
        <f>'[2]Табл 1000'!$E$83</f>
        <v>0</v>
      </c>
      <c r="D88" s="181"/>
      <c r="E88" s="186" t="e">
        <f t="shared" si="6"/>
        <v>#DIV/0!</v>
      </c>
      <c r="F88" s="91"/>
      <c r="G88" s="75" t="e">
        <f t="shared" si="7"/>
        <v>#DIV/0!</v>
      </c>
      <c r="H88" s="143"/>
      <c r="I88" s="181"/>
      <c r="J88" s="378">
        <f t="shared" si="8"/>
        <v>0</v>
      </c>
    </row>
    <row r="89" spans="1:10" s="14" customFormat="1" ht="15.75" thickBot="1">
      <c r="A89" s="319">
        <v>8</v>
      </c>
      <c r="B89" s="51" t="s">
        <v>10</v>
      </c>
      <c r="C89" s="282">
        <f>'[2]Табл 1000'!$E$83</f>
        <v>0</v>
      </c>
      <c r="D89" s="181"/>
      <c r="E89" s="186" t="e">
        <f t="shared" si="6"/>
        <v>#DIV/0!</v>
      </c>
      <c r="F89" s="91"/>
      <c r="G89" s="75" t="e">
        <f t="shared" si="7"/>
        <v>#DIV/0!</v>
      </c>
      <c r="H89" s="143"/>
      <c r="I89" s="181"/>
      <c r="J89" s="378">
        <f t="shared" si="8"/>
        <v>0</v>
      </c>
    </row>
    <row r="90" spans="1:10" s="14" customFormat="1" ht="15.75" thickBot="1">
      <c r="A90" s="319">
        <v>9</v>
      </c>
      <c r="B90" s="51" t="s">
        <v>11</v>
      </c>
      <c r="C90" s="282">
        <f>'[2]Табл 1000'!$E$83</f>
        <v>0</v>
      </c>
      <c r="D90" s="181"/>
      <c r="E90" s="186" t="e">
        <f t="shared" si="6"/>
        <v>#DIV/0!</v>
      </c>
      <c r="F90" s="91"/>
      <c r="G90" s="75" t="e">
        <f t="shared" si="7"/>
        <v>#DIV/0!</v>
      </c>
      <c r="H90" s="143"/>
      <c r="I90" s="181"/>
      <c r="J90" s="378">
        <f t="shared" si="8"/>
        <v>0</v>
      </c>
    </row>
    <row r="91" spans="1:10" s="14" customFormat="1" ht="15.75" thickBot="1">
      <c r="A91" s="319">
        <v>10</v>
      </c>
      <c r="B91" s="51" t="s">
        <v>12</v>
      </c>
      <c r="C91" s="282">
        <f>'[2]Табл 1000'!$E$83</f>
        <v>0</v>
      </c>
      <c r="D91" s="181"/>
      <c r="E91" s="186" t="e">
        <f t="shared" si="6"/>
        <v>#DIV/0!</v>
      </c>
      <c r="F91" s="91"/>
      <c r="G91" s="75" t="e">
        <f t="shared" si="7"/>
        <v>#DIV/0!</v>
      </c>
      <c r="H91" s="143"/>
      <c r="I91" s="181"/>
      <c r="J91" s="378">
        <f t="shared" si="8"/>
        <v>0</v>
      </c>
    </row>
    <row r="92" spans="1:10" s="14" customFormat="1" ht="15.75" thickBot="1">
      <c r="A92" s="319">
        <v>11</v>
      </c>
      <c r="B92" s="51" t="s">
        <v>13</v>
      </c>
      <c r="C92" s="282">
        <f>'[2]Табл 1000'!$E$83</f>
        <v>0</v>
      </c>
      <c r="D92" s="181"/>
      <c r="E92" s="186" t="e">
        <f t="shared" si="6"/>
        <v>#DIV/0!</v>
      </c>
      <c r="F92" s="91"/>
      <c r="G92" s="75" t="e">
        <f t="shared" si="7"/>
        <v>#DIV/0!</v>
      </c>
      <c r="H92" s="143"/>
      <c r="I92" s="181"/>
      <c r="J92" s="378">
        <f t="shared" si="8"/>
        <v>0</v>
      </c>
    </row>
    <row r="93" spans="1:10" s="14" customFormat="1" ht="15.75" thickBot="1">
      <c r="A93" s="319">
        <v>12</v>
      </c>
      <c r="B93" s="51" t="s">
        <v>14</v>
      </c>
      <c r="C93" s="282">
        <f>'[2]Табл 1000'!$E$83</f>
        <v>0</v>
      </c>
      <c r="D93" s="181"/>
      <c r="E93" s="186" t="e">
        <f t="shared" si="6"/>
        <v>#DIV/0!</v>
      </c>
      <c r="F93" s="91"/>
      <c r="G93" s="75" t="e">
        <f t="shared" si="7"/>
        <v>#DIV/0!</v>
      </c>
      <c r="H93" s="143"/>
      <c r="I93" s="181"/>
      <c r="J93" s="378">
        <f t="shared" si="8"/>
        <v>0</v>
      </c>
    </row>
    <row r="94" spans="1:10" s="14" customFormat="1" ht="15.75" thickBot="1">
      <c r="A94" s="319">
        <v>13</v>
      </c>
      <c r="B94" s="51" t="s">
        <v>15</v>
      </c>
      <c r="C94" s="282">
        <f>'[2]Табл 1000'!$E$83</f>
        <v>0</v>
      </c>
      <c r="D94" s="181"/>
      <c r="E94" s="186" t="e">
        <f t="shared" si="6"/>
        <v>#DIV/0!</v>
      </c>
      <c r="F94" s="91"/>
      <c r="G94" s="75" t="e">
        <f t="shared" si="7"/>
        <v>#DIV/0!</v>
      </c>
      <c r="H94" s="143"/>
      <c r="I94" s="181"/>
      <c r="J94" s="378">
        <f t="shared" si="8"/>
        <v>0</v>
      </c>
    </row>
    <row r="95" spans="1:10" s="14" customFormat="1" ht="15.75" thickBot="1">
      <c r="A95" s="319">
        <v>14</v>
      </c>
      <c r="B95" s="51" t="s">
        <v>16</v>
      </c>
      <c r="C95" s="282">
        <f>'[2]Табл 1000'!$E$83</f>
        <v>0</v>
      </c>
      <c r="D95" s="181"/>
      <c r="E95" s="186" t="e">
        <f t="shared" si="6"/>
        <v>#DIV/0!</v>
      </c>
      <c r="F95" s="91"/>
      <c r="G95" s="75" t="e">
        <f t="shared" si="7"/>
        <v>#DIV/0!</v>
      </c>
      <c r="H95" s="143"/>
      <c r="I95" s="181"/>
      <c r="J95" s="378">
        <f t="shared" si="8"/>
        <v>0</v>
      </c>
    </row>
    <row r="96" spans="1:10" s="14" customFormat="1" ht="15.75" thickBot="1">
      <c r="A96" s="319">
        <v>15</v>
      </c>
      <c r="B96" s="51" t="s">
        <v>17</v>
      </c>
      <c r="C96" s="282">
        <f>'[2]Табл 1000'!$E$83</f>
        <v>0</v>
      </c>
      <c r="D96" s="181"/>
      <c r="E96" s="186" t="e">
        <f t="shared" si="6"/>
        <v>#DIV/0!</v>
      </c>
      <c r="F96" s="91"/>
      <c r="G96" s="75" t="e">
        <f t="shared" si="7"/>
        <v>#DIV/0!</v>
      </c>
      <c r="H96" s="143"/>
      <c r="I96" s="181"/>
      <c r="J96" s="378">
        <f t="shared" si="8"/>
        <v>0</v>
      </c>
    </row>
    <row r="97" spans="1:10" s="27" customFormat="1" ht="15.75" thickBot="1">
      <c r="A97" s="319">
        <v>16</v>
      </c>
      <c r="B97" s="52" t="s">
        <v>18</v>
      </c>
      <c r="C97" s="282">
        <f>'[2]Табл 1000'!$E$83</f>
        <v>0</v>
      </c>
      <c r="D97" s="183"/>
      <c r="E97" s="186" t="e">
        <f t="shared" si="6"/>
        <v>#DIV/0!</v>
      </c>
      <c r="F97" s="94"/>
      <c r="G97" s="75" t="e">
        <f t="shared" si="7"/>
        <v>#DIV/0!</v>
      </c>
      <c r="H97" s="182"/>
      <c r="I97" s="183"/>
      <c r="J97" s="378">
        <f t="shared" si="8"/>
        <v>0</v>
      </c>
    </row>
    <row r="98" spans="1:10" s="14" customFormat="1" ht="15.75" thickBot="1">
      <c r="A98" s="319">
        <v>17</v>
      </c>
      <c r="B98" s="51" t="s">
        <v>19</v>
      </c>
      <c r="C98" s="282">
        <f>'[2]Табл 1000'!$E$83</f>
        <v>0</v>
      </c>
      <c r="D98" s="181"/>
      <c r="E98" s="186" t="e">
        <f t="shared" si="6"/>
        <v>#DIV/0!</v>
      </c>
      <c r="F98" s="91"/>
      <c r="G98" s="75" t="e">
        <f t="shared" si="7"/>
        <v>#DIV/0!</v>
      </c>
      <c r="H98" s="143"/>
      <c r="I98" s="181"/>
      <c r="J98" s="378">
        <f t="shared" si="8"/>
        <v>0</v>
      </c>
    </row>
    <row r="99" spans="1:10" s="14" customFormat="1" ht="15.75" thickBot="1">
      <c r="A99" s="319">
        <v>18</v>
      </c>
      <c r="B99" s="51" t="s">
        <v>20</v>
      </c>
      <c r="C99" s="282">
        <f>'[2]Табл 1000'!$E$83</f>
        <v>0</v>
      </c>
      <c r="D99" s="181"/>
      <c r="E99" s="186" t="e">
        <f t="shared" si="6"/>
        <v>#DIV/0!</v>
      </c>
      <c r="F99" s="91"/>
      <c r="G99" s="75" t="e">
        <f t="shared" si="7"/>
        <v>#DIV/0!</v>
      </c>
      <c r="H99" s="143"/>
      <c r="I99" s="181"/>
      <c r="J99" s="378">
        <f t="shared" si="8"/>
        <v>0</v>
      </c>
    </row>
    <row r="100" spans="1:10" s="14" customFormat="1" ht="15.75" thickBot="1">
      <c r="A100" s="319">
        <v>19</v>
      </c>
      <c r="B100" s="51" t="s">
        <v>21</v>
      </c>
      <c r="C100" s="282">
        <f>'[2]Табл 1000'!$E$83</f>
        <v>0</v>
      </c>
      <c r="D100" s="181"/>
      <c r="E100" s="186" t="e">
        <f t="shared" si="6"/>
        <v>#DIV/0!</v>
      </c>
      <c r="F100" s="91"/>
      <c r="G100" s="75" t="e">
        <f t="shared" si="7"/>
        <v>#DIV/0!</v>
      </c>
      <c r="H100" s="143"/>
      <c r="I100" s="181"/>
      <c r="J100" s="378">
        <f t="shared" si="8"/>
        <v>0</v>
      </c>
    </row>
    <row r="101" spans="1:10" s="17" customFormat="1" ht="15.75" thickBot="1">
      <c r="A101" s="319">
        <v>20</v>
      </c>
      <c r="B101" s="51" t="s">
        <v>22</v>
      </c>
      <c r="C101" s="282">
        <f>'[2]Табл 1000'!$E$83</f>
        <v>0</v>
      </c>
      <c r="D101" s="181"/>
      <c r="E101" s="186" t="e">
        <f t="shared" si="6"/>
        <v>#DIV/0!</v>
      </c>
      <c r="F101" s="91"/>
      <c r="G101" s="75" t="e">
        <f t="shared" si="7"/>
        <v>#DIV/0!</v>
      </c>
      <c r="H101" s="143"/>
      <c r="I101" s="181"/>
      <c r="J101" s="378">
        <f t="shared" si="8"/>
        <v>0</v>
      </c>
    </row>
    <row r="102" spans="1:10" s="14" customFormat="1" ht="15.75" thickBot="1">
      <c r="A102" s="319">
        <v>21</v>
      </c>
      <c r="B102" s="51" t="s">
        <v>23</v>
      </c>
      <c r="C102" s="282">
        <f>'[2]Табл 1000'!$E$83</f>
        <v>0</v>
      </c>
      <c r="D102" s="181"/>
      <c r="E102" s="186" t="e">
        <f t="shared" si="6"/>
        <v>#DIV/0!</v>
      </c>
      <c r="F102" s="91"/>
      <c r="G102" s="75" t="e">
        <f t="shared" si="7"/>
        <v>#DIV/0!</v>
      </c>
      <c r="H102" s="143"/>
      <c r="I102" s="181"/>
      <c r="J102" s="378">
        <f t="shared" si="8"/>
        <v>0</v>
      </c>
    </row>
    <row r="103" spans="1:10" s="14" customFormat="1" ht="15.75" thickBot="1">
      <c r="A103" s="319">
        <v>22</v>
      </c>
      <c r="B103" s="51" t="s">
        <v>24</v>
      </c>
      <c r="C103" s="282">
        <f>'[2]Табл 1000'!$E$83</f>
        <v>0</v>
      </c>
      <c r="D103" s="181"/>
      <c r="E103" s="186" t="e">
        <f t="shared" si="6"/>
        <v>#DIV/0!</v>
      </c>
      <c r="F103" s="91"/>
      <c r="G103" s="75" t="e">
        <f t="shared" si="7"/>
        <v>#DIV/0!</v>
      </c>
      <c r="H103" s="143"/>
      <c r="I103" s="181"/>
      <c r="J103" s="378">
        <f t="shared" si="8"/>
        <v>0</v>
      </c>
    </row>
    <row r="104" spans="1:10" s="14" customFormat="1" ht="15.75" thickBot="1">
      <c r="A104" s="319">
        <v>23</v>
      </c>
      <c r="B104" s="51" t="s">
        <v>25</v>
      </c>
      <c r="C104" s="282">
        <f>'[2]Табл 1000'!$E$83</f>
        <v>0</v>
      </c>
      <c r="D104" s="181"/>
      <c r="E104" s="186" t="e">
        <f t="shared" si="6"/>
        <v>#DIV/0!</v>
      </c>
      <c r="F104" s="91"/>
      <c r="G104" s="75" t="e">
        <f t="shared" si="7"/>
        <v>#DIV/0!</v>
      </c>
      <c r="H104" s="143"/>
      <c r="I104" s="181"/>
      <c r="J104" s="378">
        <f t="shared" si="8"/>
        <v>0</v>
      </c>
    </row>
    <row r="105" spans="1:10" s="14" customFormat="1" ht="15.75" thickBot="1">
      <c r="A105" s="319">
        <v>24</v>
      </c>
      <c r="B105" s="51" t="s">
        <v>26</v>
      </c>
      <c r="C105" s="282">
        <f>'[2]Табл 1000'!$E$83</f>
        <v>0</v>
      </c>
      <c r="D105" s="181"/>
      <c r="E105" s="186" t="e">
        <f t="shared" si="6"/>
        <v>#DIV/0!</v>
      </c>
      <c r="F105" s="91"/>
      <c r="G105" s="75" t="e">
        <f t="shared" si="7"/>
        <v>#DIV/0!</v>
      </c>
      <c r="H105" s="143"/>
      <c r="I105" s="181"/>
      <c r="J105" s="378">
        <f t="shared" si="8"/>
        <v>0</v>
      </c>
    </row>
    <row r="106" spans="1:10" s="27" customFormat="1" ht="15.75" thickBot="1">
      <c r="A106" s="319">
        <v>25</v>
      </c>
      <c r="B106" s="52" t="s">
        <v>27</v>
      </c>
      <c r="C106" s="282">
        <f>'[2]Табл 1000'!$E$83</f>
        <v>0</v>
      </c>
      <c r="D106" s="183"/>
      <c r="E106" s="186" t="e">
        <f t="shared" si="6"/>
        <v>#DIV/0!</v>
      </c>
      <c r="F106" s="94"/>
      <c r="G106" s="75" t="e">
        <f t="shared" si="7"/>
        <v>#DIV/0!</v>
      </c>
      <c r="H106" s="182"/>
      <c r="I106" s="183"/>
      <c r="J106" s="378">
        <f t="shared" si="8"/>
        <v>0</v>
      </c>
    </row>
    <row r="107" spans="1:10" s="14" customFormat="1" ht="15.75" thickBot="1">
      <c r="A107" s="320">
        <v>26</v>
      </c>
      <c r="B107" s="173" t="s">
        <v>63</v>
      </c>
      <c r="C107" s="282">
        <f>'[2]Табл 1000'!$E$83</f>
        <v>0</v>
      </c>
      <c r="D107" s="181"/>
      <c r="E107" s="186" t="e">
        <f t="shared" si="6"/>
        <v>#DIV/0!</v>
      </c>
      <c r="F107" s="112"/>
      <c r="G107" s="75" t="e">
        <f t="shared" si="7"/>
        <v>#DIV/0!</v>
      </c>
      <c r="H107" s="143"/>
      <c r="I107" s="181"/>
      <c r="J107" s="378">
        <f t="shared" si="8"/>
        <v>0</v>
      </c>
    </row>
    <row r="108" spans="1:10" s="14" customFormat="1" ht="15.75" thickBot="1">
      <c r="A108" s="319">
        <v>27</v>
      </c>
      <c r="B108" s="173" t="s">
        <v>65</v>
      </c>
      <c r="C108" s="282">
        <f>'[2]Табл 1000'!$E$83</f>
        <v>0</v>
      </c>
      <c r="D108" s="181"/>
      <c r="E108" s="186" t="e">
        <f>D108/J108*100</f>
        <v>#DIV/0!</v>
      </c>
      <c r="F108" s="112"/>
      <c r="G108" s="75" t="e">
        <f>F108/J108*100</f>
        <v>#DIV/0!</v>
      </c>
      <c r="H108" s="143"/>
      <c r="I108" s="181"/>
      <c r="J108" s="378">
        <f>F108+H108+I108</f>
        <v>0</v>
      </c>
    </row>
    <row r="109" spans="1:10" s="14" customFormat="1" ht="15.75" thickBot="1">
      <c r="A109" s="320">
        <v>28</v>
      </c>
      <c r="B109" s="173" t="s">
        <v>66</v>
      </c>
      <c r="C109" s="282">
        <f>'[2]Табл 1000'!$E$83</f>
        <v>0</v>
      </c>
      <c r="D109" s="181"/>
      <c r="E109" s="186" t="e">
        <f>D109/J109*100</f>
        <v>#DIV/0!</v>
      </c>
      <c r="F109" s="112"/>
      <c r="G109" s="75" t="e">
        <f>F109/J109*100</f>
        <v>#DIV/0!</v>
      </c>
      <c r="H109" s="143"/>
      <c r="I109" s="181"/>
      <c r="J109" s="378">
        <f>F109+H109+I109</f>
        <v>0</v>
      </c>
    </row>
    <row r="110" spans="1:10" s="14" customFormat="1" ht="15.75" thickBot="1">
      <c r="A110" s="319">
        <v>29</v>
      </c>
      <c r="B110" s="173" t="s">
        <v>64</v>
      </c>
      <c r="C110" s="282">
        <f>'[2]Табл 1000'!$E$83</f>
        <v>0</v>
      </c>
      <c r="D110" s="185"/>
      <c r="E110" s="187" t="e">
        <f t="shared" si="6"/>
        <v>#DIV/0!</v>
      </c>
      <c r="F110" s="112"/>
      <c r="G110" s="132" t="e">
        <f t="shared" si="7"/>
        <v>#DIV/0!</v>
      </c>
      <c r="H110" s="184"/>
      <c r="I110" s="185"/>
      <c r="J110" s="379">
        <f t="shared" si="8"/>
        <v>0</v>
      </c>
    </row>
    <row r="111" spans="1:10" ht="16.5" thickBot="1">
      <c r="A111" s="428" t="s">
        <v>2</v>
      </c>
      <c r="B111" s="429"/>
      <c r="C111" s="131">
        <f>SUM(C82:C110)</f>
        <v>0</v>
      </c>
      <c r="D111" s="136">
        <f>SUM(D82:D110)</f>
        <v>0</v>
      </c>
      <c r="E111" s="151" t="e">
        <f t="shared" si="6"/>
        <v>#DIV/0!</v>
      </c>
      <c r="F111" s="166">
        <f>SUM(F82:F110)</f>
        <v>0</v>
      </c>
      <c r="G111" s="165" t="e">
        <f t="shared" si="7"/>
        <v>#DIV/0!</v>
      </c>
      <c r="H111" s="166">
        <f>SUM(H82:H110)</f>
        <v>0</v>
      </c>
      <c r="I111" s="166">
        <f>SUM(I82:I110)</f>
        <v>0</v>
      </c>
      <c r="J111" s="166">
        <f>SUM(J82:J110)</f>
        <v>0</v>
      </c>
    </row>
    <row r="112" ht="21.75" customHeight="1"/>
    <row r="113" spans="1:10" ht="40.5" customHeight="1">
      <c r="A113" s="437" t="s">
        <v>58</v>
      </c>
      <c r="B113" s="437"/>
      <c r="C113" s="437"/>
      <c r="D113" s="437"/>
      <c r="E113" s="437"/>
      <c r="F113" s="437"/>
      <c r="G113" s="437"/>
      <c r="H113" s="437"/>
      <c r="I113" s="437"/>
      <c r="J113" s="437"/>
    </row>
    <row r="114" spans="1:2" ht="20.25">
      <c r="A114" s="443" t="s">
        <v>56</v>
      </c>
      <c r="B114" s="443"/>
    </row>
    <row r="115" spans="1:12" ht="21" thickBot="1">
      <c r="A115" s="441" t="s">
        <v>39</v>
      </c>
      <c r="B115" s="442"/>
      <c r="C115" s="442"/>
      <c r="D115" s="442"/>
      <c r="E115" s="442"/>
      <c r="F115" s="433" t="s">
        <v>44</v>
      </c>
      <c r="G115" s="434"/>
      <c r="H115" s="434"/>
      <c r="I115" s="21"/>
      <c r="J115" s="19"/>
      <c r="K115" s="5"/>
      <c r="L115" s="120"/>
    </row>
    <row r="116" spans="1:12" ht="20.25" customHeight="1" thickBot="1">
      <c r="A116" s="401" t="s">
        <v>0</v>
      </c>
      <c r="B116" s="438" t="s">
        <v>1</v>
      </c>
      <c r="C116" s="401" t="s">
        <v>48</v>
      </c>
      <c r="D116" s="406" t="s">
        <v>29</v>
      </c>
      <c r="E116" s="413"/>
      <c r="F116" s="413"/>
      <c r="G116" s="413"/>
      <c r="H116" s="401" t="s">
        <v>35</v>
      </c>
      <c r="I116" s="401" t="s">
        <v>36</v>
      </c>
      <c r="J116" s="444" t="s">
        <v>28</v>
      </c>
      <c r="L116" s="243"/>
    </row>
    <row r="117" spans="1:12" ht="27" customHeight="1" thickBot="1">
      <c r="A117" s="402"/>
      <c r="B117" s="439"/>
      <c r="C117" s="420"/>
      <c r="D117" s="406" t="s">
        <v>31</v>
      </c>
      <c r="E117" s="407"/>
      <c r="F117" s="413" t="s">
        <v>32</v>
      </c>
      <c r="G117" s="413"/>
      <c r="H117" s="402"/>
      <c r="I117" s="402"/>
      <c r="J117" s="422"/>
      <c r="L117" s="243"/>
    </row>
    <row r="118" spans="1:12" ht="34.5" customHeight="1" thickBot="1">
      <c r="A118" s="403"/>
      <c r="B118" s="440"/>
      <c r="C118" s="432"/>
      <c r="D118" s="7" t="s">
        <v>33</v>
      </c>
      <c r="E118" s="7" t="s">
        <v>34</v>
      </c>
      <c r="F118" s="13" t="s">
        <v>33</v>
      </c>
      <c r="G118" s="12" t="s">
        <v>34</v>
      </c>
      <c r="H118" s="403"/>
      <c r="I118" s="403"/>
      <c r="J118" s="421"/>
      <c r="L118" s="243"/>
    </row>
    <row r="119" spans="1:12" s="14" customFormat="1" ht="15.75">
      <c r="A119" s="318">
        <v>1</v>
      </c>
      <c r="B119" s="51" t="s">
        <v>3</v>
      </c>
      <c r="C119" s="283">
        <f>'[2]Табл 1000'!$E$121</f>
        <v>0</v>
      </c>
      <c r="D119" s="190"/>
      <c r="E119" s="43" t="e">
        <f aca="true" t="shared" si="9" ref="E119:E148">D119/J119*100</f>
        <v>#DIV/0!</v>
      </c>
      <c r="F119" s="141"/>
      <c r="G119" s="67" t="e">
        <f aca="true" t="shared" si="10" ref="G119:G148">F119/J119*100</f>
        <v>#DIV/0!</v>
      </c>
      <c r="H119" s="158"/>
      <c r="I119" s="158"/>
      <c r="J119" s="44">
        <f aca="true" t="shared" si="11" ref="J119:J147">F119+H119+I119</f>
        <v>0</v>
      </c>
      <c r="L119" s="243"/>
    </row>
    <row r="120" spans="1:12" s="27" customFormat="1" ht="15.75">
      <c r="A120" s="319">
        <v>2</v>
      </c>
      <c r="B120" s="52" t="s">
        <v>4</v>
      </c>
      <c r="C120" s="283">
        <f>'[2]Табл 1000'!$E$121</f>
        <v>0</v>
      </c>
      <c r="D120" s="191"/>
      <c r="E120" s="43" t="e">
        <f t="shared" si="9"/>
        <v>#DIV/0!</v>
      </c>
      <c r="F120" s="192"/>
      <c r="G120" s="67" t="e">
        <f t="shared" si="10"/>
        <v>#DIV/0!</v>
      </c>
      <c r="H120" s="193"/>
      <c r="I120" s="193"/>
      <c r="J120" s="477">
        <f t="shared" si="11"/>
        <v>0</v>
      </c>
      <c r="L120" s="243"/>
    </row>
    <row r="121" spans="1:12" s="14" customFormat="1" ht="15.75">
      <c r="A121" s="319">
        <v>3</v>
      </c>
      <c r="B121" s="51" t="s">
        <v>5</v>
      </c>
      <c r="C121" s="283">
        <f>'[2]Табл 1000'!$E$121</f>
        <v>0</v>
      </c>
      <c r="D121" s="190"/>
      <c r="E121" s="43" t="e">
        <f t="shared" si="9"/>
        <v>#DIV/0!</v>
      </c>
      <c r="F121" s="141"/>
      <c r="G121" s="67" t="e">
        <f t="shared" si="10"/>
        <v>#DIV/0!</v>
      </c>
      <c r="H121" s="158"/>
      <c r="I121" s="158"/>
      <c r="J121" s="477">
        <f t="shared" si="11"/>
        <v>0</v>
      </c>
      <c r="L121" s="243"/>
    </row>
    <row r="122" spans="1:12" s="14" customFormat="1" ht="15.75">
      <c r="A122" s="319">
        <v>4</v>
      </c>
      <c r="B122" s="51" t="s">
        <v>6</v>
      </c>
      <c r="C122" s="283">
        <f>'[2]Табл 1000'!$E$121</f>
        <v>0</v>
      </c>
      <c r="D122" s="190"/>
      <c r="E122" s="43" t="e">
        <f t="shared" si="9"/>
        <v>#DIV/0!</v>
      </c>
      <c r="F122" s="141"/>
      <c r="G122" s="67" t="e">
        <f t="shared" si="10"/>
        <v>#DIV/0!</v>
      </c>
      <c r="H122" s="158"/>
      <c r="I122" s="158"/>
      <c r="J122" s="477">
        <f t="shared" si="11"/>
        <v>0</v>
      </c>
      <c r="L122" s="243"/>
    </row>
    <row r="123" spans="1:12" s="27" customFormat="1" ht="15.75">
      <c r="A123" s="319">
        <v>5</v>
      </c>
      <c r="B123" s="52" t="s">
        <v>7</v>
      </c>
      <c r="C123" s="283">
        <f>'[2]Табл 1000'!$E$121</f>
        <v>0</v>
      </c>
      <c r="D123" s="191"/>
      <c r="E123" s="43" t="e">
        <f t="shared" si="9"/>
        <v>#DIV/0!</v>
      </c>
      <c r="F123" s="192"/>
      <c r="G123" s="67" t="e">
        <f t="shared" si="10"/>
        <v>#DIV/0!</v>
      </c>
      <c r="H123" s="193"/>
      <c r="I123" s="193"/>
      <c r="J123" s="477">
        <f t="shared" si="11"/>
        <v>0</v>
      </c>
      <c r="L123" s="243"/>
    </row>
    <row r="124" spans="1:12" s="27" customFormat="1" ht="15.75">
      <c r="A124" s="319">
        <v>6</v>
      </c>
      <c r="B124" s="52" t="s">
        <v>8</v>
      </c>
      <c r="C124" s="283">
        <f>'[2]Табл 1000'!$E$121</f>
        <v>0</v>
      </c>
      <c r="D124" s="191"/>
      <c r="E124" s="43" t="e">
        <f t="shared" si="9"/>
        <v>#DIV/0!</v>
      </c>
      <c r="F124" s="192"/>
      <c r="G124" s="67" t="e">
        <f t="shared" si="10"/>
        <v>#DIV/0!</v>
      </c>
      <c r="H124" s="193"/>
      <c r="I124" s="193"/>
      <c r="J124" s="477">
        <f t="shared" si="11"/>
        <v>0</v>
      </c>
      <c r="L124" s="243"/>
    </row>
    <row r="125" spans="1:12" s="14" customFormat="1" ht="15.75">
      <c r="A125" s="319">
        <v>7</v>
      </c>
      <c r="B125" s="51" t="s">
        <v>9</v>
      </c>
      <c r="C125" s="283">
        <f>'[2]Табл 1000'!$E$121</f>
        <v>0</v>
      </c>
      <c r="D125" s="190"/>
      <c r="E125" s="43" t="e">
        <f t="shared" si="9"/>
        <v>#DIV/0!</v>
      </c>
      <c r="F125" s="141"/>
      <c r="G125" s="67" t="e">
        <f t="shared" si="10"/>
        <v>#DIV/0!</v>
      </c>
      <c r="H125" s="158"/>
      <c r="I125" s="158"/>
      <c r="J125" s="477">
        <f t="shared" si="11"/>
        <v>0</v>
      </c>
      <c r="L125" s="243"/>
    </row>
    <row r="126" spans="1:12" s="14" customFormat="1" ht="15.75">
      <c r="A126" s="319">
        <v>8</v>
      </c>
      <c r="B126" s="51" t="s">
        <v>10</v>
      </c>
      <c r="C126" s="283">
        <f>'[2]Табл 1000'!$E$121</f>
        <v>0</v>
      </c>
      <c r="D126" s="190"/>
      <c r="E126" s="43" t="e">
        <f t="shared" si="9"/>
        <v>#DIV/0!</v>
      </c>
      <c r="F126" s="141"/>
      <c r="G126" s="67" t="e">
        <f t="shared" si="10"/>
        <v>#DIV/0!</v>
      </c>
      <c r="H126" s="158"/>
      <c r="I126" s="158"/>
      <c r="J126" s="477">
        <f t="shared" si="11"/>
        <v>0</v>
      </c>
      <c r="L126" s="243"/>
    </row>
    <row r="127" spans="1:12" s="14" customFormat="1" ht="15.75">
      <c r="A127" s="319">
        <v>9</v>
      </c>
      <c r="B127" s="51" t="s">
        <v>11</v>
      </c>
      <c r="C127" s="283">
        <f>'[2]Табл 1000'!$E$121</f>
        <v>0</v>
      </c>
      <c r="D127" s="190"/>
      <c r="E127" s="43" t="e">
        <f t="shared" si="9"/>
        <v>#DIV/0!</v>
      </c>
      <c r="F127" s="141"/>
      <c r="G127" s="67" t="e">
        <f t="shared" si="10"/>
        <v>#DIV/0!</v>
      </c>
      <c r="H127" s="158"/>
      <c r="I127" s="158"/>
      <c r="J127" s="477">
        <f t="shared" si="11"/>
        <v>0</v>
      </c>
      <c r="L127" s="243"/>
    </row>
    <row r="128" spans="1:12" s="14" customFormat="1" ht="15.75">
      <c r="A128" s="319">
        <v>10</v>
      </c>
      <c r="B128" s="51" t="s">
        <v>12</v>
      </c>
      <c r="C128" s="283">
        <f>'[2]Табл 1000'!$E$121</f>
        <v>0</v>
      </c>
      <c r="D128" s="190"/>
      <c r="E128" s="43" t="e">
        <f t="shared" si="9"/>
        <v>#DIV/0!</v>
      </c>
      <c r="F128" s="141"/>
      <c r="G128" s="67" t="e">
        <f t="shared" si="10"/>
        <v>#DIV/0!</v>
      </c>
      <c r="H128" s="158"/>
      <c r="I128" s="158"/>
      <c r="J128" s="477">
        <f t="shared" si="11"/>
        <v>0</v>
      </c>
      <c r="L128" s="243"/>
    </row>
    <row r="129" spans="1:12" s="27" customFormat="1" ht="15.75">
      <c r="A129" s="319">
        <v>11</v>
      </c>
      <c r="B129" s="52" t="s">
        <v>13</v>
      </c>
      <c r="C129" s="283">
        <f>'[2]Табл 1000'!$E$121</f>
        <v>0</v>
      </c>
      <c r="D129" s="191"/>
      <c r="E129" s="43" t="e">
        <f>D129/J129*100</f>
        <v>#DIV/0!</v>
      </c>
      <c r="F129" s="192"/>
      <c r="G129" s="67" t="e">
        <f t="shared" si="10"/>
        <v>#DIV/0!</v>
      </c>
      <c r="H129" s="193"/>
      <c r="I129" s="193"/>
      <c r="J129" s="477">
        <f t="shared" si="11"/>
        <v>0</v>
      </c>
      <c r="L129" s="243"/>
    </row>
    <row r="130" spans="1:12" s="14" customFormat="1" ht="15.75">
      <c r="A130" s="319">
        <v>12</v>
      </c>
      <c r="B130" s="51" t="s">
        <v>14</v>
      </c>
      <c r="C130" s="283">
        <f>'[2]Табл 1000'!$E$121</f>
        <v>0</v>
      </c>
      <c r="D130" s="190"/>
      <c r="E130" s="43" t="e">
        <f t="shared" si="9"/>
        <v>#DIV/0!</v>
      </c>
      <c r="F130" s="141"/>
      <c r="G130" s="67" t="e">
        <f t="shared" si="10"/>
        <v>#DIV/0!</v>
      </c>
      <c r="H130" s="158"/>
      <c r="I130" s="158"/>
      <c r="J130" s="477">
        <f t="shared" si="11"/>
        <v>0</v>
      </c>
      <c r="L130" s="243"/>
    </row>
    <row r="131" spans="1:12" s="27" customFormat="1" ht="15.75">
      <c r="A131" s="319">
        <v>13</v>
      </c>
      <c r="B131" s="52" t="s">
        <v>15</v>
      </c>
      <c r="C131" s="283">
        <f>'[2]Табл 1000'!$E$121</f>
        <v>0</v>
      </c>
      <c r="D131" s="191"/>
      <c r="E131" s="43" t="e">
        <f t="shared" si="9"/>
        <v>#DIV/0!</v>
      </c>
      <c r="F131" s="192"/>
      <c r="G131" s="67" t="e">
        <f t="shared" si="10"/>
        <v>#DIV/0!</v>
      </c>
      <c r="H131" s="193"/>
      <c r="I131" s="193"/>
      <c r="J131" s="477">
        <f t="shared" si="11"/>
        <v>0</v>
      </c>
      <c r="L131" s="243"/>
    </row>
    <row r="132" spans="1:12" s="14" customFormat="1" ht="15.75">
      <c r="A132" s="319">
        <v>14</v>
      </c>
      <c r="B132" s="51" t="s">
        <v>16</v>
      </c>
      <c r="C132" s="283">
        <f>'[2]Табл 1000'!$E$121</f>
        <v>0</v>
      </c>
      <c r="D132" s="190"/>
      <c r="E132" s="43" t="e">
        <f t="shared" si="9"/>
        <v>#DIV/0!</v>
      </c>
      <c r="F132" s="141"/>
      <c r="G132" s="67" t="e">
        <f t="shared" si="10"/>
        <v>#DIV/0!</v>
      </c>
      <c r="H132" s="158"/>
      <c r="I132" s="158"/>
      <c r="J132" s="477">
        <f t="shared" si="11"/>
        <v>0</v>
      </c>
      <c r="L132" s="243"/>
    </row>
    <row r="133" spans="1:12" s="14" customFormat="1" ht="15.75">
      <c r="A133" s="319">
        <v>15</v>
      </c>
      <c r="B133" s="51" t="s">
        <v>17</v>
      </c>
      <c r="C133" s="283">
        <f>'[2]Табл 1000'!$E$121</f>
        <v>0</v>
      </c>
      <c r="D133" s="190"/>
      <c r="E133" s="43" t="e">
        <f t="shared" si="9"/>
        <v>#DIV/0!</v>
      </c>
      <c r="F133" s="141"/>
      <c r="G133" s="67" t="e">
        <f t="shared" si="10"/>
        <v>#DIV/0!</v>
      </c>
      <c r="H133" s="158"/>
      <c r="I133" s="158"/>
      <c r="J133" s="477">
        <f t="shared" si="11"/>
        <v>0</v>
      </c>
      <c r="L133" s="243"/>
    </row>
    <row r="134" spans="1:12" s="14" customFormat="1" ht="15.75">
      <c r="A134" s="319">
        <v>16</v>
      </c>
      <c r="B134" s="51" t="s">
        <v>18</v>
      </c>
      <c r="C134" s="283">
        <f>'[2]Табл 1000'!$E$121</f>
        <v>0</v>
      </c>
      <c r="D134" s="190"/>
      <c r="E134" s="43" t="e">
        <f t="shared" si="9"/>
        <v>#DIV/0!</v>
      </c>
      <c r="F134" s="141"/>
      <c r="G134" s="67" t="e">
        <f t="shared" si="10"/>
        <v>#DIV/0!</v>
      </c>
      <c r="H134" s="158"/>
      <c r="I134" s="158"/>
      <c r="J134" s="477">
        <f t="shared" si="11"/>
        <v>0</v>
      </c>
      <c r="L134" s="243"/>
    </row>
    <row r="135" spans="1:12" s="27" customFormat="1" ht="15.75">
      <c r="A135" s="319">
        <v>17</v>
      </c>
      <c r="B135" s="52" t="s">
        <v>19</v>
      </c>
      <c r="C135" s="283">
        <f>'[2]Табл 1000'!$E$121</f>
        <v>0</v>
      </c>
      <c r="D135" s="191"/>
      <c r="E135" s="43" t="e">
        <f t="shared" si="9"/>
        <v>#DIV/0!</v>
      </c>
      <c r="F135" s="192"/>
      <c r="G135" s="67" t="e">
        <f t="shared" si="10"/>
        <v>#DIV/0!</v>
      </c>
      <c r="H135" s="193"/>
      <c r="I135" s="193"/>
      <c r="J135" s="477">
        <f t="shared" si="11"/>
        <v>0</v>
      </c>
      <c r="L135" s="243"/>
    </row>
    <row r="136" spans="1:12" s="14" customFormat="1" ht="15.75">
      <c r="A136" s="319">
        <v>18</v>
      </c>
      <c r="B136" s="51" t="s">
        <v>20</v>
      </c>
      <c r="C136" s="283">
        <f>'[2]Табл 1000'!$E$121</f>
        <v>0</v>
      </c>
      <c r="D136" s="190"/>
      <c r="E136" s="43" t="e">
        <f t="shared" si="9"/>
        <v>#DIV/0!</v>
      </c>
      <c r="F136" s="141"/>
      <c r="G136" s="67" t="e">
        <f t="shared" si="10"/>
        <v>#DIV/0!</v>
      </c>
      <c r="H136" s="158"/>
      <c r="I136" s="158"/>
      <c r="J136" s="477">
        <f t="shared" si="11"/>
        <v>0</v>
      </c>
      <c r="L136" s="243"/>
    </row>
    <row r="137" spans="1:12" s="27" customFormat="1" ht="15.75">
      <c r="A137" s="319">
        <v>19</v>
      </c>
      <c r="B137" s="52" t="s">
        <v>21</v>
      </c>
      <c r="C137" s="283">
        <f>'[2]Табл 1000'!$E$121</f>
        <v>0</v>
      </c>
      <c r="D137" s="191"/>
      <c r="E137" s="43" t="e">
        <f t="shared" si="9"/>
        <v>#DIV/0!</v>
      </c>
      <c r="F137" s="192"/>
      <c r="G137" s="67" t="e">
        <f t="shared" si="10"/>
        <v>#DIV/0!</v>
      </c>
      <c r="H137" s="193"/>
      <c r="I137" s="193"/>
      <c r="J137" s="477">
        <f t="shared" si="11"/>
        <v>0</v>
      </c>
      <c r="L137" s="243"/>
    </row>
    <row r="138" spans="1:12" s="14" customFormat="1" ht="15.75">
      <c r="A138" s="319">
        <v>20</v>
      </c>
      <c r="B138" s="51" t="s">
        <v>22</v>
      </c>
      <c r="C138" s="283">
        <f>'[2]Табл 1000'!$E$121</f>
        <v>0</v>
      </c>
      <c r="D138" s="191"/>
      <c r="E138" s="43" t="e">
        <f t="shared" si="9"/>
        <v>#DIV/0!</v>
      </c>
      <c r="F138" s="192"/>
      <c r="G138" s="67" t="e">
        <f t="shared" si="10"/>
        <v>#DIV/0!</v>
      </c>
      <c r="H138" s="193"/>
      <c r="I138" s="193"/>
      <c r="J138" s="477">
        <f t="shared" si="11"/>
        <v>0</v>
      </c>
      <c r="L138" s="243"/>
    </row>
    <row r="139" spans="1:12" s="14" customFormat="1" ht="15.75">
      <c r="A139" s="319">
        <v>21</v>
      </c>
      <c r="B139" s="51" t="s">
        <v>23</v>
      </c>
      <c r="C139" s="283">
        <f>'[2]Табл 1000'!$E$121</f>
        <v>0</v>
      </c>
      <c r="D139" s="190"/>
      <c r="E139" s="43" t="e">
        <f t="shared" si="9"/>
        <v>#DIV/0!</v>
      </c>
      <c r="F139" s="141"/>
      <c r="G139" s="67" t="e">
        <f t="shared" si="10"/>
        <v>#DIV/0!</v>
      </c>
      <c r="H139" s="158"/>
      <c r="I139" s="158"/>
      <c r="J139" s="477">
        <f t="shared" si="11"/>
        <v>0</v>
      </c>
      <c r="L139" s="243"/>
    </row>
    <row r="140" spans="1:12" s="14" customFormat="1" ht="15.75">
      <c r="A140" s="319">
        <v>22</v>
      </c>
      <c r="B140" s="51" t="s">
        <v>24</v>
      </c>
      <c r="C140" s="283">
        <f>'[2]Табл 1000'!$E$121</f>
        <v>0</v>
      </c>
      <c r="D140" s="190"/>
      <c r="E140" s="43" t="e">
        <f t="shared" si="9"/>
        <v>#DIV/0!</v>
      </c>
      <c r="F140" s="141"/>
      <c r="G140" s="67" t="e">
        <f t="shared" si="10"/>
        <v>#DIV/0!</v>
      </c>
      <c r="H140" s="158"/>
      <c r="I140" s="158"/>
      <c r="J140" s="477">
        <f t="shared" si="11"/>
        <v>0</v>
      </c>
      <c r="L140" s="243"/>
    </row>
    <row r="141" spans="1:12" s="14" customFormat="1" ht="15.75">
      <c r="A141" s="319">
        <v>23</v>
      </c>
      <c r="B141" s="51" t="s">
        <v>25</v>
      </c>
      <c r="C141" s="283">
        <f>'[2]Табл 1000'!$E$121</f>
        <v>0</v>
      </c>
      <c r="D141" s="190"/>
      <c r="E141" s="43" t="e">
        <f t="shared" si="9"/>
        <v>#DIV/0!</v>
      </c>
      <c r="F141" s="141"/>
      <c r="G141" s="67" t="e">
        <f t="shared" si="10"/>
        <v>#DIV/0!</v>
      </c>
      <c r="H141" s="158"/>
      <c r="I141" s="158"/>
      <c r="J141" s="477">
        <f t="shared" si="11"/>
        <v>0</v>
      </c>
      <c r="L141" s="243"/>
    </row>
    <row r="142" spans="1:12" s="14" customFormat="1" ht="15">
      <c r="A142" s="319">
        <v>24</v>
      </c>
      <c r="B142" s="51" t="s">
        <v>26</v>
      </c>
      <c r="C142" s="283">
        <f>'[2]Табл 1000'!$E$121</f>
        <v>0</v>
      </c>
      <c r="D142" s="190"/>
      <c r="E142" s="43" t="e">
        <f t="shared" si="9"/>
        <v>#DIV/0!</v>
      </c>
      <c r="F142" s="141"/>
      <c r="G142" s="67" t="e">
        <f t="shared" si="10"/>
        <v>#DIV/0!</v>
      </c>
      <c r="H142" s="158"/>
      <c r="I142" s="158"/>
      <c r="J142" s="477">
        <f t="shared" si="11"/>
        <v>0</v>
      </c>
      <c r="L142" s="244"/>
    </row>
    <row r="143" spans="1:10" s="27" customFormat="1" ht="15">
      <c r="A143" s="319">
        <v>25</v>
      </c>
      <c r="B143" s="52" t="s">
        <v>27</v>
      </c>
      <c r="C143" s="283">
        <f>'[2]Табл 1000'!$E$121</f>
        <v>0</v>
      </c>
      <c r="D143" s="191"/>
      <c r="E143" s="43" t="e">
        <f t="shared" si="9"/>
        <v>#DIV/0!</v>
      </c>
      <c r="F143" s="192"/>
      <c r="G143" s="67" t="e">
        <f t="shared" si="10"/>
        <v>#DIV/0!</v>
      </c>
      <c r="H143" s="193"/>
      <c r="I143" s="193"/>
      <c r="J143" s="477">
        <f t="shared" si="11"/>
        <v>0</v>
      </c>
    </row>
    <row r="144" spans="1:10" s="27" customFormat="1" ht="15">
      <c r="A144" s="320">
        <v>26</v>
      </c>
      <c r="B144" s="173" t="s">
        <v>63</v>
      </c>
      <c r="C144" s="283">
        <f>'[2]Табл 1000'!$E$121</f>
        <v>0</v>
      </c>
      <c r="D144" s="191"/>
      <c r="E144" s="43" t="e">
        <f t="shared" si="9"/>
        <v>#DIV/0!</v>
      </c>
      <c r="F144" s="192"/>
      <c r="G144" s="67" t="e">
        <f t="shared" si="10"/>
        <v>#DIV/0!</v>
      </c>
      <c r="H144" s="193"/>
      <c r="I144" s="193"/>
      <c r="J144" s="477">
        <f t="shared" si="11"/>
        <v>0</v>
      </c>
    </row>
    <row r="145" spans="1:10" s="27" customFormat="1" ht="15">
      <c r="A145" s="319">
        <v>27</v>
      </c>
      <c r="B145" s="173" t="s">
        <v>65</v>
      </c>
      <c r="C145" s="283">
        <f>'[2]Табл 1000'!$E$121</f>
        <v>0</v>
      </c>
      <c r="D145" s="191"/>
      <c r="E145" s="43" t="e">
        <f>D145/J145*100</f>
        <v>#DIV/0!</v>
      </c>
      <c r="F145" s="192"/>
      <c r="G145" s="67" t="e">
        <f>F145/J145*100</f>
        <v>#DIV/0!</v>
      </c>
      <c r="H145" s="193"/>
      <c r="I145" s="193"/>
      <c r="J145" s="477">
        <f>F145+H145+I145</f>
        <v>0</v>
      </c>
    </row>
    <row r="146" spans="1:10" s="27" customFormat="1" ht="15">
      <c r="A146" s="320">
        <v>28</v>
      </c>
      <c r="B146" s="173" t="s">
        <v>66</v>
      </c>
      <c r="C146" s="283">
        <f>'[2]Табл 1000'!$E$121</f>
        <v>0</v>
      </c>
      <c r="D146" s="191"/>
      <c r="E146" s="43" t="e">
        <f>D146/J146*100</f>
        <v>#DIV/0!</v>
      </c>
      <c r="F146" s="192"/>
      <c r="G146" s="67" t="e">
        <f>F146/J146*100</f>
        <v>#DIV/0!</v>
      </c>
      <c r="H146" s="193"/>
      <c r="I146" s="193"/>
      <c r="J146" s="477">
        <f>F146+H146+I146</f>
        <v>0</v>
      </c>
    </row>
    <row r="147" spans="1:10" s="27" customFormat="1" ht="15.75" thickBot="1">
      <c r="A147" s="319">
        <v>29</v>
      </c>
      <c r="B147" s="173" t="s">
        <v>64</v>
      </c>
      <c r="C147" s="283">
        <f>'[2]Табл 1000'!$E$121</f>
        <v>0</v>
      </c>
      <c r="D147" s="194"/>
      <c r="E147" s="83" t="e">
        <f t="shared" si="9"/>
        <v>#DIV/0!</v>
      </c>
      <c r="F147" s="195"/>
      <c r="G147" s="79" t="e">
        <f t="shared" si="10"/>
        <v>#DIV/0!</v>
      </c>
      <c r="H147" s="196"/>
      <c r="I147" s="196"/>
      <c r="J147" s="478">
        <f t="shared" si="11"/>
        <v>0</v>
      </c>
    </row>
    <row r="148" spans="1:10" ht="16.5" thickBot="1">
      <c r="A148" s="428" t="s">
        <v>2</v>
      </c>
      <c r="B148" s="445"/>
      <c r="C148" s="166">
        <f>SUM(C119:C147)</f>
        <v>0</v>
      </c>
      <c r="D148" s="166">
        <f>SUM(D119:D147)</f>
        <v>0</v>
      </c>
      <c r="E148" s="139" t="e">
        <f t="shared" si="9"/>
        <v>#DIV/0!</v>
      </c>
      <c r="F148" s="166">
        <f>SUM(F119:F147)</f>
        <v>0</v>
      </c>
      <c r="G148" s="178" t="e">
        <f t="shared" si="10"/>
        <v>#DIV/0!</v>
      </c>
      <c r="H148" s="131">
        <f>SUM(H119:H147)</f>
        <v>0</v>
      </c>
      <c r="I148" s="131">
        <f>SUM(I119:I147)</f>
        <v>0</v>
      </c>
      <c r="J148" s="131">
        <f>SUM(J119:J147)</f>
        <v>0</v>
      </c>
    </row>
    <row r="149" ht="21" customHeight="1"/>
    <row r="150" spans="1:10" ht="45" customHeight="1">
      <c r="A150" s="437" t="s">
        <v>58</v>
      </c>
      <c r="B150" s="437"/>
      <c r="C150" s="437"/>
      <c r="D150" s="437"/>
      <c r="E150" s="437"/>
      <c r="F150" s="437"/>
      <c r="G150" s="437"/>
      <c r="H150" s="437"/>
      <c r="I150" s="437"/>
      <c r="J150" s="437"/>
    </row>
    <row r="151" spans="1:2" ht="20.25">
      <c r="A151" s="443" t="s">
        <v>56</v>
      </c>
      <c r="B151" s="443"/>
    </row>
    <row r="152" spans="1:11" ht="21" thickBot="1">
      <c r="A152" s="447" t="s">
        <v>39</v>
      </c>
      <c r="B152" s="447"/>
      <c r="C152" s="447"/>
      <c r="D152" s="447"/>
      <c r="E152" s="447"/>
      <c r="F152" s="446" t="s">
        <v>62</v>
      </c>
      <c r="G152" s="446"/>
      <c r="H152" s="434"/>
      <c r="I152" s="434"/>
      <c r="J152" s="19"/>
      <c r="K152" s="5"/>
    </row>
    <row r="153" spans="1:10" ht="20.25" customHeight="1" thickBot="1">
      <c r="A153" s="401" t="s">
        <v>0</v>
      </c>
      <c r="B153" s="438" t="s">
        <v>1</v>
      </c>
      <c r="C153" s="401" t="s">
        <v>48</v>
      </c>
      <c r="D153" s="406" t="s">
        <v>29</v>
      </c>
      <c r="E153" s="413"/>
      <c r="F153" s="413"/>
      <c r="G153" s="407"/>
      <c r="H153" s="401" t="s">
        <v>35</v>
      </c>
      <c r="I153" s="401" t="s">
        <v>36</v>
      </c>
      <c r="J153" s="419" t="s">
        <v>28</v>
      </c>
    </row>
    <row r="154" spans="1:10" ht="27" customHeight="1" thickBot="1">
      <c r="A154" s="402"/>
      <c r="B154" s="439"/>
      <c r="C154" s="402"/>
      <c r="D154" s="406" t="s">
        <v>31</v>
      </c>
      <c r="E154" s="407"/>
      <c r="F154" s="406" t="s">
        <v>32</v>
      </c>
      <c r="G154" s="407"/>
      <c r="H154" s="402"/>
      <c r="I154" s="402"/>
      <c r="J154" s="420"/>
    </row>
    <row r="155" spans="1:10" ht="37.5" customHeight="1" thickBot="1">
      <c r="A155" s="403"/>
      <c r="B155" s="440"/>
      <c r="C155" s="403"/>
      <c r="D155" s="7" t="s">
        <v>33</v>
      </c>
      <c r="E155" s="7" t="s">
        <v>34</v>
      </c>
      <c r="F155" s="7" t="s">
        <v>33</v>
      </c>
      <c r="G155" s="7" t="s">
        <v>34</v>
      </c>
      <c r="H155" s="403"/>
      <c r="I155" s="403"/>
      <c r="J155" s="432"/>
    </row>
    <row r="156" spans="1:10" ht="15">
      <c r="A156" s="318">
        <v>1</v>
      </c>
      <c r="B156" s="53" t="s">
        <v>3</v>
      </c>
      <c r="C156" s="300">
        <f aca="true" t="shared" si="12" ref="C156:D185">C8+C45+C82+C119</f>
        <v>12</v>
      </c>
      <c r="D156" s="33">
        <f t="shared" si="12"/>
        <v>7</v>
      </c>
      <c r="E156" s="29">
        <f aca="true" t="shared" si="13" ref="E156:E185">D156/J156*100</f>
        <v>58.333333333333336</v>
      </c>
      <c r="F156" s="34">
        <f aca="true" t="shared" si="14" ref="F156:F185">F8+F45+F82+F119</f>
        <v>9</v>
      </c>
      <c r="G156" s="35">
        <f aca="true" t="shared" si="15" ref="G156:G185">F156/J156*100</f>
        <v>75</v>
      </c>
      <c r="H156" s="33">
        <f aca="true" t="shared" si="16" ref="H156:I185">H8+H45+H82+H119</f>
        <v>0</v>
      </c>
      <c r="I156" s="33">
        <f t="shared" si="16"/>
        <v>3</v>
      </c>
      <c r="J156" s="41">
        <f aca="true" t="shared" si="17" ref="J156:J185">F156+H156+I156</f>
        <v>12</v>
      </c>
    </row>
    <row r="157" spans="1:10" ht="15">
      <c r="A157" s="319">
        <v>2</v>
      </c>
      <c r="B157" s="53" t="s">
        <v>4</v>
      </c>
      <c r="C157" s="300">
        <f t="shared" si="12"/>
        <v>16</v>
      </c>
      <c r="D157" s="33">
        <f t="shared" si="12"/>
        <v>6</v>
      </c>
      <c r="E157" s="29">
        <f t="shared" si="13"/>
        <v>37.5</v>
      </c>
      <c r="F157" s="34">
        <f t="shared" si="14"/>
        <v>7</v>
      </c>
      <c r="G157" s="35">
        <f t="shared" si="15"/>
        <v>43.75</v>
      </c>
      <c r="H157" s="33">
        <f t="shared" si="16"/>
        <v>4</v>
      </c>
      <c r="I157" s="33">
        <f t="shared" si="16"/>
        <v>5</v>
      </c>
      <c r="J157" s="369">
        <f t="shared" si="17"/>
        <v>16</v>
      </c>
    </row>
    <row r="158" spans="1:10" ht="15">
      <c r="A158" s="319">
        <v>3</v>
      </c>
      <c r="B158" s="53" t="s">
        <v>5</v>
      </c>
      <c r="C158" s="300">
        <f t="shared" si="12"/>
        <v>171</v>
      </c>
      <c r="D158" s="33">
        <f t="shared" si="12"/>
        <v>54</v>
      </c>
      <c r="E158" s="29">
        <f t="shared" si="13"/>
        <v>31.57894736842105</v>
      </c>
      <c r="F158" s="34">
        <f t="shared" si="14"/>
        <v>65</v>
      </c>
      <c r="G158" s="35">
        <f t="shared" si="15"/>
        <v>38.01169590643275</v>
      </c>
      <c r="H158" s="33">
        <f t="shared" si="16"/>
        <v>34</v>
      </c>
      <c r="I158" s="33">
        <f t="shared" si="16"/>
        <v>72</v>
      </c>
      <c r="J158" s="369">
        <f t="shared" si="17"/>
        <v>171</v>
      </c>
    </row>
    <row r="159" spans="1:10" ht="15">
      <c r="A159" s="319">
        <v>4</v>
      </c>
      <c r="B159" s="53" t="s">
        <v>6</v>
      </c>
      <c r="C159" s="300">
        <f t="shared" si="12"/>
        <v>33</v>
      </c>
      <c r="D159" s="33">
        <f t="shared" si="12"/>
        <v>14</v>
      </c>
      <c r="E159" s="29">
        <f t="shared" si="13"/>
        <v>42.42424242424242</v>
      </c>
      <c r="F159" s="34">
        <f t="shared" si="14"/>
        <v>16</v>
      </c>
      <c r="G159" s="35">
        <f t="shared" si="15"/>
        <v>48.484848484848484</v>
      </c>
      <c r="H159" s="33">
        <f t="shared" si="16"/>
        <v>4</v>
      </c>
      <c r="I159" s="33">
        <f t="shared" si="16"/>
        <v>13</v>
      </c>
      <c r="J159" s="369">
        <f t="shared" si="17"/>
        <v>33</v>
      </c>
    </row>
    <row r="160" spans="1:10" ht="15">
      <c r="A160" s="319">
        <v>5</v>
      </c>
      <c r="B160" s="53" t="s">
        <v>7</v>
      </c>
      <c r="C160" s="300">
        <f t="shared" si="12"/>
        <v>11</v>
      </c>
      <c r="D160" s="33">
        <f t="shared" si="12"/>
        <v>4</v>
      </c>
      <c r="E160" s="29">
        <f t="shared" si="13"/>
        <v>36.36363636363637</v>
      </c>
      <c r="F160" s="34">
        <f t="shared" si="14"/>
        <v>6</v>
      </c>
      <c r="G160" s="35">
        <f t="shared" si="15"/>
        <v>54.54545454545454</v>
      </c>
      <c r="H160" s="33">
        <f t="shared" si="16"/>
        <v>2</v>
      </c>
      <c r="I160" s="33">
        <f t="shared" si="16"/>
        <v>3</v>
      </c>
      <c r="J160" s="369">
        <f t="shared" si="17"/>
        <v>11</v>
      </c>
    </row>
    <row r="161" spans="1:10" ht="15">
      <c r="A161" s="319">
        <v>6</v>
      </c>
      <c r="B161" s="53" t="s">
        <v>8</v>
      </c>
      <c r="C161" s="300">
        <f t="shared" si="12"/>
        <v>45</v>
      </c>
      <c r="D161" s="33">
        <f t="shared" si="12"/>
        <v>22</v>
      </c>
      <c r="E161" s="29">
        <f t="shared" si="13"/>
        <v>48.888888888888886</v>
      </c>
      <c r="F161" s="34">
        <f t="shared" si="14"/>
        <v>24</v>
      </c>
      <c r="G161" s="35">
        <f t="shared" si="15"/>
        <v>53.333333333333336</v>
      </c>
      <c r="H161" s="33">
        <f t="shared" si="16"/>
        <v>6</v>
      </c>
      <c r="I161" s="33">
        <f t="shared" si="16"/>
        <v>15</v>
      </c>
      <c r="J161" s="369">
        <f t="shared" si="17"/>
        <v>45</v>
      </c>
    </row>
    <row r="162" spans="1:10" ht="15">
      <c r="A162" s="319">
        <v>7</v>
      </c>
      <c r="B162" s="53" t="s">
        <v>9</v>
      </c>
      <c r="C162" s="300">
        <f t="shared" si="12"/>
        <v>22</v>
      </c>
      <c r="D162" s="33">
        <f t="shared" si="12"/>
        <v>7</v>
      </c>
      <c r="E162" s="29">
        <f t="shared" si="13"/>
        <v>31.818181818181817</v>
      </c>
      <c r="F162" s="34">
        <f t="shared" si="14"/>
        <v>9</v>
      </c>
      <c r="G162" s="35">
        <f t="shared" si="15"/>
        <v>40.909090909090914</v>
      </c>
      <c r="H162" s="33">
        <f t="shared" si="16"/>
        <v>6</v>
      </c>
      <c r="I162" s="33">
        <f t="shared" si="16"/>
        <v>7</v>
      </c>
      <c r="J162" s="369">
        <f t="shared" si="17"/>
        <v>22</v>
      </c>
    </row>
    <row r="163" spans="1:10" ht="15">
      <c r="A163" s="319">
        <v>8</v>
      </c>
      <c r="B163" s="53" t="s">
        <v>10</v>
      </c>
      <c r="C163" s="300">
        <f t="shared" si="12"/>
        <v>20</v>
      </c>
      <c r="D163" s="33">
        <f t="shared" si="12"/>
        <v>14</v>
      </c>
      <c r="E163" s="29">
        <f t="shared" si="13"/>
        <v>70</v>
      </c>
      <c r="F163" s="34">
        <f t="shared" si="14"/>
        <v>15</v>
      </c>
      <c r="G163" s="35">
        <f t="shared" si="15"/>
        <v>75</v>
      </c>
      <c r="H163" s="33">
        <f t="shared" si="16"/>
        <v>3</v>
      </c>
      <c r="I163" s="33">
        <f t="shared" si="16"/>
        <v>2</v>
      </c>
      <c r="J163" s="369">
        <f t="shared" si="17"/>
        <v>20</v>
      </c>
    </row>
    <row r="164" spans="1:10" ht="15">
      <c r="A164" s="319">
        <v>9</v>
      </c>
      <c r="B164" s="53" t="s">
        <v>11</v>
      </c>
      <c r="C164" s="300">
        <f t="shared" si="12"/>
        <v>18</v>
      </c>
      <c r="D164" s="33">
        <f t="shared" si="12"/>
        <v>4</v>
      </c>
      <c r="E164" s="29">
        <f t="shared" si="13"/>
        <v>22.22222222222222</v>
      </c>
      <c r="F164" s="34">
        <f t="shared" si="14"/>
        <v>7</v>
      </c>
      <c r="G164" s="35">
        <f t="shared" si="15"/>
        <v>38.88888888888889</v>
      </c>
      <c r="H164" s="33">
        <f t="shared" si="16"/>
        <v>5</v>
      </c>
      <c r="I164" s="33">
        <f t="shared" si="16"/>
        <v>6</v>
      </c>
      <c r="J164" s="369">
        <f t="shared" si="17"/>
        <v>18</v>
      </c>
    </row>
    <row r="165" spans="1:10" ht="15">
      <c r="A165" s="319">
        <v>10</v>
      </c>
      <c r="B165" s="53" t="s">
        <v>12</v>
      </c>
      <c r="C165" s="300">
        <f t="shared" si="12"/>
        <v>28</v>
      </c>
      <c r="D165" s="33">
        <f t="shared" si="12"/>
        <v>6</v>
      </c>
      <c r="E165" s="29">
        <f t="shared" si="13"/>
        <v>21.428571428571427</v>
      </c>
      <c r="F165" s="34">
        <f t="shared" si="14"/>
        <v>11</v>
      </c>
      <c r="G165" s="35">
        <f t="shared" si="15"/>
        <v>39.285714285714285</v>
      </c>
      <c r="H165" s="33">
        <f t="shared" si="16"/>
        <v>12</v>
      </c>
      <c r="I165" s="33">
        <f t="shared" si="16"/>
        <v>5</v>
      </c>
      <c r="J165" s="369">
        <f t="shared" si="17"/>
        <v>28</v>
      </c>
    </row>
    <row r="166" spans="1:10" ht="15">
      <c r="A166" s="319">
        <v>11</v>
      </c>
      <c r="B166" s="53" t="s">
        <v>13</v>
      </c>
      <c r="C166" s="300">
        <f t="shared" si="12"/>
        <v>8</v>
      </c>
      <c r="D166" s="33">
        <f t="shared" si="12"/>
        <v>3</v>
      </c>
      <c r="E166" s="29">
        <f t="shared" si="13"/>
        <v>37.5</v>
      </c>
      <c r="F166" s="34">
        <f t="shared" si="14"/>
        <v>4</v>
      </c>
      <c r="G166" s="35">
        <f t="shared" si="15"/>
        <v>50</v>
      </c>
      <c r="H166" s="33">
        <f t="shared" si="16"/>
        <v>2</v>
      </c>
      <c r="I166" s="33">
        <f t="shared" si="16"/>
        <v>2</v>
      </c>
      <c r="J166" s="369">
        <f t="shared" si="17"/>
        <v>8</v>
      </c>
    </row>
    <row r="167" spans="1:10" ht="15">
      <c r="A167" s="319">
        <v>12</v>
      </c>
      <c r="B167" s="53" t="s">
        <v>14</v>
      </c>
      <c r="C167" s="300">
        <f t="shared" si="12"/>
        <v>21</v>
      </c>
      <c r="D167" s="33">
        <f t="shared" si="12"/>
        <v>5</v>
      </c>
      <c r="E167" s="29">
        <f t="shared" si="13"/>
        <v>23.809523809523807</v>
      </c>
      <c r="F167" s="34">
        <f t="shared" si="14"/>
        <v>10</v>
      </c>
      <c r="G167" s="35">
        <f t="shared" si="15"/>
        <v>47.61904761904761</v>
      </c>
      <c r="H167" s="33">
        <f t="shared" si="16"/>
        <v>5</v>
      </c>
      <c r="I167" s="33">
        <f t="shared" si="16"/>
        <v>6</v>
      </c>
      <c r="J167" s="369">
        <f t="shared" si="17"/>
        <v>21</v>
      </c>
    </row>
    <row r="168" spans="1:10" ht="15">
      <c r="A168" s="319">
        <v>13</v>
      </c>
      <c r="B168" s="53" t="s">
        <v>15</v>
      </c>
      <c r="C168" s="300">
        <f t="shared" si="12"/>
        <v>29</v>
      </c>
      <c r="D168" s="33">
        <f t="shared" si="12"/>
        <v>11</v>
      </c>
      <c r="E168" s="29">
        <f t="shared" si="13"/>
        <v>37.93103448275862</v>
      </c>
      <c r="F168" s="34">
        <f t="shared" si="14"/>
        <v>12</v>
      </c>
      <c r="G168" s="35">
        <f t="shared" si="15"/>
        <v>41.37931034482759</v>
      </c>
      <c r="H168" s="33">
        <f t="shared" si="16"/>
        <v>2</v>
      </c>
      <c r="I168" s="33">
        <f t="shared" si="16"/>
        <v>15</v>
      </c>
      <c r="J168" s="369">
        <f t="shared" si="17"/>
        <v>29</v>
      </c>
    </row>
    <row r="169" spans="1:10" ht="15">
      <c r="A169" s="319">
        <v>14</v>
      </c>
      <c r="B169" s="53" t="s">
        <v>16</v>
      </c>
      <c r="C169" s="300">
        <f t="shared" si="12"/>
        <v>35</v>
      </c>
      <c r="D169" s="33">
        <f t="shared" si="12"/>
        <v>19</v>
      </c>
      <c r="E169" s="29">
        <f t="shared" si="13"/>
        <v>54.285714285714285</v>
      </c>
      <c r="F169" s="34">
        <f t="shared" si="14"/>
        <v>20</v>
      </c>
      <c r="G169" s="35">
        <f t="shared" si="15"/>
        <v>57.14285714285714</v>
      </c>
      <c r="H169" s="33">
        <f t="shared" si="16"/>
        <v>4</v>
      </c>
      <c r="I169" s="33">
        <f t="shared" si="16"/>
        <v>11</v>
      </c>
      <c r="J169" s="369">
        <f t="shared" si="17"/>
        <v>35</v>
      </c>
    </row>
    <row r="170" spans="1:10" ht="15">
      <c r="A170" s="319">
        <v>15</v>
      </c>
      <c r="B170" s="53" t="s">
        <v>17</v>
      </c>
      <c r="C170" s="300">
        <f t="shared" si="12"/>
        <v>21</v>
      </c>
      <c r="D170" s="33">
        <f t="shared" si="12"/>
        <v>7</v>
      </c>
      <c r="E170" s="29">
        <f t="shared" si="13"/>
        <v>33.33333333333333</v>
      </c>
      <c r="F170" s="34">
        <f t="shared" si="14"/>
        <v>9</v>
      </c>
      <c r="G170" s="35">
        <f t="shared" si="15"/>
        <v>42.857142857142854</v>
      </c>
      <c r="H170" s="33">
        <f t="shared" si="16"/>
        <v>6</v>
      </c>
      <c r="I170" s="33">
        <f t="shared" si="16"/>
        <v>6</v>
      </c>
      <c r="J170" s="369">
        <f t="shared" si="17"/>
        <v>21</v>
      </c>
    </row>
    <row r="171" spans="1:10" ht="15">
      <c r="A171" s="319">
        <v>16</v>
      </c>
      <c r="B171" s="53" t="s">
        <v>18</v>
      </c>
      <c r="C171" s="300">
        <f t="shared" si="12"/>
        <v>9</v>
      </c>
      <c r="D171" s="33">
        <f t="shared" si="12"/>
        <v>5</v>
      </c>
      <c r="E171" s="29">
        <f t="shared" si="13"/>
        <v>55.55555555555556</v>
      </c>
      <c r="F171" s="34">
        <f t="shared" si="14"/>
        <v>8</v>
      </c>
      <c r="G171" s="35">
        <f t="shared" si="15"/>
        <v>88.88888888888889</v>
      </c>
      <c r="H171" s="33">
        <f t="shared" si="16"/>
        <v>0</v>
      </c>
      <c r="I171" s="33">
        <f t="shared" si="16"/>
        <v>1</v>
      </c>
      <c r="J171" s="369">
        <f t="shared" si="17"/>
        <v>9</v>
      </c>
    </row>
    <row r="172" spans="1:10" ht="15">
      <c r="A172" s="319">
        <v>17</v>
      </c>
      <c r="B172" s="53" t="s">
        <v>19</v>
      </c>
      <c r="C172" s="300">
        <f t="shared" si="12"/>
        <v>13</v>
      </c>
      <c r="D172" s="33">
        <f t="shared" si="12"/>
        <v>1</v>
      </c>
      <c r="E172" s="29">
        <f t="shared" si="13"/>
        <v>7.6923076923076925</v>
      </c>
      <c r="F172" s="34">
        <f t="shared" si="14"/>
        <v>5</v>
      </c>
      <c r="G172" s="35">
        <f t="shared" si="15"/>
        <v>38.46153846153847</v>
      </c>
      <c r="H172" s="33">
        <f t="shared" si="16"/>
        <v>6</v>
      </c>
      <c r="I172" s="33">
        <f t="shared" si="16"/>
        <v>2</v>
      </c>
      <c r="J172" s="369">
        <f t="shared" si="17"/>
        <v>13</v>
      </c>
    </row>
    <row r="173" spans="1:10" ht="15">
      <c r="A173" s="319">
        <v>18</v>
      </c>
      <c r="B173" s="53" t="s">
        <v>20</v>
      </c>
      <c r="C173" s="300">
        <f t="shared" si="12"/>
        <v>8</v>
      </c>
      <c r="D173" s="33">
        <f t="shared" si="12"/>
        <v>2</v>
      </c>
      <c r="E173" s="29">
        <f t="shared" si="13"/>
        <v>25</v>
      </c>
      <c r="F173" s="34">
        <f t="shared" si="14"/>
        <v>2</v>
      </c>
      <c r="G173" s="35">
        <f t="shared" si="15"/>
        <v>25</v>
      </c>
      <c r="H173" s="33">
        <f t="shared" si="16"/>
        <v>3</v>
      </c>
      <c r="I173" s="33">
        <f t="shared" si="16"/>
        <v>3</v>
      </c>
      <c r="J173" s="369">
        <f t="shared" si="17"/>
        <v>8</v>
      </c>
    </row>
    <row r="174" spans="1:10" ht="15">
      <c r="A174" s="319">
        <v>19</v>
      </c>
      <c r="B174" s="53" t="s">
        <v>21</v>
      </c>
      <c r="C174" s="300">
        <f t="shared" si="12"/>
        <v>21</v>
      </c>
      <c r="D174" s="33">
        <f t="shared" si="12"/>
        <v>7</v>
      </c>
      <c r="E174" s="29">
        <f t="shared" si="13"/>
        <v>33.33333333333333</v>
      </c>
      <c r="F174" s="34">
        <f t="shared" si="14"/>
        <v>10</v>
      </c>
      <c r="G174" s="35">
        <f t="shared" si="15"/>
        <v>47.61904761904761</v>
      </c>
      <c r="H174" s="33">
        <f t="shared" si="16"/>
        <v>2</v>
      </c>
      <c r="I174" s="33">
        <f t="shared" si="16"/>
        <v>9</v>
      </c>
      <c r="J174" s="369">
        <f t="shared" si="17"/>
        <v>21</v>
      </c>
    </row>
    <row r="175" spans="1:10" ht="15">
      <c r="A175" s="319">
        <v>20</v>
      </c>
      <c r="B175" s="53" t="s">
        <v>22</v>
      </c>
      <c r="C175" s="300">
        <f t="shared" si="12"/>
        <v>14</v>
      </c>
      <c r="D175" s="33">
        <f t="shared" si="12"/>
        <v>6</v>
      </c>
      <c r="E175" s="29">
        <f t="shared" si="13"/>
        <v>42.857142857142854</v>
      </c>
      <c r="F175" s="34">
        <f t="shared" si="14"/>
        <v>8</v>
      </c>
      <c r="G175" s="35">
        <f t="shared" si="15"/>
        <v>57.14285714285714</v>
      </c>
      <c r="H175" s="33">
        <f t="shared" si="16"/>
        <v>2</v>
      </c>
      <c r="I175" s="33">
        <f t="shared" si="16"/>
        <v>4</v>
      </c>
      <c r="J175" s="369">
        <f t="shared" si="17"/>
        <v>14</v>
      </c>
    </row>
    <row r="176" spans="1:10" ht="15">
      <c r="A176" s="319">
        <v>21</v>
      </c>
      <c r="B176" s="53" t="s">
        <v>23</v>
      </c>
      <c r="C176" s="300">
        <f t="shared" si="12"/>
        <v>9</v>
      </c>
      <c r="D176" s="33">
        <f t="shared" si="12"/>
        <v>4</v>
      </c>
      <c r="E176" s="29">
        <f t="shared" si="13"/>
        <v>44.44444444444444</v>
      </c>
      <c r="F176" s="34">
        <f t="shared" si="14"/>
        <v>4</v>
      </c>
      <c r="G176" s="35">
        <f t="shared" si="15"/>
        <v>44.44444444444444</v>
      </c>
      <c r="H176" s="33">
        <f t="shared" si="16"/>
        <v>1</v>
      </c>
      <c r="I176" s="33">
        <f t="shared" si="16"/>
        <v>4</v>
      </c>
      <c r="J176" s="369">
        <f t="shared" si="17"/>
        <v>9</v>
      </c>
    </row>
    <row r="177" spans="1:10" ht="15">
      <c r="A177" s="319">
        <v>22</v>
      </c>
      <c r="B177" s="53" t="s">
        <v>24</v>
      </c>
      <c r="C177" s="300">
        <f t="shared" si="12"/>
        <v>7</v>
      </c>
      <c r="D177" s="33">
        <f t="shared" si="12"/>
        <v>3</v>
      </c>
      <c r="E177" s="29">
        <f t="shared" si="13"/>
        <v>42.857142857142854</v>
      </c>
      <c r="F177" s="34">
        <f t="shared" si="14"/>
        <v>3</v>
      </c>
      <c r="G177" s="35">
        <f t="shared" si="15"/>
        <v>42.857142857142854</v>
      </c>
      <c r="H177" s="33">
        <f t="shared" si="16"/>
        <v>3</v>
      </c>
      <c r="I177" s="33">
        <f t="shared" si="16"/>
        <v>1</v>
      </c>
      <c r="J177" s="369">
        <f t="shared" si="17"/>
        <v>7</v>
      </c>
    </row>
    <row r="178" spans="1:10" ht="15">
      <c r="A178" s="319">
        <v>23</v>
      </c>
      <c r="B178" s="53" t="s">
        <v>25</v>
      </c>
      <c r="C178" s="300">
        <f t="shared" si="12"/>
        <v>9</v>
      </c>
      <c r="D178" s="33">
        <f t="shared" si="12"/>
        <v>3</v>
      </c>
      <c r="E178" s="29">
        <f t="shared" si="13"/>
        <v>33.33333333333333</v>
      </c>
      <c r="F178" s="34">
        <f t="shared" si="14"/>
        <v>3</v>
      </c>
      <c r="G178" s="35">
        <f t="shared" si="15"/>
        <v>33.33333333333333</v>
      </c>
      <c r="H178" s="33">
        <f t="shared" si="16"/>
        <v>3</v>
      </c>
      <c r="I178" s="33">
        <f t="shared" si="16"/>
        <v>3</v>
      </c>
      <c r="J178" s="369">
        <f t="shared" si="17"/>
        <v>9</v>
      </c>
    </row>
    <row r="179" spans="1:10" ht="15">
      <c r="A179" s="319">
        <v>24</v>
      </c>
      <c r="B179" s="53" t="s">
        <v>26</v>
      </c>
      <c r="C179" s="300">
        <f t="shared" si="12"/>
        <v>10</v>
      </c>
      <c r="D179" s="33">
        <f t="shared" si="12"/>
        <v>4</v>
      </c>
      <c r="E179" s="29">
        <f t="shared" si="13"/>
        <v>40</v>
      </c>
      <c r="F179" s="34">
        <f t="shared" si="14"/>
        <v>7</v>
      </c>
      <c r="G179" s="35">
        <f t="shared" si="15"/>
        <v>70</v>
      </c>
      <c r="H179" s="33">
        <f t="shared" si="16"/>
        <v>3</v>
      </c>
      <c r="I179" s="33">
        <f t="shared" si="16"/>
        <v>0</v>
      </c>
      <c r="J179" s="369">
        <f t="shared" si="17"/>
        <v>10</v>
      </c>
    </row>
    <row r="180" spans="1:10" ht="15">
      <c r="A180" s="319">
        <v>25</v>
      </c>
      <c r="B180" s="53" t="s">
        <v>27</v>
      </c>
      <c r="C180" s="300">
        <f t="shared" si="12"/>
        <v>22</v>
      </c>
      <c r="D180" s="33">
        <f t="shared" si="12"/>
        <v>5</v>
      </c>
      <c r="E180" s="29">
        <f t="shared" si="13"/>
        <v>22.727272727272727</v>
      </c>
      <c r="F180" s="34">
        <f t="shared" si="14"/>
        <v>6</v>
      </c>
      <c r="G180" s="35">
        <f t="shared" si="15"/>
        <v>27.27272727272727</v>
      </c>
      <c r="H180" s="33">
        <f t="shared" si="16"/>
        <v>4</v>
      </c>
      <c r="I180" s="33">
        <f t="shared" si="16"/>
        <v>12</v>
      </c>
      <c r="J180" s="369">
        <f t="shared" si="17"/>
        <v>22</v>
      </c>
    </row>
    <row r="181" spans="1:10" ht="15">
      <c r="A181" s="320">
        <v>26</v>
      </c>
      <c r="B181" s="53" t="s">
        <v>60</v>
      </c>
      <c r="C181" s="300">
        <f t="shared" si="12"/>
        <v>9</v>
      </c>
      <c r="D181" s="33">
        <f t="shared" si="12"/>
        <v>1</v>
      </c>
      <c r="E181" s="29">
        <f t="shared" si="13"/>
        <v>11.11111111111111</v>
      </c>
      <c r="F181" s="34">
        <f t="shared" si="14"/>
        <v>3</v>
      </c>
      <c r="G181" s="35">
        <f t="shared" si="15"/>
        <v>33.33333333333333</v>
      </c>
      <c r="H181" s="33">
        <f t="shared" si="16"/>
        <v>3</v>
      </c>
      <c r="I181" s="33">
        <f t="shared" si="16"/>
        <v>3</v>
      </c>
      <c r="J181" s="369">
        <f t="shared" si="17"/>
        <v>9</v>
      </c>
    </row>
    <row r="182" spans="1:10" ht="15">
      <c r="A182" s="319">
        <v>27</v>
      </c>
      <c r="B182" s="53" t="s">
        <v>65</v>
      </c>
      <c r="C182" s="300">
        <f t="shared" si="12"/>
        <v>0</v>
      </c>
      <c r="D182" s="33">
        <f t="shared" si="12"/>
        <v>0</v>
      </c>
      <c r="E182" s="29" t="e">
        <f>D182/J182*100</f>
        <v>#DIV/0!</v>
      </c>
      <c r="F182" s="34">
        <f t="shared" si="14"/>
        <v>0</v>
      </c>
      <c r="G182" s="35" t="e">
        <f>F182/J182*100</f>
        <v>#DIV/0!</v>
      </c>
      <c r="H182" s="33">
        <f t="shared" si="16"/>
        <v>0</v>
      </c>
      <c r="I182" s="33">
        <f t="shared" si="16"/>
        <v>0</v>
      </c>
      <c r="J182" s="369">
        <f>F182+H182+I182</f>
        <v>0</v>
      </c>
    </row>
    <row r="183" spans="1:10" ht="15">
      <c r="A183" s="320">
        <v>28</v>
      </c>
      <c r="B183" s="53" t="s">
        <v>66</v>
      </c>
      <c r="C183" s="300">
        <f t="shared" si="12"/>
        <v>0</v>
      </c>
      <c r="D183" s="33">
        <f t="shared" si="12"/>
        <v>0</v>
      </c>
      <c r="E183" s="29" t="e">
        <f>D183/J183*100</f>
        <v>#DIV/0!</v>
      </c>
      <c r="F183" s="34">
        <f t="shared" si="14"/>
        <v>0</v>
      </c>
      <c r="G183" s="35" t="e">
        <f>F183/J183*100</f>
        <v>#DIV/0!</v>
      </c>
      <c r="H183" s="33">
        <f t="shared" si="16"/>
        <v>0</v>
      </c>
      <c r="I183" s="33">
        <f t="shared" si="16"/>
        <v>0</v>
      </c>
      <c r="J183" s="369">
        <f>F183+H183+I183</f>
        <v>0</v>
      </c>
    </row>
    <row r="184" spans="1:10" ht="15.75" thickBot="1">
      <c r="A184" s="319">
        <v>29</v>
      </c>
      <c r="B184" s="53" t="s">
        <v>64</v>
      </c>
      <c r="C184" s="300">
        <f t="shared" si="12"/>
        <v>0</v>
      </c>
      <c r="D184" s="36">
        <f t="shared" si="12"/>
        <v>0</v>
      </c>
      <c r="E184" s="31" t="e">
        <f t="shared" si="13"/>
        <v>#DIV/0!</v>
      </c>
      <c r="F184" s="37">
        <f t="shared" si="14"/>
        <v>0</v>
      </c>
      <c r="G184" s="38" t="e">
        <f t="shared" si="15"/>
        <v>#DIV/0!</v>
      </c>
      <c r="H184" s="36">
        <f t="shared" si="16"/>
        <v>0</v>
      </c>
      <c r="I184" s="36">
        <f t="shared" si="16"/>
        <v>0</v>
      </c>
      <c r="J184" s="370">
        <f t="shared" si="17"/>
        <v>0</v>
      </c>
    </row>
    <row r="185" spans="1:10" ht="17.25" customHeight="1">
      <c r="A185" s="448" t="s">
        <v>2</v>
      </c>
      <c r="B185" s="449"/>
      <c r="C185" s="324">
        <f t="shared" si="12"/>
        <v>0</v>
      </c>
      <c r="D185" s="324">
        <f t="shared" si="12"/>
        <v>224</v>
      </c>
      <c r="E185" s="29">
        <f t="shared" si="13"/>
        <v>36.07085346215781</v>
      </c>
      <c r="F185" s="324">
        <f t="shared" si="14"/>
        <v>283</v>
      </c>
      <c r="G185" s="29">
        <f t="shared" si="15"/>
        <v>45.571658615136876</v>
      </c>
      <c r="H185" s="324">
        <f t="shared" si="16"/>
        <v>125</v>
      </c>
      <c r="I185" s="324">
        <f t="shared" si="16"/>
        <v>213</v>
      </c>
      <c r="J185" s="368">
        <f t="shared" si="17"/>
        <v>621</v>
      </c>
    </row>
  </sheetData>
  <sheetProtection/>
  <protectedRanges>
    <protectedRange sqref="H8:I36 F8:F36 D8:D36 H45:I73 F45:F73 D45:D73 H82:I110 F82:F110 D82:D110 D119:D147 F119:F147 H119:I147" name="Діапазон1"/>
  </protectedRanges>
  <mergeCells count="70">
    <mergeCell ref="J153:J155"/>
    <mergeCell ref="I116:I118"/>
    <mergeCell ref="J116:J118"/>
    <mergeCell ref="A185:B185"/>
    <mergeCell ref="D154:E154"/>
    <mergeCell ref="F154:G154"/>
    <mergeCell ref="H153:H155"/>
    <mergeCell ref="I153:I155"/>
    <mergeCell ref="A42:A44"/>
    <mergeCell ref="B42:B44"/>
    <mergeCell ref="A152:E152"/>
    <mergeCell ref="A153:A155"/>
    <mergeCell ref="B153:B155"/>
    <mergeCell ref="C153:C155"/>
    <mergeCell ref="D153:G153"/>
    <mergeCell ref="F152:I152"/>
    <mergeCell ref="D80:E80"/>
    <mergeCell ref="F80:G80"/>
    <mergeCell ref="H79:H81"/>
    <mergeCell ref="I79:I81"/>
    <mergeCell ref="J79:J81"/>
    <mergeCell ref="D117:E117"/>
    <mergeCell ref="F117:G117"/>
    <mergeCell ref="A151:B151"/>
    <mergeCell ref="A74:B74"/>
    <mergeCell ref="A111:B111"/>
    <mergeCell ref="A115:E115"/>
    <mergeCell ref="C116:C118"/>
    <mergeCell ref="D116:G116"/>
    <mergeCell ref="A148:B148"/>
    <mergeCell ref="F115:H115"/>
    <mergeCell ref="A77:B77"/>
    <mergeCell ref="B79:B81"/>
    <mergeCell ref="A3:B3"/>
    <mergeCell ref="C79:C81"/>
    <mergeCell ref="D79:G79"/>
    <mergeCell ref="A114:B114"/>
    <mergeCell ref="H116:H118"/>
    <mergeCell ref="C42:C44"/>
    <mergeCell ref="D42:G42"/>
    <mergeCell ref="A116:A118"/>
    <mergeCell ref="A79:A81"/>
    <mergeCell ref="B116:B118"/>
    <mergeCell ref="A41:E41"/>
    <mergeCell ref="D43:E43"/>
    <mergeCell ref="F43:G43"/>
    <mergeCell ref="J5:J7"/>
    <mergeCell ref="F6:G6"/>
    <mergeCell ref="D5:G5"/>
    <mergeCell ref="I5:I7"/>
    <mergeCell ref="A37:B37"/>
    <mergeCell ref="H42:H44"/>
    <mergeCell ref="I42:I44"/>
    <mergeCell ref="F78:H78"/>
    <mergeCell ref="A78:E78"/>
    <mergeCell ref="F41:H41"/>
    <mergeCell ref="A4:E4"/>
    <mergeCell ref="H5:H7"/>
    <mergeCell ref="D6:E6"/>
    <mergeCell ref="A40:B40"/>
    <mergeCell ref="F4:H4"/>
    <mergeCell ref="C5:C7"/>
    <mergeCell ref="A2:J2"/>
    <mergeCell ref="A39:J39"/>
    <mergeCell ref="A150:J150"/>
    <mergeCell ref="A113:J113"/>
    <mergeCell ref="A76:J76"/>
    <mergeCell ref="A5:A7"/>
    <mergeCell ref="B5:B7"/>
    <mergeCell ref="J42:J4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S265"/>
  <sheetViews>
    <sheetView zoomScale="80" zoomScaleNormal="80" zoomScalePageLayoutView="0" workbookViewId="0" topLeftCell="A1">
      <selection activeCell="L31" sqref="L31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8.125" style="0" customWidth="1"/>
    <col min="12" max="12" width="5.625" style="0" customWidth="1"/>
    <col min="13" max="13" width="21.75390625" style="0" customWidth="1"/>
    <col min="14" max="14" width="14.125" style="0" customWidth="1"/>
    <col min="15" max="15" width="15.375" style="0" customWidth="1"/>
    <col min="19" max="19" width="11.375" style="0" customWidth="1"/>
    <col min="20" max="20" width="13.00390625" style="0" customWidth="1"/>
    <col min="21" max="21" width="11.00390625" style="0" customWidth="1"/>
  </cols>
  <sheetData>
    <row r="1" ht="16.5" customHeight="1"/>
    <row r="2" spans="1:9" ht="24" customHeight="1">
      <c r="A2" s="450" t="s">
        <v>59</v>
      </c>
      <c r="B2" s="450"/>
      <c r="C2" s="450"/>
      <c r="D2" s="450"/>
      <c r="E2" s="450"/>
      <c r="F2" s="450"/>
      <c r="G2" s="450"/>
      <c r="H2" s="450"/>
      <c r="I2" s="450"/>
    </row>
    <row r="3" spans="1:10" s="3" customFormat="1" ht="18.75" thickBot="1">
      <c r="A3" s="425" t="s">
        <v>57</v>
      </c>
      <c r="B3" s="425"/>
      <c r="C3" s="308"/>
      <c r="D3" s="308"/>
      <c r="E3" s="308"/>
      <c r="F3" s="308"/>
      <c r="G3" s="19"/>
      <c r="H3" s="19"/>
      <c r="I3" s="20"/>
      <c r="J3" s="5"/>
    </row>
    <row r="4" spans="1:10" s="3" customFormat="1" ht="18.75" thickBot="1">
      <c r="A4" s="451" t="s">
        <v>37</v>
      </c>
      <c r="B4" s="452"/>
      <c r="C4" s="453"/>
      <c r="D4" s="312" t="s">
        <v>41</v>
      </c>
      <c r="E4" s="454"/>
      <c r="F4" s="455"/>
      <c r="G4" s="39"/>
      <c r="H4" s="19"/>
      <c r="I4" s="20"/>
      <c r="J4" s="5"/>
    </row>
    <row r="5" spans="1:9" s="9" customFormat="1" ht="45" customHeight="1" thickBot="1">
      <c r="A5" s="8" t="s">
        <v>0</v>
      </c>
      <c r="B5" s="8" t="s">
        <v>1</v>
      </c>
      <c r="C5" s="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</row>
    <row r="6" spans="1:12" s="10" customFormat="1" ht="15" customHeight="1" thickBot="1">
      <c r="A6" s="329">
        <v>1</v>
      </c>
      <c r="B6" s="334" t="s">
        <v>3</v>
      </c>
      <c r="C6" s="280">
        <v>5</v>
      </c>
      <c r="D6" s="84">
        <v>2</v>
      </c>
      <c r="E6" s="102">
        <v>1</v>
      </c>
      <c r="F6" s="102">
        <v>1</v>
      </c>
      <c r="G6" s="102">
        <v>0</v>
      </c>
      <c r="H6" s="102">
        <v>0</v>
      </c>
      <c r="I6" s="199">
        <f aca="true" t="shared" si="0" ref="I6:I35">SUM(C6:H6)</f>
        <v>9</v>
      </c>
      <c r="K6" s="459"/>
      <c r="L6" s="459"/>
    </row>
    <row r="7" spans="1:12" s="10" customFormat="1" ht="15" customHeight="1" thickBot="1">
      <c r="A7" s="330">
        <v>2</v>
      </c>
      <c r="B7" s="210" t="s">
        <v>4</v>
      </c>
      <c r="C7" s="280">
        <v>5</v>
      </c>
      <c r="D7" s="84">
        <v>1</v>
      </c>
      <c r="E7" s="102">
        <v>0</v>
      </c>
      <c r="F7" s="102">
        <v>0</v>
      </c>
      <c r="G7" s="102">
        <v>0</v>
      </c>
      <c r="H7" s="102">
        <v>3</v>
      </c>
      <c r="I7" s="199">
        <f t="shared" si="0"/>
        <v>9</v>
      </c>
      <c r="K7" s="459"/>
      <c r="L7" s="459"/>
    </row>
    <row r="8" spans="1:9" s="10" customFormat="1" ht="15" customHeight="1" thickBot="1">
      <c r="A8" s="330">
        <v>3</v>
      </c>
      <c r="B8" s="210" t="s">
        <v>5</v>
      </c>
      <c r="C8" s="280">
        <v>3</v>
      </c>
      <c r="D8" s="84">
        <v>5</v>
      </c>
      <c r="E8" s="102">
        <v>1</v>
      </c>
      <c r="F8" s="102">
        <v>0</v>
      </c>
      <c r="G8" s="102">
        <v>0</v>
      </c>
      <c r="H8" s="102">
        <v>0</v>
      </c>
      <c r="I8" s="199">
        <f t="shared" si="0"/>
        <v>9</v>
      </c>
    </row>
    <row r="9" spans="1:9" s="74" customFormat="1" ht="15" customHeight="1" thickBot="1">
      <c r="A9" s="331">
        <v>4</v>
      </c>
      <c r="B9" s="211" t="s">
        <v>6</v>
      </c>
      <c r="C9" s="281">
        <v>7</v>
      </c>
      <c r="D9" s="227">
        <v>5</v>
      </c>
      <c r="E9" s="103">
        <v>1</v>
      </c>
      <c r="F9" s="103">
        <v>0</v>
      </c>
      <c r="G9" s="103">
        <v>0</v>
      </c>
      <c r="H9" s="103">
        <v>0</v>
      </c>
      <c r="I9" s="199">
        <f t="shared" si="0"/>
        <v>13</v>
      </c>
    </row>
    <row r="10" spans="1:9" s="74" customFormat="1" ht="15" customHeight="1" thickBot="1">
      <c r="A10" s="331">
        <v>5</v>
      </c>
      <c r="B10" s="211" t="s">
        <v>7</v>
      </c>
      <c r="C10" s="281">
        <v>2</v>
      </c>
      <c r="D10" s="227">
        <v>2</v>
      </c>
      <c r="E10" s="103">
        <v>1</v>
      </c>
      <c r="F10" s="103">
        <v>0</v>
      </c>
      <c r="G10" s="103">
        <v>0</v>
      </c>
      <c r="H10" s="103">
        <v>3</v>
      </c>
      <c r="I10" s="199">
        <f t="shared" si="0"/>
        <v>8</v>
      </c>
    </row>
    <row r="11" spans="1:9" s="10" customFormat="1" ht="15" customHeight="1" thickBot="1">
      <c r="A11" s="330">
        <v>6</v>
      </c>
      <c r="B11" s="210" t="s">
        <v>8</v>
      </c>
      <c r="C11" s="280">
        <v>2</v>
      </c>
      <c r="D11" s="84">
        <v>0</v>
      </c>
      <c r="E11" s="102">
        <v>3</v>
      </c>
      <c r="F11" s="102">
        <v>0</v>
      </c>
      <c r="G11" s="102">
        <v>0</v>
      </c>
      <c r="H11" s="102">
        <v>0</v>
      </c>
      <c r="I11" s="199">
        <f t="shared" si="0"/>
        <v>5</v>
      </c>
    </row>
    <row r="12" spans="1:9" s="10" customFormat="1" ht="15" customHeight="1" thickBot="1">
      <c r="A12" s="330">
        <v>7</v>
      </c>
      <c r="B12" s="210" t="s">
        <v>9</v>
      </c>
      <c r="C12" s="280">
        <v>10</v>
      </c>
      <c r="D12" s="84">
        <v>3</v>
      </c>
      <c r="E12" s="102">
        <v>1</v>
      </c>
      <c r="F12" s="102">
        <v>0</v>
      </c>
      <c r="G12" s="102">
        <v>0</v>
      </c>
      <c r="H12" s="102">
        <v>3</v>
      </c>
      <c r="I12" s="199">
        <f t="shared" si="0"/>
        <v>17</v>
      </c>
    </row>
    <row r="13" spans="1:9" s="10" customFormat="1" ht="15" customHeight="1" thickBot="1">
      <c r="A13" s="330">
        <v>8</v>
      </c>
      <c r="B13" s="210" t="s">
        <v>10</v>
      </c>
      <c r="C13" s="280">
        <v>4</v>
      </c>
      <c r="D13" s="84">
        <v>3</v>
      </c>
      <c r="E13" s="102">
        <v>2</v>
      </c>
      <c r="F13" s="102">
        <v>0</v>
      </c>
      <c r="G13" s="102">
        <v>0</v>
      </c>
      <c r="H13" s="102">
        <v>0</v>
      </c>
      <c r="I13" s="199">
        <f t="shared" si="0"/>
        <v>9</v>
      </c>
    </row>
    <row r="14" spans="1:9" s="10" customFormat="1" ht="15" customHeight="1" thickBot="1">
      <c r="A14" s="330">
        <v>9</v>
      </c>
      <c r="B14" s="210" t="s">
        <v>11</v>
      </c>
      <c r="C14" s="280">
        <v>6</v>
      </c>
      <c r="D14" s="84">
        <v>3</v>
      </c>
      <c r="E14" s="102">
        <v>1</v>
      </c>
      <c r="F14" s="102">
        <v>0</v>
      </c>
      <c r="G14" s="102">
        <v>0</v>
      </c>
      <c r="H14" s="102">
        <v>4</v>
      </c>
      <c r="I14" s="199">
        <f t="shared" si="0"/>
        <v>14</v>
      </c>
    </row>
    <row r="15" spans="1:9" s="10" customFormat="1" ht="15" customHeight="1" thickBot="1">
      <c r="A15" s="330">
        <v>10</v>
      </c>
      <c r="B15" s="210" t="s">
        <v>12</v>
      </c>
      <c r="C15" s="280">
        <v>5</v>
      </c>
      <c r="D15" s="84">
        <v>3</v>
      </c>
      <c r="E15" s="102">
        <v>2</v>
      </c>
      <c r="F15" s="102">
        <v>0</v>
      </c>
      <c r="G15" s="102">
        <v>0</v>
      </c>
      <c r="H15" s="102">
        <v>26</v>
      </c>
      <c r="I15" s="199">
        <f t="shared" si="0"/>
        <v>36</v>
      </c>
    </row>
    <row r="16" spans="1:9" s="10" customFormat="1" ht="15" customHeight="1" thickBot="1">
      <c r="A16" s="330">
        <v>11</v>
      </c>
      <c r="B16" s="210" t="s">
        <v>13</v>
      </c>
      <c r="C16" s="280">
        <v>3</v>
      </c>
      <c r="D16" s="84">
        <v>1</v>
      </c>
      <c r="E16" s="102">
        <v>0</v>
      </c>
      <c r="F16" s="102">
        <v>0</v>
      </c>
      <c r="G16" s="102">
        <v>0</v>
      </c>
      <c r="H16" s="102">
        <v>2</v>
      </c>
      <c r="I16" s="199">
        <f t="shared" si="0"/>
        <v>6</v>
      </c>
    </row>
    <row r="17" spans="1:9" s="10" customFormat="1" ht="15" customHeight="1" thickBot="1">
      <c r="A17" s="330">
        <v>12</v>
      </c>
      <c r="B17" s="210" t="s">
        <v>14</v>
      </c>
      <c r="C17" s="280">
        <v>10</v>
      </c>
      <c r="D17" s="84">
        <v>5</v>
      </c>
      <c r="E17" s="102">
        <v>3</v>
      </c>
      <c r="F17" s="102">
        <v>0</v>
      </c>
      <c r="G17" s="102">
        <v>0</v>
      </c>
      <c r="H17" s="102">
        <v>1</v>
      </c>
      <c r="I17" s="199">
        <f t="shared" si="0"/>
        <v>19</v>
      </c>
    </row>
    <row r="18" spans="1:9" s="74" customFormat="1" ht="15" customHeight="1" thickBot="1">
      <c r="A18" s="331">
        <v>13</v>
      </c>
      <c r="B18" s="211" t="s">
        <v>15</v>
      </c>
      <c r="C18" s="281">
        <v>1</v>
      </c>
      <c r="D18" s="227">
        <v>3</v>
      </c>
      <c r="E18" s="103">
        <v>1</v>
      </c>
      <c r="F18" s="103">
        <v>0</v>
      </c>
      <c r="G18" s="103">
        <v>0</v>
      </c>
      <c r="H18" s="103">
        <v>0</v>
      </c>
      <c r="I18" s="199">
        <f t="shared" si="0"/>
        <v>5</v>
      </c>
    </row>
    <row r="19" spans="1:9" s="74" customFormat="1" ht="15" customHeight="1" thickBot="1">
      <c r="A19" s="331">
        <v>14</v>
      </c>
      <c r="B19" s="211" t="s">
        <v>16</v>
      </c>
      <c r="C19" s="281">
        <v>8</v>
      </c>
      <c r="D19" s="227">
        <v>4</v>
      </c>
      <c r="E19" s="103">
        <v>4</v>
      </c>
      <c r="F19" s="103">
        <v>0</v>
      </c>
      <c r="G19" s="103">
        <v>0</v>
      </c>
      <c r="H19" s="103">
        <v>0</v>
      </c>
      <c r="I19" s="199">
        <f t="shared" si="0"/>
        <v>16</v>
      </c>
    </row>
    <row r="20" spans="1:9" s="74" customFormat="1" ht="15" customHeight="1" thickBot="1">
      <c r="A20" s="331">
        <v>15</v>
      </c>
      <c r="B20" s="211" t="s">
        <v>17</v>
      </c>
      <c r="C20" s="281">
        <v>1</v>
      </c>
      <c r="D20" s="227">
        <v>1</v>
      </c>
      <c r="E20" s="103">
        <v>2</v>
      </c>
      <c r="F20" s="103">
        <v>0</v>
      </c>
      <c r="G20" s="103">
        <v>0</v>
      </c>
      <c r="H20" s="103">
        <v>0</v>
      </c>
      <c r="I20" s="199">
        <f t="shared" si="0"/>
        <v>4</v>
      </c>
    </row>
    <row r="21" spans="1:9" s="10" customFormat="1" ht="15" customHeight="1" thickBot="1">
      <c r="A21" s="330">
        <v>16</v>
      </c>
      <c r="B21" s="210" t="s">
        <v>18</v>
      </c>
      <c r="C21" s="280">
        <v>5</v>
      </c>
      <c r="D21" s="84">
        <v>2</v>
      </c>
      <c r="E21" s="102">
        <v>0</v>
      </c>
      <c r="F21" s="102">
        <v>0</v>
      </c>
      <c r="G21" s="102">
        <v>0</v>
      </c>
      <c r="H21" s="102">
        <v>0</v>
      </c>
      <c r="I21" s="199">
        <f t="shared" si="0"/>
        <v>7</v>
      </c>
    </row>
    <row r="22" spans="1:9" s="10" customFormat="1" ht="15" customHeight="1" thickBot="1">
      <c r="A22" s="330">
        <v>17</v>
      </c>
      <c r="B22" s="210" t="s">
        <v>19</v>
      </c>
      <c r="C22" s="280">
        <v>5</v>
      </c>
      <c r="D22" s="84">
        <v>3</v>
      </c>
      <c r="E22" s="102">
        <v>0</v>
      </c>
      <c r="F22" s="102">
        <v>0</v>
      </c>
      <c r="G22" s="102">
        <v>0</v>
      </c>
      <c r="H22" s="102">
        <v>3</v>
      </c>
      <c r="I22" s="199">
        <f t="shared" si="0"/>
        <v>11</v>
      </c>
    </row>
    <row r="23" spans="1:9" s="74" customFormat="1" ht="15" customHeight="1" thickBot="1">
      <c r="A23" s="331">
        <v>18</v>
      </c>
      <c r="B23" s="211" t="s">
        <v>20</v>
      </c>
      <c r="C23" s="281">
        <v>2</v>
      </c>
      <c r="D23" s="227">
        <v>0</v>
      </c>
      <c r="E23" s="103">
        <v>0</v>
      </c>
      <c r="F23" s="103">
        <v>0</v>
      </c>
      <c r="G23" s="103">
        <v>0</v>
      </c>
      <c r="H23" s="103">
        <v>1</v>
      </c>
      <c r="I23" s="199">
        <f t="shared" si="0"/>
        <v>3</v>
      </c>
    </row>
    <row r="24" spans="1:9" s="74" customFormat="1" ht="15" customHeight="1" thickBot="1">
      <c r="A24" s="331">
        <v>19</v>
      </c>
      <c r="B24" s="211" t="s">
        <v>21</v>
      </c>
      <c r="C24" s="281">
        <v>8</v>
      </c>
      <c r="D24" s="227">
        <v>1</v>
      </c>
      <c r="E24" s="103">
        <v>2</v>
      </c>
      <c r="F24" s="103">
        <v>0</v>
      </c>
      <c r="G24" s="103">
        <v>0</v>
      </c>
      <c r="H24" s="103">
        <v>1</v>
      </c>
      <c r="I24" s="199">
        <f t="shared" si="0"/>
        <v>12</v>
      </c>
    </row>
    <row r="25" spans="1:9" s="10" customFormat="1" ht="15" customHeight="1" thickBot="1">
      <c r="A25" s="330">
        <v>20</v>
      </c>
      <c r="B25" s="210" t="s">
        <v>22</v>
      </c>
      <c r="C25" s="343">
        <v>4</v>
      </c>
      <c r="D25" s="344">
        <v>3</v>
      </c>
      <c r="E25" s="345">
        <v>2</v>
      </c>
      <c r="F25" s="345">
        <v>0</v>
      </c>
      <c r="G25" s="345">
        <v>0</v>
      </c>
      <c r="H25" s="345">
        <v>0</v>
      </c>
      <c r="I25" s="199">
        <f t="shared" si="0"/>
        <v>9</v>
      </c>
    </row>
    <row r="26" spans="1:9" s="10" customFormat="1" ht="15" customHeight="1" thickBot="1">
      <c r="A26" s="330">
        <v>21</v>
      </c>
      <c r="B26" s="210" t="s">
        <v>23</v>
      </c>
      <c r="C26" s="280">
        <v>3</v>
      </c>
      <c r="D26" s="84">
        <v>1</v>
      </c>
      <c r="E26" s="102">
        <v>0</v>
      </c>
      <c r="F26" s="102">
        <v>0</v>
      </c>
      <c r="G26" s="102">
        <v>0</v>
      </c>
      <c r="H26" s="102">
        <v>2</v>
      </c>
      <c r="I26" s="199">
        <f t="shared" si="0"/>
        <v>6</v>
      </c>
    </row>
    <row r="27" spans="1:9" s="10" customFormat="1" ht="15" customHeight="1" thickBot="1">
      <c r="A27" s="330">
        <v>22</v>
      </c>
      <c r="B27" s="210" t="s">
        <v>24</v>
      </c>
      <c r="C27" s="280">
        <v>0</v>
      </c>
      <c r="D27" s="84">
        <v>1</v>
      </c>
      <c r="E27" s="102">
        <v>0</v>
      </c>
      <c r="F27" s="102">
        <v>0</v>
      </c>
      <c r="G27" s="102">
        <v>0</v>
      </c>
      <c r="H27" s="102">
        <v>0</v>
      </c>
      <c r="I27" s="199">
        <f t="shared" si="0"/>
        <v>1</v>
      </c>
    </row>
    <row r="28" spans="1:9" s="10" customFormat="1" ht="15" customHeight="1" thickBot="1">
      <c r="A28" s="330">
        <v>23</v>
      </c>
      <c r="B28" s="210" t="s">
        <v>25</v>
      </c>
      <c r="C28" s="280">
        <v>2</v>
      </c>
      <c r="D28" s="84">
        <v>3</v>
      </c>
      <c r="E28" s="102">
        <v>0</v>
      </c>
      <c r="F28" s="102">
        <v>0</v>
      </c>
      <c r="G28" s="102">
        <v>0</v>
      </c>
      <c r="H28" s="102">
        <v>1</v>
      </c>
      <c r="I28" s="199">
        <f t="shared" si="0"/>
        <v>6</v>
      </c>
    </row>
    <row r="29" spans="1:9" s="74" customFormat="1" ht="15" customHeight="1" thickBot="1">
      <c r="A29" s="331">
        <v>24</v>
      </c>
      <c r="B29" s="211" t="s">
        <v>26</v>
      </c>
      <c r="C29" s="281">
        <v>5</v>
      </c>
      <c r="D29" s="227">
        <v>2</v>
      </c>
      <c r="E29" s="103">
        <v>0</v>
      </c>
      <c r="F29" s="103">
        <v>0</v>
      </c>
      <c r="G29" s="103">
        <v>0</v>
      </c>
      <c r="H29" s="103">
        <v>0</v>
      </c>
      <c r="I29" s="199">
        <f t="shared" si="0"/>
        <v>7</v>
      </c>
    </row>
    <row r="30" spans="1:9" s="10" customFormat="1" ht="15" customHeight="1" thickBot="1">
      <c r="A30" s="330">
        <v>25</v>
      </c>
      <c r="B30" s="210" t="s">
        <v>27</v>
      </c>
      <c r="C30" s="280">
        <v>8</v>
      </c>
      <c r="D30" s="84">
        <v>4</v>
      </c>
      <c r="E30" s="102">
        <v>5</v>
      </c>
      <c r="F30" s="102">
        <v>0</v>
      </c>
      <c r="G30" s="102">
        <v>0</v>
      </c>
      <c r="H30" s="102">
        <v>4</v>
      </c>
      <c r="I30" s="199">
        <f t="shared" si="0"/>
        <v>21</v>
      </c>
    </row>
    <row r="31" spans="1:9" s="10" customFormat="1" ht="15.75" customHeight="1" thickBot="1">
      <c r="A31" s="330">
        <v>26</v>
      </c>
      <c r="B31" s="212" t="s">
        <v>63</v>
      </c>
      <c r="C31" s="228">
        <v>0</v>
      </c>
      <c r="D31" s="228">
        <v>0</v>
      </c>
      <c r="E31" s="116">
        <v>0</v>
      </c>
      <c r="F31" s="116">
        <v>0</v>
      </c>
      <c r="G31" s="116">
        <v>0</v>
      </c>
      <c r="H31" s="200">
        <v>4</v>
      </c>
      <c r="I31" s="199">
        <f t="shared" si="0"/>
        <v>4</v>
      </c>
    </row>
    <row r="32" spans="1:9" s="10" customFormat="1" ht="15.75" customHeight="1" thickBot="1">
      <c r="A32" s="330">
        <v>27</v>
      </c>
      <c r="B32" s="386" t="s">
        <v>65</v>
      </c>
      <c r="C32" s="229">
        <v>0</v>
      </c>
      <c r="D32" s="229">
        <v>0</v>
      </c>
      <c r="E32" s="201">
        <v>0</v>
      </c>
      <c r="F32" s="201">
        <v>0</v>
      </c>
      <c r="G32" s="201">
        <v>0</v>
      </c>
      <c r="H32" s="202">
        <v>0</v>
      </c>
      <c r="I32" s="199">
        <f t="shared" si="0"/>
        <v>0</v>
      </c>
    </row>
    <row r="33" spans="1:9" s="10" customFormat="1" ht="15.75" customHeight="1" thickBot="1">
      <c r="A33" s="330">
        <v>28</v>
      </c>
      <c r="B33" s="386" t="s">
        <v>66</v>
      </c>
      <c r="C33" s="229">
        <v>0</v>
      </c>
      <c r="D33" s="229">
        <v>0</v>
      </c>
      <c r="E33" s="201">
        <v>0</v>
      </c>
      <c r="F33" s="201">
        <v>0</v>
      </c>
      <c r="G33" s="201">
        <v>0</v>
      </c>
      <c r="H33" s="202">
        <v>0</v>
      </c>
      <c r="I33" s="199">
        <f t="shared" si="0"/>
        <v>0</v>
      </c>
    </row>
    <row r="34" spans="1:9" s="10" customFormat="1" ht="15" customHeight="1" thickBot="1">
      <c r="A34" s="330">
        <v>29</v>
      </c>
      <c r="B34" s="213" t="s">
        <v>64</v>
      </c>
      <c r="C34" s="229">
        <v>0</v>
      </c>
      <c r="D34" s="229">
        <v>0</v>
      </c>
      <c r="E34" s="201">
        <v>0</v>
      </c>
      <c r="F34" s="201">
        <v>0</v>
      </c>
      <c r="G34" s="201">
        <v>0</v>
      </c>
      <c r="H34" s="202">
        <v>0</v>
      </c>
      <c r="I34" s="199">
        <f t="shared" si="0"/>
        <v>0</v>
      </c>
    </row>
    <row r="35" spans="1:144" s="1" customFormat="1" ht="21" customHeight="1" thickBot="1">
      <c r="A35" s="404" t="s">
        <v>2</v>
      </c>
      <c r="B35" s="456"/>
      <c r="C35" s="203">
        <f aca="true" t="shared" si="1" ref="C35:H35">SUM(C6:C34)</f>
        <v>114</v>
      </c>
      <c r="D35" s="203">
        <f t="shared" si="1"/>
        <v>61</v>
      </c>
      <c r="E35" s="203">
        <f t="shared" si="1"/>
        <v>32</v>
      </c>
      <c r="F35" s="203">
        <f t="shared" si="1"/>
        <v>1</v>
      </c>
      <c r="G35" s="203">
        <f t="shared" si="1"/>
        <v>0</v>
      </c>
      <c r="H35" s="204">
        <f t="shared" si="1"/>
        <v>58</v>
      </c>
      <c r="I35" s="205">
        <f t="shared" si="0"/>
        <v>266</v>
      </c>
      <c r="J35" s="2"/>
      <c r="K35" s="2"/>
      <c r="L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</row>
    <row r="36" spans="3:175" ht="29.25" customHeight="1">
      <c r="C36" s="40"/>
      <c r="D36" s="40"/>
      <c r="E36" s="40"/>
      <c r="F36" s="40"/>
      <c r="G36" s="40"/>
      <c r="H36" s="4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</row>
    <row r="37" spans="1:9" ht="16.5" customHeight="1">
      <c r="A37" s="450" t="s">
        <v>59</v>
      </c>
      <c r="B37" s="450"/>
      <c r="C37" s="450"/>
      <c r="D37" s="450"/>
      <c r="E37" s="450"/>
      <c r="F37" s="450"/>
      <c r="G37" s="450"/>
      <c r="H37" s="450"/>
      <c r="I37" s="450"/>
    </row>
    <row r="38" spans="1:9" ht="18" customHeight="1" thickBot="1">
      <c r="A38" s="425" t="s">
        <v>57</v>
      </c>
      <c r="B38" s="425"/>
      <c r="C38" s="308"/>
      <c r="D38" s="308"/>
      <c r="E38" s="308"/>
      <c r="F38" s="308"/>
      <c r="G38" s="19"/>
      <c r="H38" s="19"/>
      <c r="I38" s="20"/>
    </row>
    <row r="39" spans="1:9" ht="19.5" customHeight="1" thickBot="1">
      <c r="A39" s="451" t="s">
        <v>37</v>
      </c>
      <c r="B39" s="452"/>
      <c r="C39" s="453"/>
      <c r="D39" s="312" t="s">
        <v>42</v>
      </c>
      <c r="E39" s="454"/>
      <c r="F39" s="455"/>
      <c r="G39" s="39"/>
      <c r="H39" s="19"/>
      <c r="I39" s="20"/>
    </row>
    <row r="40" spans="1:9" s="9" customFormat="1" ht="45" customHeight="1" thickBot="1">
      <c r="A40" s="8" t="s">
        <v>0</v>
      </c>
      <c r="B40" s="8" t="s">
        <v>1</v>
      </c>
      <c r="C40" s="8" t="s">
        <v>49</v>
      </c>
      <c r="D40" s="8" t="s">
        <v>50</v>
      </c>
      <c r="E40" s="8" t="s">
        <v>51</v>
      </c>
      <c r="F40" s="8" t="s">
        <v>52</v>
      </c>
      <c r="G40" s="8" t="s">
        <v>53</v>
      </c>
      <c r="H40" s="8" t="s">
        <v>54</v>
      </c>
      <c r="I40" s="8" t="s">
        <v>55</v>
      </c>
    </row>
    <row r="41" spans="1:12" s="10" customFormat="1" ht="15" customHeight="1">
      <c r="A41" s="330">
        <v>1</v>
      </c>
      <c r="B41" s="220" t="s">
        <v>3</v>
      </c>
      <c r="C41" s="105"/>
      <c r="D41" s="68"/>
      <c r="E41" s="68"/>
      <c r="F41" s="68"/>
      <c r="G41" s="68"/>
      <c r="H41" s="92"/>
      <c r="I41" s="225">
        <f aca="true" t="shared" si="2" ref="I41:I70">SUM(C41:H41)</f>
        <v>0</v>
      </c>
      <c r="K41" s="459"/>
      <c r="L41" s="459"/>
    </row>
    <row r="42" spans="1:12" s="10" customFormat="1" ht="15" customHeight="1">
      <c r="A42" s="330">
        <v>2</v>
      </c>
      <c r="B42" s="220" t="s">
        <v>4</v>
      </c>
      <c r="C42" s="105"/>
      <c r="D42" s="68"/>
      <c r="E42" s="68"/>
      <c r="F42" s="68"/>
      <c r="G42" s="68"/>
      <c r="H42" s="92"/>
      <c r="I42" s="225">
        <f t="shared" si="2"/>
        <v>0</v>
      </c>
      <c r="K42" s="459"/>
      <c r="L42" s="459"/>
    </row>
    <row r="43" spans="1:9" s="10" customFormat="1" ht="15" customHeight="1">
      <c r="A43" s="330">
        <v>3</v>
      </c>
      <c r="B43" s="220" t="s">
        <v>5</v>
      </c>
      <c r="C43" s="105"/>
      <c r="D43" s="68"/>
      <c r="E43" s="68"/>
      <c r="F43" s="68"/>
      <c r="G43" s="68"/>
      <c r="H43" s="92"/>
      <c r="I43" s="225">
        <f t="shared" si="2"/>
        <v>0</v>
      </c>
    </row>
    <row r="44" spans="1:9" s="10" customFormat="1" ht="15" customHeight="1">
      <c r="A44" s="331">
        <v>4</v>
      </c>
      <c r="B44" s="220" t="s">
        <v>6</v>
      </c>
      <c r="C44" s="105"/>
      <c r="D44" s="68"/>
      <c r="E44" s="68"/>
      <c r="F44" s="68"/>
      <c r="G44" s="68"/>
      <c r="H44" s="92"/>
      <c r="I44" s="225">
        <f t="shared" si="2"/>
        <v>0</v>
      </c>
    </row>
    <row r="45" spans="1:9" s="10" customFormat="1" ht="15" customHeight="1">
      <c r="A45" s="331">
        <v>5</v>
      </c>
      <c r="B45" s="220" t="s">
        <v>7</v>
      </c>
      <c r="C45" s="105"/>
      <c r="D45" s="68"/>
      <c r="E45" s="68"/>
      <c r="F45" s="68"/>
      <c r="G45" s="68"/>
      <c r="H45" s="92"/>
      <c r="I45" s="225">
        <f t="shared" si="2"/>
        <v>0</v>
      </c>
    </row>
    <row r="46" spans="1:9" s="10" customFormat="1" ht="15" customHeight="1">
      <c r="A46" s="330">
        <v>6</v>
      </c>
      <c r="B46" s="220" t="s">
        <v>8</v>
      </c>
      <c r="C46" s="105"/>
      <c r="D46" s="68"/>
      <c r="E46" s="68"/>
      <c r="F46" s="68"/>
      <c r="G46" s="68"/>
      <c r="H46" s="92"/>
      <c r="I46" s="225">
        <f t="shared" si="2"/>
        <v>0</v>
      </c>
    </row>
    <row r="47" spans="1:9" s="10" customFormat="1" ht="15" customHeight="1">
      <c r="A47" s="330">
        <v>7</v>
      </c>
      <c r="B47" s="220" t="s">
        <v>9</v>
      </c>
      <c r="C47" s="105"/>
      <c r="D47" s="68"/>
      <c r="E47" s="68"/>
      <c r="F47" s="68"/>
      <c r="G47" s="68"/>
      <c r="H47" s="92"/>
      <c r="I47" s="225">
        <f t="shared" si="2"/>
        <v>0</v>
      </c>
    </row>
    <row r="48" spans="1:9" s="10" customFormat="1" ht="15" customHeight="1">
      <c r="A48" s="330">
        <v>8</v>
      </c>
      <c r="B48" s="220" t="s">
        <v>10</v>
      </c>
      <c r="C48" s="105"/>
      <c r="D48" s="68"/>
      <c r="E48" s="68"/>
      <c r="F48" s="68"/>
      <c r="G48" s="68"/>
      <c r="H48" s="92"/>
      <c r="I48" s="225">
        <f t="shared" si="2"/>
        <v>0</v>
      </c>
    </row>
    <row r="49" spans="1:9" s="10" customFormat="1" ht="15" customHeight="1">
      <c r="A49" s="330">
        <v>9</v>
      </c>
      <c r="B49" s="220" t="s">
        <v>11</v>
      </c>
      <c r="C49" s="105"/>
      <c r="D49" s="68"/>
      <c r="E49" s="68"/>
      <c r="F49" s="68"/>
      <c r="G49" s="68"/>
      <c r="H49" s="92"/>
      <c r="I49" s="225">
        <f t="shared" si="2"/>
        <v>0</v>
      </c>
    </row>
    <row r="50" spans="1:9" s="10" customFormat="1" ht="15" customHeight="1">
      <c r="A50" s="330">
        <v>10</v>
      </c>
      <c r="B50" s="220" t="s">
        <v>12</v>
      </c>
      <c r="C50" s="105"/>
      <c r="D50" s="68"/>
      <c r="E50" s="68"/>
      <c r="F50" s="68"/>
      <c r="G50" s="68"/>
      <c r="H50" s="92"/>
      <c r="I50" s="225">
        <f t="shared" si="2"/>
        <v>0</v>
      </c>
    </row>
    <row r="51" spans="1:9" s="10" customFormat="1" ht="15" customHeight="1">
      <c r="A51" s="330">
        <v>11</v>
      </c>
      <c r="B51" s="220" t="s">
        <v>13</v>
      </c>
      <c r="C51" s="105"/>
      <c r="D51" s="68"/>
      <c r="E51" s="68"/>
      <c r="F51" s="68"/>
      <c r="G51" s="68"/>
      <c r="H51" s="92"/>
      <c r="I51" s="225">
        <f t="shared" si="2"/>
        <v>0</v>
      </c>
    </row>
    <row r="52" spans="1:9" s="74" customFormat="1" ht="15" customHeight="1">
      <c r="A52" s="330">
        <v>12</v>
      </c>
      <c r="B52" s="221" t="s">
        <v>14</v>
      </c>
      <c r="C52" s="106"/>
      <c r="D52" s="76"/>
      <c r="E52" s="76"/>
      <c r="F52" s="76"/>
      <c r="G52" s="76"/>
      <c r="H52" s="95"/>
      <c r="I52" s="225">
        <f t="shared" si="2"/>
        <v>0</v>
      </c>
    </row>
    <row r="53" spans="1:9" s="10" customFormat="1" ht="15" customHeight="1">
      <c r="A53" s="331">
        <v>13</v>
      </c>
      <c r="B53" s="220" t="s">
        <v>15</v>
      </c>
      <c r="C53" s="105"/>
      <c r="D53" s="68"/>
      <c r="E53" s="68"/>
      <c r="F53" s="68"/>
      <c r="G53" s="68"/>
      <c r="H53" s="92"/>
      <c r="I53" s="225">
        <f>SUM(C53:H53)</f>
        <v>0</v>
      </c>
    </row>
    <row r="54" spans="1:9" s="10" customFormat="1" ht="15" customHeight="1">
      <c r="A54" s="331">
        <v>14</v>
      </c>
      <c r="B54" s="220" t="s">
        <v>16</v>
      </c>
      <c r="C54" s="105"/>
      <c r="D54" s="68"/>
      <c r="E54" s="68"/>
      <c r="F54" s="68"/>
      <c r="G54" s="68"/>
      <c r="H54" s="92"/>
      <c r="I54" s="225">
        <f t="shared" si="2"/>
        <v>0</v>
      </c>
    </row>
    <row r="55" spans="1:9" s="10" customFormat="1" ht="15" customHeight="1">
      <c r="A55" s="331">
        <v>15</v>
      </c>
      <c r="B55" s="220" t="s">
        <v>17</v>
      </c>
      <c r="C55" s="105"/>
      <c r="D55" s="68"/>
      <c r="E55" s="68"/>
      <c r="F55" s="68"/>
      <c r="G55" s="68"/>
      <c r="H55" s="92"/>
      <c r="I55" s="225">
        <f t="shared" si="2"/>
        <v>0</v>
      </c>
    </row>
    <row r="56" spans="1:9" s="10" customFormat="1" ht="15" customHeight="1">
      <c r="A56" s="330">
        <v>16</v>
      </c>
      <c r="B56" s="220" t="s">
        <v>18</v>
      </c>
      <c r="C56" s="105"/>
      <c r="D56" s="68"/>
      <c r="E56" s="68"/>
      <c r="F56" s="68"/>
      <c r="G56" s="68"/>
      <c r="H56" s="92"/>
      <c r="I56" s="225">
        <f t="shared" si="2"/>
        <v>0</v>
      </c>
    </row>
    <row r="57" spans="1:9" s="74" customFormat="1" ht="15" customHeight="1">
      <c r="A57" s="330">
        <v>17</v>
      </c>
      <c r="B57" s="221" t="s">
        <v>19</v>
      </c>
      <c r="C57" s="106"/>
      <c r="D57" s="76"/>
      <c r="E57" s="76"/>
      <c r="F57" s="76"/>
      <c r="G57" s="76"/>
      <c r="H57" s="95"/>
      <c r="I57" s="225">
        <f t="shared" si="2"/>
        <v>0</v>
      </c>
    </row>
    <row r="58" spans="1:9" s="10" customFormat="1" ht="15" customHeight="1">
      <c r="A58" s="331">
        <v>18</v>
      </c>
      <c r="B58" s="220" t="s">
        <v>20</v>
      </c>
      <c r="C58" s="105"/>
      <c r="D58" s="68"/>
      <c r="E58" s="68"/>
      <c r="F58" s="68"/>
      <c r="G58" s="68"/>
      <c r="H58" s="92"/>
      <c r="I58" s="225">
        <f t="shared" si="2"/>
        <v>0</v>
      </c>
    </row>
    <row r="59" spans="1:9" s="10" customFormat="1" ht="15" customHeight="1">
      <c r="A59" s="331">
        <v>19</v>
      </c>
      <c r="B59" s="220" t="s">
        <v>21</v>
      </c>
      <c r="C59" s="105"/>
      <c r="D59" s="68"/>
      <c r="E59" s="68"/>
      <c r="F59" s="68"/>
      <c r="G59" s="68"/>
      <c r="H59" s="92"/>
      <c r="I59" s="225">
        <f t="shared" si="2"/>
        <v>0</v>
      </c>
    </row>
    <row r="60" spans="1:9" s="10" customFormat="1" ht="15" customHeight="1">
      <c r="A60" s="330">
        <v>20</v>
      </c>
      <c r="B60" s="220" t="s">
        <v>22</v>
      </c>
      <c r="C60" s="105"/>
      <c r="D60" s="68"/>
      <c r="E60" s="68"/>
      <c r="F60" s="68"/>
      <c r="G60" s="68"/>
      <c r="H60" s="92"/>
      <c r="I60" s="225">
        <f t="shared" si="2"/>
        <v>0</v>
      </c>
    </row>
    <row r="61" spans="1:9" s="10" customFormat="1" ht="15" customHeight="1">
      <c r="A61" s="330">
        <v>21</v>
      </c>
      <c r="B61" s="220" t="s">
        <v>23</v>
      </c>
      <c r="C61" s="105"/>
      <c r="D61" s="68"/>
      <c r="E61" s="68"/>
      <c r="F61" s="68"/>
      <c r="G61" s="68"/>
      <c r="H61" s="92"/>
      <c r="I61" s="225">
        <f t="shared" si="2"/>
        <v>0</v>
      </c>
    </row>
    <row r="62" spans="1:9" s="10" customFormat="1" ht="15" customHeight="1">
      <c r="A62" s="330">
        <v>22</v>
      </c>
      <c r="B62" s="220" t="s">
        <v>24</v>
      </c>
      <c r="C62" s="105"/>
      <c r="D62" s="68"/>
      <c r="E62" s="68"/>
      <c r="F62" s="68"/>
      <c r="G62" s="68"/>
      <c r="H62" s="92"/>
      <c r="I62" s="225">
        <f t="shared" si="2"/>
        <v>0</v>
      </c>
    </row>
    <row r="63" spans="1:9" s="10" customFormat="1" ht="15" customHeight="1">
      <c r="A63" s="330">
        <v>23</v>
      </c>
      <c r="B63" s="220" t="s">
        <v>25</v>
      </c>
      <c r="C63" s="105"/>
      <c r="D63" s="68"/>
      <c r="E63" s="68"/>
      <c r="F63" s="68"/>
      <c r="G63" s="68"/>
      <c r="H63" s="92"/>
      <c r="I63" s="225">
        <f t="shared" si="2"/>
        <v>0</v>
      </c>
    </row>
    <row r="64" spans="1:9" s="10" customFormat="1" ht="15" customHeight="1">
      <c r="A64" s="331">
        <v>24</v>
      </c>
      <c r="B64" s="220" t="s">
        <v>26</v>
      </c>
      <c r="C64" s="105"/>
      <c r="D64" s="68"/>
      <c r="E64" s="68"/>
      <c r="F64" s="68"/>
      <c r="G64" s="68"/>
      <c r="H64" s="92"/>
      <c r="I64" s="225">
        <f t="shared" si="2"/>
        <v>0</v>
      </c>
    </row>
    <row r="65" spans="1:9" s="10" customFormat="1" ht="15" customHeight="1">
      <c r="A65" s="330">
        <v>25</v>
      </c>
      <c r="B65" s="220" t="s">
        <v>27</v>
      </c>
      <c r="C65" s="105"/>
      <c r="D65" s="68"/>
      <c r="E65" s="68"/>
      <c r="F65" s="68"/>
      <c r="G65" s="68"/>
      <c r="H65" s="92"/>
      <c r="I65" s="225">
        <f t="shared" si="2"/>
        <v>0</v>
      </c>
    </row>
    <row r="66" spans="1:9" s="10" customFormat="1" ht="15">
      <c r="A66" s="330">
        <v>26</v>
      </c>
      <c r="B66" s="222" t="s">
        <v>63</v>
      </c>
      <c r="C66" s="143"/>
      <c r="D66" s="88"/>
      <c r="E66" s="88"/>
      <c r="F66" s="88"/>
      <c r="G66" s="88"/>
      <c r="H66" s="181"/>
      <c r="I66" s="225">
        <f t="shared" si="2"/>
        <v>0</v>
      </c>
    </row>
    <row r="67" spans="1:9" s="10" customFormat="1" ht="15">
      <c r="A67" s="330">
        <v>27</v>
      </c>
      <c r="B67" s="224" t="s">
        <v>65</v>
      </c>
      <c r="C67" s="146"/>
      <c r="D67" s="90"/>
      <c r="E67" s="90"/>
      <c r="F67" s="90"/>
      <c r="G67" s="90"/>
      <c r="H67" s="387"/>
      <c r="I67" s="225">
        <f t="shared" si="2"/>
        <v>0</v>
      </c>
    </row>
    <row r="68" spans="1:9" s="10" customFormat="1" ht="15">
      <c r="A68" s="330">
        <v>28</v>
      </c>
      <c r="B68" s="224" t="s">
        <v>66</v>
      </c>
      <c r="C68" s="146"/>
      <c r="D68" s="90"/>
      <c r="E68" s="90"/>
      <c r="F68" s="90"/>
      <c r="G68" s="90"/>
      <c r="H68" s="387"/>
      <c r="I68" s="225">
        <f t="shared" si="2"/>
        <v>0</v>
      </c>
    </row>
    <row r="69" spans="1:9" s="10" customFormat="1" ht="15.75" thickBot="1">
      <c r="A69" s="330">
        <v>29</v>
      </c>
      <c r="B69" s="224" t="s">
        <v>64</v>
      </c>
      <c r="C69" s="184"/>
      <c r="D69" s="89"/>
      <c r="E69" s="89"/>
      <c r="F69" s="89"/>
      <c r="G69" s="89"/>
      <c r="H69" s="185"/>
      <c r="I69" s="304">
        <f t="shared" si="2"/>
        <v>0</v>
      </c>
    </row>
    <row r="70" spans="1:144" s="1" customFormat="1" ht="20.25" customHeight="1" thickBot="1">
      <c r="A70" s="417" t="s">
        <v>2</v>
      </c>
      <c r="B70" s="457"/>
      <c r="C70" s="166">
        <f aca="true" t="shared" si="3" ref="C70:H70">SUM(C41:C69)</f>
        <v>0</v>
      </c>
      <c r="D70" s="166">
        <f t="shared" si="3"/>
        <v>0</v>
      </c>
      <c r="E70" s="166">
        <f t="shared" si="3"/>
        <v>0</v>
      </c>
      <c r="F70" s="166">
        <f t="shared" si="3"/>
        <v>0</v>
      </c>
      <c r="G70" s="166">
        <f t="shared" si="3"/>
        <v>0</v>
      </c>
      <c r="H70" s="166">
        <f t="shared" si="3"/>
        <v>0</v>
      </c>
      <c r="I70" s="206">
        <f t="shared" si="2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3:175" ht="24.75" customHeight="1">
      <c r="C71" s="40"/>
      <c r="D71" s="40"/>
      <c r="E71" s="40"/>
      <c r="F71" s="40"/>
      <c r="G71" s="40"/>
      <c r="H71" s="4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</row>
    <row r="72" spans="1:9" ht="18">
      <c r="A72" s="450" t="s">
        <v>59</v>
      </c>
      <c r="B72" s="450"/>
      <c r="C72" s="450"/>
      <c r="D72" s="450"/>
      <c r="E72" s="450"/>
      <c r="F72" s="450"/>
      <c r="G72" s="450"/>
      <c r="H72" s="450"/>
      <c r="I72" s="450"/>
    </row>
    <row r="73" spans="1:9" ht="18.75" thickBot="1">
      <c r="A73" s="425" t="s">
        <v>57</v>
      </c>
      <c r="B73" s="425"/>
      <c r="C73" s="308"/>
      <c r="D73" s="308"/>
      <c r="E73" s="308"/>
      <c r="F73" s="308"/>
      <c r="G73" s="19"/>
      <c r="H73" s="19"/>
      <c r="I73" s="20"/>
    </row>
    <row r="74" spans="1:9" ht="18.75" thickBot="1">
      <c r="A74" s="451" t="s">
        <v>37</v>
      </c>
      <c r="B74" s="452"/>
      <c r="C74" s="453"/>
      <c r="D74" s="312" t="s">
        <v>43</v>
      </c>
      <c r="E74" s="454"/>
      <c r="F74" s="455"/>
      <c r="G74" s="39"/>
      <c r="H74" s="19"/>
      <c r="I74" s="20"/>
    </row>
    <row r="75" spans="1:9" s="9" customFormat="1" ht="45" customHeight="1" thickBot="1">
      <c r="A75" s="8" t="s">
        <v>0</v>
      </c>
      <c r="B75" s="8" t="s">
        <v>1</v>
      </c>
      <c r="C75" s="8" t="s">
        <v>49</v>
      </c>
      <c r="D75" s="8" t="s">
        <v>50</v>
      </c>
      <c r="E75" s="8" t="s">
        <v>51</v>
      </c>
      <c r="F75" s="8" t="s">
        <v>52</v>
      </c>
      <c r="G75" s="8" t="s">
        <v>53</v>
      </c>
      <c r="H75" s="8" t="s">
        <v>54</v>
      </c>
      <c r="I75" s="8" t="s">
        <v>55</v>
      </c>
    </row>
    <row r="76" spans="1:12" s="10" customFormat="1" ht="15" customHeight="1">
      <c r="A76" s="330">
        <v>1</v>
      </c>
      <c r="B76" s="220" t="s">
        <v>3</v>
      </c>
      <c r="C76" s="325"/>
      <c r="D76" s="250"/>
      <c r="E76" s="250"/>
      <c r="F76" s="250"/>
      <c r="G76" s="250"/>
      <c r="H76" s="92"/>
      <c r="I76" s="301">
        <f aca="true" t="shared" si="4" ref="I76:I105">SUM(C76:H76)</f>
        <v>0</v>
      </c>
      <c r="K76" s="459"/>
      <c r="L76" s="459"/>
    </row>
    <row r="77" spans="1:12" s="74" customFormat="1" ht="15" customHeight="1">
      <c r="A77" s="330">
        <v>2</v>
      </c>
      <c r="B77" s="221" t="s">
        <v>4</v>
      </c>
      <c r="C77" s="182"/>
      <c r="D77" s="93"/>
      <c r="E77" s="93"/>
      <c r="F77" s="93"/>
      <c r="G77" s="93"/>
      <c r="H77" s="183"/>
      <c r="I77" s="301">
        <f t="shared" si="4"/>
        <v>0</v>
      </c>
      <c r="K77" s="459"/>
      <c r="L77" s="459"/>
    </row>
    <row r="78" spans="1:9" s="10" customFormat="1" ht="15" customHeight="1">
      <c r="A78" s="330">
        <v>3</v>
      </c>
      <c r="B78" s="220" t="s">
        <v>5</v>
      </c>
      <c r="C78" s="143"/>
      <c r="D78" s="88"/>
      <c r="E78" s="88"/>
      <c r="F78" s="88"/>
      <c r="G78" s="88"/>
      <c r="H78" s="181"/>
      <c r="I78" s="301">
        <f t="shared" si="4"/>
        <v>0</v>
      </c>
    </row>
    <row r="79" spans="1:9" s="54" customFormat="1" ht="15" customHeight="1">
      <c r="A79" s="331">
        <v>4</v>
      </c>
      <c r="B79" s="220" t="s">
        <v>6</v>
      </c>
      <c r="C79" s="143"/>
      <c r="D79" s="88"/>
      <c r="E79" s="88"/>
      <c r="F79" s="88"/>
      <c r="G79" s="88"/>
      <c r="H79" s="181"/>
      <c r="I79" s="301">
        <f t="shared" si="4"/>
        <v>0</v>
      </c>
    </row>
    <row r="80" spans="1:9" s="10" customFormat="1" ht="15" customHeight="1">
      <c r="A80" s="331">
        <v>5</v>
      </c>
      <c r="B80" s="220" t="s">
        <v>7</v>
      </c>
      <c r="C80" s="143"/>
      <c r="D80" s="88"/>
      <c r="E80" s="88"/>
      <c r="F80" s="88"/>
      <c r="G80" s="88"/>
      <c r="H80" s="181"/>
      <c r="I80" s="301">
        <f t="shared" si="4"/>
        <v>0</v>
      </c>
    </row>
    <row r="81" spans="1:9" s="10" customFormat="1" ht="15" customHeight="1">
      <c r="A81" s="330">
        <v>6</v>
      </c>
      <c r="B81" s="220" t="s">
        <v>8</v>
      </c>
      <c r="C81" s="143"/>
      <c r="D81" s="88"/>
      <c r="E81" s="88"/>
      <c r="F81" s="88"/>
      <c r="G81" s="88"/>
      <c r="H81" s="181"/>
      <c r="I81" s="301">
        <f t="shared" si="4"/>
        <v>0</v>
      </c>
    </row>
    <row r="82" spans="1:9" s="10" customFormat="1" ht="15" customHeight="1">
      <c r="A82" s="330">
        <v>7</v>
      </c>
      <c r="B82" s="220" t="s">
        <v>9</v>
      </c>
      <c r="C82" s="143"/>
      <c r="D82" s="88"/>
      <c r="E82" s="88"/>
      <c r="F82" s="88"/>
      <c r="G82" s="88"/>
      <c r="H82" s="181"/>
      <c r="I82" s="301">
        <f t="shared" si="4"/>
        <v>0</v>
      </c>
    </row>
    <row r="83" spans="1:9" s="10" customFormat="1" ht="15" customHeight="1">
      <c r="A83" s="330">
        <v>8</v>
      </c>
      <c r="B83" s="220" t="s">
        <v>10</v>
      </c>
      <c r="C83" s="143"/>
      <c r="D83" s="88"/>
      <c r="E83" s="88"/>
      <c r="F83" s="88"/>
      <c r="G83" s="88"/>
      <c r="H83" s="181"/>
      <c r="I83" s="301">
        <f t="shared" si="4"/>
        <v>0</v>
      </c>
    </row>
    <row r="84" spans="1:9" s="10" customFormat="1" ht="15" customHeight="1">
      <c r="A84" s="330">
        <v>9</v>
      </c>
      <c r="B84" s="220" t="s">
        <v>11</v>
      </c>
      <c r="C84" s="143"/>
      <c r="D84" s="88"/>
      <c r="E84" s="88"/>
      <c r="F84" s="88"/>
      <c r="G84" s="88"/>
      <c r="H84" s="181"/>
      <c r="I84" s="301">
        <f t="shared" si="4"/>
        <v>0</v>
      </c>
    </row>
    <row r="85" spans="1:9" s="10" customFormat="1" ht="15" customHeight="1">
      <c r="A85" s="330">
        <v>10</v>
      </c>
      <c r="B85" s="220" t="s">
        <v>12</v>
      </c>
      <c r="C85" s="143"/>
      <c r="D85" s="88"/>
      <c r="E85" s="88"/>
      <c r="F85" s="88"/>
      <c r="G85" s="88"/>
      <c r="H85" s="181"/>
      <c r="I85" s="301">
        <f t="shared" si="4"/>
        <v>0</v>
      </c>
    </row>
    <row r="86" spans="1:9" s="10" customFormat="1" ht="15" customHeight="1">
      <c r="A86" s="330">
        <v>11</v>
      </c>
      <c r="B86" s="220" t="s">
        <v>13</v>
      </c>
      <c r="C86" s="143"/>
      <c r="D86" s="88"/>
      <c r="E86" s="88"/>
      <c r="F86" s="88"/>
      <c r="G86" s="88"/>
      <c r="H86" s="181"/>
      <c r="I86" s="301">
        <f t="shared" si="4"/>
        <v>0</v>
      </c>
    </row>
    <row r="87" spans="1:9" s="74" customFormat="1" ht="15" customHeight="1">
      <c r="A87" s="330">
        <v>12</v>
      </c>
      <c r="B87" s="221" t="s">
        <v>14</v>
      </c>
      <c r="C87" s="182"/>
      <c r="D87" s="93"/>
      <c r="E87" s="93"/>
      <c r="F87" s="93"/>
      <c r="G87" s="93"/>
      <c r="H87" s="183"/>
      <c r="I87" s="301">
        <f t="shared" si="4"/>
        <v>0</v>
      </c>
    </row>
    <row r="88" spans="1:9" s="10" customFormat="1" ht="15" customHeight="1">
      <c r="A88" s="331">
        <v>13</v>
      </c>
      <c r="B88" s="220" t="s">
        <v>15</v>
      </c>
      <c r="C88" s="143"/>
      <c r="D88" s="88"/>
      <c r="E88" s="88"/>
      <c r="F88" s="88"/>
      <c r="G88" s="88"/>
      <c r="H88" s="181"/>
      <c r="I88" s="301">
        <f t="shared" si="4"/>
        <v>0</v>
      </c>
    </row>
    <row r="89" spans="1:9" s="10" customFormat="1" ht="15" customHeight="1">
      <c r="A89" s="331">
        <v>14</v>
      </c>
      <c r="B89" s="220" t="s">
        <v>16</v>
      </c>
      <c r="C89" s="143"/>
      <c r="D89" s="88"/>
      <c r="E89" s="88"/>
      <c r="F89" s="88"/>
      <c r="G89" s="88"/>
      <c r="H89" s="181"/>
      <c r="I89" s="301">
        <f t="shared" si="4"/>
        <v>0</v>
      </c>
    </row>
    <row r="90" spans="1:9" s="10" customFormat="1" ht="15" customHeight="1">
      <c r="A90" s="331">
        <v>15</v>
      </c>
      <c r="B90" s="220" t="s">
        <v>17</v>
      </c>
      <c r="C90" s="143"/>
      <c r="D90" s="88"/>
      <c r="E90" s="88"/>
      <c r="F90" s="88"/>
      <c r="G90" s="88"/>
      <c r="H90" s="181"/>
      <c r="I90" s="301">
        <f t="shared" si="4"/>
        <v>0</v>
      </c>
    </row>
    <row r="91" spans="1:9" s="10" customFormat="1" ht="15" customHeight="1">
      <c r="A91" s="330">
        <v>16</v>
      </c>
      <c r="B91" s="220" t="s">
        <v>18</v>
      </c>
      <c r="C91" s="143"/>
      <c r="D91" s="88"/>
      <c r="E91" s="88"/>
      <c r="F91" s="88"/>
      <c r="G91" s="88"/>
      <c r="H91" s="181"/>
      <c r="I91" s="301">
        <f t="shared" si="4"/>
        <v>0</v>
      </c>
    </row>
    <row r="92" spans="1:9" s="10" customFormat="1" ht="15" customHeight="1">
      <c r="A92" s="330">
        <v>17</v>
      </c>
      <c r="B92" s="220" t="s">
        <v>19</v>
      </c>
      <c r="C92" s="143"/>
      <c r="D92" s="88"/>
      <c r="E92" s="88"/>
      <c r="F92" s="88"/>
      <c r="G92" s="88"/>
      <c r="H92" s="181"/>
      <c r="I92" s="301">
        <f t="shared" si="4"/>
        <v>0</v>
      </c>
    </row>
    <row r="93" spans="1:9" s="10" customFormat="1" ht="15" customHeight="1">
      <c r="A93" s="331">
        <v>18</v>
      </c>
      <c r="B93" s="220" t="s">
        <v>20</v>
      </c>
      <c r="C93" s="143"/>
      <c r="D93" s="88"/>
      <c r="E93" s="88"/>
      <c r="F93" s="88"/>
      <c r="G93" s="88"/>
      <c r="H93" s="181"/>
      <c r="I93" s="301">
        <f t="shared" si="4"/>
        <v>0</v>
      </c>
    </row>
    <row r="94" spans="1:9" s="10" customFormat="1" ht="15" customHeight="1">
      <c r="A94" s="331">
        <v>19</v>
      </c>
      <c r="B94" s="220" t="s">
        <v>21</v>
      </c>
      <c r="C94" s="143"/>
      <c r="D94" s="88"/>
      <c r="E94" s="88"/>
      <c r="F94" s="88"/>
      <c r="G94" s="88"/>
      <c r="H94" s="181"/>
      <c r="I94" s="301">
        <f t="shared" si="4"/>
        <v>0</v>
      </c>
    </row>
    <row r="95" spans="1:9" s="54" customFormat="1" ht="15" customHeight="1">
      <c r="A95" s="330">
        <v>20</v>
      </c>
      <c r="B95" s="220" t="s">
        <v>22</v>
      </c>
      <c r="C95" s="143"/>
      <c r="D95" s="88"/>
      <c r="E95" s="88"/>
      <c r="F95" s="88"/>
      <c r="G95" s="88"/>
      <c r="H95" s="181"/>
      <c r="I95" s="301">
        <f t="shared" si="4"/>
        <v>0</v>
      </c>
    </row>
    <row r="96" spans="1:9" s="10" customFormat="1" ht="15" customHeight="1">
      <c r="A96" s="330">
        <v>21</v>
      </c>
      <c r="B96" s="220" t="s">
        <v>23</v>
      </c>
      <c r="C96" s="143"/>
      <c r="D96" s="88"/>
      <c r="E96" s="88"/>
      <c r="F96" s="88"/>
      <c r="G96" s="88"/>
      <c r="H96" s="181"/>
      <c r="I96" s="301">
        <f t="shared" si="4"/>
        <v>0</v>
      </c>
    </row>
    <row r="97" spans="1:9" s="10" customFormat="1" ht="15" customHeight="1">
      <c r="A97" s="330">
        <v>22</v>
      </c>
      <c r="B97" s="220" t="s">
        <v>24</v>
      </c>
      <c r="C97" s="143"/>
      <c r="D97" s="88"/>
      <c r="E97" s="88"/>
      <c r="F97" s="88"/>
      <c r="G97" s="88"/>
      <c r="H97" s="181"/>
      <c r="I97" s="301">
        <f t="shared" si="4"/>
        <v>0</v>
      </c>
    </row>
    <row r="98" spans="1:9" s="10" customFormat="1" ht="15" customHeight="1">
      <c r="A98" s="330">
        <v>23</v>
      </c>
      <c r="B98" s="220" t="s">
        <v>25</v>
      </c>
      <c r="C98" s="143"/>
      <c r="D98" s="88"/>
      <c r="E98" s="88"/>
      <c r="F98" s="88"/>
      <c r="G98" s="88"/>
      <c r="H98" s="181"/>
      <c r="I98" s="301">
        <f t="shared" si="4"/>
        <v>0</v>
      </c>
    </row>
    <row r="99" spans="1:9" s="10" customFormat="1" ht="15" customHeight="1">
      <c r="A99" s="331">
        <v>24</v>
      </c>
      <c r="B99" s="220" t="s">
        <v>26</v>
      </c>
      <c r="C99" s="143"/>
      <c r="D99" s="88"/>
      <c r="E99" s="88"/>
      <c r="F99" s="88"/>
      <c r="G99" s="88"/>
      <c r="H99" s="181"/>
      <c r="I99" s="301">
        <f t="shared" si="4"/>
        <v>0</v>
      </c>
    </row>
    <row r="100" spans="1:9" s="74" customFormat="1" ht="15" customHeight="1">
      <c r="A100" s="330">
        <v>25</v>
      </c>
      <c r="B100" s="221" t="s">
        <v>27</v>
      </c>
      <c r="C100" s="182"/>
      <c r="D100" s="93"/>
      <c r="E100" s="93"/>
      <c r="F100" s="93"/>
      <c r="G100" s="93"/>
      <c r="H100" s="183"/>
      <c r="I100" s="301">
        <f t="shared" si="4"/>
        <v>0</v>
      </c>
    </row>
    <row r="101" spans="1:9" s="10" customFormat="1" ht="15" customHeight="1">
      <c r="A101" s="330">
        <v>26</v>
      </c>
      <c r="B101" s="222" t="s">
        <v>63</v>
      </c>
      <c r="C101" s="143"/>
      <c r="D101" s="88"/>
      <c r="E101" s="88"/>
      <c r="F101" s="88"/>
      <c r="G101" s="88"/>
      <c r="H101" s="181"/>
      <c r="I101" s="301">
        <f t="shared" si="4"/>
        <v>0</v>
      </c>
    </row>
    <row r="102" spans="1:9" s="10" customFormat="1" ht="15" customHeight="1">
      <c r="A102" s="330">
        <v>27</v>
      </c>
      <c r="B102" s="224" t="s">
        <v>65</v>
      </c>
      <c r="C102" s="146"/>
      <c r="D102" s="90"/>
      <c r="E102" s="90"/>
      <c r="F102" s="90"/>
      <c r="G102" s="90"/>
      <c r="H102" s="387"/>
      <c r="I102" s="301">
        <f t="shared" si="4"/>
        <v>0</v>
      </c>
    </row>
    <row r="103" spans="1:9" s="10" customFormat="1" ht="15" customHeight="1">
      <c r="A103" s="330">
        <v>28</v>
      </c>
      <c r="B103" s="224" t="s">
        <v>66</v>
      </c>
      <c r="C103" s="146"/>
      <c r="D103" s="90"/>
      <c r="E103" s="90"/>
      <c r="F103" s="90"/>
      <c r="G103" s="90"/>
      <c r="H103" s="387"/>
      <c r="I103" s="301">
        <f t="shared" si="4"/>
        <v>0</v>
      </c>
    </row>
    <row r="104" spans="1:9" s="10" customFormat="1" ht="15" customHeight="1" thickBot="1">
      <c r="A104" s="330">
        <v>29</v>
      </c>
      <c r="B104" s="224" t="s">
        <v>64</v>
      </c>
      <c r="C104" s="184"/>
      <c r="D104" s="89"/>
      <c r="E104" s="89"/>
      <c r="F104" s="89"/>
      <c r="G104" s="89"/>
      <c r="H104" s="185"/>
      <c r="I104" s="302">
        <f t="shared" si="4"/>
        <v>0</v>
      </c>
    </row>
    <row r="105" spans="1:144" s="1" customFormat="1" ht="15" customHeight="1" thickBot="1">
      <c r="A105" s="404" t="s">
        <v>2</v>
      </c>
      <c r="B105" s="456"/>
      <c r="C105" s="180">
        <f aca="true" t="shared" si="5" ref="C105:H105">SUM(C76:C104)</f>
        <v>0</v>
      </c>
      <c r="D105" s="180">
        <f t="shared" si="5"/>
        <v>0</v>
      </c>
      <c r="E105" s="180">
        <f t="shared" si="5"/>
        <v>0</v>
      </c>
      <c r="F105" s="180">
        <f t="shared" si="5"/>
        <v>0</v>
      </c>
      <c r="G105" s="180">
        <f t="shared" si="5"/>
        <v>0</v>
      </c>
      <c r="H105" s="303">
        <f t="shared" si="5"/>
        <v>0</v>
      </c>
      <c r="I105" s="179">
        <f t="shared" si="4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</row>
    <row r="106" spans="3:175" ht="21.75" customHeight="1">
      <c r="C106" s="40"/>
      <c r="D106" s="40"/>
      <c r="E106" s="40"/>
      <c r="F106" s="40"/>
      <c r="G106" s="40"/>
      <c r="H106" s="40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</row>
    <row r="107" spans="1:9" ht="18">
      <c r="A107" s="450" t="s">
        <v>59</v>
      </c>
      <c r="B107" s="450"/>
      <c r="C107" s="450"/>
      <c r="D107" s="450"/>
      <c r="E107" s="450"/>
      <c r="F107" s="450"/>
      <c r="G107" s="450"/>
      <c r="H107" s="450"/>
      <c r="I107" s="450"/>
    </row>
    <row r="108" spans="1:9" ht="18.75" thickBot="1">
      <c r="A108" s="425" t="s">
        <v>57</v>
      </c>
      <c r="B108" s="425"/>
      <c r="C108" s="308"/>
      <c r="D108" s="308"/>
      <c r="E108" s="308"/>
      <c r="F108" s="308"/>
      <c r="G108" s="19"/>
      <c r="H108" s="19"/>
      <c r="I108" s="20"/>
    </row>
    <row r="109" spans="1:9" ht="18.75" thickBot="1">
      <c r="A109" s="451" t="s">
        <v>37</v>
      </c>
      <c r="B109" s="452"/>
      <c r="C109" s="453"/>
      <c r="D109" s="333" t="s">
        <v>44</v>
      </c>
      <c r="E109" s="454"/>
      <c r="F109" s="455"/>
      <c r="G109" s="39"/>
      <c r="H109" s="19"/>
      <c r="I109" s="20"/>
    </row>
    <row r="110" spans="1:9" s="9" customFormat="1" ht="45" customHeight="1" thickBot="1">
      <c r="A110" s="8" t="s">
        <v>0</v>
      </c>
      <c r="B110" s="8" t="s">
        <v>1</v>
      </c>
      <c r="C110" s="8" t="s">
        <v>49</v>
      </c>
      <c r="D110" s="8" t="s">
        <v>50</v>
      </c>
      <c r="E110" s="8" t="s">
        <v>51</v>
      </c>
      <c r="F110" s="8" t="s">
        <v>52</v>
      </c>
      <c r="G110" s="8" t="s">
        <v>53</v>
      </c>
      <c r="H110" s="8" t="s">
        <v>54</v>
      </c>
      <c r="I110" s="8" t="s">
        <v>55</v>
      </c>
    </row>
    <row r="111" spans="1:12" s="10" customFormat="1" ht="15" customHeight="1">
      <c r="A111" s="329">
        <v>1</v>
      </c>
      <c r="B111" s="305" t="s">
        <v>3</v>
      </c>
      <c r="C111" s="325"/>
      <c r="D111" s="250"/>
      <c r="E111" s="250"/>
      <c r="F111" s="250"/>
      <c r="G111" s="250"/>
      <c r="H111" s="92"/>
      <c r="I111" s="225">
        <f aca="true" t="shared" si="6" ref="I111:I140">SUM(C111:H111)</f>
        <v>0</v>
      </c>
      <c r="K111" s="459"/>
      <c r="L111" s="459"/>
    </row>
    <row r="112" spans="1:12" s="74" customFormat="1" ht="15" customHeight="1">
      <c r="A112" s="330">
        <v>2</v>
      </c>
      <c r="B112" s="221" t="s">
        <v>4</v>
      </c>
      <c r="C112" s="182"/>
      <c r="D112" s="93"/>
      <c r="E112" s="93"/>
      <c r="F112" s="93"/>
      <c r="G112" s="93"/>
      <c r="H112" s="183"/>
      <c r="I112" s="225">
        <f t="shared" si="6"/>
        <v>0</v>
      </c>
      <c r="K112" s="459"/>
      <c r="L112" s="459"/>
    </row>
    <row r="113" spans="1:9" s="10" customFormat="1" ht="15" customHeight="1">
      <c r="A113" s="330">
        <v>3</v>
      </c>
      <c r="B113" s="220" t="s">
        <v>5</v>
      </c>
      <c r="C113" s="143"/>
      <c r="D113" s="88"/>
      <c r="E113" s="88"/>
      <c r="F113" s="88"/>
      <c r="G113" s="88"/>
      <c r="H113" s="181"/>
      <c r="I113" s="225">
        <f t="shared" si="6"/>
        <v>0</v>
      </c>
    </row>
    <row r="114" spans="1:9" s="10" customFormat="1" ht="15" customHeight="1">
      <c r="A114" s="331">
        <v>4</v>
      </c>
      <c r="B114" s="220" t="s">
        <v>6</v>
      </c>
      <c r="C114" s="143"/>
      <c r="D114" s="88"/>
      <c r="E114" s="88"/>
      <c r="F114" s="88"/>
      <c r="G114" s="88"/>
      <c r="H114" s="181"/>
      <c r="I114" s="225">
        <f t="shared" si="6"/>
        <v>0</v>
      </c>
    </row>
    <row r="115" spans="1:9" s="74" customFormat="1" ht="15" customHeight="1">
      <c r="A115" s="331">
        <v>5</v>
      </c>
      <c r="B115" s="221" t="s">
        <v>7</v>
      </c>
      <c r="C115" s="182"/>
      <c r="D115" s="93"/>
      <c r="E115" s="93"/>
      <c r="F115" s="93"/>
      <c r="G115" s="93"/>
      <c r="H115" s="183"/>
      <c r="I115" s="225">
        <f t="shared" si="6"/>
        <v>0</v>
      </c>
    </row>
    <row r="116" spans="1:9" s="74" customFormat="1" ht="15" customHeight="1">
      <c r="A116" s="330">
        <v>6</v>
      </c>
      <c r="B116" s="221" t="s">
        <v>8</v>
      </c>
      <c r="C116" s="182"/>
      <c r="D116" s="93"/>
      <c r="E116" s="93"/>
      <c r="F116" s="93"/>
      <c r="G116" s="93"/>
      <c r="H116" s="183"/>
      <c r="I116" s="225">
        <f t="shared" si="6"/>
        <v>0</v>
      </c>
    </row>
    <row r="117" spans="1:9" s="10" customFormat="1" ht="15" customHeight="1">
      <c r="A117" s="330">
        <v>7</v>
      </c>
      <c r="B117" s="220" t="s">
        <v>9</v>
      </c>
      <c r="C117" s="143"/>
      <c r="D117" s="88"/>
      <c r="E117" s="88"/>
      <c r="F117" s="88"/>
      <c r="G117" s="88"/>
      <c r="H117" s="181"/>
      <c r="I117" s="225">
        <f t="shared" si="6"/>
        <v>0</v>
      </c>
    </row>
    <row r="118" spans="1:9" s="10" customFormat="1" ht="15" customHeight="1">
      <c r="A118" s="330">
        <v>8</v>
      </c>
      <c r="B118" s="220" t="s">
        <v>10</v>
      </c>
      <c r="C118" s="143"/>
      <c r="D118" s="88"/>
      <c r="E118" s="88"/>
      <c r="F118" s="88"/>
      <c r="G118" s="88"/>
      <c r="H118" s="181"/>
      <c r="I118" s="225">
        <f t="shared" si="6"/>
        <v>0</v>
      </c>
    </row>
    <row r="119" spans="1:9" s="10" customFormat="1" ht="15" customHeight="1">
      <c r="A119" s="330">
        <v>9</v>
      </c>
      <c r="B119" s="220" t="s">
        <v>11</v>
      </c>
      <c r="C119" s="143"/>
      <c r="D119" s="88"/>
      <c r="E119" s="88"/>
      <c r="F119" s="88"/>
      <c r="G119" s="88"/>
      <c r="H119" s="181"/>
      <c r="I119" s="225">
        <f t="shared" si="6"/>
        <v>0</v>
      </c>
    </row>
    <row r="120" spans="1:9" s="10" customFormat="1" ht="15" customHeight="1">
      <c r="A120" s="330">
        <v>10</v>
      </c>
      <c r="B120" s="220" t="s">
        <v>12</v>
      </c>
      <c r="C120" s="143"/>
      <c r="D120" s="88"/>
      <c r="E120" s="88"/>
      <c r="F120" s="88"/>
      <c r="G120" s="88"/>
      <c r="H120" s="181"/>
      <c r="I120" s="225">
        <f t="shared" si="6"/>
        <v>0</v>
      </c>
    </row>
    <row r="121" spans="1:9" s="74" customFormat="1" ht="15" customHeight="1">
      <c r="A121" s="330">
        <v>11</v>
      </c>
      <c r="B121" s="221" t="s">
        <v>13</v>
      </c>
      <c r="C121" s="182"/>
      <c r="D121" s="93"/>
      <c r="E121" s="93"/>
      <c r="F121" s="93"/>
      <c r="G121" s="93"/>
      <c r="H121" s="183"/>
      <c r="I121" s="225">
        <f t="shared" si="6"/>
        <v>0</v>
      </c>
    </row>
    <row r="122" spans="1:9" s="10" customFormat="1" ht="15" customHeight="1">
      <c r="A122" s="330">
        <v>12</v>
      </c>
      <c r="B122" s="220" t="s">
        <v>14</v>
      </c>
      <c r="C122" s="143"/>
      <c r="D122" s="88"/>
      <c r="E122" s="88"/>
      <c r="F122" s="88"/>
      <c r="G122" s="88"/>
      <c r="H122" s="181"/>
      <c r="I122" s="225">
        <f t="shared" si="6"/>
        <v>0</v>
      </c>
    </row>
    <row r="123" spans="1:9" s="74" customFormat="1" ht="15" customHeight="1">
      <c r="A123" s="331">
        <v>13</v>
      </c>
      <c r="B123" s="221" t="s">
        <v>15</v>
      </c>
      <c r="C123" s="182"/>
      <c r="D123" s="93"/>
      <c r="E123" s="93"/>
      <c r="F123" s="93"/>
      <c r="G123" s="93"/>
      <c r="H123" s="183"/>
      <c r="I123" s="225">
        <f t="shared" si="6"/>
        <v>0</v>
      </c>
    </row>
    <row r="124" spans="1:9" s="10" customFormat="1" ht="15" customHeight="1">
      <c r="A124" s="331">
        <v>14</v>
      </c>
      <c r="B124" s="220" t="s">
        <v>16</v>
      </c>
      <c r="C124" s="143"/>
      <c r="D124" s="88"/>
      <c r="E124" s="88"/>
      <c r="F124" s="88"/>
      <c r="G124" s="88"/>
      <c r="H124" s="181"/>
      <c r="I124" s="225">
        <f t="shared" si="6"/>
        <v>0</v>
      </c>
    </row>
    <row r="125" spans="1:9" s="10" customFormat="1" ht="15" customHeight="1">
      <c r="A125" s="331">
        <v>15</v>
      </c>
      <c r="B125" s="220" t="s">
        <v>17</v>
      </c>
      <c r="C125" s="143"/>
      <c r="D125" s="88"/>
      <c r="E125" s="88"/>
      <c r="F125" s="88"/>
      <c r="G125" s="88"/>
      <c r="H125" s="181"/>
      <c r="I125" s="225">
        <f t="shared" si="6"/>
        <v>0</v>
      </c>
    </row>
    <row r="126" spans="1:9" s="10" customFormat="1" ht="15" customHeight="1">
      <c r="A126" s="330">
        <v>16</v>
      </c>
      <c r="B126" s="220" t="s">
        <v>18</v>
      </c>
      <c r="C126" s="143"/>
      <c r="D126" s="88"/>
      <c r="E126" s="88"/>
      <c r="F126" s="88"/>
      <c r="G126" s="88"/>
      <c r="H126" s="181"/>
      <c r="I126" s="225">
        <f t="shared" si="6"/>
        <v>0</v>
      </c>
    </row>
    <row r="127" spans="1:9" s="74" customFormat="1" ht="15" customHeight="1">
      <c r="A127" s="330">
        <v>17</v>
      </c>
      <c r="B127" s="221" t="s">
        <v>19</v>
      </c>
      <c r="C127" s="182"/>
      <c r="D127" s="93"/>
      <c r="E127" s="93"/>
      <c r="F127" s="93"/>
      <c r="G127" s="93"/>
      <c r="H127" s="183"/>
      <c r="I127" s="225">
        <f t="shared" si="6"/>
        <v>0</v>
      </c>
    </row>
    <row r="128" spans="1:9" s="10" customFormat="1" ht="15" customHeight="1">
      <c r="A128" s="331">
        <v>18</v>
      </c>
      <c r="B128" s="220" t="s">
        <v>20</v>
      </c>
      <c r="C128" s="143"/>
      <c r="D128" s="88"/>
      <c r="E128" s="88"/>
      <c r="F128" s="88"/>
      <c r="G128" s="88"/>
      <c r="H128" s="181"/>
      <c r="I128" s="225">
        <f t="shared" si="6"/>
        <v>0</v>
      </c>
    </row>
    <row r="129" spans="1:9" s="74" customFormat="1" ht="15" customHeight="1">
      <c r="A129" s="331">
        <v>19</v>
      </c>
      <c r="B129" s="221" t="s">
        <v>21</v>
      </c>
      <c r="C129" s="182"/>
      <c r="D129" s="93"/>
      <c r="E129" s="93"/>
      <c r="F129" s="93"/>
      <c r="G129" s="93"/>
      <c r="H129" s="183"/>
      <c r="I129" s="225">
        <f t="shared" si="6"/>
        <v>0</v>
      </c>
    </row>
    <row r="130" spans="1:9" s="10" customFormat="1" ht="15" customHeight="1">
      <c r="A130" s="330">
        <v>20</v>
      </c>
      <c r="B130" s="220" t="s">
        <v>22</v>
      </c>
      <c r="C130" s="354"/>
      <c r="D130" s="355"/>
      <c r="E130" s="355"/>
      <c r="F130" s="355"/>
      <c r="G130" s="355"/>
      <c r="H130" s="356"/>
      <c r="I130" s="225">
        <f t="shared" si="6"/>
        <v>0</v>
      </c>
    </row>
    <row r="131" spans="1:9" s="10" customFormat="1" ht="15" customHeight="1">
      <c r="A131" s="330">
        <v>21</v>
      </c>
      <c r="B131" s="220" t="s">
        <v>23</v>
      </c>
      <c r="C131" s="143"/>
      <c r="D131" s="88"/>
      <c r="E131" s="88"/>
      <c r="F131" s="88"/>
      <c r="G131" s="88"/>
      <c r="H131" s="181"/>
      <c r="I131" s="225">
        <f t="shared" si="6"/>
        <v>0</v>
      </c>
    </row>
    <row r="132" spans="1:9" s="10" customFormat="1" ht="15" customHeight="1">
      <c r="A132" s="330">
        <v>22</v>
      </c>
      <c r="B132" s="220" t="s">
        <v>24</v>
      </c>
      <c r="C132" s="143"/>
      <c r="D132" s="88"/>
      <c r="E132" s="88"/>
      <c r="F132" s="88"/>
      <c r="G132" s="88"/>
      <c r="H132" s="181"/>
      <c r="I132" s="225">
        <f t="shared" si="6"/>
        <v>0</v>
      </c>
    </row>
    <row r="133" spans="1:9" s="10" customFormat="1" ht="15" customHeight="1">
      <c r="A133" s="330">
        <v>23</v>
      </c>
      <c r="B133" s="220" t="s">
        <v>25</v>
      </c>
      <c r="C133" s="143"/>
      <c r="D133" s="88"/>
      <c r="E133" s="88"/>
      <c r="F133" s="88"/>
      <c r="G133" s="88"/>
      <c r="H133" s="181"/>
      <c r="I133" s="225">
        <f t="shared" si="6"/>
        <v>0</v>
      </c>
    </row>
    <row r="134" spans="1:9" s="10" customFormat="1" ht="15" customHeight="1">
      <c r="A134" s="331">
        <v>24</v>
      </c>
      <c r="B134" s="220" t="s">
        <v>26</v>
      </c>
      <c r="C134" s="143"/>
      <c r="D134" s="88"/>
      <c r="E134" s="88"/>
      <c r="F134" s="88"/>
      <c r="G134" s="88"/>
      <c r="H134" s="181"/>
      <c r="I134" s="225">
        <f t="shared" si="6"/>
        <v>0</v>
      </c>
    </row>
    <row r="135" spans="1:9" s="74" customFormat="1" ht="15" customHeight="1">
      <c r="A135" s="330">
        <v>25</v>
      </c>
      <c r="B135" s="221" t="s">
        <v>27</v>
      </c>
      <c r="C135" s="182"/>
      <c r="D135" s="93"/>
      <c r="E135" s="93"/>
      <c r="F135" s="93"/>
      <c r="G135" s="93"/>
      <c r="H135" s="183"/>
      <c r="I135" s="225">
        <f t="shared" si="6"/>
        <v>0</v>
      </c>
    </row>
    <row r="136" spans="1:9" s="74" customFormat="1" ht="15" customHeight="1">
      <c r="A136" s="330">
        <v>26</v>
      </c>
      <c r="B136" s="222" t="s">
        <v>63</v>
      </c>
      <c r="C136" s="182"/>
      <c r="D136" s="93"/>
      <c r="E136" s="93"/>
      <c r="F136" s="93"/>
      <c r="G136" s="93"/>
      <c r="H136" s="183"/>
      <c r="I136" s="225">
        <f t="shared" si="6"/>
        <v>0</v>
      </c>
    </row>
    <row r="137" spans="1:9" s="74" customFormat="1" ht="15" customHeight="1">
      <c r="A137" s="330">
        <v>27</v>
      </c>
      <c r="B137" s="224" t="s">
        <v>65</v>
      </c>
      <c r="C137" s="389"/>
      <c r="D137" s="390"/>
      <c r="E137" s="390"/>
      <c r="F137" s="390"/>
      <c r="G137" s="390"/>
      <c r="H137" s="391"/>
      <c r="I137" s="225">
        <f t="shared" si="6"/>
        <v>0</v>
      </c>
    </row>
    <row r="138" spans="1:9" s="74" customFormat="1" ht="15" customHeight="1">
      <c r="A138" s="330">
        <v>28</v>
      </c>
      <c r="B138" s="224" t="s">
        <v>66</v>
      </c>
      <c r="C138" s="389"/>
      <c r="D138" s="390"/>
      <c r="E138" s="390"/>
      <c r="F138" s="390"/>
      <c r="G138" s="390"/>
      <c r="H138" s="391"/>
      <c r="I138" s="225">
        <f t="shared" si="6"/>
        <v>0</v>
      </c>
    </row>
    <row r="139" spans="1:9" s="74" customFormat="1" ht="15" customHeight="1" thickBot="1">
      <c r="A139" s="330">
        <v>29</v>
      </c>
      <c r="B139" s="224" t="s">
        <v>64</v>
      </c>
      <c r="C139" s="188"/>
      <c r="D139" s="226"/>
      <c r="E139" s="226"/>
      <c r="F139" s="226"/>
      <c r="G139" s="226"/>
      <c r="H139" s="189"/>
      <c r="I139" s="304">
        <f t="shared" si="6"/>
        <v>0</v>
      </c>
    </row>
    <row r="140" spans="1:144" s="1" customFormat="1" ht="15" customHeight="1" thickBot="1">
      <c r="A140" s="404" t="s">
        <v>2</v>
      </c>
      <c r="B140" s="456"/>
      <c r="C140" s="180">
        <f aca="true" t="shared" si="7" ref="C140:H140">SUM(C111:C139)</f>
        <v>0</v>
      </c>
      <c r="D140" s="180">
        <f t="shared" si="7"/>
        <v>0</v>
      </c>
      <c r="E140" s="180">
        <f t="shared" si="7"/>
        <v>0</v>
      </c>
      <c r="F140" s="180">
        <f t="shared" si="7"/>
        <v>0</v>
      </c>
      <c r="G140" s="180">
        <f t="shared" si="7"/>
        <v>0</v>
      </c>
      <c r="H140" s="180">
        <f t="shared" si="7"/>
        <v>0</v>
      </c>
      <c r="I140" s="206">
        <f t="shared" si="6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</row>
    <row r="141" spans="3:175" ht="26.25" customHeight="1">
      <c r="C141" s="48"/>
      <c r="D141" s="48"/>
      <c r="E141" s="48"/>
      <c r="F141" s="48"/>
      <c r="G141" s="48"/>
      <c r="H141" s="48"/>
      <c r="I141" s="49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</row>
    <row r="142" spans="1:9" ht="18">
      <c r="A142" s="450" t="s">
        <v>59</v>
      </c>
      <c r="B142" s="450"/>
      <c r="C142" s="450"/>
      <c r="D142" s="450"/>
      <c r="E142" s="450"/>
      <c r="F142" s="450"/>
      <c r="G142" s="450"/>
      <c r="H142" s="450"/>
      <c r="I142" s="450"/>
    </row>
    <row r="143" spans="1:9" ht="18.75" thickBot="1">
      <c r="A143" s="425" t="s">
        <v>57</v>
      </c>
      <c r="B143" s="425"/>
      <c r="C143" s="308"/>
      <c r="D143" s="308"/>
      <c r="E143" s="308"/>
      <c r="F143" s="308"/>
      <c r="G143" s="19"/>
      <c r="H143" s="19"/>
      <c r="I143" s="20"/>
    </row>
    <row r="144" spans="1:9" ht="18.75" thickBot="1">
      <c r="A144" s="451" t="s">
        <v>37</v>
      </c>
      <c r="B144" s="452"/>
      <c r="C144" s="453"/>
      <c r="D144" s="310" t="s">
        <v>68</v>
      </c>
      <c r="E144" s="311"/>
      <c r="F144" s="309"/>
      <c r="G144" s="39"/>
      <c r="H144" s="19"/>
      <c r="I144" s="20"/>
    </row>
    <row r="145" spans="1:9" s="9" customFormat="1" ht="45" customHeight="1" thickBot="1">
      <c r="A145" s="8" t="s">
        <v>0</v>
      </c>
      <c r="B145" s="8" t="s">
        <v>1</v>
      </c>
      <c r="C145" s="8" t="s">
        <v>49</v>
      </c>
      <c r="D145" s="8" t="s">
        <v>50</v>
      </c>
      <c r="E145" s="8" t="s">
        <v>51</v>
      </c>
      <c r="F145" s="8" t="s">
        <v>52</v>
      </c>
      <c r="G145" s="8" t="s">
        <v>53</v>
      </c>
      <c r="H145" s="8" t="s">
        <v>54</v>
      </c>
      <c r="I145" s="8" t="s">
        <v>55</v>
      </c>
    </row>
    <row r="146" spans="1:12" s="10" customFormat="1" ht="15" customHeight="1">
      <c r="A146" s="330">
        <v>1</v>
      </c>
      <c r="B146" s="57" t="s">
        <v>3</v>
      </c>
      <c r="C146" s="59">
        <f aca="true" t="shared" si="8" ref="C146:I147">C6+C41+C76+C111</f>
        <v>5</v>
      </c>
      <c r="D146" s="59">
        <f t="shared" si="8"/>
        <v>2</v>
      </c>
      <c r="E146" s="59">
        <f t="shared" si="8"/>
        <v>1</v>
      </c>
      <c r="F146" s="59">
        <f t="shared" si="8"/>
        <v>1</v>
      </c>
      <c r="G146" s="59">
        <f t="shared" si="8"/>
        <v>0</v>
      </c>
      <c r="H146" s="59">
        <f t="shared" si="8"/>
        <v>0</v>
      </c>
      <c r="I146" s="214">
        <f t="shared" si="8"/>
        <v>9</v>
      </c>
      <c r="K146" s="458"/>
      <c r="L146" s="458"/>
    </row>
    <row r="147" spans="1:12" s="10" customFormat="1" ht="15" customHeight="1">
      <c r="A147" s="330">
        <v>2</v>
      </c>
      <c r="B147" s="57" t="s">
        <v>4</v>
      </c>
      <c r="C147" s="59">
        <f t="shared" si="8"/>
        <v>5</v>
      </c>
      <c r="D147" s="59">
        <f t="shared" si="8"/>
        <v>1</v>
      </c>
      <c r="E147" s="59">
        <f t="shared" si="8"/>
        <v>0</v>
      </c>
      <c r="F147" s="59">
        <f t="shared" si="8"/>
        <v>0</v>
      </c>
      <c r="G147" s="59">
        <f t="shared" si="8"/>
        <v>0</v>
      </c>
      <c r="H147" s="59">
        <f t="shared" si="8"/>
        <v>3</v>
      </c>
      <c r="I147" s="214">
        <f t="shared" si="8"/>
        <v>9</v>
      </c>
      <c r="K147" s="458"/>
      <c r="L147" s="458"/>
    </row>
    <row r="148" spans="1:9" s="10" customFormat="1" ht="15" customHeight="1">
      <c r="A148" s="330">
        <v>3</v>
      </c>
      <c r="B148" s="57" t="s">
        <v>5</v>
      </c>
      <c r="C148" s="59">
        <f aca="true" t="shared" si="9" ref="C148:I148">C8+C43+C78+C113</f>
        <v>3</v>
      </c>
      <c r="D148" s="59">
        <f t="shared" si="9"/>
        <v>5</v>
      </c>
      <c r="E148" s="59">
        <f t="shared" si="9"/>
        <v>1</v>
      </c>
      <c r="F148" s="59">
        <f t="shared" si="9"/>
        <v>0</v>
      </c>
      <c r="G148" s="59">
        <f t="shared" si="9"/>
        <v>0</v>
      </c>
      <c r="H148" s="59">
        <f t="shared" si="9"/>
        <v>0</v>
      </c>
      <c r="I148" s="214">
        <f t="shared" si="9"/>
        <v>9</v>
      </c>
    </row>
    <row r="149" spans="1:9" s="10" customFormat="1" ht="15" customHeight="1">
      <c r="A149" s="331">
        <v>4</v>
      </c>
      <c r="B149" s="57" t="s">
        <v>6</v>
      </c>
      <c r="C149" s="59">
        <f aca="true" t="shared" si="10" ref="C149:I149">C9+C44+C79+C114</f>
        <v>7</v>
      </c>
      <c r="D149" s="59">
        <f t="shared" si="10"/>
        <v>5</v>
      </c>
      <c r="E149" s="59">
        <f t="shared" si="10"/>
        <v>1</v>
      </c>
      <c r="F149" s="59">
        <f t="shared" si="10"/>
        <v>0</v>
      </c>
      <c r="G149" s="59">
        <f t="shared" si="10"/>
        <v>0</v>
      </c>
      <c r="H149" s="59">
        <f t="shared" si="10"/>
        <v>0</v>
      </c>
      <c r="I149" s="214">
        <f t="shared" si="10"/>
        <v>13</v>
      </c>
    </row>
    <row r="150" spans="1:9" s="10" customFormat="1" ht="15" customHeight="1">
      <c r="A150" s="331">
        <v>5</v>
      </c>
      <c r="B150" s="57" t="s">
        <v>7</v>
      </c>
      <c r="C150" s="59">
        <f aca="true" t="shared" si="11" ref="C150:I150">C10+C45+C80+C115</f>
        <v>2</v>
      </c>
      <c r="D150" s="59">
        <f t="shared" si="11"/>
        <v>2</v>
      </c>
      <c r="E150" s="59">
        <f t="shared" si="11"/>
        <v>1</v>
      </c>
      <c r="F150" s="59">
        <f t="shared" si="11"/>
        <v>0</v>
      </c>
      <c r="G150" s="59">
        <f t="shared" si="11"/>
        <v>0</v>
      </c>
      <c r="H150" s="59">
        <f t="shared" si="11"/>
        <v>3</v>
      </c>
      <c r="I150" s="214">
        <f t="shared" si="11"/>
        <v>8</v>
      </c>
    </row>
    <row r="151" spans="1:9" s="10" customFormat="1" ht="15" customHeight="1">
      <c r="A151" s="330">
        <v>6</v>
      </c>
      <c r="B151" s="57" t="s">
        <v>8</v>
      </c>
      <c r="C151" s="59">
        <f aca="true" t="shared" si="12" ref="C151:I151">C11+C46+C81+C116</f>
        <v>2</v>
      </c>
      <c r="D151" s="59">
        <f t="shared" si="12"/>
        <v>0</v>
      </c>
      <c r="E151" s="59">
        <f t="shared" si="12"/>
        <v>3</v>
      </c>
      <c r="F151" s="59">
        <f t="shared" si="12"/>
        <v>0</v>
      </c>
      <c r="G151" s="59">
        <f t="shared" si="12"/>
        <v>0</v>
      </c>
      <c r="H151" s="59">
        <f t="shared" si="12"/>
        <v>0</v>
      </c>
      <c r="I151" s="214">
        <f t="shared" si="12"/>
        <v>5</v>
      </c>
    </row>
    <row r="152" spans="1:9" s="10" customFormat="1" ht="15" customHeight="1">
      <c r="A152" s="330">
        <v>7</v>
      </c>
      <c r="B152" s="57" t="s">
        <v>9</v>
      </c>
      <c r="C152" s="59">
        <f aca="true" t="shared" si="13" ref="C152:I152">C12+C47+C82+C117</f>
        <v>10</v>
      </c>
      <c r="D152" s="59">
        <f t="shared" si="13"/>
        <v>3</v>
      </c>
      <c r="E152" s="59">
        <f t="shared" si="13"/>
        <v>1</v>
      </c>
      <c r="F152" s="59">
        <f t="shared" si="13"/>
        <v>0</v>
      </c>
      <c r="G152" s="59">
        <f t="shared" si="13"/>
        <v>0</v>
      </c>
      <c r="H152" s="59">
        <f t="shared" si="13"/>
        <v>3</v>
      </c>
      <c r="I152" s="214">
        <f t="shared" si="13"/>
        <v>17</v>
      </c>
    </row>
    <row r="153" spans="1:9" s="10" customFormat="1" ht="15" customHeight="1">
      <c r="A153" s="330">
        <v>8</v>
      </c>
      <c r="B153" s="57" t="s">
        <v>10</v>
      </c>
      <c r="C153" s="59">
        <f aca="true" t="shared" si="14" ref="C153:I153">C13+C48+C83+C118</f>
        <v>4</v>
      </c>
      <c r="D153" s="59">
        <f t="shared" si="14"/>
        <v>3</v>
      </c>
      <c r="E153" s="59">
        <f t="shared" si="14"/>
        <v>2</v>
      </c>
      <c r="F153" s="59">
        <f t="shared" si="14"/>
        <v>0</v>
      </c>
      <c r="G153" s="59">
        <f t="shared" si="14"/>
        <v>0</v>
      </c>
      <c r="H153" s="59">
        <f t="shared" si="14"/>
        <v>0</v>
      </c>
      <c r="I153" s="214">
        <f t="shared" si="14"/>
        <v>9</v>
      </c>
    </row>
    <row r="154" spans="1:9" s="10" customFormat="1" ht="15" customHeight="1">
      <c r="A154" s="330">
        <v>9</v>
      </c>
      <c r="B154" s="57" t="s">
        <v>11</v>
      </c>
      <c r="C154" s="59">
        <f aca="true" t="shared" si="15" ref="C154:I154">C14+C49+C84+C119</f>
        <v>6</v>
      </c>
      <c r="D154" s="59">
        <f t="shared" si="15"/>
        <v>3</v>
      </c>
      <c r="E154" s="59">
        <f t="shared" si="15"/>
        <v>1</v>
      </c>
      <c r="F154" s="59">
        <f t="shared" si="15"/>
        <v>0</v>
      </c>
      <c r="G154" s="59">
        <f t="shared" si="15"/>
        <v>0</v>
      </c>
      <c r="H154" s="59">
        <f t="shared" si="15"/>
        <v>4</v>
      </c>
      <c r="I154" s="214">
        <f t="shared" si="15"/>
        <v>14</v>
      </c>
    </row>
    <row r="155" spans="1:9" s="10" customFormat="1" ht="15" customHeight="1">
      <c r="A155" s="330">
        <v>10</v>
      </c>
      <c r="B155" s="57" t="s">
        <v>12</v>
      </c>
      <c r="C155" s="59">
        <f aca="true" t="shared" si="16" ref="C155:I155">C15+C50+C85+C120</f>
        <v>5</v>
      </c>
      <c r="D155" s="59">
        <f t="shared" si="16"/>
        <v>3</v>
      </c>
      <c r="E155" s="59">
        <f t="shared" si="16"/>
        <v>2</v>
      </c>
      <c r="F155" s="59">
        <f t="shared" si="16"/>
        <v>0</v>
      </c>
      <c r="G155" s="59">
        <f t="shared" si="16"/>
        <v>0</v>
      </c>
      <c r="H155" s="59">
        <f t="shared" si="16"/>
        <v>26</v>
      </c>
      <c r="I155" s="214">
        <f t="shared" si="16"/>
        <v>36</v>
      </c>
    </row>
    <row r="156" spans="1:9" s="10" customFormat="1" ht="15" customHeight="1">
      <c r="A156" s="330">
        <v>11</v>
      </c>
      <c r="B156" s="57" t="s">
        <v>13</v>
      </c>
      <c r="C156" s="59">
        <f aca="true" t="shared" si="17" ref="C156:I156">C16+C51+C86+C121</f>
        <v>3</v>
      </c>
      <c r="D156" s="59">
        <f t="shared" si="17"/>
        <v>1</v>
      </c>
      <c r="E156" s="59">
        <f t="shared" si="17"/>
        <v>0</v>
      </c>
      <c r="F156" s="59">
        <f t="shared" si="17"/>
        <v>0</v>
      </c>
      <c r="G156" s="59">
        <f t="shared" si="17"/>
        <v>0</v>
      </c>
      <c r="H156" s="59">
        <f t="shared" si="17"/>
        <v>2</v>
      </c>
      <c r="I156" s="214">
        <f t="shared" si="17"/>
        <v>6</v>
      </c>
    </row>
    <row r="157" spans="1:9" s="10" customFormat="1" ht="15" customHeight="1">
      <c r="A157" s="330">
        <v>12</v>
      </c>
      <c r="B157" s="57" t="s">
        <v>14</v>
      </c>
      <c r="C157" s="59">
        <f aca="true" t="shared" si="18" ref="C157:I157">C17+C52+C87+C122</f>
        <v>10</v>
      </c>
      <c r="D157" s="59">
        <f t="shared" si="18"/>
        <v>5</v>
      </c>
      <c r="E157" s="59">
        <f t="shared" si="18"/>
        <v>3</v>
      </c>
      <c r="F157" s="59">
        <f t="shared" si="18"/>
        <v>0</v>
      </c>
      <c r="G157" s="59">
        <f t="shared" si="18"/>
        <v>0</v>
      </c>
      <c r="H157" s="59">
        <f t="shared" si="18"/>
        <v>1</v>
      </c>
      <c r="I157" s="214">
        <f t="shared" si="18"/>
        <v>19</v>
      </c>
    </row>
    <row r="158" spans="1:9" s="10" customFormat="1" ht="15" customHeight="1">
      <c r="A158" s="331">
        <v>13</v>
      </c>
      <c r="B158" s="57" t="s">
        <v>15</v>
      </c>
      <c r="C158" s="59">
        <f aca="true" t="shared" si="19" ref="C158:I158">C18+C53+C88+C123</f>
        <v>1</v>
      </c>
      <c r="D158" s="59">
        <f t="shared" si="19"/>
        <v>3</v>
      </c>
      <c r="E158" s="59">
        <f t="shared" si="19"/>
        <v>1</v>
      </c>
      <c r="F158" s="59">
        <f t="shared" si="19"/>
        <v>0</v>
      </c>
      <c r="G158" s="59">
        <f t="shared" si="19"/>
        <v>0</v>
      </c>
      <c r="H158" s="59">
        <f t="shared" si="19"/>
        <v>0</v>
      </c>
      <c r="I158" s="214">
        <f t="shared" si="19"/>
        <v>5</v>
      </c>
    </row>
    <row r="159" spans="1:9" s="10" customFormat="1" ht="15" customHeight="1">
      <c r="A159" s="331">
        <v>14</v>
      </c>
      <c r="B159" s="57" t="s">
        <v>16</v>
      </c>
      <c r="C159" s="59">
        <f aca="true" t="shared" si="20" ref="C159:I159">C19+C54+C89+C124</f>
        <v>8</v>
      </c>
      <c r="D159" s="59">
        <f t="shared" si="20"/>
        <v>4</v>
      </c>
      <c r="E159" s="59">
        <f t="shared" si="20"/>
        <v>4</v>
      </c>
      <c r="F159" s="59">
        <f t="shared" si="20"/>
        <v>0</v>
      </c>
      <c r="G159" s="59">
        <f t="shared" si="20"/>
        <v>0</v>
      </c>
      <c r="H159" s="59">
        <f t="shared" si="20"/>
        <v>0</v>
      </c>
      <c r="I159" s="214">
        <f t="shared" si="20"/>
        <v>16</v>
      </c>
    </row>
    <row r="160" spans="1:9" s="10" customFormat="1" ht="15" customHeight="1">
      <c r="A160" s="331">
        <v>15</v>
      </c>
      <c r="B160" s="57" t="s">
        <v>17</v>
      </c>
      <c r="C160" s="59">
        <f aca="true" t="shared" si="21" ref="C160:I160">C20+C55+C90+C125</f>
        <v>1</v>
      </c>
      <c r="D160" s="59">
        <f t="shared" si="21"/>
        <v>1</v>
      </c>
      <c r="E160" s="59">
        <f t="shared" si="21"/>
        <v>2</v>
      </c>
      <c r="F160" s="59">
        <f t="shared" si="21"/>
        <v>0</v>
      </c>
      <c r="G160" s="59">
        <f t="shared" si="21"/>
        <v>0</v>
      </c>
      <c r="H160" s="59">
        <f t="shared" si="21"/>
        <v>0</v>
      </c>
      <c r="I160" s="214">
        <f t="shared" si="21"/>
        <v>4</v>
      </c>
    </row>
    <row r="161" spans="1:9" s="10" customFormat="1" ht="15" customHeight="1">
      <c r="A161" s="330">
        <v>16</v>
      </c>
      <c r="B161" s="57" t="s">
        <v>18</v>
      </c>
      <c r="C161" s="59">
        <f aca="true" t="shared" si="22" ref="C161:I161">C21+C56+C91+C126</f>
        <v>5</v>
      </c>
      <c r="D161" s="59">
        <f t="shared" si="22"/>
        <v>2</v>
      </c>
      <c r="E161" s="59">
        <f t="shared" si="22"/>
        <v>0</v>
      </c>
      <c r="F161" s="59">
        <f t="shared" si="22"/>
        <v>0</v>
      </c>
      <c r="G161" s="59">
        <f t="shared" si="22"/>
        <v>0</v>
      </c>
      <c r="H161" s="59">
        <f t="shared" si="22"/>
        <v>0</v>
      </c>
      <c r="I161" s="214">
        <f t="shared" si="22"/>
        <v>7</v>
      </c>
    </row>
    <row r="162" spans="1:9" s="10" customFormat="1" ht="15" customHeight="1">
      <c r="A162" s="330">
        <v>17</v>
      </c>
      <c r="B162" s="57" t="s">
        <v>19</v>
      </c>
      <c r="C162" s="59">
        <f aca="true" t="shared" si="23" ref="C162:I162">C22+C57+C92+C127</f>
        <v>5</v>
      </c>
      <c r="D162" s="59">
        <f t="shared" si="23"/>
        <v>3</v>
      </c>
      <c r="E162" s="59">
        <f t="shared" si="23"/>
        <v>0</v>
      </c>
      <c r="F162" s="59">
        <f t="shared" si="23"/>
        <v>0</v>
      </c>
      <c r="G162" s="59">
        <f t="shared" si="23"/>
        <v>0</v>
      </c>
      <c r="H162" s="59">
        <f t="shared" si="23"/>
        <v>3</v>
      </c>
      <c r="I162" s="214">
        <f t="shared" si="23"/>
        <v>11</v>
      </c>
    </row>
    <row r="163" spans="1:9" s="10" customFormat="1" ht="15" customHeight="1">
      <c r="A163" s="331">
        <v>18</v>
      </c>
      <c r="B163" s="57" t="s">
        <v>20</v>
      </c>
      <c r="C163" s="59">
        <f aca="true" t="shared" si="24" ref="C163:I163">C23+C58+C93+C128</f>
        <v>2</v>
      </c>
      <c r="D163" s="59">
        <f t="shared" si="24"/>
        <v>0</v>
      </c>
      <c r="E163" s="59">
        <f t="shared" si="24"/>
        <v>0</v>
      </c>
      <c r="F163" s="59">
        <f t="shared" si="24"/>
        <v>0</v>
      </c>
      <c r="G163" s="59">
        <f t="shared" si="24"/>
        <v>0</v>
      </c>
      <c r="H163" s="59">
        <f t="shared" si="24"/>
        <v>1</v>
      </c>
      <c r="I163" s="214">
        <f t="shared" si="24"/>
        <v>3</v>
      </c>
    </row>
    <row r="164" spans="1:9" s="10" customFormat="1" ht="15" customHeight="1">
      <c r="A164" s="331">
        <v>19</v>
      </c>
      <c r="B164" s="57" t="s">
        <v>21</v>
      </c>
      <c r="C164" s="59">
        <f aca="true" t="shared" si="25" ref="C164:I164">C24+C59+C94+C129</f>
        <v>8</v>
      </c>
      <c r="D164" s="59">
        <f t="shared" si="25"/>
        <v>1</v>
      </c>
      <c r="E164" s="59">
        <f t="shared" si="25"/>
        <v>2</v>
      </c>
      <c r="F164" s="59">
        <f t="shared" si="25"/>
        <v>0</v>
      </c>
      <c r="G164" s="59">
        <f t="shared" si="25"/>
        <v>0</v>
      </c>
      <c r="H164" s="59">
        <f t="shared" si="25"/>
        <v>1</v>
      </c>
      <c r="I164" s="214">
        <f t="shared" si="25"/>
        <v>12</v>
      </c>
    </row>
    <row r="165" spans="1:9" s="10" customFormat="1" ht="15" customHeight="1">
      <c r="A165" s="330">
        <v>20</v>
      </c>
      <c r="B165" s="57" t="s">
        <v>22</v>
      </c>
      <c r="C165" s="59">
        <f aca="true" t="shared" si="26" ref="C165:I165">C25+C60+C95+C130</f>
        <v>4</v>
      </c>
      <c r="D165" s="59">
        <f t="shared" si="26"/>
        <v>3</v>
      </c>
      <c r="E165" s="59">
        <f t="shared" si="26"/>
        <v>2</v>
      </c>
      <c r="F165" s="59">
        <f t="shared" si="26"/>
        <v>0</v>
      </c>
      <c r="G165" s="59">
        <f t="shared" si="26"/>
        <v>0</v>
      </c>
      <c r="H165" s="59">
        <f t="shared" si="26"/>
        <v>0</v>
      </c>
      <c r="I165" s="214">
        <f t="shared" si="26"/>
        <v>9</v>
      </c>
    </row>
    <row r="166" spans="1:9" s="10" customFormat="1" ht="15" customHeight="1">
      <c r="A166" s="330">
        <v>21</v>
      </c>
      <c r="B166" s="57" t="s">
        <v>23</v>
      </c>
      <c r="C166" s="59">
        <f aca="true" t="shared" si="27" ref="C166:I166">C26+C61+C96+C131</f>
        <v>3</v>
      </c>
      <c r="D166" s="59">
        <f t="shared" si="27"/>
        <v>1</v>
      </c>
      <c r="E166" s="59">
        <f t="shared" si="27"/>
        <v>0</v>
      </c>
      <c r="F166" s="59">
        <f t="shared" si="27"/>
        <v>0</v>
      </c>
      <c r="G166" s="59">
        <f t="shared" si="27"/>
        <v>0</v>
      </c>
      <c r="H166" s="59">
        <f t="shared" si="27"/>
        <v>2</v>
      </c>
      <c r="I166" s="214">
        <f t="shared" si="27"/>
        <v>6</v>
      </c>
    </row>
    <row r="167" spans="1:9" s="10" customFormat="1" ht="15" customHeight="1">
      <c r="A167" s="330">
        <v>22</v>
      </c>
      <c r="B167" s="57" t="s">
        <v>24</v>
      </c>
      <c r="C167" s="59">
        <f aca="true" t="shared" si="28" ref="C167:I167">C27+C62+C97+C132</f>
        <v>0</v>
      </c>
      <c r="D167" s="59">
        <f t="shared" si="28"/>
        <v>1</v>
      </c>
      <c r="E167" s="59">
        <f t="shared" si="28"/>
        <v>0</v>
      </c>
      <c r="F167" s="59">
        <f t="shared" si="28"/>
        <v>0</v>
      </c>
      <c r="G167" s="59">
        <f t="shared" si="28"/>
        <v>0</v>
      </c>
      <c r="H167" s="59">
        <f t="shared" si="28"/>
        <v>0</v>
      </c>
      <c r="I167" s="214">
        <f t="shared" si="28"/>
        <v>1</v>
      </c>
    </row>
    <row r="168" spans="1:9" s="10" customFormat="1" ht="15" customHeight="1">
      <c r="A168" s="330">
        <v>23</v>
      </c>
      <c r="B168" s="57" t="s">
        <v>25</v>
      </c>
      <c r="C168" s="59">
        <f aca="true" t="shared" si="29" ref="C168:I168">C28+C63+C98+C133</f>
        <v>2</v>
      </c>
      <c r="D168" s="59">
        <f t="shared" si="29"/>
        <v>3</v>
      </c>
      <c r="E168" s="59">
        <f t="shared" si="29"/>
        <v>0</v>
      </c>
      <c r="F168" s="59">
        <f t="shared" si="29"/>
        <v>0</v>
      </c>
      <c r="G168" s="59">
        <f t="shared" si="29"/>
        <v>0</v>
      </c>
      <c r="H168" s="59">
        <f t="shared" si="29"/>
        <v>1</v>
      </c>
      <c r="I168" s="214">
        <f t="shared" si="29"/>
        <v>6</v>
      </c>
    </row>
    <row r="169" spans="1:9" s="10" customFormat="1" ht="15" customHeight="1">
      <c r="A169" s="331">
        <v>24</v>
      </c>
      <c r="B169" s="57" t="s">
        <v>26</v>
      </c>
      <c r="C169" s="59">
        <f aca="true" t="shared" si="30" ref="C169:I169">C29+C64+C99+C134</f>
        <v>5</v>
      </c>
      <c r="D169" s="59">
        <f t="shared" si="30"/>
        <v>2</v>
      </c>
      <c r="E169" s="59">
        <f t="shared" si="30"/>
        <v>0</v>
      </c>
      <c r="F169" s="59">
        <f t="shared" si="30"/>
        <v>0</v>
      </c>
      <c r="G169" s="59">
        <f t="shared" si="30"/>
        <v>0</v>
      </c>
      <c r="H169" s="59">
        <f t="shared" si="30"/>
        <v>0</v>
      </c>
      <c r="I169" s="214">
        <f t="shared" si="30"/>
        <v>7</v>
      </c>
    </row>
    <row r="170" spans="1:9" s="10" customFormat="1" ht="15" customHeight="1">
      <c r="A170" s="330">
        <v>25</v>
      </c>
      <c r="B170" s="57" t="s">
        <v>27</v>
      </c>
      <c r="C170" s="59">
        <f aca="true" t="shared" si="31" ref="C170:I170">C30+C65+C100+C135</f>
        <v>8</v>
      </c>
      <c r="D170" s="59">
        <f t="shared" si="31"/>
        <v>4</v>
      </c>
      <c r="E170" s="59">
        <f t="shared" si="31"/>
        <v>5</v>
      </c>
      <c r="F170" s="59">
        <f t="shared" si="31"/>
        <v>0</v>
      </c>
      <c r="G170" s="59">
        <f t="shared" si="31"/>
        <v>0</v>
      </c>
      <c r="H170" s="59">
        <f t="shared" si="31"/>
        <v>4</v>
      </c>
      <c r="I170" s="214">
        <f t="shared" si="31"/>
        <v>21</v>
      </c>
    </row>
    <row r="171" spans="1:9" s="10" customFormat="1" ht="18" customHeight="1">
      <c r="A171" s="330">
        <v>26</v>
      </c>
      <c r="B171" s="197" t="s">
        <v>60</v>
      </c>
      <c r="C171" s="59">
        <f aca="true" t="shared" si="32" ref="C171:I171">C31+C66+C101+C136</f>
        <v>0</v>
      </c>
      <c r="D171" s="59">
        <f t="shared" si="32"/>
        <v>0</v>
      </c>
      <c r="E171" s="59">
        <f t="shared" si="32"/>
        <v>0</v>
      </c>
      <c r="F171" s="59">
        <f t="shared" si="32"/>
        <v>0</v>
      </c>
      <c r="G171" s="59">
        <f t="shared" si="32"/>
        <v>0</v>
      </c>
      <c r="H171" s="59">
        <f t="shared" si="32"/>
        <v>4</v>
      </c>
      <c r="I171" s="214">
        <f t="shared" si="32"/>
        <v>4</v>
      </c>
    </row>
    <row r="172" spans="1:9" s="10" customFormat="1" ht="18" customHeight="1">
      <c r="A172" s="330">
        <v>27</v>
      </c>
      <c r="B172" s="198" t="s">
        <v>65</v>
      </c>
      <c r="C172" s="59">
        <f aca="true" t="shared" si="33" ref="C172:I172">C32+C67+C102+C137</f>
        <v>0</v>
      </c>
      <c r="D172" s="59">
        <f t="shared" si="33"/>
        <v>0</v>
      </c>
      <c r="E172" s="59">
        <f t="shared" si="33"/>
        <v>0</v>
      </c>
      <c r="F172" s="59">
        <f t="shared" si="33"/>
        <v>0</v>
      </c>
      <c r="G172" s="59">
        <f t="shared" si="33"/>
        <v>0</v>
      </c>
      <c r="H172" s="59">
        <f t="shared" si="33"/>
        <v>0</v>
      </c>
      <c r="I172" s="214">
        <f t="shared" si="33"/>
        <v>0</v>
      </c>
    </row>
    <row r="173" spans="1:9" s="10" customFormat="1" ht="18" customHeight="1">
      <c r="A173" s="330">
        <v>28</v>
      </c>
      <c r="B173" s="198" t="s">
        <v>66</v>
      </c>
      <c r="C173" s="59">
        <f aca="true" t="shared" si="34" ref="C173:I173">C33+C68+C103+C138</f>
        <v>0</v>
      </c>
      <c r="D173" s="59">
        <f t="shared" si="34"/>
        <v>0</v>
      </c>
      <c r="E173" s="59">
        <f t="shared" si="34"/>
        <v>0</v>
      </c>
      <c r="F173" s="59">
        <f t="shared" si="34"/>
        <v>0</v>
      </c>
      <c r="G173" s="59">
        <f t="shared" si="34"/>
        <v>0</v>
      </c>
      <c r="H173" s="59">
        <f t="shared" si="34"/>
        <v>0</v>
      </c>
      <c r="I173" s="214">
        <f t="shared" si="34"/>
        <v>0</v>
      </c>
    </row>
    <row r="174" spans="1:9" s="10" customFormat="1" ht="16.5" customHeight="1" thickBot="1">
      <c r="A174" s="330">
        <v>29</v>
      </c>
      <c r="B174" s="198" t="s">
        <v>64</v>
      </c>
      <c r="C174" s="59">
        <f aca="true" t="shared" si="35" ref="C174:I174">C34+C69+C104+C139</f>
        <v>0</v>
      </c>
      <c r="D174" s="59">
        <f t="shared" si="35"/>
        <v>0</v>
      </c>
      <c r="E174" s="59">
        <f t="shared" si="35"/>
        <v>0</v>
      </c>
      <c r="F174" s="59">
        <f t="shared" si="35"/>
        <v>0</v>
      </c>
      <c r="G174" s="59">
        <f t="shared" si="35"/>
        <v>0</v>
      </c>
      <c r="H174" s="59">
        <f t="shared" si="35"/>
        <v>0</v>
      </c>
      <c r="I174" s="214">
        <f t="shared" si="35"/>
        <v>0</v>
      </c>
    </row>
    <row r="175" spans="1:144" s="1" customFormat="1" ht="18" customHeight="1" thickBot="1">
      <c r="A175" s="404" t="s">
        <v>2</v>
      </c>
      <c r="B175" s="405"/>
      <c r="C175" s="152">
        <f aca="true" t="shared" si="36" ref="C175:H175">C35+C70+C105+C140</f>
        <v>114</v>
      </c>
      <c r="D175" s="208">
        <f t="shared" si="36"/>
        <v>61</v>
      </c>
      <c r="E175" s="208">
        <f t="shared" si="36"/>
        <v>32</v>
      </c>
      <c r="F175" s="168">
        <f t="shared" si="36"/>
        <v>1</v>
      </c>
      <c r="G175" s="161">
        <f t="shared" si="36"/>
        <v>0</v>
      </c>
      <c r="H175" s="208">
        <f t="shared" si="36"/>
        <v>58</v>
      </c>
      <c r="I175" s="177">
        <f>SUM(C175:H175)</f>
        <v>266</v>
      </c>
      <c r="J175" s="2"/>
      <c r="K175" s="113" t="e">
        <f>#REF!+#REF!+#REF!+#REF!</f>
        <v>#REF!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</row>
    <row r="176" spans="3:175" ht="12.75">
      <c r="C176" s="40"/>
      <c r="D176" s="40"/>
      <c r="E176" s="40"/>
      <c r="F176" s="40"/>
      <c r="G176" s="40"/>
      <c r="H176" s="40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</row>
    <row r="265" ht="12.75">
      <c r="A265" t="s">
        <v>45</v>
      </c>
    </row>
  </sheetData>
  <sheetProtection/>
  <protectedRanges>
    <protectedRange sqref="C6:H34 C41:H69 C76:H104 C111:H139" name="Діапазон1"/>
  </protectedRanges>
  <mergeCells count="29">
    <mergeCell ref="A74:C74"/>
    <mergeCell ref="E74:F74"/>
    <mergeCell ref="K76:L77"/>
    <mergeCell ref="A108:B108"/>
    <mergeCell ref="A143:B143"/>
    <mergeCell ref="K111:L112"/>
    <mergeCell ref="A140:B140"/>
    <mergeCell ref="A109:C109"/>
    <mergeCell ref="A105:B105"/>
    <mergeCell ref="K146:L147"/>
    <mergeCell ref="A175:B175"/>
    <mergeCell ref="A144:C144"/>
    <mergeCell ref="K6:L7"/>
    <mergeCell ref="K41:L42"/>
    <mergeCell ref="A3:B3"/>
    <mergeCell ref="A73:B73"/>
    <mergeCell ref="A107:I107"/>
    <mergeCell ref="A142:I142"/>
    <mergeCell ref="E109:F109"/>
    <mergeCell ref="A2:I2"/>
    <mergeCell ref="A37:I37"/>
    <mergeCell ref="A38:B38"/>
    <mergeCell ref="A39:C39"/>
    <mergeCell ref="E39:F39"/>
    <mergeCell ref="A72:I72"/>
    <mergeCell ref="A4:C4"/>
    <mergeCell ref="A35:B35"/>
    <mergeCell ref="E4:F4"/>
    <mergeCell ref="A70:B70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3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K216"/>
  <sheetViews>
    <sheetView zoomScale="80" zoomScaleNormal="80" zoomScalePageLayoutView="0" workbookViewId="0" topLeftCell="A1">
      <selection activeCell="L9" sqref="L9"/>
    </sheetView>
  </sheetViews>
  <sheetFormatPr defaultColWidth="9.00390625" defaultRowHeight="12.75"/>
  <cols>
    <col min="1" max="1" width="4.875" style="0" customWidth="1"/>
    <col min="2" max="2" width="22.62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7.375" style="0" customWidth="1"/>
  </cols>
  <sheetData>
    <row r="1" ht="19.5" customHeight="1"/>
    <row r="2" spans="1:11" ht="20.25" customHeight="1">
      <c r="A2" s="450" t="s">
        <v>59</v>
      </c>
      <c r="B2" s="450"/>
      <c r="C2" s="450"/>
      <c r="D2" s="450"/>
      <c r="E2" s="450"/>
      <c r="F2" s="450"/>
      <c r="G2" s="450"/>
      <c r="H2" s="450"/>
      <c r="I2" s="450"/>
      <c r="J2" s="11"/>
      <c r="K2" s="11"/>
    </row>
    <row r="3" spans="1:11" ht="19.5" thickBot="1">
      <c r="A3" s="425" t="s">
        <v>57</v>
      </c>
      <c r="B3" s="425"/>
      <c r="C3" s="308"/>
      <c r="D3" s="308"/>
      <c r="E3" s="308"/>
      <c r="F3" s="308"/>
      <c r="G3" s="19"/>
      <c r="H3" s="19"/>
      <c r="I3" s="20"/>
      <c r="J3" s="11"/>
      <c r="K3" s="11"/>
    </row>
    <row r="4" spans="1:10" ht="18.75" thickBot="1">
      <c r="A4" s="451" t="s">
        <v>38</v>
      </c>
      <c r="B4" s="452"/>
      <c r="C4" s="453"/>
      <c r="D4" s="333" t="s">
        <v>41</v>
      </c>
      <c r="E4" s="454"/>
      <c r="F4" s="455"/>
      <c r="G4" s="39"/>
      <c r="H4" s="19"/>
      <c r="I4" s="20"/>
      <c r="J4" s="5"/>
    </row>
    <row r="5" spans="1:9" s="10" customFormat="1" ht="45.75" customHeight="1" thickBot="1">
      <c r="A5" s="8" t="s">
        <v>0</v>
      </c>
      <c r="B5" s="8" t="s">
        <v>1</v>
      </c>
      <c r="C5" s="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</row>
    <row r="6" spans="1:11" s="10" customFormat="1" ht="14.25" customHeight="1">
      <c r="A6" s="329">
        <v>1</v>
      </c>
      <c r="B6" s="55" t="s">
        <v>3</v>
      </c>
      <c r="C6" s="325">
        <v>0</v>
      </c>
      <c r="D6" s="250">
        <v>1</v>
      </c>
      <c r="E6" s="250">
        <v>0</v>
      </c>
      <c r="F6" s="250">
        <v>0</v>
      </c>
      <c r="G6" s="250">
        <v>0</v>
      </c>
      <c r="H6" s="92">
        <v>0</v>
      </c>
      <c r="I6" s="225">
        <f aca="true" t="shared" si="0" ref="I6:I34">SUM(C6:H6)</f>
        <v>1</v>
      </c>
      <c r="K6" s="460"/>
    </row>
    <row r="7" spans="1:11" s="10" customFormat="1" ht="15">
      <c r="A7" s="330">
        <v>2</v>
      </c>
      <c r="B7" s="57" t="s">
        <v>4</v>
      </c>
      <c r="C7" s="143">
        <v>2</v>
      </c>
      <c r="D7" s="88">
        <v>0</v>
      </c>
      <c r="E7" s="88">
        <v>0</v>
      </c>
      <c r="F7" s="88">
        <v>0</v>
      </c>
      <c r="G7" s="88">
        <v>0</v>
      </c>
      <c r="H7" s="181">
        <v>1</v>
      </c>
      <c r="I7" s="225">
        <f t="shared" si="0"/>
        <v>3</v>
      </c>
      <c r="K7" s="460"/>
    </row>
    <row r="8" spans="1:9" s="10" customFormat="1" ht="15">
      <c r="A8" s="330">
        <v>3</v>
      </c>
      <c r="B8" s="57" t="s">
        <v>5</v>
      </c>
      <c r="C8" s="143">
        <v>2</v>
      </c>
      <c r="D8" s="88">
        <v>0</v>
      </c>
      <c r="E8" s="88">
        <v>0</v>
      </c>
      <c r="F8" s="88">
        <v>0</v>
      </c>
      <c r="G8" s="88">
        <v>0</v>
      </c>
      <c r="H8" s="181">
        <v>0</v>
      </c>
      <c r="I8" s="225">
        <f t="shared" si="0"/>
        <v>2</v>
      </c>
    </row>
    <row r="9" spans="1:9" s="74" customFormat="1" ht="15">
      <c r="A9" s="331">
        <v>4</v>
      </c>
      <c r="B9" s="57" t="s">
        <v>6</v>
      </c>
      <c r="C9" s="182">
        <v>0</v>
      </c>
      <c r="D9" s="93">
        <v>1</v>
      </c>
      <c r="E9" s="93">
        <v>0</v>
      </c>
      <c r="F9" s="93">
        <v>0</v>
      </c>
      <c r="G9" s="93">
        <v>0</v>
      </c>
      <c r="H9" s="183">
        <v>0</v>
      </c>
      <c r="I9" s="225">
        <f t="shared" si="0"/>
        <v>1</v>
      </c>
    </row>
    <row r="10" spans="1:9" s="74" customFormat="1" ht="15">
      <c r="A10" s="331">
        <v>5</v>
      </c>
      <c r="B10" s="57" t="s">
        <v>7</v>
      </c>
      <c r="C10" s="182">
        <v>1</v>
      </c>
      <c r="D10" s="93">
        <v>1</v>
      </c>
      <c r="E10" s="93">
        <v>0</v>
      </c>
      <c r="F10" s="93">
        <v>0</v>
      </c>
      <c r="G10" s="93">
        <v>0</v>
      </c>
      <c r="H10" s="183">
        <v>1</v>
      </c>
      <c r="I10" s="225">
        <f t="shared" si="0"/>
        <v>3</v>
      </c>
    </row>
    <row r="11" spans="1:9" s="10" customFormat="1" ht="15">
      <c r="A11" s="330">
        <v>6</v>
      </c>
      <c r="B11" s="57" t="s">
        <v>8</v>
      </c>
      <c r="C11" s="143">
        <v>0</v>
      </c>
      <c r="D11" s="88">
        <v>0</v>
      </c>
      <c r="E11" s="88">
        <v>0</v>
      </c>
      <c r="F11" s="88">
        <v>0</v>
      </c>
      <c r="G11" s="88">
        <v>0</v>
      </c>
      <c r="H11" s="181">
        <v>0</v>
      </c>
      <c r="I11" s="225">
        <f t="shared" si="0"/>
        <v>0</v>
      </c>
    </row>
    <row r="12" spans="1:9" s="10" customFormat="1" ht="15">
      <c r="A12" s="330">
        <v>7</v>
      </c>
      <c r="B12" s="57" t="s">
        <v>9</v>
      </c>
      <c r="C12" s="143">
        <v>1</v>
      </c>
      <c r="D12" s="88">
        <v>0</v>
      </c>
      <c r="E12" s="88">
        <v>1</v>
      </c>
      <c r="F12" s="88">
        <v>0</v>
      </c>
      <c r="G12" s="88">
        <v>0</v>
      </c>
      <c r="H12" s="181">
        <v>4</v>
      </c>
      <c r="I12" s="225">
        <f t="shared" si="0"/>
        <v>6</v>
      </c>
    </row>
    <row r="13" spans="1:9" s="10" customFormat="1" ht="15">
      <c r="A13" s="330">
        <v>8</v>
      </c>
      <c r="B13" s="57" t="s">
        <v>10</v>
      </c>
      <c r="C13" s="143">
        <v>0</v>
      </c>
      <c r="D13" s="88">
        <v>0</v>
      </c>
      <c r="E13" s="88">
        <v>0</v>
      </c>
      <c r="F13" s="88">
        <v>0</v>
      </c>
      <c r="G13" s="88">
        <v>0</v>
      </c>
      <c r="H13" s="181">
        <v>0</v>
      </c>
      <c r="I13" s="225">
        <f t="shared" si="0"/>
        <v>0</v>
      </c>
    </row>
    <row r="14" spans="1:9" s="10" customFormat="1" ht="15">
      <c r="A14" s="330">
        <v>9</v>
      </c>
      <c r="B14" s="57" t="s">
        <v>11</v>
      </c>
      <c r="C14" s="143">
        <v>2</v>
      </c>
      <c r="D14" s="88">
        <v>0</v>
      </c>
      <c r="E14" s="88">
        <v>1</v>
      </c>
      <c r="F14" s="88">
        <v>0</v>
      </c>
      <c r="G14" s="88">
        <v>0</v>
      </c>
      <c r="H14" s="181">
        <v>3</v>
      </c>
      <c r="I14" s="225">
        <f t="shared" si="0"/>
        <v>6</v>
      </c>
    </row>
    <row r="15" spans="1:9" s="10" customFormat="1" ht="15">
      <c r="A15" s="330">
        <v>10</v>
      </c>
      <c r="B15" s="57" t="s">
        <v>12</v>
      </c>
      <c r="C15" s="143">
        <v>1</v>
      </c>
      <c r="D15" s="88">
        <v>0</v>
      </c>
      <c r="E15" s="88">
        <v>0</v>
      </c>
      <c r="F15" s="88">
        <v>0</v>
      </c>
      <c r="G15" s="88">
        <v>0</v>
      </c>
      <c r="H15" s="181">
        <v>11</v>
      </c>
      <c r="I15" s="225">
        <f t="shared" si="0"/>
        <v>12</v>
      </c>
    </row>
    <row r="16" spans="1:9" s="10" customFormat="1" ht="15">
      <c r="A16" s="330">
        <v>11</v>
      </c>
      <c r="B16" s="57" t="s">
        <v>13</v>
      </c>
      <c r="C16" s="143">
        <v>0</v>
      </c>
      <c r="D16" s="88">
        <v>0</v>
      </c>
      <c r="E16" s="88">
        <v>0</v>
      </c>
      <c r="F16" s="88">
        <v>0</v>
      </c>
      <c r="G16" s="88">
        <v>0</v>
      </c>
      <c r="H16" s="181">
        <v>0</v>
      </c>
      <c r="I16" s="225">
        <f t="shared" si="0"/>
        <v>0</v>
      </c>
    </row>
    <row r="17" spans="1:9" s="10" customFormat="1" ht="15">
      <c r="A17" s="330">
        <v>12</v>
      </c>
      <c r="B17" s="57" t="s">
        <v>14</v>
      </c>
      <c r="C17" s="143">
        <v>3</v>
      </c>
      <c r="D17" s="88">
        <v>2</v>
      </c>
      <c r="E17" s="88">
        <v>1</v>
      </c>
      <c r="F17" s="88">
        <v>0</v>
      </c>
      <c r="G17" s="88">
        <v>0</v>
      </c>
      <c r="H17" s="181">
        <v>7</v>
      </c>
      <c r="I17" s="225">
        <f t="shared" si="0"/>
        <v>13</v>
      </c>
    </row>
    <row r="18" spans="1:9" s="74" customFormat="1" ht="15">
      <c r="A18" s="331">
        <v>13</v>
      </c>
      <c r="B18" s="57" t="s">
        <v>15</v>
      </c>
      <c r="C18" s="182">
        <v>2</v>
      </c>
      <c r="D18" s="93">
        <v>0</v>
      </c>
      <c r="E18" s="93">
        <v>0</v>
      </c>
      <c r="F18" s="93">
        <v>0</v>
      </c>
      <c r="G18" s="93">
        <v>0</v>
      </c>
      <c r="H18" s="183">
        <v>0</v>
      </c>
      <c r="I18" s="225">
        <f t="shared" si="0"/>
        <v>2</v>
      </c>
    </row>
    <row r="19" spans="1:9" s="74" customFormat="1" ht="15">
      <c r="A19" s="331">
        <v>14</v>
      </c>
      <c r="B19" s="57" t="s">
        <v>16</v>
      </c>
      <c r="C19" s="182">
        <v>3</v>
      </c>
      <c r="D19" s="93">
        <v>2</v>
      </c>
      <c r="E19" s="93">
        <v>0</v>
      </c>
      <c r="F19" s="93">
        <v>0</v>
      </c>
      <c r="G19" s="93">
        <v>0</v>
      </c>
      <c r="H19" s="183">
        <v>0</v>
      </c>
      <c r="I19" s="225">
        <f t="shared" si="0"/>
        <v>5</v>
      </c>
    </row>
    <row r="20" spans="1:9" s="74" customFormat="1" ht="15">
      <c r="A20" s="331">
        <v>15</v>
      </c>
      <c r="B20" s="57" t="s">
        <v>17</v>
      </c>
      <c r="C20" s="182">
        <v>2</v>
      </c>
      <c r="D20" s="93">
        <v>1</v>
      </c>
      <c r="E20" s="93">
        <v>2</v>
      </c>
      <c r="F20" s="93">
        <v>0</v>
      </c>
      <c r="G20" s="93">
        <v>0</v>
      </c>
      <c r="H20" s="183">
        <v>2</v>
      </c>
      <c r="I20" s="225">
        <f t="shared" si="0"/>
        <v>7</v>
      </c>
    </row>
    <row r="21" spans="1:9" s="10" customFormat="1" ht="15">
      <c r="A21" s="330">
        <v>16</v>
      </c>
      <c r="B21" s="57" t="s">
        <v>18</v>
      </c>
      <c r="C21" s="143">
        <v>4</v>
      </c>
      <c r="D21" s="88">
        <v>0</v>
      </c>
      <c r="E21" s="88">
        <v>0</v>
      </c>
      <c r="F21" s="88">
        <v>0</v>
      </c>
      <c r="G21" s="88">
        <v>0</v>
      </c>
      <c r="H21" s="181">
        <v>3</v>
      </c>
      <c r="I21" s="225">
        <f t="shared" si="0"/>
        <v>7</v>
      </c>
    </row>
    <row r="22" spans="1:9" s="10" customFormat="1" ht="15">
      <c r="A22" s="330">
        <v>17</v>
      </c>
      <c r="B22" s="57" t="s">
        <v>19</v>
      </c>
      <c r="C22" s="143">
        <v>0</v>
      </c>
      <c r="D22" s="88">
        <v>2</v>
      </c>
      <c r="E22" s="88">
        <v>0</v>
      </c>
      <c r="F22" s="88">
        <v>0</v>
      </c>
      <c r="G22" s="88">
        <v>0</v>
      </c>
      <c r="H22" s="181">
        <v>2</v>
      </c>
      <c r="I22" s="225">
        <f t="shared" si="0"/>
        <v>4</v>
      </c>
    </row>
    <row r="23" spans="1:9" s="10" customFormat="1" ht="15">
      <c r="A23" s="331">
        <v>18</v>
      </c>
      <c r="B23" s="57" t="s">
        <v>20</v>
      </c>
      <c r="C23" s="143">
        <v>1</v>
      </c>
      <c r="D23" s="88">
        <v>1</v>
      </c>
      <c r="E23" s="88">
        <v>0</v>
      </c>
      <c r="F23" s="88">
        <v>0</v>
      </c>
      <c r="G23" s="88">
        <v>0</v>
      </c>
      <c r="H23" s="181">
        <v>3</v>
      </c>
      <c r="I23" s="225">
        <f t="shared" si="0"/>
        <v>5</v>
      </c>
    </row>
    <row r="24" spans="1:9" s="74" customFormat="1" ht="15">
      <c r="A24" s="331">
        <v>19</v>
      </c>
      <c r="B24" s="57" t="s">
        <v>21</v>
      </c>
      <c r="C24" s="182">
        <v>0</v>
      </c>
      <c r="D24" s="93">
        <v>0</v>
      </c>
      <c r="E24" s="93">
        <v>0</v>
      </c>
      <c r="F24" s="93">
        <v>0</v>
      </c>
      <c r="G24" s="93">
        <v>0</v>
      </c>
      <c r="H24" s="183">
        <v>1</v>
      </c>
      <c r="I24" s="225">
        <f t="shared" si="0"/>
        <v>1</v>
      </c>
    </row>
    <row r="25" spans="1:9" s="10" customFormat="1" ht="15">
      <c r="A25" s="330">
        <v>20</v>
      </c>
      <c r="B25" s="57" t="s">
        <v>22</v>
      </c>
      <c r="C25" s="143">
        <v>1</v>
      </c>
      <c r="D25" s="88">
        <v>0</v>
      </c>
      <c r="E25" s="88">
        <v>0</v>
      </c>
      <c r="F25" s="88">
        <v>0</v>
      </c>
      <c r="G25" s="88">
        <v>0</v>
      </c>
      <c r="H25" s="181">
        <v>1</v>
      </c>
      <c r="I25" s="225">
        <f t="shared" si="0"/>
        <v>2</v>
      </c>
    </row>
    <row r="26" spans="1:9" s="10" customFormat="1" ht="15">
      <c r="A26" s="330">
        <v>21</v>
      </c>
      <c r="B26" s="57" t="s">
        <v>23</v>
      </c>
      <c r="C26" s="143">
        <v>1</v>
      </c>
      <c r="D26" s="88">
        <v>0</v>
      </c>
      <c r="E26" s="88">
        <v>0</v>
      </c>
      <c r="F26" s="88">
        <v>0</v>
      </c>
      <c r="G26" s="88">
        <v>0</v>
      </c>
      <c r="H26" s="181">
        <v>3</v>
      </c>
      <c r="I26" s="225">
        <f t="shared" si="0"/>
        <v>4</v>
      </c>
    </row>
    <row r="27" spans="1:9" s="10" customFormat="1" ht="15">
      <c r="A27" s="330">
        <v>22</v>
      </c>
      <c r="B27" s="57" t="s">
        <v>24</v>
      </c>
      <c r="C27" s="143">
        <v>0</v>
      </c>
      <c r="D27" s="88">
        <v>0</v>
      </c>
      <c r="E27" s="88">
        <v>0</v>
      </c>
      <c r="F27" s="88">
        <v>0</v>
      </c>
      <c r="G27" s="88">
        <v>0</v>
      </c>
      <c r="H27" s="181">
        <v>1</v>
      </c>
      <c r="I27" s="225">
        <f t="shared" si="0"/>
        <v>1</v>
      </c>
    </row>
    <row r="28" spans="1:9" s="10" customFormat="1" ht="15">
      <c r="A28" s="330">
        <v>23</v>
      </c>
      <c r="B28" s="57" t="s">
        <v>25</v>
      </c>
      <c r="C28" s="143">
        <v>0</v>
      </c>
      <c r="D28" s="88">
        <v>1</v>
      </c>
      <c r="E28" s="88">
        <v>1</v>
      </c>
      <c r="F28" s="88">
        <v>0</v>
      </c>
      <c r="G28" s="88">
        <v>0</v>
      </c>
      <c r="H28" s="181">
        <v>0</v>
      </c>
      <c r="I28" s="225">
        <f t="shared" si="0"/>
        <v>2</v>
      </c>
    </row>
    <row r="29" spans="1:9" s="74" customFormat="1" ht="15">
      <c r="A29" s="331">
        <v>24</v>
      </c>
      <c r="B29" s="57" t="s">
        <v>26</v>
      </c>
      <c r="C29" s="182">
        <v>0</v>
      </c>
      <c r="D29" s="93">
        <v>0</v>
      </c>
      <c r="E29" s="93">
        <v>0</v>
      </c>
      <c r="F29" s="93">
        <v>0</v>
      </c>
      <c r="G29" s="93">
        <v>0</v>
      </c>
      <c r="H29" s="183">
        <v>0</v>
      </c>
      <c r="I29" s="225">
        <f t="shared" si="0"/>
        <v>0</v>
      </c>
    </row>
    <row r="30" spans="1:9" s="10" customFormat="1" ht="15">
      <c r="A30" s="330">
        <v>25</v>
      </c>
      <c r="B30" s="57" t="s">
        <v>27</v>
      </c>
      <c r="C30" s="143">
        <v>1</v>
      </c>
      <c r="D30" s="88">
        <v>1</v>
      </c>
      <c r="E30" s="88">
        <v>1</v>
      </c>
      <c r="F30" s="88">
        <v>0</v>
      </c>
      <c r="G30" s="88">
        <v>0</v>
      </c>
      <c r="H30" s="181">
        <v>0</v>
      </c>
      <c r="I30" s="225">
        <f t="shared" si="0"/>
        <v>3</v>
      </c>
    </row>
    <row r="31" spans="1:9" s="10" customFormat="1" ht="15">
      <c r="A31" s="330">
        <v>26</v>
      </c>
      <c r="B31" s="197" t="s">
        <v>63</v>
      </c>
      <c r="C31" s="143">
        <v>1</v>
      </c>
      <c r="D31" s="88">
        <v>1</v>
      </c>
      <c r="E31" s="88">
        <v>0</v>
      </c>
      <c r="F31" s="88">
        <v>0</v>
      </c>
      <c r="G31" s="88">
        <v>0</v>
      </c>
      <c r="H31" s="181">
        <v>5</v>
      </c>
      <c r="I31" s="225">
        <f t="shared" si="0"/>
        <v>7</v>
      </c>
    </row>
    <row r="32" spans="1:9" s="10" customFormat="1" ht="15">
      <c r="A32" s="330">
        <v>27</v>
      </c>
      <c r="B32" s="198" t="s">
        <v>65</v>
      </c>
      <c r="C32" s="146">
        <v>0</v>
      </c>
      <c r="D32" s="90">
        <v>0</v>
      </c>
      <c r="E32" s="90">
        <v>0</v>
      </c>
      <c r="F32" s="90">
        <v>0</v>
      </c>
      <c r="G32" s="90">
        <v>0</v>
      </c>
      <c r="H32" s="387">
        <v>0</v>
      </c>
      <c r="I32" s="225">
        <f t="shared" si="0"/>
        <v>0</v>
      </c>
    </row>
    <row r="33" spans="1:9" s="10" customFormat="1" ht="15">
      <c r="A33" s="330">
        <v>28</v>
      </c>
      <c r="B33" s="198" t="s">
        <v>66</v>
      </c>
      <c r="C33" s="146">
        <v>0</v>
      </c>
      <c r="D33" s="90">
        <v>0</v>
      </c>
      <c r="E33" s="90">
        <v>0</v>
      </c>
      <c r="F33" s="90">
        <v>0</v>
      </c>
      <c r="G33" s="90">
        <v>0</v>
      </c>
      <c r="H33" s="387">
        <v>0</v>
      </c>
      <c r="I33" s="225">
        <f t="shared" si="0"/>
        <v>0</v>
      </c>
    </row>
    <row r="34" spans="1:9" s="10" customFormat="1" ht="18" customHeight="1" thickBot="1">
      <c r="A34" s="330">
        <v>29</v>
      </c>
      <c r="B34" s="198" t="s">
        <v>64</v>
      </c>
      <c r="C34" s="184">
        <v>0</v>
      </c>
      <c r="D34" s="89">
        <v>0</v>
      </c>
      <c r="E34" s="89">
        <v>0</v>
      </c>
      <c r="F34" s="89">
        <v>0</v>
      </c>
      <c r="G34" s="89">
        <v>0</v>
      </c>
      <c r="H34" s="185">
        <v>0</v>
      </c>
      <c r="I34" s="225">
        <f t="shared" si="0"/>
        <v>0</v>
      </c>
    </row>
    <row r="35" spans="1:9" ht="16.5" thickBot="1">
      <c r="A35" s="463" t="s">
        <v>2</v>
      </c>
      <c r="B35" s="464"/>
      <c r="C35" s="100">
        <f aca="true" t="shared" si="1" ref="C35:I35">SUM(C6:C34)</f>
        <v>28</v>
      </c>
      <c r="D35" s="100">
        <f t="shared" si="1"/>
        <v>14</v>
      </c>
      <c r="E35" s="100">
        <f t="shared" si="1"/>
        <v>7</v>
      </c>
      <c r="F35" s="100">
        <f t="shared" si="1"/>
        <v>0</v>
      </c>
      <c r="G35" s="100">
        <f t="shared" si="1"/>
        <v>0</v>
      </c>
      <c r="H35" s="100">
        <f t="shared" si="1"/>
        <v>48</v>
      </c>
      <c r="I35" s="45">
        <f t="shared" si="1"/>
        <v>97</v>
      </c>
    </row>
    <row r="36" ht="12.75">
      <c r="I36" s="18"/>
    </row>
    <row r="37" spans="3:9" ht="12.75">
      <c r="C37" s="40"/>
      <c r="D37" s="40"/>
      <c r="E37" s="40"/>
      <c r="F37" s="40"/>
      <c r="G37" s="40"/>
      <c r="H37" s="40"/>
      <c r="I37" s="18"/>
    </row>
    <row r="38" spans="1:9" ht="15" customHeight="1">
      <c r="A38" s="450" t="s">
        <v>59</v>
      </c>
      <c r="B38" s="450"/>
      <c r="C38" s="450"/>
      <c r="D38" s="450"/>
      <c r="E38" s="450"/>
      <c r="F38" s="450"/>
      <c r="G38" s="450"/>
      <c r="H38" s="450"/>
      <c r="I38" s="450"/>
    </row>
    <row r="39" spans="1:9" ht="21" customHeight="1" thickBot="1">
      <c r="A39" s="425" t="s">
        <v>57</v>
      </c>
      <c r="B39" s="425"/>
      <c r="C39" s="308"/>
      <c r="D39" s="308"/>
      <c r="E39" s="308"/>
      <c r="F39" s="308"/>
      <c r="G39" s="19"/>
      <c r="H39" s="19"/>
      <c r="I39" s="20"/>
    </row>
    <row r="40" spans="1:10" ht="18.75" thickBot="1">
      <c r="A40" s="451" t="s">
        <v>38</v>
      </c>
      <c r="B40" s="452"/>
      <c r="C40" s="453"/>
      <c r="D40" s="333" t="s">
        <v>42</v>
      </c>
      <c r="E40" s="454"/>
      <c r="F40" s="455"/>
      <c r="G40" s="39"/>
      <c r="H40" s="19"/>
      <c r="I40" s="20"/>
      <c r="J40" s="5"/>
    </row>
    <row r="41" spans="1:9" s="10" customFormat="1" ht="45" customHeight="1" thickBot="1">
      <c r="A41" s="8" t="s">
        <v>0</v>
      </c>
      <c r="B41" s="8" t="s">
        <v>1</v>
      </c>
      <c r="C41" s="8" t="s">
        <v>49</v>
      </c>
      <c r="D41" s="8" t="s">
        <v>50</v>
      </c>
      <c r="E41" s="8" t="s">
        <v>51</v>
      </c>
      <c r="F41" s="8" t="s">
        <v>52</v>
      </c>
      <c r="G41" s="8" t="s">
        <v>53</v>
      </c>
      <c r="H41" s="8" t="s">
        <v>54</v>
      </c>
      <c r="I41" s="8" t="s">
        <v>55</v>
      </c>
    </row>
    <row r="42" spans="1:11" s="10" customFormat="1" ht="15.75">
      <c r="A42" s="329">
        <v>1</v>
      </c>
      <c r="B42" s="55" t="s">
        <v>3</v>
      </c>
      <c r="C42" s="325"/>
      <c r="D42" s="250"/>
      <c r="E42" s="250"/>
      <c r="F42" s="250"/>
      <c r="G42" s="250"/>
      <c r="H42" s="92"/>
      <c r="I42" s="231">
        <f aca="true" t="shared" si="2" ref="I42:I70">SUM(C42:H42)</f>
        <v>0</v>
      </c>
      <c r="K42" s="460"/>
    </row>
    <row r="43" spans="1:11" s="10" customFormat="1" ht="15.75">
      <c r="A43" s="330">
        <v>2</v>
      </c>
      <c r="B43" s="57" t="s">
        <v>4</v>
      </c>
      <c r="C43" s="143"/>
      <c r="D43" s="88"/>
      <c r="E43" s="88"/>
      <c r="F43" s="88"/>
      <c r="G43" s="88"/>
      <c r="H43" s="181"/>
      <c r="I43" s="231">
        <f t="shared" si="2"/>
        <v>0</v>
      </c>
      <c r="K43" s="460"/>
    </row>
    <row r="44" spans="1:9" s="10" customFormat="1" ht="15.75">
      <c r="A44" s="330">
        <v>3</v>
      </c>
      <c r="B44" s="57" t="s">
        <v>5</v>
      </c>
      <c r="C44" s="143"/>
      <c r="D44" s="88"/>
      <c r="E44" s="88"/>
      <c r="F44" s="88"/>
      <c r="G44" s="88"/>
      <c r="H44" s="181"/>
      <c r="I44" s="231">
        <f t="shared" si="2"/>
        <v>0</v>
      </c>
    </row>
    <row r="45" spans="1:9" s="10" customFormat="1" ht="15.75">
      <c r="A45" s="331">
        <v>4</v>
      </c>
      <c r="B45" s="57" t="s">
        <v>6</v>
      </c>
      <c r="C45" s="143"/>
      <c r="D45" s="88"/>
      <c r="E45" s="88"/>
      <c r="F45" s="88"/>
      <c r="G45" s="88"/>
      <c r="H45" s="181"/>
      <c r="I45" s="231">
        <f t="shared" si="2"/>
        <v>0</v>
      </c>
    </row>
    <row r="46" spans="1:9" s="10" customFormat="1" ht="15.75">
      <c r="A46" s="331">
        <v>5</v>
      </c>
      <c r="B46" s="57" t="s">
        <v>7</v>
      </c>
      <c r="C46" s="143"/>
      <c r="D46" s="88"/>
      <c r="E46" s="88"/>
      <c r="F46" s="88"/>
      <c r="G46" s="88"/>
      <c r="H46" s="181"/>
      <c r="I46" s="231">
        <f t="shared" si="2"/>
        <v>0</v>
      </c>
    </row>
    <row r="47" spans="1:9" s="10" customFormat="1" ht="15.75">
      <c r="A47" s="330">
        <v>6</v>
      </c>
      <c r="B47" s="57" t="s">
        <v>8</v>
      </c>
      <c r="C47" s="143"/>
      <c r="D47" s="88"/>
      <c r="E47" s="88"/>
      <c r="F47" s="88"/>
      <c r="G47" s="88"/>
      <c r="H47" s="181"/>
      <c r="I47" s="231">
        <f t="shared" si="2"/>
        <v>0</v>
      </c>
    </row>
    <row r="48" spans="1:9" s="10" customFormat="1" ht="15.75">
      <c r="A48" s="330">
        <v>7</v>
      </c>
      <c r="B48" s="57" t="s">
        <v>9</v>
      </c>
      <c r="C48" s="143"/>
      <c r="D48" s="88"/>
      <c r="E48" s="88"/>
      <c r="F48" s="88"/>
      <c r="G48" s="88"/>
      <c r="H48" s="181"/>
      <c r="I48" s="231">
        <f t="shared" si="2"/>
        <v>0</v>
      </c>
    </row>
    <row r="49" spans="1:9" s="10" customFormat="1" ht="15.75">
      <c r="A49" s="330">
        <v>8</v>
      </c>
      <c r="B49" s="57" t="s">
        <v>10</v>
      </c>
      <c r="C49" s="143"/>
      <c r="D49" s="88"/>
      <c r="E49" s="88"/>
      <c r="F49" s="88"/>
      <c r="G49" s="88"/>
      <c r="H49" s="181"/>
      <c r="I49" s="231">
        <f t="shared" si="2"/>
        <v>0</v>
      </c>
    </row>
    <row r="50" spans="1:9" s="10" customFormat="1" ht="15.75">
      <c r="A50" s="330">
        <v>9</v>
      </c>
      <c r="B50" s="57" t="s">
        <v>11</v>
      </c>
      <c r="C50" s="143"/>
      <c r="D50" s="88"/>
      <c r="E50" s="88"/>
      <c r="F50" s="88"/>
      <c r="G50" s="88"/>
      <c r="H50" s="181"/>
      <c r="I50" s="231">
        <f t="shared" si="2"/>
        <v>0</v>
      </c>
    </row>
    <row r="51" spans="1:9" s="10" customFormat="1" ht="15.75">
      <c r="A51" s="330">
        <v>10</v>
      </c>
      <c r="B51" s="57" t="s">
        <v>12</v>
      </c>
      <c r="C51" s="143"/>
      <c r="D51" s="88"/>
      <c r="E51" s="88"/>
      <c r="F51" s="88"/>
      <c r="G51" s="88"/>
      <c r="H51" s="181"/>
      <c r="I51" s="231">
        <f t="shared" si="2"/>
        <v>0</v>
      </c>
    </row>
    <row r="52" spans="1:9" s="10" customFormat="1" ht="15.75">
      <c r="A52" s="330">
        <v>11</v>
      </c>
      <c r="B52" s="57" t="s">
        <v>13</v>
      </c>
      <c r="C52" s="143"/>
      <c r="D52" s="88"/>
      <c r="E52" s="88"/>
      <c r="F52" s="88"/>
      <c r="G52" s="88"/>
      <c r="H52" s="181"/>
      <c r="I52" s="231">
        <f t="shared" si="2"/>
        <v>0</v>
      </c>
    </row>
    <row r="53" spans="1:9" s="74" customFormat="1" ht="15.75">
      <c r="A53" s="330">
        <v>12</v>
      </c>
      <c r="B53" s="57" t="s">
        <v>14</v>
      </c>
      <c r="C53" s="182"/>
      <c r="D53" s="93"/>
      <c r="E53" s="93"/>
      <c r="F53" s="93"/>
      <c r="G53" s="93"/>
      <c r="H53" s="183"/>
      <c r="I53" s="231">
        <f t="shared" si="2"/>
        <v>0</v>
      </c>
    </row>
    <row r="54" spans="1:9" s="10" customFormat="1" ht="15.75">
      <c r="A54" s="331">
        <v>13</v>
      </c>
      <c r="B54" s="57" t="s">
        <v>15</v>
      </c>
      <c r="C54" s="143"/>
      <c r="D54" s="88"/>
      <c r="E54" s="88"/>
      <c r="F54" s="88"/>
      <c r="G54" s="88"/>
      <c r="H54" s="181"/>
      <c r="I54" s="231">
        <f t="shared" si="2"/>
        <v>0</v>
      </c>
    </row>
    <row r="55" spans="1:9" s="10" customFormat="1" ht="15.75">
      <c r="A55" s="331">
        <v>14</v>
      </c>
      <c r="B55" s="57" t="s">
        <v>16</v>
      </c>
      <c r="C55" s="143"/>
      <c r="D55" s="88"/>
      <c r="E55" s="88"/>
      <c r="F55" s="88"/>
      <c r="G55" s="88"/>
      <c r="H55" s="181"/>
      <c r="I55" s="231">
        <f t="shared" si="2"/>
        <v>0</v>
      </c>
    </row>
    <row r="56" spans="1:9" s="10" customFormat="1" ht="15.75">
      <c r="A56" s="331">
        <v>15</v>
      </c>
      <c r="B56" s="57" t="s">
        <v>17</v>
      </c>
      <c r="C56" s="143"/>
      <c r="D56" s="88"/>
      <c r="E56" s="88"/>
      <c r="F56" s="88"/>
      <c r="G56" s="88"/>
      <c r="H56" s="181"/>
      <c r="I56" s="231">
        <f t="shared" si="2"/>
        <v>0</v>
      </c>
    </row>
    <row r="57" spans="1:9" s="10" customFormat="1" ht="15.75">
      <c r="A57" s="330">
        <v>16</v>
      </c>
      <c r="B57" s="57" t="s">
        <v>18</v>
      </c>
      <c r="C57" s="143"/>
      <c r="D57" s="88"/>
      <c r="E57" s="88"/>
      <c r="F57" s="88"/>
      <c r="G57" s="88"/>
      <c r="H57" s="181"/>
      <c r="I57" s="231">
        <f t="shared" si="2"/>
        <v>0</v>
      </c>
    </row>
    <row r="58" spans="1:9" s="74" customFormat="1" ht="15.75">
      <c r="A58" s="330">
        <v>17</v>
      </c>
      <c r="B58" s="57" t="s">
        <v>19</v>
      </c>
      <c r="C58" s="182"/>
      <c r="D58" s="93"/>
      <c r="E58" s="93"/>
      <c r="F58" s="93"/>
      <c r="G58" s="93"/>
      <c r="H58" s="183"/>
      <c r="I58" s="231">
        <f t="shared" si="2"/>
        <v>0</v>
      </c>
    </row>
    <row r="59" spans="1:9" s="10" customFormat="1" ht="15.75">
      <c r="A59" s="331">
        <v>18</v>
      </c>
      <c r="B59" s="57" t="s">
        <v>20</v>
      </c>
      <c r="C59" s="143"/>
      <c r="D59" s="88"/>
      <c r="E59" s="88"/>
      <c r="F59" s="88"/>
      <c r="G59" s="88"/>
      <c r="H59" s="181"/>
      <c r="I59" s="231">
        <f t="shared" si="2"/>
        <v>0</v>
      </c>
    </row>
    <row r="60" spans="1:9" s="10" customFormat="1" ht="15.75">
      <c r="A60" s="331">
        <v>19</v>
      </c>
      <c r="B60" s="57" t="s">
        <v>21</v>
      </c>
      <c r="C60" s="143"/>
      <c r="D60" s="88"/>
      <c r="E60" s="88"/>
      <c r="F60" s="88"/>
      <c r="G60" s="88"/>
      <c r="H60" s="181"/>
      <c r="I60" s="231">
        <f t="shared" si="2"/>
        <v>0</v>
      </c>
    </row>
    <row r="61" spans="1:9" s="10" customFormat="1" ht="15.75">
      <c r="A61" s="330">
        <v>20</v>
      </c>
      <c r="B61" s="57" t="s">
        <v>22</v>
      </c>
      <c r="C61" s="143"/>
      <c r="D61" s="88"/>
      <c r="E61" s="88"/>
      <c r="F61" s="88"/>
      <c r="G61" s="88"/>
      <c r="H61" s="181"/>
      <c r="I61" s="231">
        <f t="shared" si="2"/>
        <v>0</v>
      </c>
    </row>
    <row r="62" spans="1:9" s="10" customFormat="1" ht="15.75">
      <c r="A62" s="330">
        <v>21</v>
      </c>
      <c r="B62" s="57" t="s">
        <v>23</v>
      </c>
      <c r="C62" s="143"/>
      <c r="D62" s="88"/>
      <c r="E62" s="88"/>
      <c r="F62" s="88"/>
      <c r="G62" s="88"/>
      <c r="H62" s="181"/>
      <c r="I62" s="231">
        <f t="shared" si="2"/>
        <v>0</v>
      </c>
    </row>
    <row r="63" spans="1:9" s="10" customFormat="1" ht="15.75">
      <c r="A63" s="330">
        <v>22</v>
      </c>
      <c r="B63" s="57" t="s">
        <v>24</v>
      </c>
      <c r="C63" s="143"/>
      <c r="D63" s="88"/>
      <c r="E63" s="88"/>
      <c r="F63" s="88"/>
      <c r="G63" s="88"/>
      <c r="H63" s="181"/>
      <c r="I63" s="231">
        <f t="shared" si="2"/>
        <v>0</v>
      </c>
    </row>
    <row r="64" spans="1:9" s="10" customFormat="1" ht="15.75">
      <c r="A64" s="330">
        <v>23</v>
      </c>
      <c r="B64" s="57" t="s">
        <v>25</v>
      </c>
      <c r="C64" s="143"/>
      <c r="D64" s="88"/>
      <c r="E64" s="88"/>
      <c r="F64" s="88"/>
      <c r="G64" s="88"/>
      <c r="H64" s="181"/>
      <c r="I64" s="231">
        <f t="shared" si="2"/>
        <v>0</v>
      </c>
    </row>
    <row r="65" spans="1:9" s="10" customFormat="1" ht="15.75">
      <c r="A65" s="331">
        <v>24</v>
      </c>
      <c r="B65" s="57" t="s">
        <v>26</v>
      </c>
      <c r="C65" s="143"/>
      <c r="D65" s="88"/>
      <c r="E65" s="88"/>
      <c r="F65" s="88"/>
      <c r="G65" s="88"/>
      <c r="H65" s="181"/>
      <c r="I65" s="231">
        <f t="shared" si="2"/>
        <v>0</v>
      </c>
    </row>
    <row r="66" spans="1:9" s="10" customFormat="1" ht="15.75">
      <c r="A66" s="330">
        <v>25</v>
      </c>
      <c r="B66" s="57" t="s">
        <v>27</v>
      </c>
      <c r="C66" s="143"/>
      <c r="D66" s="88"/>
      <c r="E66" s="88"/>
      <c r="F66" s="88"/>
      <c r="G66" s="88"/>
      <c r="H66" s="181"/>
      <c r="I66" s="231">
        <f t="shared" si="2"/>
        <v>0</v>
      </c>
    </row>
    <row r="67" spans="1:9" s="10" customFormat="1" ht="15.75">
      <c r="A67" s="330">
        <v>26</v>
      </c>
      <c r="B67" s="197" t="s">
        <v>63</v>
      </c>
      <c r="C67" s="143"/>
      <c r="D67" s="88"/>
      <c r="E67" s="88"/>
      <c r="F67" s="88"/>
      <c r="G67" s="88"/>
      <c r="H67" s="181"/>
      <c r="I67" s="231">
        <f t="shared" si="2"/>
        <v>0</v>
      </c>
    </row>
    <row r="68" spans="1:9" s="10" customFormat="1" ht="15.75">
      <c r="A68" s="330">
        <v>27</v>
      </c>
      <c r="B68" s="198" t="s">
        <v>65</v>
      </c>
      <c r="C68" s="146"/>
      <c r="D68" s="90"/>
      <c r="E68" s="90"/>
      <c r="F68" s="90"/>
      <c r="G68" s="90"/>
      <c r="H68" s="387"/>
      <c r="I68" s="231">
        <f t="shared" si="2"/>
        <v>0</v>
      </c>
    </row>
    <row r="69" spans="1:9" s="10" customFormat="1" ht="15.75">
      <c r="A69" s="330">
        <v>28</v>
      </c>
      <c r="B69" s="198" t="s">
        <v>66</v>
      </c>
      <c r="C69" s="146"/>
      <c r="D69" s="90"/>
      <c r="E69" s="90"/>
      <c r="F69" s="90"/>
      <c r="G69" s="90"/>
      <c r="H69" s="387"/>
      <c r="I69" s="231">
        <f t="shared" si="2"/>
        <v>0</v>
      </c>
    </row>
    <row r="70" spans="1:9" s="10" customFormat="1" ht="16.5" thickBot="1">
      <c r="A70" s="330">
        <v>29</v>
      </c>
      <c r="B70" s="198" t="s">
        <v>64</v>
      </c>
      <c r="C70" s="184"/>
      <c r="D70" s="89"/>
      <c r="E70" s="89"/>
      <c r="F70" s="89"/>
      <c r="G70" s="89"/>
      <c r="H70" s="185"/>
      <c r="I70" s="231">
        <f t="shared" si="2"/>
        <v>0</v>
      </c>
    </row>
    <row r="71" spans="1:9" ht="16.5" thickBot="1">
      <c r="A71" s="461" t="s">
        <v>2</v>
      </c>
      <c r="B71" s="465"/>
      <c r="C71" s="326">
        <f aca="true" t="shared" si="3" ref="C71:I71">SUM(C42:C70)</f>
        <v>0</v>
      </c>
      <c r="D71" s="257">
        <f t="shared" si="3"/>
        <v>0</v>
      </c>
      <c r="E71" s="257">
        <f t="shared" si="3"/>
        <v>0</v>
      </c>
      <c r="F71" s="257">
        <f t="shared" si="3"/>
        <v>0</v>
      </c>
      <c r="G71" s="257">
        <f t="shared" si="3"/>
        <v>0</v>
      </c>
      <c r="H71" s="257">
        <f t="shared" si="3"/>
        <v>0</v>
      </c>
      <c r="I71" s="115">
        <f t="shared" si="3"/>
        <v>0</v>
      </c>
    </row>
    <row r="72" ht="12.75">
      <c r="I72" s="18"/>
    </row>
    <row r="73" spans="3:9" ht="12.75">
      <c r="C73" s="40"/>
      <c r="D73" s="40"/>
      <c r="E73" s="40"/>
      <c r="F73" s="40"/>
      <c r="G73" s="40"/>
      <c r="H73" s="40"/>
      <c r="I73" s="18"/>
    </row>
    <row r="74" spans="1:9" ht="18">
      <c r="A74" s="450" t="s">
        <v>59</v>
      </c>
      <c r="B74" s="450"/>
      <c r="C74" s="450"/>
      <c r="D74" s="450"/>
      <c r="E74" s="450"/>
      <c r="F74" s="450"/>
      <c r="G74" s="450"/>
      <c r="H74" s="450"/>
      <c r="I74" s="450"/>
    </row>
    <row r="75" spans="1:9" ht="18.75" thickBot="1">
      <c r="A75" s="425" t="s">
        <v>57</v>
      </c>
      <c r="B75" s="425"/>
      <c r="C75" s="308"/>
      <c r="D75" s="308"/>
      <c r="E75" s="308"/>
      <c r="F75" s="308"/>
      <c r="G75" s="19"/>
      <c r="H75" s="19"/>
      <c r="I75" s="20"/>
    </row>
    <row r="76" spans="1:10" ht="18.75" thickBot="1">
      <c r="A76" s="451" t="s">
        <v>38</v>
      </c>
      <c r="B76" s="452"/>
      <c r="C76" s="453"/>
      <c r="D76" s="333" t="s">
        <v>43</v>
      </c>
      <c r="E76" s="454"/>
      <c r="F76" s="455"/>
      <c r="G76" s="39"/>
      <c r="H76" s="19"/>
      <c r="I76" s="20"/>
      <c r="J76" s="5"/>
    </row>
    <row r="77" spans="1:9" s="10" customFormat="1" ht="45.75" customHeight="1" thickBot="1">
      <c r="A77" s="8" t="s">
        <v>0</v>
      </c>
      <c r="B77" s="8" t="s">
        <v>1</v>
      </c>
      <c r="C77" s="8" t="s">
        <v>49</v>
      </c>
      <c r="D77" s="8" t="s">
        <v>50</v>
      </c>
      <c r="E77" s="8" t="s">
        <v>51</v>
      </c>
      <c r="F77" s="8" t="s">
        <v>52</v>
      </c>
      <c r="G77" s="8" t="s">
        <v>53</v>
      </c>
      <c r="H77" s="8" t="s">
        <v>54</v>
      </c>
      <c r="I77" s="8" t="s">
        <v>55</v>
      </c>
    </row>
    <row r="78" spans="1:11" s="10" customFormat="1" ht="15.75" thickBot="1">
      <c r="A78" s="329">
        <v>1</v>
      </c>
      <c r="B78" s="55" t="s">
        <v>3</v>
      </c>
      <c r="C78" s="143"/>
      <c r="D78" s="133"/>
      <c r="E78" s="88"/>
      <c r="F78" s="88"/>
      <c r="G78" s="88"/>
      <c r="H78" s="88"/>
      <c r="I78" s="223">
        <f aca="true" t="shared" si="4" ref="I78:I106">SUM(C78:H78)</f>
        <v>0</v>
      </c>
      <c r="K78" s="460"/>
    </row>
    <row r="79" spans="1:11" s="74" customFormat="1" ht="15.75" thickBot="1">
      <c r="A79" s="330">
        <v>2</v>
      </c>
      <c r="B79" s="57" t="s">
        <v>4</v>
      </c>
      <c r="C79" s="182"/>
      <c r="D79" s="251"/>
      <c r="E79" s="93"/>
      <c r="F79" s="93"/>
      <c r="G79" s="93"/>
      <c r="H79" s="93"/>
      <c r="I79" s="223">
        <f t="shared" si="4"/>
        <v>0</v>
      </c>
      <c r="K79" s="460"/>
    </row>
    <row r="80" spans="1:9" s="10" customFormat="1" ht="15.75" thickBot="1">
      <c r="A80" s="330">
        <v>3</v>
      </c>
      <c r="B80" s="57" t="s">
        <v>5</v>
      </c>
      <c r="C80" s="143"/>
      <c r="D80" s="133"/>
      <c r="E80" s="88"/>
      <c r="F80" s="88"/>
      <c r="G80" s="88"/>
      <c r="H80" s="88"/>
      <c r="I80" s="223">
        <f t="shared" si="4"/>
        <v>0</v>
      </c>
    </row>
    <row r="81" spans="1:9" s="54" customFormat="1" ht="15.75" thickBot="1">
      <c r="A81" s="331">
        <v>4</v>
      </c>
      <c r="B81" s="57" t="s">
        <v>6</v>
      </c>
      <c r="C81" s="143"/>
      <c r="D81" s="133"/>
      <c r="E81" s="88"/>
      <c r="F81" s="88"/>
      <c r="G81" s="88"/>
      <c r="H81" s="88"/>
      <c r="I81" s="223">
        <f t="shared" si="4"/>
        <v>0</v>
      </c>
    </row>
    <row r="82" spans="1:9" s="10" customFormat="1" ht="15.75" thickBot="1">
      <c r="A82" s="331">
        <v>5</v>
      </c>
      <c r="B82" s="57" t="s">
        <v>7</v>
      </c>
      <c r="C82" s="143"/>
      <c r="D82" s="133"/>
      <c r="E82" s="88"/>
      <c r="F82" s="88"/>
      <c r="G82" s="88"/>
      <c r="H82" s="88"/>
      <c r="I82" s="223">
        <f t="shared" si="4"/>
        <v>0</v>
      </c>
    </row>
    <row r="83" spans="1:9" s="10" customFormat="1" ht="15.75" thickBot="1">
      <c r="A83" s="330">
        <v>6</v>
      </c>
      <c r="B83" s="57" t="s">
        <v>8</v>
      </c>
      <c r="C83" s="143"/>
      <c r="D83" s="133"/>
      <c r="E83" s="88"/>
      <c r="F83" s="88"/>
      <c r="G83" s="88"/>
      <c r="H83" s="88"/>
      <c r="I83" s="223">
        <f t="shared" si="4"/>
        <v>0</v>
      </c>
    </row>
    <row r="84" spans="1:9" s="10" customFormat="1" ht="15.75" thickBot="1">
      <c r="A84" s="330">
        <v>7</v>
      </c>
      <c r="B84" s="57" t="s">
        <v>9</v>
      </c>
      <c r="C84" s="143"/>
      <c r="D84" s="133"/>
      <c r="E84" s="88"/>
      <c r="F84" s="88"/>
      <c r="G84" s="88"/>
      <c r="H84" s="88"/>
      <c r="I84" s="223">
        <f t="shared" si="4"/>
        <v>0</v>
      </c>
    </row>
    <row r="85" spans="1:9" s="10" customFormat="1" ht="15.75" thickBot="1">
      <c r="A85" s="330">
        <v>8</v>
      </c>
      <c r="B85" s="57" t="s">
        <v>10</v>
      </c>
      <c r="C85" s="143"/>
      <c r="D85" s="133"/>
      <c r="E85" s="88"/>
      <c r="F85" s="88"/>
      <c r="G85" s="88"/>
      <c r="H85" s="88"/>
      <c r="I85" s="223">
        <f t="shared" si="4"/>
        <v>0</v>
      </c>
    </row>
    <row r="86" spans="1:9" s="10" customFormat="1" ht="15.75" thickBot="1">
      <c r="A86" s="330">
        <v>9</v>
      </c>
      <c r="B86" s="57" t="s">
        <v>11</v>
      </c>
      <c r="C86" s="143"/>
      <c r="D86" s="133"/>
      <c r="E86" s="88"/>
      <c r="F86" s="88"/>
      <c r="G86" s="88"/>
      <c r="H86" s="88"/>
      <c r="I86" s="223">
        <f t="shared" si="4"/>
        <v>0</v>
      </c>
    </row>
    <row r="87" spans="1:9" s="10" customFormat="1" ht="15.75" thickBot="1">
      <c r="A87" s="330">
        <v>10</v>
      </c>
      <c r="B87" s="57" t="s">
        <v>12</v>
      </c>
      <c r="C87" s="143"/>
      <c r="D87" s="133"/>
      <c r="E87" s="88"/>
      <c r="F87" s="88"/>
      <c r="G87" s="88"/>
      <c r="H87" s="88"/>
      <c r="I87" s="223">
        <f t="shared" si="4"/>
        <v>0</v>
      </c>
    </row>
    <row r="88" spans="1:9" s="10" customFormat="1" ht="15.75" thickBot="1">
      <c r="A88" s="330">
        <v>11</v>
      </c>
      <c r="B88" s="57" t="s">
        <v>13</v>
      </c>
      <c r="C88" s="143"/>
      <c r="D88" s="133"/>
      <c r="E88" s="88"/>
      <c r="F88" s="88"/>
      <c r="G88" s="88"/>
      <c r="H88" s="88"/>
      <c r="I88" s="223">
        <f t="shared" si="4"/>
        <v>0</v>
      </c>
    </row>
    <row r="89" spans="1:9" s="10" customFormat="1" ht="15.75" thickBot="1">
      <c r="A89" s="330">
        <v>12</v>
      </c>
      <c r="B89" s="57" t="s">
        <v>14</v>
      </c>
      <c r="C89" s="143"/>
      <c r="D89" s="133"/>
      <c r="E89" s="88"/>
      <c r="F89" s="88"/>
      <c r="G89" s="88"/>
      <c r="H89" s="88"/>
      <c r="I89" s="223">
        <f t="shared" si="4"/>
        <v>0</v>
      </c>
    </row>
    <row r="90" spans="1:9" s="10" customFormat="1" ht="15.75" thickBot="1">
      <c r="A90" s="331">
        <v>13</v>
      </c>
      <c r="B90" s="57" t="s">
        <v>15</v>
      </c>
      <c r="C90" s="143"/>
      <c r="D90" s="133"/>
      <c r="E90" s="88"/>
      <c r="F90" s="88"/>
      <c r="G90" s="88"/>
      <c r="H90" s="88"/>
      <c r="I90" s="223">
        <f t="shared" si="4"/>
        <v>0</v>
      </c>
    </row>
    <row r="91" spans="1:9" s="10" customFormat="1" ht="15.75" thickBot="1">
      <c r="A91" s="331">
        <v>14</v>
      </c>
      <c r="B91" s="57" t="s">
        <v>16</v>
      </c>
      <c r="C91" s="143"/>
      <c r="D91" s="133"/>
      <c r="E91" s="88"/>
      <c r="F91" s="88"/>
      <c r="G91" s="88"/>
      <c r="H91" s="88"/>
      <c r="I91" s="223">
        <f t="shared" si="4"/>
        <v>0</v>
      </c>
    </row>
    <row r="92" spans="1:9" s="10" customFormat="1" ht="15.75" thickBot="1">
      <c r="A92" s="331">
        <v>15</v>
      </c>
      <c r="B92" s="57" t="s">
        <v>17</v>
      </c>
      <c r="C92" s="143"/>
      <c r="D92" s="133"/>
      <c r="E92" s="88"/>
      <c r="F92" s="88"/>
      <c r="G92" s="88"/>
      <c r="H92" s="88"/>
      <c r="I92" s="223">
        <f t="shared" si="4"/>
        <v>0</v>
      </c>
    </row>
    <row r="93" spans="1:9" s="10" customFormat="1" ht="15.75" thickBot="1">
      <c r="A93" s="330">
        <v>16</v>
      </c>
      <c r="B93" s="57" t="s">
        <v>18</v>
      </c>
      <c r="C93" s="143"/>
      <c r="D93" s="133"/>
      <c r="E93" s="88"/>
      <c r="F93" s="88"/>
      <c r="G93" s="88"/>
      <c r="H93" s="88"/>
      <c r="I93" s="223">
        <f t="shared" si="4"/>
        <v>0</v>
      </c>
    </row>
    <row r="94" spans="1:9" s="10" customFormat="1" ht="15.75" thickBot="1">
      <c r="A94" s="330">
        <v>17</v>
      </c>
      <c r="B94" s="57" t="s">
        <v>19</v>
      </c>
      <c r="C94" s="143"/>
      <c r="D94" s="133"/>
      <c r="E94" s="88"/>
      <c r="F94" s="88"/>
      <c r="G94" s="88"/>
      <c r="H94" s="88"/>
      <c r="I94" s="223">
        <f t="shared" si="4"/>
        <v>0</v>
      </c>
    </row>
    <row r="95" spans="1:9" s="10" customFormat="1" ht="15.75" thickBot="1">
      <c r="A95" s="331">
        <v>18</v>
      </c>
      <c r="B95" s="57" t="s">
        <v>20</v>
      </c>
      <c r="C95" s="143"/>
      <c r="D95" s="133"/>
      <c r="E95" s="88"/>
      <c r="F95" s="88"/>
      <c r="G95" s="88"/>
      <c r="H95" s="88"/>
      <c r="I95" s="223">
        <f t="shared" si="4"/>
        <v>0</v>
      </c>
    </row>
    <row r="96" spans="1:9" s="10" customFormat="1" ht="15.75" thickBot="1">
      <c r="A96" s="331">
        <v>19</v>
      </c>
      <c r="B96" s="57" t="s">
        <v>21</v>
      </c>
      <c r="C96" s="143"/>
      <c r="D96" s="133"/>
      <c r="E96" s="88"/>
      <c r="F96" s="88"/>
      <c r="G96" s="88"/>
      <c r="H96" s="88"/>
      <c r="I96" s="223">
        <f t="shared" si="4"/>
        <v>0</v>
      </c>
    </row>
    <row r="97" spans="1:9" s="54" customFormat="1" ht="15.75" thickBot="1">
      <c r="A97" s="330">
        <v>20</v>
      </c>
      <c r="B97" s="57" t="s">
        <v>22</v>
      </c>
      <c r="C97" s="143"/>
      <c r="D97" s="133"/>
      <c r="E97" s="88"/>
      <c r="F97" s="88"/>
      <c r="G97" s="88"/>
      <c r="H97" s="88"/>
      <c r="I97" s="223">
        <f t="shared" si="4"/>
        <v>0</v>
      </c>
    </row>
    <row r="98" spans="1:9" s="10" customFormat="1" ht="15.75" thickBot="1">
      <c r="A98" s="330">
        <v>21</v>
      </c>
      <c r="B98" s="57" t="s">
        <v>23</v>
      </c>
      <c r="C98" s="143"/>
      <c r="D98" s="133"/>
      <c r="E98" s="88"/>
      <c r="F98" s="88"/>
      <c r="G98" s="88"/>
      <c r="H98" s="88"/>
      <c r="I98" s="223">
        <f t="shared" si="4"/>
        <v>0</v>
      </c>
    </row>
    <row r="99" spans="1:9" s="10" customFormat="1" ht="15.75" thickBot="1">
      <c r="A99" s="330">
        <v>22</v>
      </c>
      <c r="B99" s="57" t="s">
        <v>24</v>
      </c>
      <c r="C99" s="143"/>
      <c r="D99" s="133"/>
      <c r="E99" s="88"/>
      <c r="F99" s="88"/>
      <c r="G99" s="88"/>
      <c r="H99" s="88"/>
      <c r="I99" s="223">
        <f t="shared" si="4"/>
        <v>0</v>
      </c>
    </row>
    <row r="100" spans="1:9" s="10" customFormat="1" ht="15.75" thickBot="1">
      <c r="A100" s="330">
        <v>23</v>
      </c>
      <c r="B100" s="57" t="s">
        <v>25</v>
      </c>
      <c r="C100" s="143"/>
      <c r="D100" s="133"/>
      <c r="E100" s="88"/>
      <c r="F100" s="88"/>
      <c r="G100" s="88"/>
      <c r="H100" s="88"/>
      <c r="I100" s="223">
        <f t="shared" si="4"/>
        <v>0</v>
      </c>
    </row>
    <row r="101" spans="1:9" s="10" customFormat="1" ht="15.75" thickBot="1">
      <c r="A101" s="331">
        <v>24</v>
      </c>
      <c r="B101" s="57" t="s">
        <v>26</v>
      </c>
      <c r="C101" s="143"/>
      <c r="D101" s="133"/>
      <c r="E101" s="88"/>
      <c r="F101" s="88"/>
      <c r="G101" s="88"/>
      <c r="H101" s="88"/>
      <c r="I101" s="223">
        <f t="shared" si="4"/>
        <v>0</v>
      </c>
    </row>
    <row r="102" spans="1:9" s="74" customFormat="1" ht="15.75" thickBot="1">
      <c r="A102" s="330">
        <v>25</v>
      </c>
      <c r="B102" s="57" t="s">
        <v>27</v>
      </c>
      <c r="C102" s="182"/>
      <c r="D102" s="251"/>
      <c r="E102" s="93"/>
      <c r="F102" s="93"/>
      <c r="G102" s="93"/>
      <c r="H102" s="93"/>
      <c r="I102" s="223">
        <f t="shared" si="4"/>
        <v>0</v>
      </c>
    </row>
    <row r="103" spans="1:9" s="10" customFormat="1" ht="15.75" thickBot="1">
      <c r="A103" s="330">
        <v>26</v>
      </c>
      <c r="B103" s="197" t="s">
        <v>63</v>
      </c>
      <c r="C103" s="143"/>
      <c r="D103" s="133"/>
      <c r="E103" s="88"/>
      <c r="F103" s="88"/>
      <c r="G103" s="88"/>
      <c r="H103" s="88"/>
      <c r="I103" s="223">
        <f t="shared" si="4"/>
        <v>0</v>
      </c>
    </row>
    <row r="104" spans="1:9" s="10" customFormat="1" ht="15.75" thickBot="1">
      <c r="A104" s="330">
        <v>27</v>
      </c>
      <c r="B104" s="198" t="s">
        <v>65</v>
      </c>
      <c r="C104" s="146"/>
      <c r="D104" s="147"/>
      <c r="E104" s="90"/>
      <c r="F104" s="90"/>
      <c r="G104" s="90"/>
      <c r="H104" s="90"/>
      <c r="I104" s="223">
        <f t="shared" si="4"/>
        <v>0</v>
      </c>
    </row>
    <row r="105" spans="1:9" s="10" customFormat="1" ht="15.75" thickBot="1">
      <c r="A105" s="330">
        <v>28</v>
      </c>
      <c r="B105" s="198" t="s">
        <v>66</v>
      </c>
      <c r="C105" s="146"/>
      <c r="D105" s="147"/>
      <c r="E105" s="90"/>
      <c r="F105" s="90"/>
      <c r="G105" s="90"/>
      <c r="H105" s="90"/>
      <c r="I105" s="223">
        <f t="shared" si="4"/>
        <v>0</v>
      </c>
    </row>
    <row r="106" spans="1:9" s="10" customFormat="1" ht="15.75" thickBot="1">
      <c r="A106" s="330">
        <v>29</v>
      </c>
      <c r="B106" s="198" t="s">
        <v>64</v>
      </c>
      <c r="C106" s="146"/>
      <c r="D106" s="147"/>
      <c r="E106" s="90"/>
      <c r="F106" s="90"/>
      <c r="G106" s="90"/>
      <c r="H106" s="90"/>
      <c r="I106" s="223">
        <f t="shared" si="4"/>
        <v>0</v>
      </c>
    </row>
    <row r="107" spans="1:9" ht="16.5" thickBot="1">
      <c r="A107" s="461" t="s">
        <v>2</v>
      </c>
      <c r="B107" s="462"/>
      <c r="C107" s="45">
        <f aca="true" t="shared" si="5" ref="C107:I107">SUM(C78:C106)</f>
        <v>0</v>
      </c>
      <c r="D107" s="45">
        <f t="shared" si="5"/>
        <v>0</v>
      </c>
      <c r="E107" s="45">
        <f t="shared" si="5"/>
        <v>0</v>
      </c>
      <c r="F107" s="45">
        <f t="shared" si="5"/>
        <v>0</v>
      </c>
      <c r="G107" s="45">
        <f t="shared" si="5"/>
        <v>0</v>
      </c>
      <c r="H107" s="45">
        <f t="shared" si="5"/>
        <v>0</v>
      </c>
      <c r="I107" s="46">
        <f t="shared" si="5"/>
        <v>0</v>
      </c>
    </row>
    <row r="108" ht="12.75">
      <c r="I108" s="18"/>
    </row>
    <row r="109" spans="3:9" ht="12.75">
      <c r="C109" s="40"/>
      <c r="D109" s="40"/>
      <c r="E109" s="40"/>
      <c r="F109" s="40"/>
      <c r="G109" s="40"/>
      <c r="H109" s="40"/>
      <c r="I109" s="18"/>
    </row>
    <row r="110" spans="1:9" ht="18">
      <c r="A110" s="450" t="s">
        <v>59</v>
      </c>
      <c r="B110" s="450"/>
      <c r="C110" s="450"/>
      <c r="D110" s="450"/>
      <c r="E110" s="450"/>
      <c r="F110" s="450"/>
      <c r="G110" s="450"/>
      <c r="H110" s="450"/>
      <c r="I110" s="450"/>
    </row>
    <row r="111" spans="1:9" ht="18.75" thickBot="1">
      <c r="A111" s="425" t="s">
        <v>57</v>
      </c>
      <c r="B111" s="425"/>
      <c r="C111" s="308"/>
      <c r="D111" s="308"/>
      <c r="E111" s="308"/>
      <c r="F111" s="308"/>
      <c r="G111" s="19"/>
      <c r="H111" s="19"/>
      <c r="I111" s="20"/>
    </row>
    <row r="112" spans="1:10" ht="18.75" thickBot="1">
      <c r="A112" s="451" t="s">
        <v>38</v>
      </c>
      <c r="B112" s="452"/>
      <c r="C112" s="453"/>
      <c r="D112" s="333" t="s">
        <v>44</v>
      </c>
      <c r="E112" s="454"/>
      <c r="F112" s="455"/>
      <c r="G112" s="39"/>
      <c r="H112" s="19"/>
      <c r="I112" s="20"/>
      <c r="J112" s="5"/>
    </row>
    <row r="113" spans="1:9" s="10" customFormat="1" ht="45.75" customHeight="1" thickBot="1">
      <c r="A113" s="8" t="s">
        <v>0</v>
      </c>
      <c r="B113" s="8" t="s">
        <v>1</v>
      </c>
      <c r="C113" s="8" t="s">
        <v>49</v>
      </c>
      <c r="D113" s="8" t="s">
        <v>50</v>
      </c>
      <c r="E113" s="8" t="s">
        <v>51</v>
      </c>
      <c r="F113" s="8" t="s">
        <v>52</v>
      </c>
      <c r="G113" s="8" t="s">
        <v>53</v>
      </c>
      <c r="H113" s="8" t="s">
        <v>54</v>
      </c>
      <c r="I113" s="8" t="s">
        <v>55</v>
      </c>
    </row>
    <row r="114" spans="1:11" s="10" customFormat="1" ht="14.25" customHeight="1">
      <c r="A114" s="329">
        <v>1</v>
      </c>
      <c r="B114" s="55" t="s">
        <v>3</v>
      </c>
      <c r="C114" s="143"/>
      <c r="D114" s="133"/>
      <c r="E114" s="88"/>
      <c r="F114" s="88"/>
      <c r="G114" s="88"/>
      <c r="H114" s="181"/>
      <c r="I114" s="225">
        <f aca="true" t="shared" si="6" ref="I114:I142">SUM(C114:H114)</f>
        <v>0</v>
      </c>
      <c r="K114" s="460"/>
    </row>
    <row r="115" spans="1:11" s="74" customFormat="1" ht="15">
      <c r="A115" s="330">
        <v>2</v>
      </c>
      <c r="B115" s="57" t="s">
        <v>4</v>
      </c>
      <c r="C115" s="182"/>
      <c r="D115" s="251"/>
      <c r="E115" s="93"/>
      <c r="F115" s="93"/>
      <c r="G115" s="93"/>
      <c r="H115" s="183"/>
      <c r="I115" s="225">
        <f t="shared" si="6"/>
        <v>0</v>
      </c>
      <c r="K115" s="460"/>
    </row>
    <row r="116" spans="1:9" s="10" customFormat="1" ht="12.75" customHeight="1">
      <c r="A116" s="330">
        <v>3</v>
      </c>
      <c r="B116" s="57" t="s">
        <v>5</v>
      </c>
      <c r="C116" s="143"/>
      <c r="D116" s="133"/>
      <c r="E116" s="88"/>
      <c r="F116" s="88"/>
      <c r="G116" s="88"/>
      <c r="H116" s="181"/>
      <c r="I116" s="225">
        <f t="shared" si="6"/>
        <v>0</v>
      </c>
    </row>
    <row r="117" spans="1:9" s="10" customFormat="1" ht="15">
      <c r="A117" s="331">
        <v>4</v>
      </c>
      <c r="B117" s="57" t="s">
        <v>6</v>
      </c>
      <c r="C117" s="143"/>
      <c r="D117" s="133"/>
      <c r="E117" s="88"/>
      <c r="F117" s="88"/>
      <c r="G117" s="88"/>
      <c r="H117" s="181"/>
      <c r="I117" s="225">
        <f t="shared" si="6"/>
        <v>0</v>
      </c>
    </row>
    <row r="118" spans="1:9" s="74" customFormat="1" ht="15">
      <c r="A118" s="331">
        <v>5</v>
      </c>
      <c r="B118" s="57" t="s">
        <v>7</v>
      </c>
      <c r="C118" s="182"/>
      <c r="D118" s="251"/>
      <c r="E118" s="93"/>
      <c r="F118" s="93"/>
      <c r="G118" s="93"/>
      <c r="H118" s="183"/>
      <c r="I118" s="225">
        <f t="shared" si="6"/>
        <v>0</v>
      </c>
    </row>
    <row r="119" spans="1:9" s="74" customFormat="1" ht="15">
      <c r="A119" s="330">
        <v>6</v>
      </c>
      <c r="B119" s="57" t="s">
        <v>8</v>
      </c>
      <c r="C119" s="182"/>
      <c r="D119" s="251"/>
      <c r="E119" s="93"/>
      <c r="F119" s="93"/>
      <c r="G119" s="93"/>
      <c r="H119" s="183"/>
      <c r="I119" s="225">
        <f t="shared" si="6"/>
        <v>0</v>
      </c>
    </row>
    <row r="120" spans="1:9" s="10" customFormat="1" ht="15">
      <c r="A120" s="330">
        <v>7</v>
      </c>
      <c r="B120" s="57" t="s">
        <v>9</v>
      </c>
      <c r="C120" s="143"/>
      <c r="D120" s="133"/>
      <c r="E120" s="88"/>
      <c r="F120" s="88"/>
      <c r="G120" s="88"/>
      <c r="H120" s="181"/>
      <c r="I120" s="225">
        <f t="shared" si="6"/>
        <v>0</v>
      </c>
    </row>
    <row r="121" spans="1:9" s="10" customFormat="1" ht="15">
      <c r="A121" s="330">
        <v>8</v>
      </c>
      <c r="B121" s="57" t="s">
        <v>10</v>
      </c>
      <c r="C121" s="143"/>
      <c r="D121" s="133"/>
      <c r="E121" s="88"/>
      <c r="F121" s="88"/>
      <c r="G121" s="88"/>
      <c r="H121" s="181"/>
      <c r="I121" s="225">
        <f t="shared" si="6"/>
        <v>0</v>
      </c>
    </row>
    <row r="122" spans="1:9" s="10" customFormat="1" ht="15">
      <c r="A122" s="330">
        <v>9</v>
      </c>
      <c r="B122" s="57" t="s">
        <v>11</v>
      </c>
      <c r="C122" s="143"/>
      <c r="D122" s="133"/>
      <c r="E122" s="88"/>
      <c r="F122" s="88"/>
      <c r="G122" s="88"/>
      <c r="H122" s="181"/>
      <c r="I122" s="225">
        <f t="shared" si="6"/>
        <v>0</v>
      </c>
    </row>
    <row r="123" spans="1:9" s="10" customFormat="1" ht="15">
      <c r="A123" s="330">
        <v>10</v>
      </c>
      <c r="B123" s="57" t="s">
        <v>12</v>
      </c>
      <c r="C123" s="143"/>
      <c r="D123" s="133"/>
      <c r="E123" s="88"/>
      <c r="F123" s="88"/>
      <c r="G123" s="88"/>
      <c r="H123" s="181"/>
      <c r="I123" s="225">
        <f t="shared" si="6"/>
        <v>0</v>
      </c>
    </row>
    <row r="124" spans="1:9" s="74" customFormat="1" ht="15">
      <c r="A124" s="330">
        <v>11</v>
      </c>
      <c r="B124" s="57" t="s">
        <v>13</v>
      </c>
      <c r="C124" s="182"/>
      <c r="D124" s="251"/>
      <c r="E124" s="93"/>
      <c r="F124" s="93"/>
      <c r="G124" s="93"/>
      <c r="H124" s="183"/>
      <c r="I124" s="225">
        <f t="shared" si="6"/>
        <v>0</v>
      </c>
    </row>
    <row r="125" spans="1:9" s="10" customFormat="1" ht="15">
      <c r="A125" s="330">
        <v>12</v>
      </c>
      <c r="B125" s="57" t="s">
        <v>14</v>
      </c>
      <c r="C125" s="143"/>
      <c r="D125" s="133"/>
      <c r="E125" s="88"/>
      <c r="F125" s="88"/>
      <c r="G125" s="88"/>
      <c r="H125" s="181"/>
      <c r="I125" s="225">
        <f t="shared" si="6"/>
        <v>0</v>
      </c>
    </row>
    <row r="126" spans="1:9" s="74" customFormat="1" ht="15">
      <c r="A126" s="331">
        <v>13</v>
      </c>
      <c r="B126" s="57" t="s">
        <v>15</v>
      </c>
      <c r="C126" s="182"/>
      <c r="D126" s="251"/>
      <c r="E126" s="93"/>
      <c r="F126" s="93"/>
      <c r="G126" s="93"/>
      <c r="H126" s="183"/>
      <c r="I126" s="225">
        <f t="shared" si="6"/>
        <v>0</v>
      </c>
    </row>
    <row r="127" spans="1:9" s="10" customFormat="1" ht="15">
      <c r="A127" s="331">
        <v>14</v>
      </c>
      <c r="B127" s="57" t="s">
        <v>16</v>
      </c>
      <c r="C127" s="143"/>
      <c r="D127" s="133"/>
      <c r="E127" s="88"/>
      <c r="F127" s="88"/>
      <c r="G127" s="88"/>
      <c r="H127" s="181"/>
      <c r="I127" s="225">
        <f t="shared" si="6"/>
        <v>0</v>
      </c>
    </row>
    <row r="128" spans="1:9" s="10" customFormat="1" ht="15">
      <c r="A128" s="331">
        <v>15</v>
      </c>
      <c r="B128" s="57" t="s">
        <v>17</v>
      </c>
      <c r="C128" s="143"/>
      <c r="D128" s="133"/>
      <c r="E128" s="88"/>
      <c r="F128" s="88"/>
      <c r="G128" s="88"/>
      <c r="H128" s="181"/>
      <c r="I128" s="225">
        <f t="shared" si="6"/>
        <v>0</v>
      </c>
    </row>
    <row r="129" spans="1:9" s="10" customFormat="1" ht="15">
      <c r="A129" s="330">
        <v>16</v>
      </c>
      <c r="B129" s="57" t="s">
        <v>18</v>
      </c>
      <c r="C129" s="143"/>
      <c r="D129" s="133"/>
      <c r="E129" s="88"/>
      <c r="F129" s="88"/>
      <c r="G129" s="88"/>
      <c r="H129" s="181"/>
      <c r="I129" s="225">
        <f t="shared" si="6"/>
        <v>0</v>
      </c>
    </row>
    <row r="130" spans="1:9" s="74" customFormat="1" ht="15">
      <c r="A130" s="330">
        <v>17</v>
      </c>
      <c r="B130" s="57" t="s">
        <v>19</v>
      </c>
      <c r="C130" s="182"/>
      <c r="D130" s="251"/>
      <c r="E130" s="93"/>
      <c r="F130" s="93"/>
      <c r="G130" s="93"/>
      <c r="H130" s="183"/>
      <c r="I130" s="225">
        <f t="shared" si="6"/>
        <v>0</v>
      </c>
    </row>
    <row r="131" spans="1:9" s="10" customFormat="1" ht="15">
      <c r="A131" s="331">
        <v>18</v>
      </c>
      <c r="B131" s="57" t="s">
        <v>20</v>
      </c>
      <c r="C131" s="143"/>
      <c r="D131" s="133"/>
      <c r="E131" s="88"/>
      <c r="F131" s="88"/>
      <c r="G131" s="88"/>
      <c r="H131" s="181"/>
      <c r="I131" s="225">
        <f t="shared" si="6"/>
        <v>0</v>
      </c>
    </row>
    <row r="132" spans="1:9" s="74" customFormat="1" ht="15">
      <c r="A132" s="331">
        <v>19</v>
      </c>
      <c r="B132" s="57" t="s">
        <v>21</v>
      </c>
      <c r="C132" s="182"/>
      <c r="D132" s="251"/>
      <c r="E132" s="93"/>
      <c r="F132" s="93"/>
      <c r="G132" s="93"/>
      <c r="H132" s="183"/>
      <c r="I132" s="225">
        <f t="shared" si="6"/>
        <v>0</v>
      </c>
    </row>
    <row r="133" spans="1:9" s="10" customFormat="1" ht="15">
      <c r="A133" s="330">
        <v>20</v>
      </c>
      <c r="B133" s="57" t="s">
        <v>22</v>
      </c>
      <c r="C133" s="182"/>
      <c r="D133" s="251"/>
      <c r="E133" s="93"/>
      <c r="F133" s="93"/>
      <c r="G133" s="93"/>
      <c r="H133" s="183"/>
      <c r="I133" s="225">
        <f t="shared" si="6"/>
        <v>0</v>
      </c>
    </row>
    <row r="134" spans="1:9" s="10" customFormat="1" ht="15">
      <c r="A134" s="330">
        <v>21</v>
      </c>
      <c r="B134" s="57" t="s">
        <v>23</v>
      </c>
      <c r="C134" s="143"/>
      <c r="D134" s="133"/>
      <c r="E134" s="88"/>
      <c r="F134" s="88"/>
      <c r="G134" s="88"/>
      <c r="H134" s="181"/>
      <c r="I134" s="225">
        <f t="shared" si="6"/>
        <v>0</v>
      </c>
    </row>
    <row r="135" spans="1:9" s="10" customFormat="1" ht="15">
      <c r="A135" s="330">
        <v>22</v>
      </c>
      <c r="B135" s="57" t="s">
        <v>24</v>
      </c>
      <c r="C135" s="143"/>
      <c r="D135" s="133"/>
      <c r="E135" s="88"/>
      <c r="F135" s="88"/>
      <c r="G135" s="88"/>
      <c r="H135" s="181"/>
      <c r="I135" s="225">
        <f t="shared" si="6"/>
        <v>0</v>
      </c>
    </row>
    <row r="136" spans="1:9" s="10" customFormat="1" ht="15">
      <c r="A136" s="330">
        <v>23</v>
      </c>
      <c r="B136" s="57" t="s">
        <v>25</v>
      </c>
      <c r="C136" s="143"/>
      <c r="D136" s="133"/>
      <c r="E136" s="88"/>
      <c r="F136" s="88"/>
      <c r="G136" s="88"/>
      <c r="H136" s="181"/>
      <c r="I136" s="225">
        <f t="shared" si="6"/>
        <v>0</v>
      </c>
    </row>
    <row r="137" spans="1:9" s="10" customFormat="1" ht="15">
      <c r="A137" s="331">
        <v>24</v>
      </c>
      <c r="B137" s="57" t="s">
        <v>26</v>
      </c>
      <c r="C137" s="143"/>
      <c r="D137" s="133"/>
      <c r="E137" s="88"/>
      <c r="F137" s="88"/>
      <c r="G137" s="88"/>
      <c r="H137" s="181"/>
      <c r="I137" s="225">
        <f t="shared" si="6"/>
        <v>0</v>
      </c>
    </row>
    <row r="138" spans="1:9" s="74" customFormat="1" ht="15">
      <c r="A138" s="330">
        <v>25</v>
      </c>
      <c r="B138" s="57" t="s">
        <v>27</v>
      </c>
      <c r="C138" s="182"/>
      <c r="D138" s="251"/>
      <c r="E138" s="93"/>
      <c r="F138" s="93"/>
      <c r="G138" s="93"/>
      <c r="H138" s="183"/>
      <c r="I138" s="225">
        <f t="shared" si="6"/>
        <v>0</v>
      </c>
    </row>
    <row r="139" spans="1:9" s="74" customFormat="1" ht="15">
      <c r="A139" s="330">
        <v>26</v>
      </c>
      <c r="B139" s="197" t="s">
        <v>63</v>
      </c>
      <c r="C139" s="182"/>
      <c r="D139" s="251"/>
      <c r="E139" s="93"/>
      <c r="F139" s="93"/>
      <c r="G139" s="93"/>
      <c r="H139" s="183"/>
      <c r="I139" s="225">
        <f t="shared" si="6"/>
        <v>0</v>
      </c>
    </row>
    <row r="140" spans="1:9" s="74" customFormat="1" ht="15">
      <c r="A140" s="330">
        <v>27</v>
      </c>
      <c r="B140" s="198" t="s">
        <v>65</v>
      </c>
      <c r="C140" s="389"/>
      <c r="D140" s="392"/>
      <c r="E140" s="390"/>
      <c r="F140" s="390"/>
      <c r="G140" s="390"/>
      <c r="H140" s="391"/>
      <c r="I140" s="225">
        <f t="shared" si="6"/>
        <v>0</v>
      </c>
    </row>
    <row r="141" spans="1:9" s="74" customFormat="1" ht="15">
      <c r="A141" s="330">
        <v>28</v>
      </c>
      <c r="B141" s="198" t="s">
        <v>66</v>
      </c>
      <c r="C141" s="389"/>
      <c r="D141" s="392"/>
      <c r="E141" s="390"/>
      <c r="F141" s="390"/>
      <c r="G141" s="390"/>
      <c r="H141" s="391"/>
      <c r="I141" s="225">
        <f t="shared" si="6"/>
        <v>0</v>
      </c>
    </row>
    <row r="142" spans="1:9" s="74" customFormat="1" ht="17.25" customHeight="1" thickBot="1">
      <c r="A142" s="330">
        <v>29</v>
      </c>
      <c r="B142" s="198" t="s">
        <v>64</v>
      </c>
      <c r="C142" s="188"/>
      <c r="D142" s="226"/>
      <c r="E142" s="226"/>
      <c r="F142" s="226"/>
      <c r="G142" s="226"/>
      <c r="H142" s="189"/>
      <c r="I142" s="225">
        <f t="shared" si="6"/>
        <v>0</v>
      </c>
    </row>
    <row r="143" spans="1:9" ht="16.5" thickBot="1">
      <c r="A143" s="461" t="s">
        <v>2</v>
      </c>
      <c r="B143" s="465"/>
      <c r="C143" s="327">
        <f aca="true" t="shared" si="7" ref="C143:I143">SUM(C114:C142)</f>
        <v>0</v>
      </c>
      <c r="D143" s="100">
        <f t="shared" si="7"/>
        <v>0</v>
      </c>
      <c r="E143" s="100">
        <f t="shared" si="7"/>
        <v>0</v>
      </c>
      <c r="F143" s="100">
        <f t="shared" si="7"/>
        <v>0</v>
      </c>
      <c r="G143" s="100">
        <f t="shared" si="7"/>
        <v>0</v>
      </c>
      <c r="H143" s="100">
        <f t="shared" si="7"/>
        <v>0</v>
      </c>
      <c r="I143" s="45">
        <f t="shared" si="7"/>
        <v>0</v>
      </c>
    </row>
    <row r="144" spans="3:9" ht="15">
      <c r="C144" s="50"/>
      <c r="D144" s="50"/>
      <c r="E144" s="50"/>
      <c r="F144" s="50"/>
      <c r="G144" s="50"/>
      <c r="H144" s="50"/>
      <c r="I144" s="50"/>
    </row>
    <row r="145" spans="3:9" ht="15">
      <c r="C145" s="48"/>
      <c r="D145" s="48"/>
      <c r="E145" s="48"/>
      <c r="F145" s="48"/>
      <c r="G145" s="48"/>
      <c r="H145" s="48"/>
      <c r="I145" s="50"/>
    </row>
    <row r="146" spans="1:9" ht="18">
      <c r="A146" s="450" t="s">
        <v>59</v>
      </c>
      <c r="B146" s="450"/>
      <c r="C146" s="450"/>
      <c r="D146" s="450"/>
      <c r="E146" s="450"/>
      <c r="F146" s="450"/>
      <c r="G146" s="450"/>
      <c r="H146" s="450"/>
      <c r="I146" s="450"/>
    </row>
    <row r="147" spans="1:9" ht="18.75" thickBot="1">
      <c r="A147" s="425" t="s">
        <v>57</v>
      </c>
      <c r="B147" s="425"/>
      <c r="C147" s="308"/>
      <c r="D147" s="308"/>
      <c r="E147" s="308"/>
      <c r="F147" s="308"/>
      <c r="G147" s="19"/>
      <c r="H147" s="19"/>
      <c r="I147" s="20"/>
    </row>
    <row r="148" spans="1:10" ht="18.75" thickBot="1">
      <c r="A148" s="451" t="s">
        <v>38</v>
      </c>
      <c r="B148" s="452"/>
      <c r="C148" s="453"/>
      <c r="D148" s="312" t="s">
        <v>69</v>
      </c>
      <c r="E148" s="313"/>
      <c r="F148" s="314"/>
      <c r="G148" s="39"/>
      <c r="H148" s="19"/>
      <c r="I148" s="20"/>
      <c r="J148" s="5"/>
    </row>
    <row r="149" spans="1:9" s="10" customFormat="1" ht="45.75" customHeight="1" thickBot="1">
      <c r="A149" s="8" t="s">
        <v>0</v>
      </c>
      <c r="B149" s="8" t="s">
        <v>1</v>
      </c>
      <c r="C149" s="8" t="s">
        <v>49</v>
      </c>
      <c r="D149" s="8" t="s">
        <v>50</v>
      </c>
      <c r="E149" s="8" t="s">
        <v>51</v>
      </c>
      <c r="F149" s="8" t="s">
        <v>52</v>
      </c>
      <c r="G149" s="8" t="s">
        <v>53</v>
      </c>
      <c r="H149" s="8" t="s">
        <v>54</v>
      </c>
      <c r="I149" s="8" t="s">
        <v>55</v>
      </c>
    </row>
    <row r="150" spans="1:11" s="10" customFormat="1" ht="14.25" customHeight="1">
      <c r="A150" s="329">
        <v>1</v>
      </c>
      <c r="B150" s="55" t="s">
        <v>3</v>
      </c>
      <c r="C150" s="328">
        <f aca="true" t="shared" si="8" ref="C150:I159">C6+C42+C78+C114</f>
        <v>0</v>
      </c>
      <c r="D150" s="328">
        <f t="shared" si="8"/>
        <v>1</v>
      </c>
      <c r="E150" s="59">
        <f t="shared" si="8"/>
        <v>0</v>
      </c>
      <c r="F150" s="59">
        <f t="shared" si="8"/>
        <v>0</v>
      </c>
      <c r="G150" s="59">
        <f t="shared" si="8"/>
        <v>0</v>
      </c>
      <c r="H150" s="59">
        <f t="shared" si="8"/>
        <v>0</v>
      </c>
      <c r="I150" s="44">
        <f t="shared" si="8"/>
        <v>1</v>
      </c>
      <c r="K150" s="466"/>
    </row>
    <row r="151" spans="1:11" s="10" customFormat="1" ht="15">
      <c r="A151" s="330">
        <v>2</v>
      </c>
      <c r="B151" s="57" t="s">
        <v>4</v>
      </c>
      <c r="C151" s="252">
        <f t="shared" si="8"/>
        <v>2</v>
      </c>
      <c r="D151" s="252">
        <f t="shared" si="8"/>
        <v>0</v>
      </c>
      <c r="E151" s="59">
        <f t="shared" si="8"/>
        <v>0</v>
      </c>
      <c r="F151" s="59">
        <f t="shared" si="8"/>
        <v>0</v>
      </c>
      <c r="G151" s="59">
        <f t="shared" si="8"/>
        <v>0</v>
      </c>
      <c r="H151" s="59">
        <f t="shared" si="8"/>
        <v>1</v>
      </c>
      <c r="I151" s="371">
        <f t="shared" si="8"/>
        <v>3</v>
      </c>
      <c r="K151" s="466"/>
    </row>
    <row r="152" spans="1:9" s="10" customFormat="1" ht="12.75" customHeight="1">
      <c r="A152" s="330">
        <v>3</v>
      </c>
      <c r="B152" s="57" t="s">
        <v>5</v>
      </c>
      <c r="C152" s="252">
        <f t="shared" si="8"/>
        <v>2</v>
      </c>
      <c r="D152" s="252">
        <f t="shared" si="8"/>
        <v>0</v>
      </c>
      <c r="E152" s="59">
        <f t="shared" si="8"/>
        <v>0</v>
      </c>
      <c r="F152" s="59">
        <f t="shared" si="8"/>
        <v>0</v>
      </c>
      <c r="G152" s="59">
        <f t="shared" si="8"/>
        <v>0</v>
      </c>
      <c r="H152" s="59">
        <f t="shared" si="8"/>
        <v>0</v>
      </c>
      <c r="I152" s="371">
        <f t="shared" si="8"/>
        <v>2</v>
      </c>
    </row>
    <row r="153" spans="1:9" s="10" customFormat="1" ht="15">
      <c r="A153" s="331">
        <v>4</v>
      </c>
      <c r="B153" s="57" t="s">
        <v>6</v>
      </c>
      <c r="C153" s="252">
        <f t="shared" si="8"/>
        <v>0</v>
      </c>
      <c r="D153" s="252">
        <f t="shared" si="8"/>
        <v>1</v>
      </c>
      <c r="E153" s="59">
        <f t="shared" si="8"/>
        <v>0</v>
      </c>
      <c r="F153" s="59">
        <f t="shared" si="8"/>
        <v>0</v>
      </c>
      <c r="G153" s="59">
        <f t="shared" si="8"/>
        <v>0</v>
      </c>
      <c r="H153" s="59">
        <f t="shared" si="8"/>
        <v>0</v>
      </c>
      <c r="I153" s="371">
        <f t="shared" si="8"/>
        <v>1</v>
      </c>
    </row>
    <row r="154" spans="1:9" s="10" customFormat="1" ht="15">
      <c r="A154" s="331">
        <v>5</v>
      </c>
      <c r="B154" s="57" t="s">
        <v>7</v>
      </c>
      <c r="C154" s="252">
        <f t="shared" si="8"/>
        <v>1</v>
      </c>
      <c r="D154" s="252">
        <f t="shared" si="8"/>
        <v>1</v>
      </c>
      <c r="E154" s="59">
        <f t="shared" si="8"/>
        <v>0</v>
      </c>
      <c r="F154" s="59">
        <f t="shared" si="8"/>
        <v>0</v>
      </c>
      <c r="G154" s="59">
        <f t="shared" si="8"/>
        <v>0</v>
      </c>
      <c r="H154" s="59">
        <f t="shared" si="8"/>
        <v>1</v>
      </c>
      <c r="I154" s="371">
        <f t="shared" si="8"/>
        <v>3</v>
      </c>
    </row>
    <row r="155" spans="1:9" s="10" customFormat="1" ht="15">
      <c r="A155" s="330">
        <v>6</v>
      </c>
      <c r="B155" s="57" t="s">
        <v>8</v>
      </c>
      <c r="C155" s="252">
        <f t="shared" si="8"/>
        <v>0</v>
      </c>
      <c r="D155" s="252">
        <f t="shared" si="8"/>
        <v>0</v>
      </c>
      <c r="E155" s="59">
        <f t="shared" si="8"/>
        <v>0</v>
      </c>
      <c r="F155" s="59">
        <f t="shared" si="8"/>
        <v>0</v>
      </c>
      <c r="G155" s="59">
        <f t="shared" si="8"/>
        <v>0</v>
      </c>
      <c r="H155" s="59">
        <f t="shared" si="8"/>
        <v>0</v>
      </c>
      <c r="I155" s="371">
        <f t="shared" si="8"/>
        <v>0</v>
      </c>
    </row>
    <row r="156" spans="1:9" s="10" customFormat="1" ht="15">
      <c r="A156" s="330">
        <v>7</v>
      </c>
      <c r="B156" s="57" t="s">
        <v>9</v>
      </c>
      <c r="C156" s="252">
        <f t="shared" si="8"/>
        <v>1</v>
      </c>
      <c r="D156" s="252">
        <f t="shared" si="8"/>
        <v>0</v>
      </c>
      <c r="E156" s="59">
        <f t="shared" si="8"/>
        <v>1</v>
      </c>
      <c r="F156" s="59">
        <f t="shared" si="8"/>
        <v>0</v>
      </c>
      <c r="G156" s="59">
        <f t="shared" si="8"/>
        <v>0</v>
      </c>
      <c r="H156" s="59">
        <f t="shared" si="8"/>
        <v>4</v>
      </c>
      <c r="I156" s="371">
        <f t="shared" si="8"/>
        <v>6</v>
      </c>
    </row>
    <row r="157" spans="1:9" s="10" customFormat="1" ht="15">
      <c r="A157" s="330">
        <v>8</v>
      </c>
      <c r="B157" s="57" t="s">
        <v>10</v>
      </c>
      <c r="C157" s="252">
        <f t="shared" si="8"/>
        <v>0</v>
      </c>
      <c r="D157" s="252">
        <f t="shared" si="8"/>
        <v>0</v>
      </c>
      <c r="E157" s="59">
        <f t="shared" si="8"/>
        <v>0</v>
      </c>
      <c r="F157" s="59">
        <f t="shared" si="8"/>
        <v>0</v>
      </c>
      <c r="G157" s="59">
        <f t="shared" si="8"/>
        <v>0</v>
      </c>
      <c r="H157" s="59">
        <f t="shared" si="8"/>
        <v>0</v>
      </c>
      <c r="I157" s="371">
        <f t="shared" si="8"/>
        <v>0</v>
      </c>
    </row>
    <row r="158" spans="1:9" s="10" customFormat="1" ht="15">
      <c r="A158" s="330">
        <v>9</v>
      </c>
      <c r="B158" s="57" t="s">
        <v>11</v>
      </c>
      <c r="C158" s="252">
        <f t="shared" si="8"/>
        <v>2</v>
      </c>
      <c r="D158" s="252">
        <f t="shared" si="8"/>
        <v>0</v>
      </c>
      <c r="E158" s="59">
        <f t="shared" si="8"/>
        <v>1</v>
      </c>
      <c r="F158" s="59">
        <f t="shared" si="8"/>
        <v>0</v>
      </c>
      <c r="G158" s="59">
        <f t="shared" si="8"/>
        <v>0</v>
      </c>
      <c r="H158" s="59">
        <f t="shared" si="8"/>
        <v>3</v>
      </c>
      <c r="I158" s="371">
        <f t="shared" si="8"/>
        <v>6</v>
      </c>
    </row>
    <row r="159" spans="1:9" s="10" customFormat="1" ht="15">
      <c r="A159" s="330">
        <v>10</v>
      </c>
      <c r="B159" s="57" t="s">
        <v>12</v>
      </c>
      <c r="C159" s="252">
        <f t="shared" si="8"/>
        <v>1</v>
      </c>
      <c r="D159" s="252">
        <f t="shared" si="8"/>
        <v>0</v>
      </c>
      <c r="E159" s="59">
        <f t="shared" si="8"/>
        <v>0</v>
      </c>
      <c r="F159" s="59">
        <f t="shared" si="8"/>
        <v>0</v>
      </c>
      <c r="G159" s="59">
        <f t="shared" si="8"/>
        <v>0</v>
      </c>
      <c r="H159" s="59">
        <f t="shared" si="8"/>
        <v>11</v>
      </c>
      <c r="I159" s="371">
        <f t="shared" si="8"/>
        <v>12</v>
      </c>
    </row>
    <row r="160" spans="1:9" s="10" customFormat="1" ht="15">
      <c r="A160" s="330">
        <v>11</v>
      </c>
      <c r="B160" s="57" t="s">
        <v>13</v>
      </c>
      <c r="C160" s="252">
        <f aca="true" t="shared" si="9" ref="C160:I169">C16+C52+C88+C124</f>
        <v>0</v>
      </c>
      <c r="D160" s="252">
        <f t="shared" si="9"/>
        <v>0</v>
      </c>
      <c r="E160" s="59">
        <f t="shared" si="9"/>
        <v>0</v>
      </c>
      <c r="F160" s="59">
        <f t="shared" si="9"/>
        <v>0</v>
      </c>
      <c r="G160" s="59">
        <f t="shared" si="9"/>
        <v>0</v>
      </c>
      <c r="H160" s="59">
        <f t="shared" si="9"/>
        <v>0</v>
      </c>
      <c r="I160" s="371">
        <f t="shared" si="9"/>
        <v>0</v>
      </c>
    </row>
    <row r="161" spans="1:9" s="10" customFormat="1" ht="15">
      <c r="A161" s="330">
        <v>12</v>
      </c>
      <c r="B161" s="57" t="s">
        <v>14</v>
      </c>
      <c r="C161" s="252">
        <f t="shared" si="9"/>
        <v>3</v>
      </c>
      <c r="D161" s="252">
        <f t="shared" si="9"/>
        <v>2</v>
      </c>
      <c r="E161" s="59">
        <f t="shared" si="9"/>
        <v>1</v>
      </c>
      <c r="F161" s="59">
        <f t="shared" si="9"/>
        <v>0</v>
      </c>
      <c r="G161" s="59">
        <f t="shared" si="9"/>
        <v>0</v>
      </c>
      <c r="H161" s="59">
        <f t="shared" si="9"/>
        <v>7</v>
      </c>
      <c r="I161" s="371">
        <f t="shared" si="9"/>
        <v>13</v>
      </c>
    </row>
    <row r="162" spans="1:9" s="10" customFormat="1" ht="15">
      <c r="A162" s="331">
        <v>13</v>
      </c>
      <c r="B162" s="57" t="s">
        <v>15</v>
      </c>
      <c r="C162" s="252">
        <f t="shared" si="9"/>
        <v>2</v>
      </c>
      <c r="D162" s="252">
        <f t="shared" si="9"/>
        <v>0</v>
      </c>
      <c r="E162" s="59">
        <f t="shared" si="9"/>
        <v>0</v>
      </c>
      <c r="F162" s="59">
        <f t="shared" si="9"/>
        <v>0</v>
      </c>
      <c r="G162" s="59">
        <f t="shared" si="9"/>
        <v>0</v>
      </c>
      <c r="H162" s="59">
        <f t="shared" si="9"/>
        <v>0</v>
      </c>
      <c r="I162" s="371">
        <f t="shared" si="9"/>
        <v>2</v>
      </c>
    </row>
    <row r="163" spans="1:9" s="10" customFormat="1" ht="15">
      <c r="A163" s="331">
        <v>14</v>
      </c>
      <c r="B163" s="57" t="s">
        <v>16</v>
      </c>
      <c r="C163" s="252">
        <f t="shared" si="9"/>
        <v>3</v>
      </c>
      <c r="D163" s="252">
        <f t="shared" si="9"/>
        <v>2</v>
      </c>
      <c r="E163" s="59">
        <f t="shared" si="9"/>
        <v>0</v>
      </c>
      <c r="F163" s="59">
        <f t="shared" si="9"/>
        <v>0</v>
      </c>
      <c r="G163" s="59">
        <f t="shared" si="9"/>
        <v>0</v>
      </c>
      <c r="H163" s="59">
        <f t="shared" si="9"/>
        <v>0</v>
      </c>
      <c r="I163" s="371">
        <f t="shared" si="9"/>
        <v>5</v>
      </c>
    </row>
    <row r="164" spans="1:9" s="10" customFormat="1" ht="15">
      <c r="A164" s="331">
        <v>15</v>
      </c>
      <c r="B164" s="57" t="s">
        <v>17</v>
      </c>
      <c r="C164" s="252">
        <f t="shared" si="9"/>
        <v>2</v>
      </c>
      <c r="D164" s="252">
        <f t="shared" si="9"/>
        <v>1</v>
      </c>
      <c r="E164" s="59">
        <f t="shared" si="9"/>
        <v>2</v>
      </c>
      <c r="F164" s="59">
        <f t="shared" si="9"/>
        <v>0</v>
      </c>
      <c r="G164" s="59">
        <f t="shared" si="9"/>
        <v>0</v>
      </c>
      <c r="H164" s="59">
        <f t="shared" si="9"/>
        <v>2</v>
      </c>
      <c r="I164" s="371">
        <f t="shared" si="9"/>
        <v>7</v>
      </c>
    </row>
    <row r="165" spans="1:9" s="10" customFormat="1" ht="15">
      <c r="A165" s="330">
        <v>16</v>
      </c>
      <c r="B165" s="57" t="s">
        <v>18</v>
      </c>
      <c r="C165" s="252">
        <f t="shared" si="9"/>
        <v>4</v>
      </c>
      <c r="D165" s="252">
        <f t="shared" si="9"/>
        <v>0</v>
      </c>
      <c r="E165" s="59">
        <f t="shared" si="9"/>
        <v>0</v>
      </c>
      <c r="F165" s="59">
        <f t="shared" si="9"/>
        <v>0</v>
      </c>
      <c r="G165" s="59">
        <f t="shared" si="9"/>
        <v>0</v>
      </c>
      <c r="H165" s="59">
        <f t="shared" si="9"/>
        <v>3</v>
      </c>
      <c r="I165" s="371">
        <f t="shared" si="9"/>
        <v>7</v>
      </c>
    </row>
    <row r="166" spans="1:9" s="10" customFormat="1" ht="15">
      <c r="A166" s="330">
        <v>17</v>
      </c>
      <c r="B166" s="57" t="s">
        <v>19</v>
      </c>
      <c r="C166" s="252">
        <f t="shared" si="9"/>
        <v>0</v>
      </c>
      <c r="D166" s="252">
        <f t="shared" si="9"/>
        <v>2</v>
      </c>
      <c r="E166" s="59">
        <f t="shared" si="9"/>
        <v>0</v>
      </c>
      <c r="F166" s="59">
        <f t="shared" si="9"/>
        <v>0</v>
      </c>
      <c r="G166" s="59">
        <f t="shared" si="9"/>
        <v>0</v>
      </c>
      <c r="H166" s="59">
        <f t="shared" si="9"/>
        <v>2</v>
      </c>
      <c r="I166" s="371">
        <f t="shared" si="9"/>
        <v>4</v>
      </c>
    </row>
    <row r="167" spans="1:9" s="10" customFormat="1" ht="15">
      <c r="A167" s="331">
        <v>18</v>
      </c>
      <c r="B167" s="57" t="s">
        <v>20</v>
      </c>
      <c r="C167" s="252">
        <f t="shared" si="9"/>
        <v>1</v>
      </c>
      <c r="D167" s="252">
        <f t="shared" si="9"/>
        <v>1</v>
      </c>
      <c r="E167" s="59">
        <f t="shared" si="9"/>
        <v>0</v>
      </c>
      <c r="F167" s="59">
        <f t="shared" si="9"/>
        <v>0</v>
      </c>
      <c r="G167" s="59">
        <f t="shared" si="9"/>
        <v>0</v>
      </c>
      <c r="H167" s="59">
        <f t="shared" si="9"/>
        <v>3</v>
      </c>
      <c r="I167" s="371">
        <f t="shared" si="9"/>
        <v>5</v>
      </c>
    </row>
    <row r="168" spans="1:9" s="10" customFormat="1" ht="15">
      <c r="A168" s="331">
        <v>19</v>
      </c>
      <c r="B168" s="57" t="s">
        <v>21</v>
      </c>
      <c r="C168" s="252">
        <f t="shared" si="9"/>
        <v>0</v>
      </c>
      <c r="D168" s="252">
        <f t="shared" si="9"/>
        <v>0</v>
      </c>
      <c r="E168" s="59">
        <f t="shared" si="9"/>
        <v>0</v>
      </c>
      <c r="F168" s="59">
        <f t="shared" si="9"/>
        <v>0</v>
      </c>
      <c r="G168" s="59">
        <f t="shared" si="9"/>
        <v>0</v>
      </c>
      <c r="H168" s="59">
        <f t="shared" si="9"/>
        <v>1</v>
      </c>
      <c r="I168" s="371">
        <f t="shared" si="9"/>
        <v>1</v>
      </c>
    </row>
    <row r="169" spans="1:9" s="10" customFormat="1" ht="15">
      <c r="A169" s="330">
        <v>20</v>
      </c>
      <c r="B169" s="57" t="s">
        <v>22</v>
      </c>
      <c r="C169" s="252">
        <f t="shared" si="9"/>
        <v>1</v>
      </c>
      <c r="D169" s="252">
        <f t="shared" si="9"/>
        <v>0</v>
      </c>
      <c r="E169" s="59">
        <f t="shared" si="9"/>
        <v>0</v>
      </c>
      <c r="F169" s="59">
        <f t="shared" si="9"/>
        <v>0</v>
      </c>
      <c r="G169" s="59">
        <f t="shared" si="9"/>
        <v>0</v>
      </c>
      <c r="H169" s="59">
        <f t="shared" si="9"/>
        <v>1</v>
      </c>
      <c r="I169" s="371">
        <f t="shared" si="9"/>
        <v>2</v>
      </c>
    </row>
    <row r="170" spans="1:9" s="10" customFormat="1" ht="15">
      <c r="A170" s="330">
        <v>21</v>
      </c>
      <c r="B170" s="57" t="s">
        <v>23</v>
      </c>
      <c r="C170" s="252">
        <f aca="true" t="shared" si="10" ref="C170:I175">C26+C62+C98+C134</f>
        <v>1</v>
      </c>
      <c r="D170" s="252">
        <f t="shared" si="10"/>
        <v>0</v>
      </c>
      <c r="E170" s="59">
        <f t="shared" si="10"/>
        <v>0</v>
      </c>
      <c r="F170" s="59">
        <f t="shared" si="10"/>
        <v>0</v>
      </c>
      <c r="G170" s="59">
        <f t="shared" si="10"/>
        <v>0</v>
      </c>
      <c r="H170" s="59">
        <f t="shared" si="10"/>
        <v>3</v>
      </c>
      <c r="I170" s="371">
        <f t="shared" si="10"/>
        <v>4</v>
      </c>
    </row>
    <row r="171" spans="1:9" s="10" customFormat="1" ht="15">
      <c r="A171" s="330">
        <v>22</v>
      </c>
      <c r="B171" s="57" t="s">
        <v>24</v>
      </c>
      <c r="C171" s="252">
        <f t="shared" si="10"/>
        <v>0</v>
      </c>
      <c r="D171" s="252">
        <f t="shared" si="10"/>
        <v>0</v>
      </c>
      <c r="E171" s="59">
        <f t="shared" si="10"/>
        <v>0</v>
      </c>
      <c r="F171" s="59">
        <f t="shared" si="10"/>
        <v>0</v>
      </c>
      <c r="G171" s="59">
        <f t="shared" si="10"/>
        <v>0</v>
      </c>
      <c r="H171" s="59">
        <f t="shared" si="10"/>
        <v>1</v>
      </c>
      <c r="I171" s="371">
        <f t="shared" si="10"/>
        <v>1</v>
      </c>
    </row>
    <row r="172" spans="1:9" s="10" customFormat="1" ht="15">
      <c r="A172" s="330">
        <v>23</v>
      </c>
      <c r="B172" s="57" t="s">
        <v>25</v>
      </c>
      <c r="C172" s="252">
        <f t="shared" si="10"/>
        <v>0</v>
      </c>
      <c r="D172" s="252">
        <f t="shared" si="10"/>
        <v>1</v>
      </c>
      <c r="E172" s="59">
        <f t="shared" si="10"/>
        <v>1</v>
      </c>
      <c r="F172" s="59">
        <f t="shared" si="10"/>
        <v>0</v>
      </c>
      <c r="G172" s="59">
        <f t="shared" si="10"/>
        <v>0</v>
      </c>
      <c r="H172" s="59">
        <f t="shared" si="10"/>
        <v>0</v>
      </c>
      <c r="I172" s="371">
        <f t="shared" si="10"/>
        <v>2</v>
      </c>
    </row>
    <row r="173" spans="1:9" s="10" customFormat="1" ht="15">
      <c r="A173" s="331">
        <v>24</v>
      </c>
      <c r="B173" s="57" t="s">
        <v>26</v>
      </c>
      <c r="C173" s="252">
        <f t="shared" si="10"/>
        <v>0</v>
      </c>
      <c r="D173" s="252">
        <f t="shared" si="10"/>
        <v>0</v>
      </c>
      <c r="E173" s="59">
        <f t="shared" si="10"/>
        <v>0</v>
      </c>
      <c r="F173" s="59">
        <f t="shared" si="10"/>
        <v>0</v>
      </c>
      <c r="G173" s="59">
        <f t="shared" si="10"/>
        <v>0</v>
      </c>
      <c r="H173" s="59">
        <f t="shared" si="10"/>
        <v>0</v>
      </c>
      <c r="I173" s="371">
        <f t="shared" si="10"/>
        <v>0</v>
      </c>
    </row>
    <row r="174" spans="1:9" s="10" customFormat="1" ht="15">
      <c r="A174" s="330">
        <v>25</v>
      </c>
      <c r="B174" s="57" t="s">
        <v>27</v>
      </c>
      <c r="C174" s="252">
        <f t="shared" si="10"/>
        <v>1</v>
      </c>
      <c r="D174" s="252">
        <f t="shared" si="10"/>
        <v>1</v>
      </c>
      <c r="E174" s="59">
        <f t="shared" si="10"/>
        <v>1</v>
      </c>
      <c r="F174" s="59">
        <f t="shared" si="10"/>
        <v>0</v>
      </c>
      <c r="G174" s="59">
        <f t="shared" si="10"/>
        <v>0</v>
      </c>
      <c r="H174" s="59">
        <f t="shared" si="10"/>
        <v>0</v>
      </c>
      <c r="I174" s="371">
        <f t="shared" si="10"/>
        <v>3</v>
      </c>
    </row>
    <row r="175" spans="1:9" s="10" customFormat="1" ht="15">
      <c r="A175" s="330">
        <v>26</v>
      </c>
      <c r="B175" s="197" t="s">
        <v>60</v>
      </c>
      <c r="C175" s="252">
        <f t="shared" si="10"/>
        <v>1</v>
      </c>
      <c r="D175" s="252">
        <f t="shared" si="10"/>
        <v>1</v>
      </c>
      <c r="E175" s="59">
        <f t="shared" si="10"/>
        <v>0</v>
      </c>
      <c r="F175" s="59">
        <f t="shared" si="10"/>
        <v>0</v>
      </c>
      <c r="G175" s="59">
        <f t="shared" si="10"/>
        <v>0</v>
      </c>
      <c r="H175" s="59">
        <f t="shared" si="10"/>
        <v>5</v>
      </c>
      <c r="I175" s="371">
        <f t="shared" si="10"/>
        <v>7</v>
      </c>
    </row>
    <row r="176" spans="1:9" s="10" customFormat="1" ht="15">
      <c r="A176" s="330">
        <v>27</v>
      </c>
      <c r="B176" s="198" t="s">
        <v>65</v>
      </c>
      <c r="C176" s="252">
        <f aca="true" t="shared" si="11" ref="C176:I176">C32+C68+C104+C140</f>
        <v>0</v>
      </c>
      <c r="D176" s="252">
        <f t="shared" si="11"/>
        <v>0</v>
      </c>
      <c r="E176" s="59">
        <f t="shared" si="11"/>
        <v>0</v>
      </c>
      <c r="F176" s="59">
        <f t="shared" si="11"/>
        <v>0</v>
      </c>
      <c r="G176" s="59">
        <f t="shared" si="11"/>
        <v>0</v>
      </c>
      <c r="H176" s="59">
        <f t="shared" si="11"/>
        <v>0</v>
      </c>
      <c r="I176" s="371">
        <f t="shared" si="11"/>
        <v>0</v>
      </c>
    </row>
    <row r="177" spans="1:9" s="10" customFormat="1" ht="15">
      <c r="A177" s="330">
        <v>28</v>
      </c>
      <c r="B177" s="198" t="s">
        <v>67</v>
      </c>
      <c r="C177" s="252">
        <f aca="true" t="shared" si="12" ref="C177:I177">C33+C69+C105+C141</f>
        <v>0</v>
      </c>
      <c r="D177" s="252">
        <f t="shared" si="12"/>
        <v>0</v>
      </c>
      <c r="E177" s="59">
        <f t="shared" si="12"/>
        <v>0</v>
      </c>
      <c r="F177" s="59">
        <f t="shared" si="12"/>
        <v>0</v>
      </c>
      <c r="G177" s="59">
        <f t="shared" si="12"/>
        <v>0</v>
      </c>
      <c r="H177" s="59">
        <f t="shared" si="12"/>
        <v>0</v>
      </c>
      <c r="I177" s="371">
        <f t="shared" si="12"/>
        <v>0</v>
      </c>
    </row>
    <row r="178" spans="1:9" s="10" customFormat="1" ht="18" customHeight="1" thickBot="1">
      <c r="A178" s="330">
        <v>29</v>
      </c>
      <c r="B178" s="198" t="s">
        <v>64</v>
      </c>
      <c r="C178" s="253">
        <f aca="true" t="shared" si="13" ref="C178:I179">C34+C70+C106+C142</f>
        <v>0</v>
      </c>
      <c r="D178" s="253">
        <f t="shared" si="13"/>
        <v>0</v>
      </c>
      <c r="E178" s="60">
        <f t="shared" si="13"/>
        <v>0</v>
      </c>
      <c r="F178" s="60">
        <f t="shared" si="13"/>
        <v>0</v>
      </c>
      <c r="G178" s="60">
        <f t="shared" si="13"/>
        <v>0</v>
      </c>
      <c r="H178" s="60">
        <f t="shared" si="13"/>
        <v>0</v>
      </c>
      <c r="I178" s="372">
        <f t="shared" si="13"/>
        <v>0</v>
      </c>
    </row>
    <row r="179" spans="1:9" ht="16.5" thickBot="1">
      <c r="A179" s="467" t="s">
        <v>2</v>
      </c>
      <c r="B179" s="468"/>
      <c r="C179" s="254">
        <f t="shared" si="13"/>
        <v>28</v>
      </c>
      <c r="D179" s="256">
        <f t="shared" si="13"/>
        <v>14</v>
      </c>
      <c r="E179" s="218">
        <f t="shared" si="13"/>
        <v>7</v>
      </c>
      <c r="F179" s="218">
        <f t="shared" si="13"/>
        <v>0</v>
      </c>
      <c r="G179" s="218">
        <f t="shared" si="13"/>
        <v>0</v>
      </c>
      <c r="H179" s="255">
        <f t="shared" si="13"/>
        <v>48</v>
      </c>
      <c r="I179" s="219">
        <f t="shared" si="13"/>
        <v>97</v>
      </c>
    </row>
    <row r="180" ht="13.5" thickBot="1">
      <c r="I180" s="18"/>
    </row>
    <row r="181" spans="3:9" ht="18.75" customHeight="1" thickBot="1">
      <c r="C181" s="215">
        <f aca="true" t="shared" si="14" ref="C181:I181">SUM(C150:C178)</f>
        <v>28</v>
      </c>
      <c r="D181" s="215">
        <f t="shared" si="14"/>
        <v>14</v>
      </c>
      <c r="E181" s="216">
        <f t="shared" si="14"/>
        <v>7</v>
      </c>
      <c r="F181" s="216">
        <f t="shared" si="14"/>
        <v>0</v>
      </c>
      <c r="G181" s="216">
        <f t="shared" si="14"/>
        <v>0</v>
      </c>
      <c r="H181" s="216">
        <f t="shared" si="14"/>
        <v>48</v>
      </c>
      <c r="I181" s="217">
        <f t="shared" si="14"/>
        <v>97</v>
      </c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</sheetData>
  <sheetProtection/>
  <protectedRanges>
    <protectedRange sqref="C42:H70 C78:H106 C6:H34 C114:H141" name="Діапазон1"/>
    <protectedRange sqref="C142:H142" name="Діапазон1_1"/>
  </protectedRanges>
  <mergeCells count="29">
    <mergeCell ref="A71:B71"/>
    <mergeCell ref="K150:K151"/>
    <mergeCell ref="A179:B179"/>
    <mergeCell ref="K114:K115"/>
    <mergeCell ref="A143:B143"/>
    <mergeCell ref="A148:C148"/>
    <mergeCell ref="A147:B147"/>
    <mergeCell ref="A146:I146"/>
    <mergeCell ref="A76:C76"/>
    <mergeCell ref="A2:I2"/>
    <mergeCell ref="A3:B3"/>
    <mergeCell ref="A74:I74"/>
    <mergeCell ref="A110:I110"/>
    <mergeCell ref="A75:B75"/>
    <mergeCell ref="E4:F4"/>
    <mergeCell ref="E76:F76"/>
    <mergeCell ref="E40:F40"/>
    <mergeCell ref="A38:I38"/>
    <mergeCell ref="A39:B39"/>
    <mergeCell ref="A4:C4"/>
    <mergeCell ref="K78:K79"/>
    <mergeCell ref="A107:B107"/>
    <mergeCell ref="A112:C112"/>
    <mergeCell ref="E112:F112"/>
    <mergeCell ref="A111:B111"/>
    <mergeCell ref="K6:K7"/>
    <mergeCell ref="K42:K43"/>
    <mergeCell ref="A35:B35"/>
    <mergeCell ref="A40:C40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596"/>
  <sheetViews>
    <sheetView zoomScale="80" zoomScaleNormal="80" zoomScalePageLayoutView="0" workbookViewId="0" topLeftCell="A1">
      <selection activeCell="K1" sqref="K1:K16384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8" width="20.75390625" style="18" customWidth="1"/>
    <col min="9" max="9" width="20.75390625" style="26" customWidth="1"/>
    <col min="10" max="10" width="5.00390625" style="0" customWidth="1"/>
    <col min="11" max="11" width="7.375" style="0" customWidth="1"/>
  </cols>
  <sheetData>
    <row r="1" ht="18.75" customHeight="1"/>
    <row r="2" spans="1:11" ht="20.25" customHeight="1">
      <c r="A2" s="450" t="s">
        <v>59</v>
      </c>
      <c r="B2" s="450"/>
      <c r="C2" s="450"/>
      <c r="D2" s="450"/>
      <c r="E2" s="450"/>
      <c r="F2" s="450"/>
      <c r="G2" s="450"/>
      <c r="H2" s="450"/>
      <c r="I2" s="450"/>
      <c r="J2" s="11"/>
      <c r="K2" s="11"/>
    </row>
    <row r="3" spans="1:11" ht="19.5" thickBot="1">
      <c r="A3" s="425" t="s">
        <v>57</v>
      </c>
      <c r="B3" s="425"/>
      <c r="C3" s="308"/>
      <c r="D3" s="308"/>
      <c r="E3" s="308"/>
      <c r="F3" s="308"/>
      <c r="G3" s="19"/>
      <c r="H3" s="19"/>
      <c r="I3" s="20"/>
      <c r="J3" s="11"/>
      <c r="K3" s="11"/>
    </row>
    <row r="4" spans="1:10" ht="18.75" thickBot="1">
      <c r="A4" s="451" t="s">
        <v>39</v>
      </c>
      <c r="B4" s="452"/>
      <c r="C4" s="453"/>
      <c r="D4" s="333" t="s">
        <v>41</v>
      </c>
      <c r="E4" s="454"/>
      <c r="F4" s="455"/>
      <c r="G4" s="39"/>
      <c r="H4" s="19"/>
      <c r="I4" s="20"/>
      <c r="J4" s="5"/>
    </row>
    <row r="5" spans="1:9" s="10" customFormat="1" ht="48" customHeight="1" thickBot="1">
      <c r="A5" s="8" t="s">
        <v>0</v>
      </c>
      <c r="B5" s="8" t="s">
        <v>1</v>
      </c>
      <c r="C5" s="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</row>
    <row r="6" spans="1:11" s="10" customFormat="1" ht="15.75">
      <c r="A6" s="329">
        <v>1</v>
      </c>
      <c r="B6" s="55" t="s">
        <v>3</v>
      </c>
      <c r="C6" s="325">
        <v>0</v>
      </c>
      <c r="D6" s="250">
        <v>0</v>
      </c>
      <c r="E6" s="250">
        <v>0</v>
      </c>
      <c r="F6" s="250">
        <v>0</v>
      </c>
      <c r="G6" s="250">
        <v>0</v>
      </c>
      <c r="H6" s="92">
        <v>0</v>
      </c>
      <c r="I6" s="231">
        <f aca="true" t="shared" si="0" ref="I6:I34">SUM(C6:H6)</f>
        <v>0</v>
      </c>
      <c r="K6" s="50"/>
    </row>
    <row r="7" spans="1:11" s="10" customFormat="1" ht="15.75">
      <c r="A7" s="330">
        <v>2</v>
      </c>
      <c r="B7" s="57" t="s">
        <v>4</v>
      </c>
      <c r="C7" s="143">
        <v>0</v>
      </c>
      <c r="D7" s="88">
        <v>0</v>
      </c>
      <c r="E7" s="88">
        <v>1</v>
      </c>
      <c r="F7" s="88">
        <v>0</v>
      </c>
      <c r="G7" s="88">
        <v>0</v>
      </c>
      <c r="H7" s="181">
        <v>3</v>
      </c>
      <c r="I7" s="231">
        <f t="shared" si="0"/>
        <v>4</v>
      </c>
      <c r="K7" s="58"/>
    </row>
    <row r="8" spans="1:11" s="10" customFormat="1" ht="15.75">
      <c r="A8" s="330">
        <v>3</v>
      </c>
      <c r="B8" s="57" t="s">
        <v>5</v>
      </c>
      <c r="C8" s="143">
        <v>17</v>
      </c>
      <c r="D8" s="88">
        <v>8</v>
      </c>
      <c r="E8" s="88">
        <v>7</v>
      </c>
      <c r="F8" s="88">
        <v>0</v>
      </c>
      <c r="G8" s="88">
        <v>0</v>
      </c>
      <c r="H8" s="181">
        <v>2</v>
      </c>
      <c r="I8" s="231">
        <f t="shared" si="0"/>
        <v>34</v>
      </c>
      <c r="K8" s="58"/>
    </row>
    <row r="9" spans="1:9" s="74" customFormat="1" ht="15.75">
      <c r="A9" s="331">
        <v>4</v>
      </c>
      <c r="B9" s="57" t="s">
        <v>6</v>
      </c>
      <c r="C9" s="182">
        <v>1</v>
      </c>
      <c r="D9" s="93">
        <v>0</v>
      </c>
      <c r="E9" s="93">
        <v>3</v>
      </c>
      <c r="F9" s="93">
        <v>0</v>
      </c>
      <c r="G9" s="93">
        <v>0</v>
      </c>
      <c r="H9" s="183">
        <v>0</v>
      </c>
      <c r="I9" s="231">
        <f t="shared" si="0"/>
        <v>4</v>
      </c>
    </row>
    <row r="10" spans="1:9" s="74" customFormat="1" ht="15.75">
      <c r="A10" s="331">
        <v>5</v>
      </c>
      <c r="B10" s="57" t="s">
        <v>7</v>
      </c>
      <c r="C10" s="182">
        <v>2</v>
      </c>
      <c r="D10" s="93">
        <v>0</v>
      </c>
      <c r="E10" s="93">
        <v>0</v>
      </c>
      <c r="F10" s="93">
        <v>0</v>
      </c>
      <c r="G10" s="93">
        <v>0</v>
      </c>
      <c r="H10" s="183">
        <v>0</v>
      </c>
      <c r="I10" s="231">
        <f t="shared" si="0"/>
        <v>2</v>
      </c>
    </row>
    <row r="11" spans="1:9" s="10" customFormat="1" ht="15.75">
      <c r="A11" s="330">
        <v>6</v>
      </c>
      <c r="B11" s="57" t="s">
        <v>8</v>
      </c>
      <c r="C11" s="143">
        <v>0</v>
      </c>
      <c r="D11" s="88">
        <v>0</v>
      </c>
      <c r="E11" s="88">
        <v>6</v>
      </c>
      <c r="F11" s="88">
        <v>0</v>
      </c>
      <c r="G11" s="88">
        <v>0</v>
      </c>
      <c r="H11" s="181">
        <v>0</v>
      </c>
      <c r="I11" s="231">
        <f t="shared" si="0"/>
        <v>6</v>
      </c>
    </row>
    <row r="12" spans="1:9" s="10" customFormat="1" ht="15.75">
      <c r="A12" s="330">
        <v>7</v>
      </c>
      <c r="B12" s="57" t="s">
        <v>9</v>
      </c>
      <c r="C12" s="143">
        <v>0</v>
      </c>
      <c r="D12" s="88">
        <v>0</v>
      </c>
      <c r="E12" s="88">
        <v>3</v>
      </c>
      <c r="F12" s="88">
        <v>0</v>
      </c>
      <c r="G12" s="88">
        <v>0</v>
      </c>
      <c r="H12" s="181">
        <v>3</v>
      </c>
      <c r="I12" s="231">
        <f t="shared" si="0"/>
        <v>6</v>
      </c>
    </row>
    <row r="13" spans="1:9" s="10" customFormat="1" ht="15.75">
      <c r="A13" s="330">
        <v>8</v>
      </c>
      <c r="B13" s="57" t="s">
        <v>10</v>
      </c>
      <c r="C13" s="143">
        <v>0</v>
      </c>
      <c r="D13" s="88">
        <v>0</v>
      </c>
      <c r="E13" s="88">
        <v>3</v>
      </c>
      <c r="F13" s="88">
        <v>0</v>
      </c>
      <c r="G13" s="88">
        <v>0</v>
      </c>
      <c r="H13" s="181">
        <v>0</v>
      </c>
      <c r="I13" s="231">
        <f t="shared" si="0"/>
        <v>3</v>
      </c>
    </row>
    <row r="14" spans="1:9" s="10" customFormat="1" ht="15.75">
      <c r="A14" s="330">
        <v>9</v>
      </c>
      <c r="B14" s="57" t="s">
        <v>11</v>
      </c>
      <c r="C14" s="143">
        <v>2</v>
      </c>
      <c r="D14" s="88">
        <v>1</v>
      </c>
      <c r="E14" s="88">
        <v>0</v>
      </c>
      <c r="F14" s="88">
        <v>0</v>
      </c>
      <c r="G14" s="88">
        <v>0</v>
      </c>
      <c r="H14" s="181">
        <v>2</v>
      </c>
      <c r="I14" s="231">
        <f t="shared" si="0"/>
        <v>5</v>
      </c>
    </row>
    <row r="15" spans="1:9" s="10" customFormat="1" ht="15.75">
      <c r="A15" s="330">
        <v>10</v>
      </c>
      <c r="B15" s="57" t="s">
        <v>12</v>
      </c>
      <c r="C15" s="143">
        <v>0</v>
      </c>
      <c r="D15" s="88">
        <v>1</v>
      </c>
      <c r="E15" s="88">
        <v>0</v>
      </c>
      <c r="F15" s="88">
        <v>0</v>
      </c>
      <c r="G15" s="88">
        <v>0</v>
      </c>
      <c r="H15" s="181">
        <v>11</v>
      </c>
      <c r="I15" s="231">
        <f t="shared" si="0"/>
        <v>12</v>
      </c>
    </row>
    <row r="16" spans="1:9" s="10" customFormat="1" ht="15.75">
      <c r="A16" s="330">
        <v>11</v>
      </c>
      <c r="B16" s="57" t="s">
        <v>13</v>
      </c>
      <c r="C16" s="143">
        <v>1</v>
      </c>
      <c r="D16" s="88">
        <v>0</v>
      </c>
      <c r="E16" s="88">
        <v>0</v>
      </c>
      <c r="F16" s="88">
        <v>0</v>
      </c>
      <c r="G16" s="88">
        <v>0</v>
      </c>
      <c r="H16" s="181">
        <v>1</v>
      </c>
      <c r="I16" s="231">
        <f t="shared" si="0"/>
        <v>2</v>
      </c>
    </row>
    <row r="17" spans="1:9" s="10" customFormat="1" ht="15.75">
      <c r="A17" s="330">
        <v>12</v>
      </c>
      <c r="B17" s="57" t="s">
        <v>14</v>
      </c>
      <c r="C17" s="143">
        <v>2</v>
      </c>
      <c r="D17" s="88">
        <v>1</v>
      </c>
      <c r="E17" s="88">
        <v>1</v>
      </c>
      <c r="F17" s="88">
        <v>0</v>
      </c>
      <c r="G17" s="88">
        <v>0</v>
      </c>
      <c r="H17" s="181">
        <v>1</v>
      </c>
      <c r="I17" s="231">
        <f t="shared" si="0"/>
        <v>5</v>
      </c>
    </row>
    <row r="18" spans="1:9" s="74" customFormat="1" ht="15.75">
      <c r="A18" s="331">
        <v>13</v>
      </c>
      <c r="B18" s="57" t="s">
        <v>15</v>
      </c>
      <c r="C18" s="182">
        <v>0</v>
      </c>
      <c r="D18" s="93">
        <v>2</v>
      </c>
      <c r="E18" s="93">
        <v>0</v>
      </c>
      <c r="F18" s="93">
        <v>0</v>
      </c>
      <c r="G18" s="93">
        <v>0</v>
      </c>
      <c r="H18" s="183">
        <v>0</v>
      </c>
      <c r="I18" s="231">
        <f t="shared" si="0"/>
        <v>2</v>
      </c>
    </row>
    <row r="19" spans="1:9" s="74" customFormat="1" ht="15.75">
      <c r="A19" s="331">
        <v>14</v>
      </c>
      <c r="B19" s="57" t="s">
        <v>16</v>
      </c>
      <c r="C19" s="182">
        <v>2</v>
      </c>
      <c r="D19" s="93">
        <v>2</v>
      </c>
      <c r="E19" s="93">
        <v>0</v>
      </c>
      <c r="F19" s="93">
        <v>0</v>
      </c>
      <c r="G19" s="93">
        <v>0</v>
      </c>
      <c r="H19" s="183">
        <v>0</v>
      </c>
      <c r="I19" s="231">
        <f t="shared" si="0"/>
        <v>4</v>
      </c>
    </row>
    <row r="20" spans="1:9" s="74" customFormat="1" ht="15.75">
      <c r="A20" s="331">
        <v>15</v>
      </c>
      <c r="B20" s="57" t="s">
        <v>17</v>
      </c>
      <c r="C20" s="182">
        <v>2</v>
      </c>
      <c r="D20" s="93">
        <v>0</v>
      </c>
      <c r="E20" s="93">
        <v>0</v>
      </c>
      <c r="F20" s="93">
        <v>0</v>
      </c>
      <c r="G20" s="93">
        <v>0</v>
      </c>
      <c r="H20" s="183">
        <v>4</v>
      </c>
      <c r="I20" s="231">
        <f t="shared" si="0"/>
        <v>6</v>
      </c>
    </row>
    <row r="21" spans="1:9" s="10" customFormat="1" ht="15.75">
      <c r="A21" s="330">
        <v>16</v>
      </c>
      <c r="B21" s="57" t="s">
        <v>18</v>
      </c>
      <c r="C21" s="143">
        <v>0</v>
      </c>
      <c r="D21" s="88">
        <v>0</v>
      </c>
      <c r="E21" s="88">
        <v>0</v>
      </c>
      <c r="F21" s="88">
        <v>0</v>
      </c>
      <c r="G21" s="88">
        <v>0</v>
      </c>
      <c r="H21" s="181">
        <v>0</v>
      </c>
      <c r="I21" s="231">
        <f t="shared" si="0"/>
        <v>0</v>
      </c>
    </row>
    <row r="22" spans="1:9" s="10" customFormat="1" ht="15.75">
      <c r="A22" s="330">
        <v>17</v>
      </c>
      <c r="B22" s="57" t="s">
        <v>19</v>
      </c>
      <c r="C22" s="143">
        <v>0</v>
      </c>
      <c r="D22" s="88">
        <v>0</v>
      </c>
      <c r="E22" s="88">
        <v>0</v>
      </c>
      <c r="F22" s="88">
        <v>0</v>
      </c>
      <c r="G22" s="88">
        <v>0</v>
      </c>
      <c r="H22" s="181">
        <v>6</v>
      </c>
      <c r="I22" s="231">
        <f t="shared" si="0"/>
        <v>6</v>
      </c>
    </row>
    <row r="23" spans="1:9" s="10" customFormat="1" ht="15.75">
      <c r="A23" s="331">
        <v>18</v>
      </c>
      <c r="B23" s="57" t="s">
        <v>20</v>
      </c>
      <c r="C23" s="143">
        <v>0</v>
      </c>
      <c r="D23" s="88">
        <v>0</v>
      </c>
      <c r="E23" s="88">
        <v>1</v>
      </c>
      <c r="F23" s="88">
        <v>0</v>
      </c>
      <c r="G23" s="88">
        <v>0</v>
      </c>
      <c r="H23" s="181">
        <v>2</v>
      </c>
      <c r="I23" s="231">
        <f t="shared" si="0"/>
        <v>3</v>
      </c>
    </row>
    <row r="24" spans="1:9" s="74" customFormat="1" ht="15.75">
      <c r="A24" s="331">
        <v>19</v>
      </c>
      <c r="B24" s="57" t="s">
        <v>21</v>
      </c>
      <c r="C24" s="182">
        <v>0</v>
      </c>
      <c r="D24" s="93">
        <v>0</v>
      </c>
      <c r="E24" s="93">
        <v>2</v>
      </c>
      <c r="F24" s="93">
        <v>0</v>
      </c>
      <c r="G24" s="93">
        <v>0</v>
      </c>
      <c r="H24" s="183">
        <v>0</v>
      </c>
      <c r="I24" s="231">
        <f t="shared" si="0"/>
        <v>2</v>
      </c>
    </row>
    <row r="25" spans="1:9" s="10" customFormat="1" ht="15.75">
      <c r="A25" s="330">
        <v>20</v>
      </c>
      <c r="B25" s="57" t="s">
        <v>22</v>
      </c>
      <c r="C25" s="143">
        <v>0</v>
      </c>
      <c r="D25" s="88">
        <v>0</v>
      </c>
      <c r="E25" s="88">
        <v>0</v>
      </c>
      <c r="F25" s="88">
        <v>0</v>
      </c>
      <c r="G25" s="88">
        <v>0</v>
      </c>
      <c r="H25" s="181">
        <v>2</v>
      </c>
      <c r="I25" s="231">
        <f t="shared" si="0"/>
        <v>2</v>
      </c>
    </row>
    <row r="26" spans="1:9" s="10" customFormat="1" ht="15.75">
      <c r="A26" s="330">
        <v>21</v>
      </c>
      <c r="B26" s="57" t="s">
        <v>23</v>
      </c>
      <c r="C26" s="143">
        <v>0</v>
      </c>
      <c r="D26" s="88">
        <v>0</v>
      </c>
      <c r="E26" s="88">
        <v>0</v>
      </c>
      <c r="F26" s="88">
        <v>0</v>
      </c>
      <c r="G26" s="88">
        <v>0</v>
      </c>
      <c r="H26" s="181">
        <v>1</v>
      </c>
      <c r="I26" s="231">
        <f t="shared" si="0"/>
        <v>1</v>
      </c>
    </row>
    <row r="27" spans="1:9" s="10" customFormat="1" ht="15.75">
      <c r="A27" s="330">
        <v>22</v>
      </c>
      <c r="B27" s="57" t="s">
        <v>24</v>
      </c>
      <c r="C27" s="143">
        <v>1</v>
      </c>
      <c r="D27" s="88">
        <v>0</v>
      </c>
      <c r="E27" s="88">
        <v>2</v>
      </c>
      <c r="F27" s="88">
        <v>0</v>
      </c>
      <c r="G27" s="88">
        <v>0</v>
      </c>
      <c r="H27" s="181">
        <v>0</v>
      </c>
      <c r="I27" s="231">
        <f t="shared" si="0"/>
        <v>3</v>
      </c>
    </row>
    <row r="28" spans="1:9" s="10" customFormat="1" ht="15.75">
      <c r="A28" s="330">
        <v>23</v>
      </c>
      <c r="B28" s="57" t="s">
        <v>25</v>
      </c>
      <c r="C28" s="143">
        <v>1</v>
      </c>
      <c r="D28" s="88">
        <v>0</v>
      </c>
      <c r="E28" s="88">
        <v>0</v>
      </c>
      <c r="F28" s="88">
        <v>0</v>
      </c>
      <c r="G28" s="88">
        <v>0</v>
      </c>
      <c r="H28" s="181">
        <v>2</v>
      </c>
      <c r="I28" s="231">
        <f t="shared" si="0"/>
        <v>3</v>
      </c>
    </row>
    <row r="29" spans="1:9" s="74" customFormat="1" ht="15.75">
      <c r="A29" s="331">
        <v>24</v>
      </c>
      <c r="B29" s="57" t="s">
        <v>26</v>
      </c>
      <c r="C29" s="182">
        <v>0</v>
      </c>
      <c r="D29" s="93">
        <v>1</v>
      </c>
      <c r="E29" s="93">
        <v>2</v>
      </c>
      <c r="F29" s="93">
        <v>0</v>
      </c>
      <c r="G29" s="93">
        <v>0</v>
      </c>
      <c r="H29" s="183">
        <v>0</v>
      </c>
      <c r="I29" s="231">
        <f t="shared" si="0"/>
        <v>3</v>
      </c>
    </row>
    <row r="30" spans="1:9" s="10" customFormat="1" ht="15.75">
      <c r="A30" s="330">
        <v>25</v>
      </c>
      <c r="B30" s="57" t="s">
        <v>27</v>
      </c>
      <c r="C30" s="143">
        <v>0</v>
      </c>
      <c r="D30" s="88">
        <v>1</v>
      </c>
      <c r="E30" s="88">
        <v>2</v>
      </c>
      <c r="F30" s="88">
        <v>0</v>
      </c>
      <c r="G30" s="88">
        <v>0</v>
      </c>
      <c r="H30" s="181">
        <v>1</v>
      </c>
      <c r="I30" s="231">
        <f t="shared" si="0"/>
        <v>4</v>
      </c>
    </row>
    <row r="31" spans="1:9" s="10" customFormat="1" ht="17.25" customHeight="1">
      <c r="A31" s="330">
        <v>26</v>
      </c>
      <c r="B31" s="57" t="s">
        <v>63</v>
      </c>
      <c r="C31" s="143">
        <v>0</v>
      </c>
      <c r="D31" s="88">
        <v>0</v>
      </c>
      <c r="E31" s="88">
        <v>0</v>
      </c>
      <c r="F31" s="88">
        <v>0</v>
      </c>
      <c r="G31" s="88">
        <v>0</v>
      </c>
      <c r="H31" s="181">
        <v>3</v>
      </c>
      <c r="I31" s="231">
        <f t="shared" si="0"/>
        <v>3</v>
      </c>
    </row>
    <row r="32" spans="1:9" s="10" customFormat="1" ht="17.25" customHeight="1">
      <c r="A32" s="330">
        <v>27</v>
      </c>
      <c r="B32" s="388" t="s">
        <v>65</v>
      </c>
      <c r="C32" s="146">
        <v>0</v>
      </c>
      <c r="D32" s="90">
        <v>0</v>
      </c>
      <c r="E32" s="90">
        <v>0</v>
      </c>
      <c r="F32" s="90">
        <v>0</v>
      </c>
      <c r="G32" s="90">
        <v>0</v>
      </c>
      <c r="H32" s="387">
        <v>0</v>
      </c>
      <c r="I32" s="231">
        <f t="shared" si="0"/>
        <v>0</v>
      </c>
    </row>
    <row r="33" spans="1:9" s="10" customFormat="1" ht="17.25" customHeight="1">
      <c r="A33" s="330">
        <v>28</v>
      </c>
      <c r="B33" s="388" t="s">
        <v>66</v>
      </c>
      <c r="C33" s="146">
        <v>0</v>
      </c>
      <c r="D33" s="90">
        <v>0</v>
      </c>
      <c r="E33" s="90">
        <v>0</v>
      </c>
      <c r="F33" s="90">
        <v>0</v>
      </c>
      <c r="G33" s="90">
        <v>0</v>
      </c>
      <c r="H33" s="387">
        <v>0</v>
      </c>
      <c r="I33" s="231">
        <f t="shared" si="0"/>
        <v>0</v>
      </c>
    </row>
    <row r="34" spans="1:9" s="10" customFormat="1" ht="18" customHeight="1" thickBot="1">
      <c r="A34" s="330">
        <v>29</v>
      </c>
      <c r="B34" s="198" t="s">
        <v>64</v>
      </c>
      <c r="C34" s="184">
        <v>0</v>
      </c>
      <c r="D34" s="89">
        <v>0</v>
      </c>
      <c r="E34" s="89">
        <v>0</v>
      </c>
      <c r="F34" s="89">
        <v>0</v>
      </c>
      <c r="G34" s="89">
        <v>0</v>
      </c>
      <c r="H34" s="185">
        <v>0</v>
      </c>
      <c r="I34" s="231">
        <f t="shared" si="0"/>
        <v>0</v>
      </c>
    </row>
    <row r="35" spans="1:9" ht="16.5" thickBot="1">
      <c r="A35" s="461" t="s">
        <v>2</v>
      </c>
      <c r="B35" s="465"/>
      <c r="C35" s="327">
        <f aca="true" t="shared" si="1" ref="C35:I35">SUM(C6:C34)</f>
        <v>31</v>
      </c>
      <c r="D35" s="100">
        <f t="shared" si="1"/>
        <v>17</v>
      </c>
      <c r="E35" s="100">
        <f t="shared" si="1"/>
        <v>33</v>
      </c>
      <c r="F35" s="100">
        <f t="shared" si="1"/>
        <v>0</v>
      </c>
      <c r="G35" s="100">
        <f t="shared" si="1"/>
        <v>0</v>
      </c>
      <c r="H35" s="259">
        <f t="shared" si="1"/>
        <v>44</v>
      </c>
      <c r="I35" s="47">
        <f t="shared" si="1"/>
        <v>125</v>
      </c>
    </row>
    <row r="36" ht="12.75">
      <c r="I36" s="18"/>
    </row>
    <row r="37" spans="3:9" ht="12.75">
      <c r="C37" s="40"/>
      <c r="D37" s="40"/>
      <c r="E37" s="40"/>
      <c r="F37" s="40"/>
      <c r="G37" s="40"/>
      <c r="H37" s="40"/>
      <c r="I37" s="18"/>
    </row>
    <row r="38" spans="1:9" ht="15" customHeight="1">
      <c r="A38" s="450" t="s">
        <v>59</v>
      </c>
      <c r="B38" s="450"/>
      <c r="C38" s="450"/>
      <c r="D38" s="450"/>
      <c r="E38" s="450"/>
      <c r="F38" s="450"/>
      <c r="G38" s="450"/>
      <c r="H38" s="450"/>
      <c r="I38" s="450"/>
    </row>
    <row r="39" spans="1:9" ht="21.75" customHeight="1" thickBot="1">
      <c r="A39" s="425" t="s">
        <v>57</v>
      </c>
      <c r="B39" s="425"/>
      <c r="C39" s="308"/>
      <c r="D39" s="308"/>
      <c r="E39" s="308"/>
      <c r="F39" s="308"/>
      <c r="G39" s="19"/>
      <c r="H39" s="19"/>
      <c r="I39" s="20"/>
    </row>
    <row r="40" spans="1:10" ht="18.75" thickBot="1">
      <c r="A40" s="451" t="s">
        <v>39</v>
      </c>
      <c r="B40" s="452"/>
      <c r="C40" s="453"/>
      <c r="D40" s="333" t="s">
        <v>42</v>
      </c>
      <c r="E40" s="454"/>
      <c r="F40" s="455"/>
      <c r="G40" s="39"/>
      <c r="H40" s="19"/>
      <c r="I40" s="20"/>
      <c r="J40" s="5"/>
    </row>
    <row r="41" spans="1:9" s="10" customFormat="1" ht="48" customHeight="1" thickBot="1">
      <c r="A41" s="8" t="s">
        <v>0</v>
      </c>
      <c r="B41" s="8" t="s">
        <v>1</v>
      </c>
      <c r="C41" s="8" t="s">
        <v>49</v>
      </c>
      <c r="D41" s="8" t="s">
        <v>50</v>
      </c>
      <c r="E41" s="8" t="s">
        <v>51</v>
      </c>
      <c r="F41" s="8" t="s">
        <v>52</v>
      </c>
      <c r="G41" s="8" t="s">
        <v>53</v>
      </c>
      <c r="H41" s="8" t="s">
        <v>54</v>
      </c>
      <c r="I41" s="8" t="s">
        <v>55</v>
      </c>
    </row>
    <row r="42" spans="1:11" s="10" customFormat="1" ht="15.75">
      <c r="A42" s="329">
        <v>1</v>
      </c>
      <c r="B42" s="55" t="s">
        <v>3</v>
      </c>
      <c r="C42" s="280"/>
      <c r="D42" s="335"/>
      <c r="E42" s="335"/>
      <c r="F42" s="335"/>
      <c r="G42" s="335"/>
      <c r="H42" s="336"/>
      <c r="I42" s="231">
        <f aca="true" t="shared" si="2" ref="I42:I70">SUM(C42:H42)</f>
        <v>0</v>
      </c>
      <c r="K42" s="50"/>
    </row>
    <row r="43" spans="1:11" s="10" customFormat="1" ht="15.75">
      <c r="A43" s="330">
        <v>2</v>
      </c>
      <c r="B43" s="57" t="s">
        <v>4</v>
      </c>
      <c r="C43" s="263"/>
      <c r="D43" s="116"/>
      <c r="E43" s="116"/>
      <c r="F43" s="116"/>
      <c r="G43" s="116"/>
      <c r="H43" s="264"/>
      <c r="I43" s="231">
        <f t="shared" si="2"/>
        <v>0</v>
      </c>
      <c r="K43" s="58"/>
    </row>
    <row r="44" spans="1:11" s="10" customFormat="1" ht="15.75">
      <c r="A44" s="330">
        <v>3</v>
      </c>
      <c r="B44" s="57" t="s">
        <v>5</v>
      </c>
      <c r="C44" s="263"/>
      <c r="D44" s="116"/>
      <c r="E44" s="116"/>
      <c r="F44" s="116"/>
      <c r="G44" s="116"/>
      <c r="H44" s="264"/>
      <c r="I44" s="231">
        <f t="shared" si="2"/>
        <v>0</v>
      </c>
      <c r="K44" s="58"/>
    </row>
    <row r="45" spans="1:9" s="10" customFormat="1" ht="15.75">
      <c r="A45" s="331">
        <v>4</v>
      </c>
      <c r="B45" s="57" t="s">
        <v>6</v>
      </c>
      <c r="C45" s="263"/>
      <c r="D45" s="116"/>
      <c r="E45" s="116"/>
      <c r="F45" s="116"/>
      <c r="G45" s="116"/>
      <c r="H45" s="264"/>
      <c r="I45" s="231">
        <f t="shared" si="2"/>
        <v>0</v>
      </c>
    </row>
    <row r="46" spans="1:9" s="10" customFormat="1" ht="15.75">
      <c r="A46" s="331">
        <v>5</v>
      </c>
      <c r="B46" s="57" t="s">
        <v>7</v>
      </c>
      <c r="C46" s="263"/>
      <c r="D46" s="116"/>
      <c r="E46" s="116"/>
      <c r="F46" s="116"/>
      <c r="G46" s="116"/>
      <c r="H46" s="264"/>
      <c r="I46" s="231">
        <f t="shared" si="2"/>
        <v>0</v>
      </c>
    </row>
    <row r="47" spans="1:9" s="10" customFormat="1" ht="15.75">
      <c r="A47" s="330">
        <v>6</v>
      </c>
      <c r="B47" s="57" t="s">
        <v>8</v>
      </c>
      <c r="C47" s="263"/>
      <c r="D47" s="116"/>
      <c r="E47" s="116"/>
      <c r="F47" s="116"/>
      <c r="G47" s="116"/>
      <c r="H47" s="264"/>
      <c r="I47" s="231">
        <f t="shared" si="2"/>
        <v>0</v>
      </c>
    </row>
    <row r="48" spans="1:9" s="10" customFormat="1" ht="15.75">
      <c r="A48" s="330">
        <v>7</v>
      </c>
      <c r="B48" s="57" t="s">
        <v>9</v>
      </c>
      <c r="C48" s="263"/>
      <c r="D48" s="116"/>
      <c r="E48" s="116"/>
      <c r="F48" s="116"/>
      <c r="G48" s="116"/>
      <c r="H48" s="264"/>
      <c r="I48" s="231">
        <f t="shared" si="2"/>
        <v>0</v>
      </c>
    </row>
    <row r="49" spans="1:9" s="10" customFormat="1" ht="15.75">
      <c r="A49" s="330">
        <v>8</v>
      </c>
      <c r="B49" s="57" t="s">
        <v>10</v>
      </c>
      <c r="C49" s="263"/>
      <c r="D49" s="116"/>
      <c r="E49" s="116"/>
      <c r="F49" s="116"/>
      <c r="G49" s="116"/>
      <c r="H49" s="264"/>
      <c r="I49" s="231">
        <f t="shared" si="2"/>
        <v>0</v>
      </c>
    </row>
    <row r="50" spans="1:9" s="10" customFormat="1" ht="15.75">
      <c r="A50" s="330">
        <v>9</v>
      </c>
      <c r="B50" s="57" t="s">
        <v>11</v>
      </c>
      <c r="C50" s="263"/>
      <c r="D50" s="116"/>
      <c r="E50" s="116"/>
      <c r="F50" s="116"/>
      <c r="G50" s="116"/>
      <c r="H50" s="264"/>
      <c r="I50" s="231">
        <f t="shared" si="2"/>
        <v>0</v>
      </c>
    </row>
    <row r="51" spans="1:9" s="10" customFormat="1" ht="15.75">
      <c r="A51" s="330">
        <v>10</v>
      </c>
      <c r="B51" s="57" t="s">
        <v>12</v>
      </c>
      <c r="C51" s="263"/>
      <c r="D51" s="116"/>
      <c r="E51" s="116"/>
      <c r="F51" s="116"/>
      <c r="G51" s="116"/>
      <c r="H51" s="264"/>
      <c r="I51" s="231">
        <f t="shared" si="2"/>
        <v>0</v>
      </c>
    </row>
    <row r="52" spans="1:9" s="10" customFormat="1" ht="15.75">
      <c r="A52" s="330">
        <v>11</v>
      </c>
      <c r="B52" s="57" t="s">
        <v>13</v>
      </c>
      <c r="C52" s="263"/>
      <c r="D52" s="116"/>
      <c r="E52" s="116"/>
      <c r="F52" s="116"/>
      <c r="G52" s="116"/>
      <c r="H52" s="264"/>
      <c r="I52" s="231">
        <f t="shared" si="2"/>
        <v>0</v>
      </c>
    </row>
    <row r="53" spans="1:9" s="74" customFormat="1" ht="15.75">
      <c r="A53" s="330">
        <v>12</v>
      </c>
      <c r="B53" s="57" t="s">
        <v>14</v>
      </c>
      <c r="C53" s="265"/>
      <c r="D53" s="262"/>
      <c r="E53" s="262"/>
      <c r="F53" s="262"/>
      <c r="G53" s="262"/>
      <c r="H53" s="266"/>
      <c r="I53" s="231">
        <f t="shared" si="2"/>
        <v>0</v>
      </c>
    </row>
    <row r="54" spans="1:9" s="10" customFormat="1" ht="15.75">
      <c r="A54" s="331">
        <v>13</v>
      </c>
      <c r="B54" s="57" t="s">
        <v>15</v>
      </c>
      <c r="C54" s="263"/>
      <c r="D54" s="116"/>
      <c r="E54" s="116"/>
      <c r="F54" s="116"/>
      <c r="G54" s="116"/>
      <c r="H54" s="264"/>
      <c r="I54" s="231">
        <f t="shared" si="2"/>
        <v>0</v>
      </c>
    </row>
    <row r="55" spans="1:9" s="10" customFormat="1" ht="15.75">
      <c r="A55" s="331">
        <v>14</v>
      </c>
      <c r="B55" s="57" t="s">
        <v>16</v>
      </c>
      <c r="C55" s="263"/>
      <c r="D55" s="116"/>
      <c r="E55" s="116"/>
      <c r="F55" s="116"/>
      <c r="G55" s="116"/>
      <c r="H55" s="264"/>
      <c r="I55" s="231">
        <f t="shared" si="2"/>
        <v>0</v>
      </c>
    </row>
    <row r="56" spans="1:9" s="10" customFormat="1" ht="15.75">
      <c r="A56" s="331">
        <v>15</v>
      </c>
      <c r="B56" s="57" t="s">
        <v>17</v>
      </c>
      <c r="C56" s="263"/>
      <c r="D56" s="116"/>
      <c r="E56" s="116"/>
      <c r="F56" s="116"/>
      <c r="G56" s="116"/>
      <c r="H56" s="264"/>
      <c r="I56" s="231">
        <f t="shared" si="2"/>
        <v>0</v>
      </c>
    </row>
    <row r="57" spans="1:9" s="10" customFormat="1" ht="15.75">
      <c r="A57" s="330">
        <v>16</v>
      </c>
      <c r="B57" s="57" t="s">
        <v>18</v>
      </c>
      <c r="C57" s="263"/>
      <c r="D57" s="116"/>
      <c r="E57" s="116"/>
      <c r="F57" s="116"/>
      <c r="G57" s="116"/>
      <c r="H57" s="264"/>
      <c r="I57" s="231">
        <f t="shared" si="2"/>
        <v>0</v>
      </c>
    </row>
    <row r="58" spans="1:9" s="74" customFormat="1" ht="15.75">
      <c r="A58" s="330">
        <v>17</v>
      </c>
      <c r="B58" s="57" t="s">
        <v>19</v>
      </c>
      <c r="C58" s="265"/>
      <c r="D58" s="262"/>
      <c r="E58" s="262"/>
      <c r="F58" s="262"/>
      <c r="G58" s="262"/>
      <c r="H58" s="266"/>
      <c r="I58" s="231">
        <f t="shared" si="2"/>
        <v>0</v>
      </c>
    </row>
    <row r="59" spans="1:9" s="10" customFormat="1" ht="15.75">
      <c r="A59" s="331">
        <v>18</v>
      </c>
      <c r="B59" s="57" t="s">
        <v>20</v>
      </c>
      <c r="C59" s="263"/>
      <c r="D59" s="116"/>
      <c r="E59" s="116"/>
      <c r="F59" s="116"/>
      <c r="G59" s="116"/>
      <c r="H59" s="264"/>
      <c r="I59" s="231">
        <f t="shared" si="2"/>
        <v>0</v>
      </c>
    </row>
    <row r="60" spans="1:9" s="10" customFormat="1" ht="15.75">
      <c r="A60" s="331">
        <v>19</v>
      </c>
      <c r="B60" s="57" t="s">
        <v>21</v>
      </c>
      <c r="C60" s="263"/>
      <c r="D60" s="116"/>
      <c r="E60" s="116"/>
      <c r="F60" s="116"/>
      <c r="G60" s="116"/>
      <c r="H60" s="264"/>
      <c r="I60" s="231">
        <f t="shared" si="2"/>
        <v>0</v>
      </c>
    </row>
    <row r="61" spans="1:9" s="10" customFormat="1" ht="15.75">
      <c r="A61" s="330">
        <v>20</v>
      </c>
      <c r="B61" s="57" t="s">
        <v>22</v>
      </c>
      <c r="C61" s="263"/>
      <c r="D61" s="116"/>
      <c r="E61" s="116"/>
      <c r="F61" s="116"/>
      <c r="G61" s="116"/>
      <c r="H61" s="264"/>
      <c r="I61" s="231">
        <f t="shared" si="2"/>
        <v>0</v>
      </c>
    </row>
    <row r="62" spans="1:9" s="10" customFormat="1" ht="15.75">
      <c r="A62" s="330">
        <v>21</v>
      </c>
      <c r="B62" s="57" t="s">
        <v>23</v>
      </c>
      <c r="C62" s="263"/>
      <c r="D62" s="116"/>
      <c r="E62" s="116"/>
      <c r="F62" s="116"/>
      <c r="G62" s="116"/>
      <c r="H62" s="264"/>
      <c r="I62" s="231">
        <f t="shared" si="2"/>
        <v>0</v>
      </c>
    </row>
    <row r="63" spans="1:9" s="10" customFormat="1" ht="15.75">
      <c r="A63" s="330">
        <v>22</v>
      </c>
      <c r="B63" s="57" t="s">
        <v>24</v>
      </c>
      <c r="C63" s="263"/>
      <c r="D63" s="116"/>
      <c r="E63" s="116"/>
      <c r="F63" s="116"/>
      <c r="G63" s="116"/>
      <c r="H63" s="264"/>
      <c r="I63" s="231">
        <f t="shared" si="2"/>
        <v>0</v>
      </c>
    </row>
    <row r="64" spans="1:9" s="10" customFormat="1" ht="15.75">
      <c r="A64" s="330">
        <v>23</v>
      </c>
      <c r="B64" s="57" t="s">
        <v>25</v>
      </c>
      <c r="C64" s="263"/>
      <c r="D64" s="116"/>
      <c r="E64" s="116"/>
      <c r="F64" s="116"/>
      <c r="G64" s="116"/>
      <c r="H64" s="264"/>
      <c r="I64" s="231">
        <f t="shared" si="2"/>
        <v>0</v>
      </c>
    </row>
    <row r="65" spans="1:9" s="10" customFormat="1" ht="15.75">
      <c r="A65" s="331">
        <v>24</v>
      </c>
      <c r="B65" s="57" t="s">
        <v>26</v>
      </c>
      <c r="C65" s="263"/>
      <c r="D65" s="116"/>
      <c r="E65" s="116"/>
      <c r="F65" s="116"/>
      <c r="G65" s="116"/>
      <c r="H65" s="264"/>
      <c r="I65" s="231">
        <f t="shared" si="2"/>
        <v>0</v>
      </c>
    </row>
    <row r="66" spans="1:9" s="10" customFormat="1" ht="15.75">
      <c r="A66" s="330">
        <v>25</v>
      </c>
      <c r="B66" s="57" t="s">
        <v>27</v>
      </c>
      <c r="C66" s="263"/>
      <c r="D66" s="116"/>
      <c r="E66" s="116"/>
      <c r="F66" s="116"/>
      <c r="G66" s="116"/>
      <c r="H66" s="264"/>
      <c r="I66" s="231">
        <f t="shared" si="2"/>
        <v>0</v>
      </c>
    </row>
    <row r="67" spans="1:9" s="10" customFormat="1" ht="15.75">
      <c r="A67" s="330">
        <v>26</v>
      </c>
      <c r="B67" s="57" t="s">
        <v>63</v>
      </c>
      <c r="C67" s="263"/>
      <c r="D67" s="116"/>
      <c r="E67" s="116"/>
      <c r="F67" s="116"/>
      <c r="G67" s="116"/>
      <c r="H67" s="264"/>
      <c r="I67" s="231">
        <f t="shared" si="2"/>
        <v>0</v>
      </c>
    </row>
    <row r="68" spans="1:9" s="10" customFormat="1" ht="15.75">
      <c r="A68" s="330">
        <v>27</v>
      </c>
      <c r="B68" s="388" t="s">
        <v>65</v>
      </c>
      <c r="C68" s="393"/>
      <c r="D68" s="201"/>
      <c r="E68" s="201"/>
      <c r="F68" s="201"/>
      <c r="G68" s="201"/>
      <c r="H68" s="394"/>
      <c r="I68" s="231">
        <f t="shared" si="2"/>
        <v>0</v>
      </c>
    </row>
    <row r="69" spans="1:9" s="10" customFormat="1" ht="15.75">
      <c r="A69" s="330">
        <v>28</v>
      </c>
      <c r="B69" s="388" t="s">
        <v>66</v>
      </c>
      <c r="C69" s="393"/>
      <c r="D69" s="201"/>
      <c r="E69" s="201"/>
      <c r="F69" s="201"/>
      <c r="G69" s="201"/>
      <c r="H69" s="394"/>
      <c r="I69" s="231">
        <f t="shared" si="2"/>
        <v>0</v>
      </c>
    </row>
    <row r="70" spans="1:9" s="10" customFormat="1" ht="18" customHeight="1" thickBot="1">
      <c r="A70" s="330">
        <v>29</v>
      </c>
      <c r="B70" s="198" t="s">
        <v>64</v>
      </c>
      <c r="C70" s="267"/>
      <c r="D70" s="268"/>
      <c r="E70" s="268"/>
      <c r="F70" s="268"/>
      <c r="G70" s="268"/>
      <c r="H70" s="269"/>
      <c r="I70" s="260">
        <f t="shared" si="2"/>
        <v>0</v>
      </c>
    </row>
    <row r="71" spans="1:9" ht="16.5" thickBot="1">
      <c r="A71" s="461" t="s">
        <v>2</v>
      </c>
      <c r="B71" s="462"/>
      <c r="C71" s="257">
        <f aca="true" t="shared" si="3" ref="C71:I71">SUM(C42:C70)</f>
        <v>0</v>
      </c>
      <c r="D71" s="257">
        <f t="shared" si="3"/>
        <v>0</v>
      </c>
      <c r="E71" s="257">
        <f t="shared" si="3"/>
        <v>0</v>
      </c>
      <c r="F71" s="257">
        <f t="shared" si="3"/>
        <v>0</v>
      </c>
      <c r="G71" s="257">
        <f t="shared" si="3"/>
        <v>0</v>
      </c>
      <c r="H71" s="261">
        <f t="shared" si="3"/>
        <v>0</v>
      </c>
      <c r="I71" s="129">
        <f t="shared" si="3"/>
        <v>0</v>
      </c>
    </row>
    <row r="72" ht="12.75">
      <c r="I72" s="18"/>
    </row>
    <row r="73" spans="3:9" ht="12.75">
      <c r="C73" s="40"/>
      <c r="D73" s="40"/>
      <c r="E73" s="40"/>
      <c r="F73" s="40"/>
      <c r="G73" s="40"/>
      <c r="H73" s="40"/>
      <c r="I73" s="18"/>
    </row>
    <row r="74" spans="1:9" ht="18">
      <c r="A74" s="450" t="s">
        <v>59</v>
      </c>
      <c r="B74" s="450"/>
      <c r="C74" s="450"/>
      <c r="D74" s="450"/>
      <c r="E74" s="450"/>
      <c r="F74" s="450"/>
      <c r="G74" s="450"/>
      <c r="H74" s="450"/>
      <c r="I74" s="450"/>
    </row>
    <row r="75" spans="1:9" ht="16.5" customHeight="1" thickBot="1">
      <c r="A75" s="425" t="s">
        <v>57</v>
      </c>
      <c r="B75" s="425"/>
      <c r="C75" s="308"/>
      <c r="D75" s="308"/>
      <c r="E75" s="308"/>
      <c r="F75" s="308"/>
      <c r="G75" s="19"/>
      <c r="H75" s="19"/>
      <c r="I75" s="20"/>
    </row>
    <row r="76" spans="1:10" ht="18.75" thickBot="1">
      <c r="A76" s="451" t="s">
        <v>39</v>
      </c>
      <c r="B76" s="452"/>
      <c r="C76" s="453"/>
      <c r="D76" s="333" t="s">
        <v>43</v>
      </c>
      <c r="E76" s="454"/>
      <c r="F76" s="455"/>
      <c r="G76" s="39"/>
      <c r="H76" s="19"/>
      <c r="I76" s="20"/>
      <c r="J76" s="5"/>
    </row>
    <row r="77" spans="1:9" s="10" customFormat="1" ht="48" customHeight="1" thickBot="1">
      <c r="A77" s="8" t="s">
        <v>0</v>
      </c>
      <c r="B77" s="8" t="s">
        <v>1</v>
      </c>
      <c r="C77" s="8" t="s">
        <v>49</v>
      </c>
      <c r="D77" s="8" t="s">
        <v>50</v>
      </c>
      <c r="E77" s="8" t="s">
        <v>51</v>
      </c>
      <c r="F77" s="8" t="s">
        <v>52</v>
      </c>
      <c r="G77" s="8" t="s">
        <v>53</v>
      </c>
      <c r="H77" s="8" t="s">
        <v>54</v>
      </c>
      <c r="I77" s="8" t="s">
        <v>55</v>
      </c>
    </row>
    <row r="78" spans="1:11" s="10" customFormat="1" ht="15.75">
      <c r="A78" s="329">
        <v>1</v>
      </c>
      <c r="B78" s="55" t="s">
        <v>3</v>
      </c>
      <c r="C78" s="325"/>
      <c r="D78" s="337"/>
      <c r="E78" s="250"/>
      <c r="F78" s="250"/>
      <c r="G78" s="250"/>
      <c r="H78" s="92"/>
      <c r="I78" s="230">
        <f aca="true" t="shared" si="4" ref="I78:I106">SUM(C78:H78)</f>
        <v>0</v>
      </c>
      <c r="K78" s="50"/>
    </row>
    <row r="79" spans="1:11" s="74" customFormat="1" ht="15.75">
      <c r="A79" s="330">
        <v>2</v>
      </c>
      <c r="B79" s="57" t="s">
        <v>4</v>
      </c>
      <c r="C79" s="182"/>
      <c r="D79" s="251"/>
      <c r="E79" s="93"/>
      <c r="F79" s="93"/>
      <c r="G79" s="93"/>
      <c r="H79" s="183"/>
      <c r="I79" s="230">
        <f t="shared" si="4"/>
        <v>0</v>
      </c>
      <c r="K79" s="96"/>
    </row>
    <row r="80" spans="1:11" s="10" customFormat="1" ht="15.75">
      <c r="A80" s="330">
        <v>3</v>
      </c>
      <c r="B80" s="57" t="s">
        <v>5</v>
      </c>
      <c r="C80" s="143"/>
      <c r="D80" s="133"/>
      <c r="E80" s="88"/>
      <c r="F80" s="88"/>
      <c r="G80" s="88"/>
      <c r="H80" s="181"/>
      <c r="I80" s="230">
        <f t="shared" si="4"/>
        <v>0</v>
      </c>
      <c r="K80" s="58"/>
    </row>
    <row r="81" spans="1:9" s="54" customFormat="1" ht="15.75">
      <c r="A81" s="331">
        <v>4</v>
      </c>
      <c r="B81" s="57" t="s">
        <v>6</v>
      </c>
      <c r="C81" s="143"/>
      <c r="D81" s="133"/>
      <c r="E81" s="88"/>
      <c r="F81" s="88"/>
      <c r="G81" s="88"/>
      <c r="H81" s="181"/>
      <c r="I81" s="230">
        <f t="shared" si="4"/>
        <v>0</v>
      </c>
    </row>
    <row r="82" spans="1:9" s="10" customFormat="1" ht="15.75">
      <c r="A82" s="331">
        <v>5</v>
      </c>
      <c r="B82" s="57" t="s">
        <v>7</v>
      </c>
      <c r="C82" s="143"/>
      <c r="D82" s="133"/>
      <c r="E82" s="88"/>
      <c r="F82" s="88"/>
      <c r="G82" s="88"/>
      <c r="H82" s="181"/>
      <c r="I82" s="230">
        <f t="shared" si="4"/>
        <v>0</v>
      </c>
    </row>
    <row r="83" spans="1:9" s="10" customFormat="1" ht="15.75">
      <c r="A83" s="330">
        <v>6</v>
      </c>
      <c r="B83" s="57" t="s">
        <v>8</v>
      </c>
      <c r="C83" s="143"/>
      <c r="D83" s="133"/>
      <c r="E83" s="88"/>
      <c r="F83" s="88"/>
      <c r="G83" s="88"/>
      <c r="H83" s="181"/>
      <c r="I83" s="230">
        <f t="shared" si="4"/>
        <v>0</v>
      </c>
    </row>
    <row r="84" spans="1:9" s="10" customFormat="1" ht="15.75">
      <c r="A84" s="330">
        <v>7</v>
      </c>
      <c r="B84" s="57" t="s">
        <v>9</v>
      </c>
      <c r="C84" s="143"/>
      <c r="D84" s="133"/>
      <c r="E84" s="88"/>
      <c r="F84" s="88"/>
      <c r="G84" s="88"/>
      <c r="H84" s="181"/>
      <c r="I84" s="230">
        <f t="shared" si="4"/>
        <v>0</v>
      </c>
    </row>
    <row r="85" spans="1:9" s="10" customFormat="1" ht="15.75">
      <c r="A85" s="330">
        <v>8</v>
      </c>
      <c r="B85" s="57" t="s">
        <v>10</v>
      </c>
      <c r="C85" s="143"/>
      <c r="D85" s="133"/>
      <c r="E85" s="88"/>
      <c r="F85" s="88"/>
      <c r="G85" s="88"/>
      <c r="H85" s="181"/>
      <c r="I85" s="230">
        <f t="shared" si="4"/>
        <v>0</v>
      </c>
    </row>
    <row r="86" spans="1:9" s="10" customFormat="1" ht="15.75">
      <c r="A86" s="330">
        <v>9</v>
      </c>
      <c r="B86" s="57" t="s">
        <v>11</v>
      </c>
      <c r="C86" s="143"/>
      <c r="D86" s="133"/>
      <c r="E86" s="88"/>
      <c r="F86" s="88"/>
      <c r="G86" s="88"/>
      <c r="H86" s="181"/>
      <c r="I86" s="230">
        <f t="shared" si="4"/>
        <v>0</v>
      </c>
    </row>
    <row r="87" spans="1:9" s="10" customFormat="1" ht="15.75">
      <c r="A87" s="330">
        <v>10</v>
      </c>
      <c r="B87" s="57" t="s">
        <v>12</v>
      </c>
      <c r="C87" s="143"/>
      <c r="D87" s="133"/>
      <c r="E87" s="88"/>
      <c r="F87" s="88"/>
      <c r="G87" s="88"/>
      <c r="H87" s="181"/>
      <c r="I87" s="230">
        <f t="shared" si="4"/>
        <v>0</v>
      </c>
    </row>
    <row r="88" spans="1:9" s="10" customFormat="1" ht="15.75">
      <c r="A88" s="330">
        <v>11</v>
      </c>
      <c r="B88" s="57" t="s">
        <v>13</v>
      </c>
      <c r="C88" s="143"/>
      <c r="D88" s="133"/>
      <c r="E88" s="88"/>
      <c r="F88" s="88"/>
      <c r="G88" s="88"/>
      <c r="H88" s="181"/>
      <c r="I88" s="230">
        <f t="shared" si="4"/>
        <v>0</v>
      </c>
    </row>
    <row r="89" spans="1:9" s="10" customFormat="1" ht="15.75">
      <c r="A89" s="330">
        <v>12</v>
      </c>
      <c r="B89" s="57" t="s">
        <v>14</v>
      </c>
      <c r="C89" s="143"/>
      <c r="D89" s="133"/>
      <c r="E89" s="88"/>
      <c r="F89" s="88"/>
      <c r="G89" s="88"/>
      <c r="H89" s="181"/>
      <c r="I89" s="230">
        <f t="shared" si="4"/>
        <v>0</v>
      </c>
    </row>
    <row r="90" spans="1:9" s="10" customFormat="1" ht="15.75">
      <c r="A90" s="331">
        <v>13</v>
      </c>
      <c r="B90" s="57" t="s">
        <v>15</v>
      </c>
      <c r="C90" s="143"/>
      <c r="D90" s="133"/>
      <c r="E90" s="88"/>
      <c r="F90" s="88"/>
      <c r="G90" s="88"/>
      <c r="H90" s="181"/>
      <c r="I90" s="230">
        <f t="shared" si="4"/>
        <v>0</v>
      </c>
    </row>
    <row r="91" spans="1:9" s="10" customFormat="1" ht="15.75">
      <c r="A91" s="331">
        <v>14</v>
      </c>
      <c r="B91" s="57" t="s">
        <v>16</v>
      </c>
      <c r="C91" s="143"/>
      <c r="D91" s="133"/>
      <c r="E91" s="88"/>
      <c r="F91" s="88"/>
      <c r="G91" s="88"/>
      <c r="H91" s="181"/>
      <c r="I91" s="230">
        <f t="shared" si="4"/>
        <v>0</v>
      </c>
    </row>
    <row r="92" spans="1:9" s="10" customFormat="1" ht="15.75">
      <c r="A92" s="331">
        <v>15</v>
      </c>
      <c r="B92" s="57" t="s">
        <v>17</v>
      </c>
      <c r="C92" s="143"/>
      <c r="D92" s="133"/>
      <c r="E92" s="88"/>
      <c r="F92" s="88"/>
      <c r="G92" s="88"/>
      <c r="H92" s="181"/>
      <c r="I92" s="230">
        <f t="shared" si="4"/>
        <v>0</v>
      </c>
    </row>
    <row r="93" spans="1:9" s="10" customFormat="1" ht="15.75">
      <c r="A93" s="330">
        <v>16</v>
      </c>
      <c r="B93" s="57" t="s">
        <v>18</v>
      </c>
      <c r="C93" s="143"/>
      <c r="D93" s="133"/>
      <c r="E93" s="88"/>
      <c r="F93" s="88"/>
      <c r="G93" s="88"/>
      <c r="H93" s="181"/>
      <c r="I93" s="230">
        <f t="shared" si="4"/>
        <v>0</v>
      </c>
    </row>
    <row r="94" spans="1:9" s="10" customFormat="1" ht="15.75">
      <c r="A94" s="330">
        <v>17</v>
      </c>
      <c r="B94" s="57" t="s">
        <v>19</v>
      </c>
      <c r="C94" s="143"/>
      <c r="D94" s="133"/>
      <c r="E94" s="88"/>
      <c r="F94" s="88"/>
      <c r="G94" s="88"/>
      <c r="H94" s="181"/>
      <c r="I94" s="230">
        <f t="shared" si="4"/>
        <v>0</v>
      </c>
    </row>
    <row r="95" spans="1:9" s="10" customFormat="1" ht="15.75">
      <c r="A95" s="331">
        <v>18</v>
      </c>
      <c r="B95" s="57" t="s">
        <v>20</v>
      </c>
      <c r="C95" s="143"/>
      <c r="D95" s="133"/>
      <c r="E95" s="88"/>
      <c r="F95" s="88"/>
      <c r="G95" s="88"/>
      <c r="H95" s="181"/>
      <c r="I95" s="230">
        <f t="shared" si="4"/>
        <v>0</v>
      </c>
    </row>
    <row r="96" spans="1:9" s="10" customFormat="1" ht="15.75">
      <c r="A96" s="331">
        <v>19</v>
      </c>
      <c r="B96" s="57" t="s">
        <v>21</v>
      </c>
      <c r="C96" s="143"/>
      <c r="D96" s="133"/>
      <c r="E96" s="88"/>
      <c r="F96" s="88"/>
      <c r="G96" s="88"/>
      <c r="H96" s="181"/>
      <c r="I96" s="230">
        <f t="shared" si="4"/>
        <v>0</v>
      </c>
    </row>
    <row r="97" spans="1:9" s="54" customFormat="1" ht="15.75">
      <c r="A97" s="330">
        <v>20</v>
      </c>
      <c r="B97" s="57" t="s">
        <v>22</v>
      </c>
      <c r="C97" s="143"/>
      <c r="D97" s="133"/>
      <c r="E97" s="88"/>
      <c r="F97" s="88"/>
      <c r="G97" s="88"/>
      <c r="H97" s="181"/>
      <c r="I97" s="230">
        <f t="shared" si="4"/>
        <v>0</v>
      </c>
    </row>
    <row r="98" spans="1:9" s="10" customFormat="1" ht="15.75">
      <c r="A98" s="330">
        <v>21</v>
      </c>
      <c r="B98" s="57" t="s">
        <v>23</v>
      </c>
      <c r="C98" s="143"/>
      <c r="D98" s="133"/>
      <c r="E98" s="88"/>
      <c r="F98" s="88"/>
      <c r="G98" s="88"/>
      <c r="H98" s="181"/>
      <c r="I98" s="230">
        <f t="shared" si="4"/>
        <v>0</v>
      </c>
    </row>
    <row r="99" spans="1:9" s="10" customFormat="1" ht="15.75">
      <c r="A99" s="330">
        <v>22</v>
      </c>
      <c r="B99" s="57" t="s">
        <v>24</v>
      </c>
      <c r="C99" s="143"/>
      <c r="D99" s="133"/>
      <c r="E99" s="88"/>
      <c r="F99" s="88"/>
      <c r="G99" s="88"/>
      <c r="H99" s="181"/>
      <c r="I99" s="230">
        <f t="shared" si="4"/>
        <v>0</v>
      </c>
    </row>
    <row r="100" spans="1:9" s="10" customFormat="1" ht="15.75">
      <c r="A100" s="330">
        <v>23</v>
      </c>
      <c r="B100" s="57" t="s">
        <v>25</v>
      </c>
      <c r="C100" s="143"/>
      <c r="D100" s="133"/>
      <c r="E100" s="88"/>
      <c r="F100" s="88"/>
      <c r="G100" s="88"/>
      <c r="H100" s="181"/>
      <c r="I100" s="230">
        <f t="shared" si="4"/>
        <v>0</v>
      </c>
    </row>
    <row r="101" spans="1:9" s="10" customFormat="1" ht="15.75">
      <c r="A101" s="331">
        <v>24</v>
      </c>
      <c r="B101" s="57" t="s">
        <v>26</v>
      </c>
      <c r="C101" s="143"/>
      <c r="D101" s="133"/>
      <c r="E101" s="88"/>
      <c r="F101" s="88"/>
      <c r="G101" s="88"/>
      <c r="H101" s="181"/>
      <c r="I101" s="230">
        <f t="shared" si="4"/>
        <v>0</v>
      </c>
    </row>
    <row r="102" spans="1:9" s="74" customFormat="1" ht="15.75">
      <c r="A102" s="330">
        <v>25</v>
      </c>
      <c r="B102" s="57" t="s">
        <v>27</v>
      </c>
      <c r="C102" s="182"/>
      <c r="D102" s="251"/>
      <c r="E102" s="93"/>
      <c r="F102" s="93"/>
      <c r="G102" s="93"/>
      <c r="H102" s="183"/>
      <c r="I102" s="230">
        <f t="shared" si="4"/>
        <v>0</v>
      </c>
    </row>
    <row r="103" spans="1:9" s="10" customFormat="1" ht="15.75">
      <c r="A103" s="330">
        <v>26</v>
      </c>
      <c r="B103" s="57" t="s">
        <v>63</v>
      </c>
      <c r="C103" s="143"/>
      <c r="D103" s="133"/>
      <c r="E103" s="88"/>
      <c r="F103" s="88"/>
      <c r="G103" s="88"/>
      <c r="H103" s="181"/>
      <c r="I103" s="230">
        <f t="shared" si="4"/>
        <v>0</v>
      </c>
    </row>
    <row r="104" spans="1:9" s="10" customFormat="1" ht="15.75">
      <c r="A104" s="330">
        <v>27</v>
      </c>
      <c r="B104" s="388" t="s">
        <v>65</v>
      </c>
      <c r="C104" s="146"/>
      <c r="D104" s="147"/>
      <c r="E104" s="90"/>
      <c r="F104" s="90"/>
      <c r="G104" s="90"/>
      <c r="H104" s="387"/>
      <c r="I104" s="230">
        <f t="shared" si="4"/>
        <v>0</v>
      </c>
    </row>
    <row r="105" spans="1:9" s="10" customFormat="1" ht="15.75">
      <c r="A105" s="330">
        <v>28</v>
      </c>
      <c r="B105" s="388" t="s">
        <v>66</v>
      </c>
      <c r="C105" s="146"/>
      <c r="D105" s="147"/>
      <c r="E105" s="90"/>
      <c r="F105" s="90"/>
      <c r="G105" s="90"/>
      <c r="H105" s="387"/>
      <c r="I105" s="230">
        <f t="shared" si="4"/>
        <v>0</v>
      </c>
    </row>
    <row r="106" spans="1:9" s="10" customFormat="1" ht="17.25" customHeight="1" thickBot="1">
      <c r="A106" s="330">
        <v>29</v>
      </c>
      <c r="B106" s="198" t="s">
        <v>64</v>
      </c>
      <c r="C106" s="184"/>
      <c r="D106" s="258"/>
      <c r="E106" s="89"/>
      <c r="F106" s="89"/>
      <c r="G106" s="89"/>
      <c r="H106" s="185"/>
      <c r="I106" s="230">
        <f t="shared" si="4"/>
        <v>0</v>
      </c>
    </row>
    <row r="107" spans="1:9" ht="16.5" thickBot="1">
      <c r="A107" s="461" t="s">
        <v>2</v>
      </c>
      <c r="B107" s="465"/>
      <c r="C107" s="327">
        <f aca="true" t="shared" si="5" ref="C107:I107">SUM(C78:C106)</f>
        <v>0</v>
      </c>
      <c r="D107" s="100">
        <f t="shared" si="5"/>
        <v>0</v>
      </c>
      <c r="E107" s="100">
        <f t="shared" si="5"/>
        <v>0</v>
      </c>
      <c r="F107" s="100">
        <f t="shared" si="5"/>
        <v>0</v>
      </c>
      <c r="G107" s="100">
        <f t="shared" si="5"/>
        <v>0</v>
      </c>
      <c r="H107" s="100">
        <f t="shared" si="5"/>
        <v>0</v>
      </c>
      <c r="I107" s="45">
        <f t="shared" si="5"/>
        <v>0</v>
      </c>
    </row>
    <row r="108" ht="12.75">
      <c r="I108" s="18"/>
    </row>
    <row r="109" spans="3:9" ht="12.75">
      <c r="C109" s="40"/>
      <c r="D109" s="40"/>
      <c r="E109" s="40"/>
      <c r="F109" s="40"/>
      <c r="G109" s="40"/>
      <c r="H109" s="40"/>
      <c r="I109" s="18"/>
    </row>
    <row r="110" spans="1:9" ht="18">
      <c r="A110" s="450" t="s">
        <v>59</v>
      </c>
      <c r="B110" s="450"/>
      <c r="C110" s="450"/>
      <c r="D110" s="450"/>
      <c r="E110" s="450"/>
      <c r="F110" s="450"/>
      <c r="G110" s="450"/>
      <c r="H110" s="450"/>
      <c r="I110" s="450"/>
    </row>
    <row r="111" spans="1:9" ht="18.75" thickBot="1">
      <c r="A111" s="425" t="s">
        <v>57</v>
      </c>
      <c r="B111" s="425"/>
      <c r="C111" s="308"/>
      <c r="D111" s="308"/>
      <c r="E111" s="308"/>
      <c r="F111" s="308"/>
      <c r="G111" s="19"/>
      <c r="H111" s="19"/>
      <c r="I111" s="20"/>
    </row>
    <row r="112" spans="1:10" ht="18.75" thickBot="1">
      <c r="A112" s="451" t="s">
        <v>39</v>
      </c>
      <c r="B112" s="452"/>
      <c r="C112" s="453"/>
      <c r="D112" s="333" t="s">
        <v>44</v>
      </c>
      <c r="E112" s="454"/>
      <c r="F112" s="455"/>
      <c r="G112" s="39"/>
      <c r="H112" s="19"/>
      <c r="I112" s="20"/>
      <c r="J112" s="5"/>
    </row>
    <row r="113" spans="1:9" s="10" customFormat="1" ht="48" customHeight="1" thickBot="1">
      <c r="A113" s="8" t="s">
        <v>0</v>
      </c>
      <c r="B113" s="8" t="s">
        <v>1</v>
      </c>
      <c r="C113" s="8" t="s">
        <v>49</v>
      </c>
      <c r="D113" s="8" t="s">
        <v>50</v>
      </c>
      <c r="E113" s="8" t="s">
        <v>51</v>
      </c>
      <c r="F113" s="8" t="s">
        <v>52</v>
      </c>
      <c r="G113" s="8" t="s">
        <v>53</v>
      </c>
      <c r="H113" s="8" t="s">
        <v>54</v>
      </c>
      <c r="I113" s="8" t="s">
        <v>55</v>
      </c>
    </row>
    <row r="114" spans="1:11" s="10" customFormat="1" ht="15.75">
      <c r="A114" s="329">
        <v>1</v>
      </c>
      <c r="B114" s="55" t="s">
        <v>3</v>
      </c>
      <c r="C114" s="325"/>
      <c r="D114" s="337"/>
      <c r="E114" s="250"/>
      <c r="F114" s="250"/>
      <c r="G114" s="250"/>
      <c r="H114" s="92"/>
      <c r="I114" s="231">
        <f aca="true" t="shared" si="6" ref="I114:I142">SUM(C114:H114)</f>
        <v>0</v>
      </c>
      <c r="K114" s="50"/>
    </row>
    <row r="115" spans="1:11" s="74" customFormat="1" ht="13.5" customHeight="1">
      <c r="A115" s="330">
        <v>2</v>
      </c>
      <c r="B115" s="57" t="s">
        <v>4</v>
      </c>
      <c r="C115" s="182"/>
      <c r="D115" s="251"/>
      <c r="E115" s="93"/>
      <c r="F115" s="93"/>
      <c r="G115" s="93"/>
      <c r="H115" s="183"/>
      <c r="I115" s="231">
        <f t="shared" si="6"/>
        <v>0</v>
      </c>
      <c r="K115" s="96"/>
    </row>
    <row r="116" spans="1:11" s="10" customFormat="1" ht="15.75">
      <c r="A116" s="330">
        <v>3</v>
      </c>
      <c r="B116" s="57" t="s">
        <v>5</v>
      </c>
      <c r="C116" s="143"/>
      <c r="D116" s="133"/>
      <c r="E116" s="88"/>
      <c r="F116" s="88"/>
      <c r="G116" s="88"/>
      <c r="H116" s="181"/>
      <c r="I116" s="231">
        <f t="shared" si="6"/>
        <v>0</v>
      </c>
      <c r="K116" s="58"/>
    </row>
    <row r="117" spans="1:9" s="10" customFormat="1" ht="15.75">
      <c r="A117" s="331">
        <v>4</v>
      </c>
      <c r="B117" s="57" t="s">
        <v>6</v>
      </c>
      <c r="C117" s="143"/>
      <c r="D117" s="133"/>
      <c r="E117" s="88"/>
      <c r="F117" s="88"/>
      <c r="G117" s="88"/>
      <c r="H117" s="181"/>
      <c r="I117" s="231">
        <f t="shared" si="6"/>
        <v>0</v>
      </c>
    </row>
    <row r="118" spans="1:9" s="74" customFormat="1" ht="15.75">
      <c r="A118" s="331">
        <v>5</v>
      </c>
      <c r="B118" s="57" t="s">
        <v>7</v>
      </c>
      <c r="C118" s="182"/>
      <c r="D118" s="251"/>
      <c r="E118" s="93"/>
      <c r="F118" s="93"/>
      <c r="G118" s="93"/>
      <c r="H118" s="183"/>
      <c r="I118" s="231">
        <f t="shared" si="6"/>
        <v>0</v>
      </c>
    </row>
    <row r="119" spans="1:9" s="74" customFormat="1" ht="15.75">
      <c r="A119" s="330">
        <v>6</v>
      </c>
      <c r="B119" s="57" t="s">
        <v>8</v>
      </c>
      <c r="C119" s="182"/>
      <c r="D119" s="251"/>
      <c r="E119" s="93"/>
      <c r="F119" s="93"/>
      <c r="G119" s="93"/>
      <c r="H119" s="183"/>
      <c r="I119" s="231">
        <f t="shared" si="6"/>
        <v>0</v>
      </c>
    </row>
    <row r="120" spans="1:9" s="10" customFormat="1" ht="15.75">
      <c r="A120" s="330">
        <v>7</v>
      </c>
      <c r="B120" s="57" t="s">
        <v>9</v>
      </c>
      <c r="C120" s="143"/>
      <c r="D120" s="133"/>
      <c r="E120" s="88"/>
      <c r="F120" s="88"/>
      <c r="G120" s="88"/>
      <c r="H120" s="181"/>
      <c r="I120" s="231">
        <f t="shared" si="6"/>
        <v>0</v>
      </c>
    </row>
    <row r="121" spans="1:9" s="10" customFormat="1" ht="15.75">
      <c r="A121" s="330">
        <v>8</v>
      </c>
      <c r="B121" s="57" t="s">
        <v>10</v>
      </c>
      <c r="C121" s="143"/>
      <c r="D121" s="133"/>
      <c r="E121" s="88"/>
      <c r="F121" s="88"/>
      <c r="G121" s="88"/>
      <c r="H121" s="181"/>
      <c r="I121" s="231">
        <f t="shared" si="6"/>
        <v>0</v>
      </c>
    </row>
    <row r="122" spans="1:9" s="10" customFormat="1" ht="15.75">
      <c r="A122" s="330">
        <v>9</v>
      </c>
      <c r="B122" s="57" t="s">
        <v>11</v>
      </c>
      <c r="C122" s="143"/>
      <c r="D122" s="133"/>
      <c r="E122" s="88"/>
      <c r="F122" s="88"/>
      <c r="G122" s="88"/>
      <c r="H122" s="181"/>
      <c r="I122" s="231">
        <f t="shared" si="6"/>
        <v>0</v>
      </c>
    </row>
    <row r="123" spans="1:9" s="10" customFormat="1" ht="15.75">
      <c r="A123" s="330">
        <v>10</v>
      </c>
      <c r="B123" s="57" t="s">
        <v>12</v>
      </c>
      <c r="C123" s="143"/>
      <c r="D123" s="133"/>
      <c r="E123" s="88"/>
      <c r="F123" s="88"/>
      <c r="G123" s="88"/>
      <c r="H123" s="181"/>
      <c r="I123" s="231">
        <f t="shared" si="6"/>
        <v>0</v>
      </c>
    </row>
    <row r="124" spans="1:9" s="74" customFormat="1" ht="15.75">
      <c r="A124" s="330">
        <v>11</v>
      </c>
      <c r="B124" s="57" t="s">
        <v>13</v>
      </c>
      <c r="C124" s="182"/>
      <c r="D124" s="251"/>
      <c r="E124" s="93"/>
      <c r="F124" s="93"/>
      <c r="G124" s="93"/>
      <c r="H124" s="183"/>
      <c r="I124" s="231">
        <f t="shared" si="6"/>
        <v>0</v>
      </c>
    </row>
    <row r="125" spans="1:9" s="10" customFormat="1" ht="15.75">
      <c r="A125" s="330">
        <v>12</v>
      </c>
      <c r="B125" s="57" t="s">
        <v>14</v>
      </c>
      <c r="C125" s="143"/>
      <c r="D125" s="133"/>
      <c r="E125" s="88"/>
      <c r="F125" s="88"/>
      <c r="G125" s="88"/>
      <c r="H125" s="181"/>
      <c r="I125" s="231">
        <f t="shared" si="6"/>
        <v>0</v>
      </c>
    </row>
    <row r="126" spans="1:9" s="74" customFormat="1" ht="15.75">
      <c r="A126" s="331">
        <v>13</v>
      </c>
      <c r="B126" s="57" t="s">
        <v>15</v>
      </c>
      <c r="C126" s="182"/>
      <c r="D126" s="251"/>
      <c r="E126" s="93"/>
      <c r="F126" s="93"/>
      <c r="G126" s="93"/>
      <c r="H126" s="183"/>
      <c r="I126" s="231">
        <f t="shared" si="6"/>
        <v>0</v>
      </c>
    </row>
    <row r="127" spans="1:9" s="10" customFormat="1" ht="15.75">
      <c r="A127" s="331">
        <v>14</v>
      </c>
      <c r="B127" s="57" t="s">
        <v>16</v>
      </c>
      <c r="C127" s="143"/>
      <c r="D127" s="133"/>
      <c r="E127" s="88"/>
      <c r="F127" s="88"/>
      <c r="G127" s="88"/>
      <c r="H127" s="181"/>
      <c r="I127" s="231">
        <f t="shared" si="6"/>
        <v>0</v>
      </c>
    </row>
    <row r="128" spans="1:9" s="10" customFormat="1" ht="15.75">
      <c r="A128" s="331">
        <v>15</v>
      </c>
      <c r="B128" s="57" t="s">
        <v>17</v>
      </c>
      <c r="C128" s="143"/>
      <c r="D128" s="133"/>
      <c r="E128" s="88"/>
      <c r="F128" s="88"/>
      <c r="G128" s="88"/>
      <c r="H128" s="181"/>
      <c r="I128" s="231">
        <f t="shared" si="6"/>
        <v>0</v>
      </c>
    </row>
    <row r="129" spans="1:9" s="10" customFormat="1" ht="15.75">
      <c r="A129" s="330">
        <v>16</v>
      </c>
      <c r="B129" s="57" t="s">
        <v>18</v>
      </c>
      <c r="C129" s="143"/>
      <c r="D129" s="133"/>
      <c r="E129" s="88"/>
      <c r="F129" s="88"/>
      <c r="G129" s="88"/>
      <c r="H129" s="181"/>
      <c r="I129" s="231">
        <f t="shared" si="6"/>
        <v>0</v>
      </c>
    </row>
    <row r="130" spans="1:9" s="74" customFormat="1" ht="15.75">
      <c r="A130" s="330">
        <v>17</v>
      </c>
      <c r="B130" s="57" t="s">
        <v>19</v>
      </c>
      <c r="C130" s="182"/>
      <c r="D130" s="251"/>
      <c r="E130" s="93"/>
      <c r="F130" s="93"/>
      <c r="G130" s="93"/>
      <c r="H130" s="183"/>
      <c r="I130" s="231">
        <f t="shared" si="6"/>
        <v>0</v>
      </c>
    </row>
    <row r="131" spans="1:9" s="10" customFormat="1" ht="15.75">
      <c r="A131" s="331">
        <v>18</v>
      </c>
      <c r="B131" s="57" t="s">
        <v>20</v>
      </c>
      <c r="C131" s="143"/>
      <c r="D131" s="133"/>
      <c r="E131" s="88"/>
      <c r="F131" s="88"/>
      <c r="G131" s="88"/>
      <c r="H131" s="181"/>
      <c r="I131" s="231">
        <f t="shared" si="6"/>
        <v>0</v>
      </c>
    </row>
    <row r="132" spans="1:9" s="74" customFormat="1" ht="15.75">
      <c r="A132" s="331">
        <v>19</v>
      </c>
      <c r="B132" s="57" t="s">
        <v>21</v>
      </c>
      <c r="C132" s="182"/>
      <c r="D132" s="251"/>
      <c r="E132" s="93"/>
      <c r="F132" s="93"/>
      <c r="G132" s="93"/>
      <c r="H132" s="183"/>
      <c r="I132" s="231">
        <f t="shared" si="6"/>
        <v>0</v>
      </c>
    </row>
    <row r="133" spans="1:9" s="74" customFormat="1" ht="15.75">
      <c r="A133" s="330">
        <v>20</v>
      </c>
      <c r="B133" s="57" t="s">
        <v>22</v>
      </c>
      <c r="C133" s="182"/>
      <c r="D133" s="251"/>
      <c r="E133" s="93"/>
      <c r="F133" s="93"/>
      <c r="G133" s="93"/>
      <c r="H133" s="183"/>
      <c r="I133" s="231">
        <f t="shared" si="6"/>
        <v>0</v>
      </c>
    </row>
    <row r="134" spans="1:9" s="10" customFormat="1" ht="15.75">
      <c r="A134" s="330">
        <v>21</v>
      </c>
      <c r="B134" s="57" t="s">
        <v>23</v>
      </c>
      <c r="C134" s="143"/>
      <c r="D134" s="133"/>
      <c r="E134" s="88"/>
      <c r="F134" s="88"/>
      <c r="G134" s="88"/>
      <c r="H134" s="181"/>
      <c r="I134" s="231">
        <f t="shared" si="6"/>
        <v>0</v>
      </c>
    </row>
    <row r="135" spans="1:9" s="10" customFormat="1" ht="15.75">
      <c r="A135" s="330">
        <v>22</v>
      </c>
      <c r="B135" s="57" t="s">
        <v>24</v>
      </c>
      <c r="C135" s="143"/>
      <c r="D135" s="133"/>
      <c r="E135" s="88"/>
      <c r="F135" s="88"/>
      <c r="G135" s="88"/>
      <c r="H135" s="181"/>
      <c r="I135" s="231">
        <f t="shared" si="6"/>
        <v>0</v>
      </c>
    </row>
    <row r="136" spans="1:9" s="10" customFormat="1" ht="15.75">
      <c r="A136" s="330">
        <v>23</v>
      </c>
      <c r="B136" s="57" t="s">
        <v>25</v>
      </c>
      <c r="C136" s="143"/>
      <c r="D136" s="133"/>
      <c r="E136" s="88"/>
      <c r="F136" s="88"/>
      <c r="G136" s="88"/>
      <c r="H136" s="181"/>
      <c r="I136" s="231">
        <f t="shared" si="6"/>
        <v>0</v>
      </c>
    </row>
    <row r="137" spans="1:9" s="10" customFormat="1" ht="15.75">
      <c r="A137" s="331">
        <v>24</v>
      </c>
      <c r="B137" s="57" t="s">
        <v>26</v>
      </c>
      <c r="C137" s="143"/>
      <c r="D137" s="133"/>
      <c r="E137" s="88"/>
      <c r="F137" s="88"/>
      <c r="G137" s="88"/>
      <c r="H137" s="181"/>
      <c r="I137" s="231">
        <f t="shared" si="6"/>
        <v>0</v>
      </c>
    </row>
    <row r="138" spans="1:9" s="74" customFormat="1" ht="15.75">
      <c r="A138" s="330">
        <v>25</v>
      </c>
      <c r="B138" s="57" t="s">
        <v>27</v>
      </c>
      <c r="C138" s="182"/>
      <c r="D138" s="251"/>
      <c r="E138" s="93"/>
      <c r="F138" s="93"/>
      <c r="G138" s="93"/>
      <c r="H138" s="183"/>
      <c r="I138" s="231">
        <f t="shared" si="6"/>
        <v>0</v>
      </c>
    </row>
    <row r="139" spans="1:9" s="74" customFormat="1" ht="15.75">
      <c r="A139" s="330">
        <v>26</v>
      </c>
      <c r="B139" s="57" t="s">
        <v>63</v>
      </c>
      <c r="C139" s="182"/>
      <c r="D139" s="251"/>
      <c r="E139" s="93"/>
      <c r="F139" s="93"/>
      <c r="G139" s="93"/>
      <c r="H139" s="183"/>
      <c r="I139" s="231">
        <f t="shared" si="6"/>
        <v>0</v>
      </c>
    </row>
    <row r="140" spans="1:9" s="74" customFormat="1" ht="15.75">
      <c r="A140" s="330">
        <v>27</v>
      </c>
      <c r="B140" s="388" t="s">
        <v>65</v>
      </c>
      <c r="C140" s="389"/>
      <c r="D140" s="392"/>
      <c r="E140" s="390"/>
      <c r="F140" s="390"/>
      <c r="G140" s="390"/>
      <c r="H140" s="391"/>
      <c r="I140" s="231">
        <f t="shared" si="6"/>
        <v>0</v>
      </c>
    </row>
    <row r="141" spans="1:9" s="74" customFormat="1" ht="15.75">
      <c r="A141" s="330">
        <v>28</v>
      </c>
      <c r="B141" s="388" t="s">
        <v>66</v>
      </c>
      <c r="C141" s="389"/>
      <c r="D141" s="392"/>
      <c r="E141" s="390"/>
      <c r="F141" s="390"/>
      <c r="G141" s="390"/>
      <c r="H141" s="391"/>
      <c r="I141" s="231">
        <f t="shared" si="6"/>
        <v>0</v>
      </c>
    </row>
    <row r="142" spans="1:9" s="74" customFormat="1" ht="17.25" customHeight="1" thickBot="1">
      <c r="A142" s="330">
        <v>29</v>
      </c>
      <c r="B142" s="198" t="s">
        <v>64</v>
      </c>
      <c r="C142" s="188"/>
      <c r="D142" s="226"/>
      <c r="E142" s="226"/>
      <c r="F142" s="226"/>
      <c r="G142" s="226"/>
      <c r="H142" s="189"/>
      <c r="I142" s="231">
        <f t="shared" si="6"/>
        <v>0</v>
      </c>
    </row>
    <row r="143" spans="1:9" ht="16.5" thickBot="1">
      <c r="A143" s="461" t="s">
        <v>2</v>
      </c>
      <c r="B143" s="465"/>
      <c r="C143" s="327">
        <f aca="true" t="shared" si="7" ref="C143:I143">SUM(C114:C142)</f>
        <v>0</v>
      </c>
      <c r="D143" s="100">
        <f t="shared" si="7"/>
        <v>0</v>
      </c>
      <c r="E143" s="100">
        <f t="shared" si="7"/>
        <v>0</v>
      </c>
      <c r="F143" s="100">
        <f t="shared" si="7"/>
        <v>0</v>
      </c>
      <c r="G143" s="100">
        <f t="shared" si="7"/>
        <v>0</v>
      </c>
      <c r="H143" s="100">
        <f t="shared" si="7"/>
        <v>0</v>
      </c>
      <c r="I143" s="45">
        <f t="shared" si="7"/>
        <v>0</v>
      </c>
    </row>
    <row r="144" spans="3:9" ht="15">
      <c r="C144" s="50"/>
      <c r="D144" s="50"/>
      <c r="E144" s="50"/>
      <c r="F144" s="50"/>
      <c r="G144" s="50"/>
      <c r="H144" s="50"/>
      <c r="I144" s="50"/>
    </row>
    <row r="145" spans="3:9" ht="15">
      <c r="C145" s="48"/>
      <c r="D145" s="48"/>
      <c r="E145" s="48"/>
      <c r="F145" s="48"/>
      <c r="G145" s="48"/>
      <c r="H145" s="48"/>
      <c r="I145" s="50"/>
    </row>
    <row r="146" spans="1:9" ht="18">
      <c r="A146" s="450" t="s">
        <v>59</v>
      </c>
      <c r="B146" s="450"/>
      <c r="C146" s="450"/>
      <c r="D146" s="450"/>
      <c r="E146" s="450"/>
      <c r="F146" s="450"/>
      <c r="G146" s="450"/>
      <c r="H146" s="450"/>
      <c r="I146" s="450"/>
    </row>
    <row r="147" spans="1:9" ht="18.75" thickBot="1">
      <c r="A147" s="425" t="s">
        <v>57</v>
      </c>
      <c r="B147" s="425"/>
      <c r="C147" s="308"/>
      <c r="D147" s="308"/>
      <c r="E147" s="308"/>
      <c r="F147" s="308"/>
      <c r="G147" s="19"/>
      <c r="H147" s="19"/>
      <c r="I147" s="20"/>
    </row>
    <row r="148" spans="1:10" ht="18.75" thickBot="1">
      <c r="A148" s="451" t="s">
        <v>39</v>
      </c>
      <c r="B148" s="452"/>
      <c r="C148" s="453"/>
      <c r="D148" s="471" t="s">
        <v>70</v>
      </c>
      <c r="E148" s="472"/>
      <c r="F148" s="473"/>
      <c r="G148" s="39"/>
      <c r="H148" s="19"/>
      <c r="I148" s="20"/>
      <c r="J148" s="5"/>
    </row>
    <row r="149" spans="1:9" s="10" customFormat="1" ht="48" customHeight="1" thickBot="1">
      <c r="A149" s="8" t="s">
        <v>0</v>
      </c>
      <c r="B149" s="8" t="s">
        <v>1</v>
      </c>
      <c r="C149" s="8" t="s">
        <v>49</v>
      </c>
      <c r="D149" s="8" t="s">
        <v>50</v>
      </c>
      <c r="E149" s="8" t="s">
        <v>51</v>
      </c>
      <c r="F149" s="8" t="s">
        <v>52</v>
      </c>
      <c r="G149" s="8" t="s">
        <v>53</v>
      </c>
      <c r="H149" s="8" t="s">
        <v>54</v>
      </c>
      <c r="I149" s="8" t="s">
        <v>55</v>
      </c>
    </row>
    <row r="150" spans="1:11" s="10" customFormat="1" ht="15.75">
      <c r="A150" s="329">
        <v>1</v>
      </c>
      <c r="B150" s="55" t="s">
        <v>3</v>
      </c>
      <c r="C150" s="338">
        <f aca="true" t="shared" si="8" ref="C150:I159">C6+C42+C78+C114</f>
        <v>0</v>
      </c>
      <c r="D150" s="328">
        <f t="shared" si="8"/>
        <v>0</v>
      </c>
      <c r="E150" s="59">
        <f t="shared" si="8"/>
        <v>0</v>
      </c>
      <c r="F150" s="59">
        <f t="shared" si="8"/>
        <v>0</v>
      </c>
      <c r="G150" s="59">
        <f t="shared" si="8"/>
        <v>0</v>
      </c>
      <c r="H150" s="272">
        <f t="shared" si="8"/>
        <v>0</v>
      </c>
      <c r="I150" s="117">
        <f t="shared" si="8"/>
        <v>0</v>
      </c>
      <c r="K150" s="50"/>
    </row>
    <row r="151" spans="1:11" s="10" customFormat="1" ht="17.25" customHeight="1">
      <c r="A151" s="330">
        <v>2</v>
      </c>
      <c r="B151" s="57" t="s">
        <v>4</v>
      </c>
      <c r="C151" s="271">
        <f t="shared" si="8"/>
        <v>0</v>
      </c>
      <c r="D151" s="252">
        <f t="shared" si="8"/>
        <v>0</v>
      </c>
      <c r="E151" s="59">
        <f t="shared" si="8"/>
        <v>1</v>
      </c>
      <c r="F151" s="59">
        <f t="shared" si="8"/>
        <v>0</v>
      </c>
      <c r="G151" s="59">
        <f t="shared" si="8"/>
        <v>0</v>
      </c>
      <c r="H151" s="272">
        <f t="shared" si="8"/>
        <v>3</v>
      </c>
      <c r="I151" s="373">
        <f t="shared" si="8"/>
        <v>4</v>
      </c>
      <c r="K151" s="58"/>
    </row>
    <row r="152" spans="1:11" s="10" customFormat="1" ht="15.75">
      <c r="A152" s="330">
        <v>3</v>
      </c>
      <c r="B152" s="57" t="s">
        <v>5</v>
      </c>
      <c r="C152" s="271">
        <f t="shared" si="8"/>
        <v>17</v>
      </c>
      <c r="D152" s="252">
        <f t="shared" si="8"/>
        <v>8</v>
      </c>
      <c r="E152" s="59">
        <f t="shared" si="8"/>
        <v>7</v>
      </c>
      <c r="F152" s="59">
        <f t="shared" si="8"/>
        <v>0</v>
      </c>
      <c r="G152" s="59">
        <f t="shared" si="8"/>
        <v>0</v>
      </c>
      <c r="H152" s="272">
        <f t="shared" si="8"/>
        <v>2</v>
      </c>
      <c r="I152" s="373">
        <f t="shared" si="8"/>
        <v>34</v>
      </c>
      <c r="K152" s="58"/>
    </row>
    <row r="153" spans="1:9" s="10" customFormat="1" ht="15.75">
      <c r="A153" s="331">
        <v>4</v>
      </c>
      <c r="B153" s="57" t="s">
        <v>6</v>
      </c>
      <c r="C153" s="271">
        <f t="shared" si="8"/>
        <v>1</v>
      </c>
      <c r="D153" s="252">
        <f t="shared" si="8"/>
        <v>0</v>
      </c>
      <c r="E153" s="59">
        <f t="shared" si="8"/>
        <v>3</v>
      </c>
      <c r="F153" s="59">
        <f t="shared" si="8"/>
        <v>0</v>
      </c>
      <c r="G153" s="59">
        <f t="shared" si="8"/>
        <v>0</v>
      </c>
      <c r="H153" s="272">
        <f t="shared" si="8"/>
        <v>0</v>
      </c>
      <c r="I153" s="373">
        <f t="shared" si="8"/>
        <v>4</v>
      </c>
    </row>
    <row r="154" spans="1:9" s="10" customFormat="1" ht="15.75">
      <c r="A154" s="331">
        <v>5</v>
      </c>
      <c r="B154" s="57" t="s">
        <v>7</v>
      </c>
      <c r="C154" s="271">
        <f t="shared" si="8"/>
        <v>2</v>
      </c>
      <c r="D154" s="252">
        <f t="shared" si="8"/>
        <v>0</v>
      </c>
      <c r="E154" s="59">
        <f t="shared" si="8"/>
        <v>0</v>
      </c>
      <c r="F154" s="59">
        <f t="shared" si="8"/>
        <v>0</v>
      </c>
      <c r="G154" s="59">
        <f t="shared" si="8"/>
        <v>0</v>
      </c>
      <c r="H154" s="272">
        <f t="shared" si="8"/>
        <v>0</v>
      </c>
      <c r="I154" s="373">
        <f t="shared" si="8"/>
        <v>2</v>
      </c>
    </row>
    <row r="155" spans="1:9" s="10" customFormat="1" ht="15.75">
      <c r="A155" s="330">
        <v>6</v>
      </c>
      <c r="B155" s="57" t="s">
        <v>8</v>
      </c>
      <c r="C155" s="271">
        <f t="shared" si="8"/>
        <v>0</v>
      </c>
      <c r="D155" s="252">
        <f t="shared" si="8"/>
        <v>0</v>
      </c>
      <c r="E155" s="59">
        <f t="shared" si="8"/>
        <v>6</v>
      </c>
      <c r="F155" s="59">
        <f t="shared" si="8"/>
        <v>0</v>
      </c>
      <c r="G155" s="59">
        <f t="shared" si="8"/>
        <v>0</v>
      </c>
      <c r="H155" s="272">
        <f t="shared" si="8"/>
        <v>0</v>
      </c>
      <c r="I155" s="373">
        <f t="shared" si="8"/>
        <v>6</v>
      </c>
    </row>
    <row r="156" spans="1:9" s="10" customFormat="1" ht="15.75">
      <c r="A156" s="330">
        <v>7</v>
      </c>
      <c r="B156" s="57" t="s">
        <v>9</v>
      </c>
      <c r="C156" s="271">
        <f t="shared" si="8"/>
        <v>0</v>
      </c>
      <c r="D156" s="252">
        <f t="shared" si="8"/>
        <v>0</v>
      </c>
      <c r="E156" s="59">
        <f t="shared" si="8"/>
        <v>3</v>
      </c>
      <c r="F156" s="59">
        <f t="shared" si="8"/>
        <v>0</v>
      </c>
      <c r="G156" s="59">
        <f t="shared" si="8"/>
        <v>0</v>
      </c>
      <c r="H156" s="272">
        <f t="shared" si="8"/>
        <v>3</v>
      </c>
      <c r="I156" s="373">
        <f t="shared" si="8"/>
        <v>6</v>
      </c>
    </row>
    <row r="157" spans="1:9" s="10" customFormat="1" ht="15.75">
      <c r="A157" s="330">
        <v>8</v>
      </c>
      <c r="B157" s="57" t="s">
        <v>10</v>
      </c>
      <c r="C157" s="271">
        <f t="shared" si="8"/>
        <v>0</v>
      </c>
      <c r="D157" s="252">
        <f t="shared" si="8"/>
        <v>0</v>
      </c>
      <c r="E157" s="59">
        <f t="shared" si="8"/>
        <v>3</v>
      </c>
      <c r="F157" s="59">
        <f t="shared" si="8"/>
        <v>0</v>
      </c>
      <c r="G157" s="59">
        <f t="shared" si="8"/>
        <v>0</v>
      </c>
      <c r="H157" s="272">
        <f t="shared" si="8"/>
        <v>0</v>
      </c>
      <c r="I157" s="373">
        <f t="shared" si="8"/>
        <v>3</v>
      </c>
    </row>
    <row r="158" spans="1:9" s="10" customFormat="1" ht="15.75">
      <c r="A158" s="330">
        <v>9</v>
      </c>
      <c r="B158" s="57" t="s">
        <v>11</v>
      </c>
      <c r="C158" s="271">
        <f t="shared" si="8"/>
        <v>2</v>
      </c>
      <c r="D158" s="252">
        <f t="shared" si="8"/>
        <v>1</v>
      </c>
      <c r="E158" s="59">
        <f t="shared" si="8"/>
        <v>0</v>
      </c>
      <c r="F158" s="59">
        <f t="shared" si="8"/>
        <v>0</v>
      </c>
      <c r="G158" s="59">
        <f t="shared" si="8"/>
        <v>0</v>
      </c>
      <c r="H158" s="272">
        <f t="shared" si="8"/>
        <v>2</v>
      </c>
      <c r="I158" s="373">
        <f t="shared" si="8"/>
        <v>5</v>
      </c>
    </row>
    <row r="159" spans="1:9" s="10" customFormat="1" ht="15.75">
      <c r="A159" s="330">
        <v>10</v>
      </c>
      <c r="B159" s="57" t="s">
        <v>12</v>
      </c>
      <c r="C159" s="271">
        <f t="shared" si="8"/>
        <v>0</v>
      </c>
      <c r="D159" s="252">
        <f t="shared" si="8"/>
        <v>1</v>
      </c>
      <c r="E159" s="59">
        <f t="shared" si="8"/>
        <v>0</v>
      </c>
      <c r="F159" s="59">
        <f t="shared" si="8"/>
        <v>0</v>
      </c>
      <c r="G159" s="59">
        <f t="shared" si="8"/>
        <v>0</v>
      </c>
      <c r="H159" s="272">
        <f t="shared" si="8"/>
        <v>11</v>
      </c>
      <c r="I159" s="373">
        <f t="shared" si="8"/>
        <v>12</v>
      </c>
    </row>
    <row r="160" spans="1:9" s="10" customFormat="1" ht="15.75">
      <c r="A160" s="330">
        <v>11</v>
      </c>
      <c r="B160" s="57" t="s">
        <v>13</v>
      </c>
      <c r="C160" s="271">
        <f aca="true" t="shared" si="9" ref="C160:I169">C16+C52+C88+C124</f>
        <v>1</v>
      </c>
      <c r="D160" s="252">
        <f t="shared" si="9"/>
        <v>0</v>
      </c>
      <c r="E160" s="59">
        <f t="shared" si="9"/>
        <v>0</v>
      </c>
      <c r="F160" s="59">
        <f t="shared" si="9"/>
        <v>0</v>
      </c>
      <c r="G160" s="59">
        <f t="shared" si="9"/>
        <v>0</v>
      </c>
      <c r="H160" s="272">
        <f t="shared" si="9"/>
        <v>1</v>
      </c>
      <c r="I160" s="373">
        <f t="shared" si="9"/>
        <v>2</v>
      </c>
    </row>
    <row r="161" spans="1:9" s="10" customFormat="1" ht="15.75">
      <c r="A161" s="330">
        <v>12</v>
      </c>
      <c r="B161" s="57" t="s">
        <v>14</v>
      </c>
      <c r="C161" s="271">
        <f t="shared" si="9"/>
        <v>2</v>
      </c>
      <c r="D161" s="252">
        <f t="shared" si="9"/>
        <v>1</v>
      </c>
      <c r="E161" s="59">
        <f t="shared" si="9"/>
        <v>1</v>
      </c>
      <c r="F161" s="59">
        <f t="shared" si="9"/>
        <v>0</v>
      </c>
      <c r="G161" s="59">
        <f t="shared" si="9"/>
        <v>0</v>
      </c>
      <c r="H161" s="272">
        <f t="shared" si="9"/>
        <v>1</v>
      </c>
      <c r="I161" s="373">
        <f t="shared" si="9"/>
        <v>5</v>
      </c>
    </row>
    <row r="162" spans="1:9" s="10" customFormat="1" ht="15.75">
      <c r="A162" s="331">
        <v>13</v>
      </c>
      <c r="B162" s="57" t="s">
        <v>15</v>
      </c>
      <c r="C162" s="271">
        <f t="shared" si="9"/>
        <v>0</v>
      </c>
      <c r="D162" s="252">
        <f t="shared" si="9"/>
        <v>2</v>
      </c>
      <c r="E162" s="59">
        <f t="shared" si="9"/>
        <v>0</v>
      </c>
      <c r="F162" s="59">
        <f t="shared" si="9"/>
        <v>0</v>
      </c>
      <c r="G162" s="59">
        <f t="shared" si="9"/>
        <v>0</v>
      </c>
      <c r="H162" s="272">
        <f t="shared" si="9"/>
        <v>0</v>
      </c>
      <c r="I162" s="373">
        <f t="shared" si="9"/>
        <v>2</v>
      </c>
    </row>
    <row r="163" spans="1:9" s="10" customFormat="1" ht="15.75">
      <c r="A163" s="331">
        <v>14</v>
      </c>
      <c r="B163" s="57" t="s">
        <v>16</v>
      </c>
      <c r="C163" s="271">
        <f t="shared" si="9"/>
        <v>2</v>
      </c>
      <c r="D163" s="252">
        <f t="shared" si="9"/>
        <v>2</v>
      </c>
      <c r="E163" s="59">
        <f t="shared" si="9"/>
        <v>0</v>
      </c>
      <c r="F163" s="59">
        <f t="shared" si="9"/>
        <v>0</v>
      </c>
      <c r="G163" s="59">
        <f t="shared" si="9"/>
        <v>0</v>
      </c>
      <c r="H163" s="272">
        <f t="shared" si="9"/>
        <v>0</v>
      </c>
      <c r="I163" s="373">
        <f t="shared" si="9"/>
        <v>4</v>
      </c>
    </row>
    <row r="164" spans="1:9" s="10" customFormat="1" ht="15.75">
      <c r="A164" s="331">
        <v>15</v>
      </c>
      <c r="B164" s="57" t="s">
        <v>17</v>
      </c>
      <c r="C164" s="271">
        <f t="shared" si="9"/>
        <v>2</v>
      </c>
      <c r="D164" s="252">
        <f t="shared" si="9"/>
        <v>0</v>
      </c>
      <c r="E164" s="59">
        <f t="shared" si="9"/>
        <v>0</v>
      </c>
      <c r="F164" s="59">
        <f t="shared" si="9"/>
        <v>0</v>
      </c>
      <c r="G164" s="59">
        <f t="shared" si="9"/>
        <v>0</v>
      </c>
      <c r="H164" s="272">
        <f t="shared" si="9"/>
        <v>4</v>
      </c>
      <c r="I164" s="373">
        <f t="shared" si="9"/>
        <v>6</v>
      </c>
    </row>
    <row r="165" spans="1:9" s="10" customFormat="1" ht="15.75">
      <c r="A165" s="330">
        <v>16</v>
      </c>
      <c r="B165" s="57" t="s">
        <v>18</v>
      </c>
      <c r="C165" s="271">
        <f t="shared" si="9"/>
        <v>0</v>
      </c>
      <c r="D165" s="252">
        <f t="shared" si="9"/>
        <v>0</v>
      </c>
      <c r="E165" s="59">
        <f t="shared" si="9"/>
        <v>0</v>
      </c>
      <c r="F165" s="59">
        <f t="shared" si="9"/>
        <v>0</v>
      </c>
      <c r="G165" s="59">
        <f t="shared" si="9"/>
        <v>0</v>
      </c>
      <c r="H165" s="272">
        <f t="shared" si="9"/>
        <v>0</v>
      </c>
      <c r="I165" s="373">
        <f t="shared" si="9"/>
        <v>0</v>
      </c>
    </row>
    <row r="166" spans="1:9" s="10" customFormat="1" ht="15.75">
      <c r="A166" s="330">
        <v>17</v>
      </c>
      <c r="B166" s="57" t="s">
        <v>19</v>
      </c>
      <c r="C166" s="271">
        <f t="shared" si="9"/>
        <v>0</v>
      </c>
      <c r="D166" s="252">
        <f t="shared" si="9"/>
        <v>0</v>
      </c>
      <c r="E166" s="59">
        <f t="shared" si="9"/>
        <v>0</v>
      </c>
      <c r="F166" s="59">
        <f t="shared" si="9"/>
        <v>0</v>
      </c>
      <c r="G166" s="59">
        <f t="shared" si="9"/>
        <v>0</v>
      </c>
      <c r="H166" s="272">
        <f t="shared" si="9"/>
        <v>6</v>
      </c>
      <c r="I166" s="373">
        <f t="shared" si="9"/>
        <v>6</v>
      </c>
    </row>
    <row r="167" spans="1:9" s="10" customFormat="1" ht="15.75">
      <c r="A167" s="331">
        <v>18</v>
      </c>
      <c r="B167" s="57" t="s">
        <v>20</v>
      </c>
      <c r="C167" s="271">
        <f t="shared" si="9"/>
        <v>0</v>
      </c>
      <c r="D167" s="252">
        <f t="shared" si="9"/>
        <v>0</v>
      </c>
      <c r="E167" s="59">
        <f t="shared" si="9"/>
        <v>1</v>
      </c>
      <c r="F167" s="59">
        <f t="shared" si="9"/>
        <v>0</v>
      </c>
      <c r="G167" s="59">
        <f t="shared" si="9"/>
        <v>0</v>
      </c>
      <c r="H167" s="272">
        <f t="shared" si="9"/>
        <v>2</v>
      </c>
      <c r="I167" s="373">
        <f t="shared" si="9"/>
        <v>3</v>
      </c>
    </row>
    <row r="168" spans="1:9" s="10" customFormat="1" ht="15.75">
      <c r="A168" s="331">
        <v>19</v>
      </c>
      <c r="B168" s="57" t="s">
        <v>21</v>
      </c>
      <c r="C168" s="271">
        <f t="shared" si="9"/>
        <v>0</v>
      </c>
      <c r="D168" s="252">
        <f t="shared" si="9"/>
        <v>0</v>
      </c>
      <c r="E168" s="59">
        <f t="shared" si="9"/>
        <v>2</v>
      </c>
      <c r="F168" s="59">
        <f t="shared" si="9"/>
        <v>0</v>
      </c>
      <c r="G168" s="59">
        <f t="shared" si="9"/>
        <v>0</v>
      </c>
      <c r="H168" s="272">
        <f t="shared" si="9"/>
        <v>0</v>
      </c>
      <c r="I168" s="373">
        <f t="shared" si="9"/>
        <v>2</v>
      </c>
    </row>
    <row r="169" spans="1:9" s="10" customFormat="1" ht="15.75">
      <c r="A169" s="330">
        <v>20</v>
      </c>
      <c r="B169" s="57" t="s">
        <v>22</v>
      </c>
      <c r="C169" s="271">
        <f t="shared" si="9"/>
        <v>0</v>
      </c>
      <c r="D169" s="252">
        <f t="shared" si="9"/>
        <v>0</v>
      </c>
      <c r="E169" s="59">
        <f t="shared" si="9"/>
        <v>0</v>
      </c>
      <c r="F169" s="59">
        <f t="shared" si="9"/>
        <v>0</v>
      </c>
      <c r="G169" s="59">
        <f t="shared" si="9"/>
        <v>0</v>
      </c>
      <c r="H169" s="272">
        <f t="shared" si="9"/>
        <v>2</v>
      </c>
      <c r="I169" s="373">
        <f t="shared" si="9"/>
        <v>2</v>
      </c>
    </row>
    <row r="170" spans="1:9" s="10" customFormat="1" ht="15.75">
      <c r="A170" s="330">
        <v>21</v>
      </c>
      <c r="B170" s="57" t="s">
        <v>23</v>
      </c>
      <c r="C170" s="271">
        <f aca="true" t="shared" si="10" ref="C170:I175">C26+C62+C98+C134</f>
        <v>0</v>
      </c>
      <c r="D170" s="252">
        <f t="shared" si="10"/>
        <v>0</v>
      </c>
      <c r="E170" s="59">
        <f t="shared" si="10"/>
        <v>0</v>
      </c>
      <c r="F170" s="59">
        <f t="shared" si="10"/>
        <v>0</v>
      </c>
      <c r="G170" s="59">
        <f t="shared" si="10"/>
        <v>0</v>
      </c>
      <c r="H170" s="272">
        <f t="shared" si="10"/>
        <v>1</v>
      </c>
      <c r="I170" s="373">
        <f t="shared" si="10"/>
        <v>1</v>
      </c>
    </row>
    <row r="171" spans="1:9" s="10" customFormat="1" ht="15.75">
      <c r="A171" s="330">
        <v>22</v>
      </c>
      <c r="B171" s="57" t="s">
        <v>24</v>
      </c>
      <c r="C171" s="271">
        <f t="shared" si="10"/>
        <v>1</v>
      </c>
      <c r="D171" s="252">
        <f t="shared" si="10"/>
        <v>0</v>
      </c>
      <c r="E171" s="59">
        <f t="shared" si="10"/>
        <v>2</v>
      </c>
      <c r="F171" s="59">
        <f t="shared" si="10"/>
        <v>0</v>
      </c>
      <c r="G171" s="59">
        <f t="shared" si="10"/>
        <v>0</v>
      </c>
      <c r="H171" s="272">
        <f t="shared" si="10"/>
        <v>0</v>
      </c>
      <c r="I171" s="373">
        <f t="shared" si="10"/>
        <v>3</v>
      </c>
    </row>
    <row r="172" spans="1:9" s="10" customFormat="1" ht="15.75">
      <c r="A172" s="330">
        <v>23</v>
      </c>
      <c r="B172" s="57" t="s">
        <v>25</v>
      </c>
      <c r="C172" s="271">
        <f t="shared" si="10"/>
        <v>1</v>
      </c>
      <c r="D172" s="252">
        <f t="shared" si="10"/>
        <v>0</v>
      </c>
      <c r="E172" s="59">
        <f t="shared" si="10"/>
        <v>0</v>
      </c>
      <c r="F172" s="59">
        <f t="shared" si="10"/>
        <v>0</v>
      </c>
      <c r="G172" s="59">
        <f t="shared" si="10"/>
        <v>0</v>
      </c>
      <c r="H172" s="272">
        <f t="shared" si="10"/>
        <v>2</v>
      </c>
      <c r="I172" s="373">
        <f t="shared" si="10"/>
        <v>3</v>
      </c>
    </row>
    <row r="173" spans="1:9" s="10" customFormat="1" ht="15.75">
      <c r="A173" s="331">
        <v>24</v>
      </c>
      <c r="B173" s="57" t="s">
        <v>26</v>
      </c>
      <c r="C173" s="271">
        <f t="shared" si="10"/>
        <v>0</v>
      </c>
      <c r="D173" s="252">
        <f t="shared" si="10"/>
        <v>1</v>
      </c>
      <c r="E173" s="59">
        <f t="shared" si="10"/>
        <v>2</v>
      </c>
      <c r="F173" s="59">
        <f t="shared" si="10"/>
        <v>0</v>
      </c>
      <c r="G173" s="59">
        <f t="shared" si="10"/>
        <v>0</v>
      </c>
      <c r="H173" s="272">
        <f t="shared" si="10"/>
        <v>0</v>
      </c>
      <c r="I173" s="373">
        <f t="shared" si="10"/>
        <v>3</v>
      </c>
    </row>
    <row r="174" spans="1:9" s="10" customFormat="1" ht="15.75">
      <c r="A174" s="330">
        <v>25</v>
      </c>
      <c r="B174" s="57" t="s">
        <v>27</v>
      </c>
      <c r="C174" s="271">
        <f t="shared" si="10"/>
        <v>0</v>
      </c>
      <c r="D174" s="252">
        <f t="shared" si="10"/>
        <v>1</v>
      </c>
      <c r="E174" s="59">
        <f t="shared" si="10"/>
        <v>2</v>
      </c>
      <c r="F174" s="59">
        <f t="shared" si="10"/>
        <v>0</v>
      </c>
      <c r="G174" s="59">
        <f t="shared" si="10"/>
        <v>0</v>
      </c>
      <c r="H174" s="272">
        <f t="shared" si="10"/>
        <v>1</v>
      </c>
      <c r="I174" s="373">
        <f t="shared" si="10"/>
        <v>4</v>
      </c>
    </row>
    <row r="175" spans="1:9" s="10" customFormat="1" ht="15.75">
      <c r="A175" s="330">
        <v>26</v>
      </c>
      <c r="B175" s="57" t="s">
        <v>60</v>
      </c>
      <c r="C175" s="271">
        <f t="shared" si="10"/>
        <v>0</v>
      </c>
      <c r="D175" s="252">
        <f t="shared" si="10"/>
        <v>0</v>
      </c>
      <c r="E175" s="59">
        <f t="shared" si="10"/>
        <v>0</v>
      </c>
      <c r="F175" s="59">
        <f t="shared" si="10"/>
        <v>0</v>
      </c>
      <c r="G175" s="59">
        <f t="shared" si="10"/>
        <v>0</v>
      </c>
      <c r="H175" s="272">
        <f t="shared" si="10"/>
        <v>3</v>
      </c>
      <c r="I175" s="373">
        <f t="shared" si="10"/>
        <v>3</v>
      </c>
    </row>
    <row r="176" spans="1:9" s="10" customFormat="1" ht="15.75">
      <c r="A176" s="330">
        <v>27</v>
      </c>
      <c r="B176" s="388" t="s">
        <v>65</v>
      </c>
      <c r="C176" s="271">
        <f aca="true" t="shared" si="11" ref="C176:I176">C32+C68+C104+C140</f>
        <v>0</v>
      </c>
      <c r="D176" s="252">
        <f t="shared" si="11"/>
        <v>0</v>
      </c>
      <c r="E176" s="59">
        <f t="shared" si="11"/>
        <v>0</v>
      </c>
      <c r="F176" s="59">
        <f t="shared" si="11"/>
        <v>0</v>
      </c>
      <c r="G176" s="59">
        <f t="shared" si="11"/>
        <v>0</v>
      </c>
      <c r="H176" s="272">
        <f t="shared" si="11"/>
        <v>0</v>
      </c>
      <c r="I176" s="373">
        <f t="shared" si="11"/>
        <v>0</v>
      </c>
    </row>
    <row r="177" spans="1:9" s="10" customFormat="1" ht="15.75">
      <c r="A177" s="330">
        <v>28</v>
      </c>
      <c r="B177" s="388" t="s">
        <v>66</v>
      </c>
      <c r="C177" s="271">
        <f aca="true" t="shared" si="12" ref="C177:I177">C33+C69+C105+C141</f>
        <v>0</v>
      </c>
      <c r="D177" s="252">
        <f t="shared" si="12"/>
        <v>0</v>
      </c>
      <c r="E177" s="59">
        <f t="shared" si="12"/>
        <v>0</v>
      </c>
      <c r="F177" s="59">
        <f t="shared" si="12"/>
        <v>0</v>
      </c>
      <c r="G177" s="59">
        <f t="shared" si="12"/>
        <v>0</v>
      </c>
      <c r="H177" s="272">
        <f t="shared" si="12"/>
        <v>0</v>
      </c>
      <c r="I177" s="373">
        <f t="shared" si="12"/>
        <v>0</v>
      </c>
    </row>
    <row r="178" spans="1:9" s="10" customFormat="1" ht="18" customHeight="1" thickBot="1">
      <c r="A178" s="330">
        <v>29</v>
      </c>
      <c r="B178" s="198" t="s">
        <v>64</v>
      </c>
      <c r="C178" s="273">
        <f aca="true" t="shared" si="13" ref="C178:I179">C34+C70+C106+C142</f>
        <v>0</v>
      </c>
      <c r="D178" s="274">
        <f t="shared" si="13"/>
        <v>0</v>
      </c>
      <c r="E178" s="275">
        <f t="shared" si="13"/>
        <v>0</v>
      </c>
      <c r="F178" s="275">
        <f t="shared" si="13"/>
        <v>0</v>
      </c>
      <c r="G178" s="275">
        <f t="shared" si="13"/>
        <v>0</v>
      </c>
      <c r="H178" s="276">
        <f t="shared" si="13"/>
        <v>0</v>
      </c>
      <c r="I178" s="374">
        <f t="shared" si="13"/>
        <v>0</v>
      </c>
    </row>
    <row r="179" spans="1:9" s="10" customFormat="1" ht="16.5" thickBot="1">
      <c r="A179" s="469" t="s">
        <v>2</v>
      </c>
      <c r="B179" s="470"/>
      <c r="C179" s="270">
        <f t="shared" si="13"/>
        <v>31</v>
      </c>
      <c r="D179" s="270">
        <f t="shared" si="13"/>
        <v>17</v>
      </c>
      <c r="E179" s="261">
        <f t="shared" si="13"/>
        <v>33</v>
      </c>
      <c r="F179" s="261">
        <f t="shared" si="13"/>
        <v>0</v>
      </c>
      <c r="G179" s="261">
        <f t="shared" si="13"/>
        <v>0</v>
      </c>
      <c r="H179" s="261">
        <f t="shared" si="13"/>
        <v>44</v>
      </c>
      <c r="I179" s="129">
        <f t="shared" si="13"/>
        <v>125</v>
      </c>
    </row>
    <row r="180" ht="13.5" thickBot="1">
      <c r="I180" s="18"/>
    </row>
    <row r="181" spans="3:9" ht="13.5" thickBot="1">
      <c r="C181" s="232">
        <f aca="true" t="shared" si="14" ref="C181:I181">SUM(C150:C178)</f>
        <v>31</v>
      </c>
      <c r="D181" s="232">
        <f t="shared" si="14"/>
        <v>17</v>
      </c>
      <c r="E181" s="233">
        <f t="shared" si="14"/>
        <v>33</v>
      </c>
      <c r="F181" s="233">
        <f t="shared" si="14"/>
        <v>0</v>
      </c>
      <c r="G181" s="233">
        <f t="shared" si="14"/>
        <v>0</v>
      </c>
      <c r="H181" s="233">
        <f t="shared" si="14"/>
        <v>44</v>
      </c>
      <c r="I181" s="234">
        <f t="shared" si="14"/>
        <v>125</v>
      </c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  <row r="217" ht="12.75">
      <c r="I217" s="18"/>
    </row>
    <row r="218" ht="12.75">
      <c r="I218" s="18"/>
    </row>
    <row r="219" ht="12.75">
      <c r="I219" s="18"/>
    </row>
    <row r="220" ht="12.75">
      <c r="I220" s="18"/>
    </row>
    <row r="221" ht="12.75">
      <c r="I221" s="18"/>
    </row>
    <row r="222" ht="12.75">
      <c r="I222" s="18"/>
    </row>
    <row r="223" ht="12.75">
      <c r="I223" s="18"/>
    </row>
    <row r="224" ht="12.75">
      <c r="I224" s="18"/>
    </row>
    <row r="225" ht="12.75">
      <c r="I225" s="18"/>
    </row>
    <row r="226" ht="12.75">
      <c r="I226" s="18"/>
    </row>
    <row r="227" ht="12.75">
      <c r="I227" s="18"/>
    </row>
    <row r="228" ht="12.75">
      <c r="I228" s="18"/>
    </row>
    <row r="229" ht="12.75">
      <c r="I229" s="18"/>
    </row>
    <row r="230" ht="12.75">
      <c r="I230" s="18"/>
    </row>
    <row r="231" ht="12.75">
      <c r="I231" s="18"/>
    </row>
    <row r="232" ht="12.75">
      <c r="I232" s="18"/>
    </row>
    <row r="233" ht="12.75">
      <c r="I233" s="18"/>
    </row>
    <row r="234" ht="12.75">
      <c r="I234" s="18"/>
    </row>
    <row r="235" ht="12.75">
      <c r="I235" s="18"/>
    </row>
    <row r="236" ht="12.75">
      <c r="I236" s="18"/>
    </row>
    <row r="237" ht="12.75">
      <c r="I237" s="18"/>
    </row>
    <row r="238" ht="12.75">
      <c r="I238" s="18"/>
    </row>
    <row r="239" ht="12.75">
      <c r="I239" s="18"/>
    </row>
    <row r="240" ht="12.75">
      <c r="I240" s="18"/>
    </row>
    <row r="241" ht="12.75">
      <c r="I241" s="18"/>
    </row>
    <row r="242" ht="12.75">
      <c r="I242" s="18"/>
    </row>
    <row r="243" ht="12.75">
      <c r="I243" s="18"/>
    </row>
    <row r="244" ht="12.75">
      <c r="I244" s="18"/>
    </row>
    <row r="245" ht="12.75">
      <c r="I245" s="18"/>
    </row>
    <row r="246" ht="12.75">
      <c r="I246" s="18"/>
    </row>
    <row r="247" ht="12.75">
      <c r="I247" s="18"/>
    </row>
    <row r="248" ht="12.75">
      <c r="I248" s="18"/>
    </row>
    <row r="249" ht="12.75">
      <c r="I249" s="18"/>
    </row>
    <row r="250" ht="12.75">
      <c r="I250" s="18"/>
    </row>
    <row r="251" ht="12.75">
      <c r="I251" s="18"/>
    </row>
    <row r="252" ht="12.75">
      <c r="I252" s="18"/>
    </row>
    <row r="253" ht="12.75">
      <c r="I253" s="18"/>
    </row>
    <row r="254" ht="12.75">
      <c r="I254" s="18"/>
    </row>
    <row r="255" ht="12.75">
      <c r="I255" s="18"/>
    </row>
    <row r="256" ht="12.75">
      <c r="I256" s="18"/>
    </row>
    <row r="257" ht="12.75">
      <c r="I257" s="18"/>
    </row>
    <row r="258" ht="12.75">
      <c r="I258" s="18"/>
    </row>
    <row r="259" ht="12.75">
      <c r="I259" s="18"/>
    </row>
    <row r="260" ht="12.75">
      <c r="I260" s="18"/>
    </row>
    <row r="261" ht="12.75">
      <c r="I261" s="18"/>
    </row>
    <row r="262" ht="12.75">
      <c r="I262" s="18"/>
    </row>
    <row r="263" ht="12.75">
      <c r="I263" s="18"/>
    </row>
    <row r="264" ht="12.75">
      <c r="I264" s="18"/>
    </row>
    <row r="265" ht="12.75">
      <c r="I265" s="18"/>
    </row>
    <row r="266" ht="12.75">
      <c r="I266" s="18"/>
    </row>
    <row r="267" ht="12.75">
      <c r="I267" s="18"/>
    </row>
    <row r="268" ht="12.75">
      <c r="I268" s="18"/>
    </row>
    <row r="269" ht="12.75">
      <c r="I269" s="18"/>
    </row>
    <row r="270" ht="12.75">
      <c r="I270" s="18"/>
    </row>
    <row r="271" ht="12.75">
      <c r="I271" s="18"/>
    </row>
    <row r="272" ht="12.75">
      <c r="I272" s="18"/>
    </row>
    <row r="273" ht="12.75">
      <c r="I273" s="18"/>
    </row>
    <row r="274" ht="12.75">
      <c r="I274" s="18"/>
    </row>
    <row r="275" ht="12.75">
      <c r="I275" s="18"/>
    </row>
    <row r="276" ht="12.75">
      <c r="I276" s="18"/>
    </row>
    <row r="277" ht="12.75">
      <c r="I277" s="18"/>
    </row>
    <row r="278" ht="12.75">
      <c r="I278" s="18"/>
    </row>
    <row r="279" ht="12.75">
      <c r="I279" s="18"/>
    </row>
    <row r="280" ht="12.75">
      <c r="I280" s="18"/>
    </row>
    <row r="281" ht="12.75">
      <c r="I281" s="18"/>
    </row>
    <row r="282" ht="12.75">
      <c r="I282" s="18"/>
    </row>
    <row r="283" ht="12.75">
      <c r="I283" s="18"/>
    </row>
    <row r="284" ht="12.75">
      <c r="I284" s="18"/>
    </row>
    <row r="285" ht="12.75">
      <c r="I285" s="18"/>
    </row>
    <row r="286" ht="12.75">
      <c r="I286" s="18"/>
    </row>
    <row r="287" ht="12.75">
      <c r="I287" s="18"/>
    </row>
    <row r="288" ht="12.75">
      <c r="I288" s="18"/>
    </row>
    <row r="289" ht="12.75">
      <c r="I289" s="18"/>
    </row>
    <row r="290" ht="12.75">
      <c r="I290" s="18"/>
    </row>
    <row r="291" ht="12.75">
      <c r="I291" s="18"/>
    </row>
    <row r="292" ht="12.75">
      <c r="I292" s="18"/>
    </row>
    <row r="293" ht="12.75">
      <c r="I293" s="18"/>
    </row>
    <row r="294" ht="12.75">
      <c r="I294" s="18"/>
    </row>
    <row r="295" ht="12.75">
      <c r="I295" s="18"/>
    </row>
    <row r="296" ht="12.75">
      <c r="I296" s="18"/>
    </row>
    <row r="297" ht="12.75">
      <c r="I297" s="18"/>
    </row>
    <row r="298" ht="12.75">
      <c r="I298" s="18"/>
    </row>
    <row r="299" ht="12.75">
      <c r="I299" s="18"/>
    </row>
    <row r="300" ht="12.75">
      <c r="I300" s="18"/>
    </row>
    <row r="301" ht="12.75">
      <c r="I301" s="18"/>
    </row>
    <row r="302" ht="12.75">
      <c r="I302" s="18"/>
    </row>
    <row r="303" ht="12.75">
      <c r="I303" s="18"/>
    </row>
    <row r="304" ht="12.75">
      <c r="I304" s="18"/>
    </row>
    <row r="305" ht="12.75">
      <c r="I305" s="18"/>
    </row>
    <row r="306" ht="12.75">
      <c r="I306" s="18"/>
    </row>
    <row r="307" ht="12.75">
      <c r="I307" s="18"/>
    </row>
    <row r="308" ht="12.75">
      <c r="I308" s="18"/>
    </row>
    <row r="309" ht="12.75">
      <c r="I309" s="18"/>
    </row>
    <row r="310" ht="12.75">
      <c r="I310" s="18"/>
    </row>
    <row r="311" ht="12.75">
      <c r="I311" s="18"/>
    </row>
    <row r="312" ht="12.75">
      <c r="I312" s="18"/>
    </row>
    <row r="313" ht="12.75">
      <c r="I313" s="18"/>
    </row>
    <row r="314" ht="12.75">
      <c r="I314" s="18"/>
    </row>
    <row r="315" ht="12.75">
      <c r="I315" s="18"/>
    </row>
    <row r="316" ht="12.75">
      <c r="I316" s="18"/>
    </row>
    <row r="317" ht="12.75">
      <c r="I317" s="18"/>
    </row>
    <row r="318" ht="12.75">
      <c r="I318" s="18"/>
    </row>
    <row r="319" ht="12.75">
      <c r="I319" s="18"/>
    </row>
    <row r="320" ht="12.75">
      <c r="I320" s="18"/>
    </row>
    <row r="321" ht="12.75">
      <c r="I321" s="18"/>
    </row>
    <row r="322" ht="12.75">
      <c r="I322" s="18"/>
    </row>
    <row r="323" ht="12.75">
      <c r="I323" s="18"/>
    </row>
    <row r="324" ht="12.75">
      <c r="I324" s="18"/>
    </row>
    <row r="325" ht="12.75">
      <c r="I325" s="18"/>
    </row>
    <row r="326" ht="12.75">
      <c r="I326" s="18"/>
    </row>
    <row r="327" ht="12.75">
      <c r="I327" s="18"/>
    </row>
    <row r="328" ht="12.75">
      <c r="I328" s="18"/>
    </row>
    <row r="329" ht="12.75">
      <c r="I329" s="18"/>
    </row>
    <row r="330" ht="12.75">
      <c r="I330" s="18"/>
    </row>
    <row r="331" ht="12.75">
      <c r="I331" s="18"/>
    </row>
    <row r="332" ht="12.75">
      <c r="I332" s="18"/>
    </row>
    <row r="333" ht="12.75">
      <c r="I333" s="18"/>
    </row>
    <row r="334" ht="12.75">
      <c r="I334" s="18"/>
    </row>
    <row r="335" ht="12.75">
      <c r="I335" s="18"/>
    </row>
    <row r="336" ht="12.75">
      <c r="I336" s="18"/>
    </row>
    <row r="337" ht="12.75">
      <c r="I337" s="18"/>
    </row>
    <row r="338" ht="12.75">
      <c r="I338" s="18"/>
    </row>
    <row r="339" ht="12.75">
      <c r="I339" s="18"/>
    </row>
    <row r="340" ht="12.75">
      <c r="I340" s="18"/>
    </row>
    <row r="341" ht="12.75">
      <c r="I341" s="18"/>
    </row>
    <row r="342" ht="12.75">
      <c r="I342" s="18"/>
    </row>
    <row r="343" ht="12.75">
      <c r="I343" s="18"/>
    </row>
    <row r="344" ht="12.75">
      <c r="I344" s="18"/>
    </row>
    <row r="345" ht="12.75">
      <c r="I345" s="18"/>
    </row>
    <row r="346" ht="12.75">
      <c r="I346" s="18"/>
    </row>
    <row r="347" ht="12.75">
      <c r="I347" s="18"/>
    </row>
    <row r="348" ht="12.75">
      <c r="I348" s="18"/>
    </row>
    <row r="349" ht="12.75">
      <c r="I349" s="18"/>
    </row>
    <row r="350" ht="12.75">
      <c r="I350" s="18"/>
    </row>
    <row r="351" ht="12.75">
      <c r="I351" s="18"/>
    </row>
    <row r="352" ht="12.75">
      <c r="I352" s="18"/>
    </row>
    <row r="353" ht="12.75">
      <c r="I353" s="18"/>
    </row>
    <row r="354" ht="12.75">
      <c r="I354" s="18"/>
    </row>
    <row r="355" ht="12.75">
      <c r="I355" s="18"/>
    </row>
    <row r="356" ht="12.75">
      <c r="I356" s="18"/>
    </row>
    <row r="357" ht="12.75">
      <c r="I357" s="18"/>
    </row>
    <row r="358" ht="12.75">
      <c r="I358" s="18"/>
    </row>
    <row r="359" ht="12.75">
      <c r="I359" s="18"/>
    </row>
    <row r="360" ht="12.75">
      <c r="I360" s="18"/>
    </row>
    <row r="361" ht="12.75">
      <c r="I361" s="18"/>
    </row>
    <row r="362" ht="12.75">
      <c r="I362" s="18"/>
    </row>
    <row r="363" ht="12.75">
      <c r="I363" s="18"/>
    </row>
    <row r="364" ht="12.75">
      <c r="I364" s="18"/>
    </row>
    <row r="365" ht="12.75">
      <c r="I365" s="18"/>
    </row>
    <row r="366" ht="12.75">
      <c r="I366" s="18"/>
    </row>
    <row r="367" ht="12.75">
      <c r="I367" s="18"/>
    </row>
    <row r="368" ht="12.75">
      <c r="I368" s="18"/>
    </row>
    <row r="369" ht="12.75">
      <c r="I369" s="18"/>
    </row>
    <row r="370" ht="12.75">
      <c r="I370" s="18"/>
    </row>
    <row r="371" ht="12.75">
      <c r="I371" s="18"/>
    </row>
    <row r="372" ht="12.75">
      <c r="I372" s="18"/>
    </row>
    <row r="373" ht="12.75">
      <c r="I373" s="18"/>
    </row>
    <row r="374" ht="12.75">
      <c r="I374" s="18"/>
    </row>
    <row r="375" ht="12.75">
      <c r="I375" s="18"/>
    </row>
    <row r="376" ht="12.75">
      <c r="I376" s="18"/>
    </row>
    <row r="377" ht="12.75">
      <c r="I377" s="18"/>
    </row>
    <row r="378" ht="12.75">
      <c r="I378" s="18"/>
    </row>
    <row r="379" ht="12.75">
      <c r="I379" s="18"/>
    </row>
    <row r="380" ht="12.75">
      <c r="I380" s="18"/>
    </row>
    <row r="381" ht="12.75">
      <c r="I381" s="18"/>
    </row>
    <row r="382" ht="12.75">
      <c r="I382" s="18"/>
    </row>
    <row r="383" ht="12.75">
      <c r="I383" s="18"/>
    </row>
    <row r="384" ht="12.75">
      <c r="I384" s="18"/>
    </row>
    <row r="385" ht="12.75">
      <c r="I385" s="18"/>
    </row>
    <row r="386" ht="12.75">
      <c r="I386" s="18"/>
    </row>
    <row r="387" ht="12.75">
      <c r="I387" s="18"/>
    </row>
    <row r="388" ht="12.75">
      <c r="I388" s="18"/>
    </row>
    <row r="389" ht="12.75">
      <c r="I389" s="18"/>
    </row>
    <row r="390" ht="12.75">
      <c r="I390" s="18"/>
    </row>
    <row r="391" ht="12.75">
      <c r="I391" s="18"/>
    </row>
    <row r="392" ht="12.75">
      <c r="I392" s="18"/>
    </row>
    <row r="393" ht="12.75">
      <c r="I393" s="18"/>
    </row>
    <row r="394" ht="12.75">
      <c r="I394" s="18"/>
    </row>
    <row r="395" ht="12.75">
      <c r="I395" s="18"/>
    </row>
    <row r="396" ht="12.75">
      <c r="I396" s="18"/>
    </row>
    <row r="397" ht="12.75">
      <c r="I397" s="18"/>
    </row>
    <row r="398" ht="12.75">
      <c r="I398" s="18"/>
    </row>
    <row r="399" ht="12.75">
      <c r="I399" s="18"/>
    </row>
    <row r="400" ht="12.75">
      <c r="I400" s="18"/>
    </row>
    <row r="401" ht="12.75">
      <c r="I401" s="18"/>
    </row>
    <row r="402" ht="12.75">
      <c r="I402" s="18"/>
    </row>
    <row r="403" ht="12.75">
      <c r="I403" s="18"/>
    </row>
    <row r="404" ht="12.75">
      <c r="I404" s="18"/>
    </row>
    <row r="405" ht="12.75">
      <c r="I405" s="18"/>
    </row>
    <row r="406" ht="12.75">
      <c r="I406" s="18"/>
    </row>
    <row r="407" ht="12.75">
      <c r="I407" s="18"/>
    </row>
    <row r="408" ht="12.75">
      <c r="I408" s="18"/>
    </row>
    <row r="409" ht="12.75">
      <c r="I409" s="18"/>
    </row>
    <row r="410" ht="12.75">
      <c r="I410" s="18"/>
    </row>
    <row r="411" ht="12.75">
      <c r="I411" s="18"/>
    </row>
    <row r="412" ht="12.75">
      <c r="I412" s="18"/>
    </row>
    <row r="413" ht="12.75">
      <c r="I413" s="18"/>
    </row>
    <row r="414" ht="12.75">
      <c r="I414" s="18"/>
    </row>
    <row r="415" ht="12.75">
      <c r="I415" s="18"/>
    </row>
    <row r="416" ht="12.75">
      <c r="I416" s="18"/>
    </row>
    <row r="417" ht="12.75">
      <c r="I417" s="18"/>
    </row>
    <row r="418" ht="12.75">
      <c r="I418" s="18"/>
    </row>
    <row r="419" ht="12.75">
      <c r="I419" s="18"/>
    </row>
    <row r="420" ht="12.75">
      <c r="I420" s="18"/>
    </row>
    <row r="421" ht="12.75">
      <c r="I421" s="18"/>
    </row>
    <row r="422" ht="12.75">
      <c r="I422" s="18"/>
    </row>
    <row r="423" ht="12.75">
      <c r="I423" s="18"/>
    </row>
    <row r="424" ht="12.75">
      <c r="I424" s="18"/>
    </row>
    <row r="425" ht="12.75">
      <c r="I425" s="18"/>
    </row>
    <row r="426" ht="12.75">
      <c r="I426" s="18"/>
    </row>
    <row r="427" ht="12.75">
      <c r="I427" s="18"/>
    </row>
    <row r="428" ht="12.75">
      <c r="I428" s="18"/>
    </row>
    <row r="429" ht="12.75">
      <c r="I429" s="18"/>
    </row>
    <row r="430" ht="12.75">
      <c r="I430" s="18"/>
    </row>
    <row r="431" ht="12.75">
      <c r="I431" s="18"/>
    </row>
    <row r="432" ht="12.75">
      <c r="I432" s="18"/>
    </row>
    <row r="433" ht="12.75">
      <c r="I433" s="18"/>
    </row>
    <row r="434" ht="12.75">
      <c r="I434" s="18"/>
    </row>
    <row r="435" ht="12.75">
      <c r="I435" s="18"/>
    </row>
    <row r="436" ht="12.75">
      <c r="I436" s="18"/>
    </row>
    <row r="437" ht="12.75">
      <c r="I437" s="18"/>
    </row>
    <row r="438" ht="12.75">
      <c r="I438" s="18"/>
    </row>
    <row r="439" ht="12.75">
      <c r="I439" s="18"/>
    </row>
    <row r="440" ht="12.75">
      <c r="I440" s="18"/>
    </row>
    <row r="441" ht="12.75">
      <c r="I441" s="18"/>
    </row>
    <row r="442" ht="12.75">
      <c r="I442" s="18"/>
    </row>
    <row r="443" ht="12.75">
      <c r="I443" s="18"/>
    </row>
    <row r="444" ht="12.75">
      <c r="I444" s="18"/>
    </row>
    <row r="445" ht="12.75">
      <c r="I445" s="18"/>
    </row>
    <row r="446" ht="12.75">
      <c r="I446" s="18"/>
    </row>
    <row r="447" ht="12.75">
      <c r="I447" s="18"/>
    </row>
    <row r="448" ht="12.75">
      <c r="I448" s="18"/>
    </row>
    <row r="449" ht="12.75">
      <c r="I449" s="18"/>
    </row>
    <row r="450" ht="12.75">
      <c r="I450" s="18"/>
    </row>
    <row r="451" ht="12.75">
      <c r="I451" s="18"/>
    </row>
    <row r="452" ht="12.75">
      <c r="I452" s="18"/>
    </row>
    <row r="453" ht="12.75">
      <c r="I453" s="18"/>
    </row>
    <row r="454" ht="12.75">
      <c r="I454" s="18"/>
    </row>
    <row r="455" ht="12.75">
      <c r="I455" s="18"/>
    </row>
    <row r="456" ht="12.75">
      <c r="I456" s="18"/>
    </row>
    <row r="457" ht="12.75">
      <c r="I457" s="18"/>
    </row>
    <row r="458" ht="12.75">
      <c r="I458" s="18"/>
    </row>
    <row r="459" ht="12.75">
      <c r="I459" s="18"/>
    </row>
    <row r="460" ht="12.75">
      <c r="I460" s="18"/>
    </row>
    <row r="461" ht="12.75">
      <c r="I461" s="18"/>
    </row>
    <row r="462" ht="12.75">
      <c r="I462" s="18"/>
    </row>
    <row r="463" ht="12.75">
      <c r="I463" s="18"/>
    </row>
    <row r="464" ht="12.75">
      <c r="I464" s="18"/>
    </row>
    <row r="465" ht="12.75">
      <c r="I465" s="18"/>
    </row>
    <row r="466" ht="12.75">
      <c r="I466" s="18"/>
    </row>
    <row r="467" ht="12.75">
      <c r="I467" s="18"/>
    </row>
    <row r="468" ht="12.75">
      <c r="I468" s="18"/>
    </row>
    <row r="469" ht="12.75">
      <c r="I469" s="18"/>
    </row>
    <row r="470" ht="12.75">
      <c r="I470" s="18"/>
    </row>
    <row r="471" ht="12.75">
      <c r="I471" s="18"/>
    </row>
    <row r="472" ht="12.75">
      <c r="I472" s="18"/>
    </row>
    <row r="473" ht="12.75">
      <c r="I473" s="18"/>
    </row>
    <row r="474" ht="12.75">
      <c r="I474" s="18"/>
    </row>
    <row r="475" ht="12.75">
      <c r="I475" s="18"/>
    </row>
    <row r="476" ht="12.75">
      <c r="I476" s="18"/>
    </row>
    <row r="477" ht="12.75">
      <c r="I477" s="18"/>
    </row>
    <row r="478" ht="12.75">
      <c r="I478" s="18"/>
    </row>
    <row r="479" ht="12.75">
      <c r="I479" s="18"/>
    </row>
    <row r="480" ht="12.75">
      <c r="I480" s="18"/>
    </row>
    <row r="481" ht="12.75">
      <c r="I481" s="18"/>
    </row>
    <row r="482" ht="12.75">
      <c r="I482" s="18"/>
    </row>
    <row r="483" ht="12.75">
      <c r="I483" s="18"/>
    </row>
    <row r="484" ht="12.75">
      <c r="I484" s="18"/>
    </row>
    <row r="485" ht="12.75">
      <c r="I485" s="18"/>
    </row>
    <row r="486" ht="12.75">
      <c r="I486" s="18"/>
    </row>
    <row r="487" ht="12.75">
      <c r="I487" s="18"/>
    </row>
    <row r="488" ht="12.75">
      <c r="I488" s="18"/>
    </row>
    <row r="489" ht="12.75">
      <c r="I489" s="18"/>
    </row>
    <row r="490" ht="12.75">
      <c r="I490" s="18"/>
    </row>
    <row r="491" ht="12.75">
      <c r="I491" s="18"/>
    </row>
    <row r="492" ht="12.75">
      <c r="I492" s="18"/>
    </row>
    <row r="493" ht="12.75">
      <c r="I493" s="18"/>
    </row>
    <row r="494" ht="12.75">
      <c r="I494" s="18"/>
    </row>
    <row r="495" ht="12.75">
      <c r="I495" s="18"/>
    </row>
    <row r="496" ht="12.75">
      <c r="I496" s="18"/>
    </row>
    <row r="497" ht="12.75">
      <c r="I497" s="18"/>
    </row>
    <row r="498" ht="12.75">
      <c r="I498" s="18"/>
    </row>
    <row r="499" ht="12.75">
      <c r="I499" s="18"/>
    </row>
    <row r="500" ht="12.75">
      <c r="I500" s="18"/>
    </row>
    <row r="501" ht="12.75">
      <c r="I501" s="18"/>
    </row>
    <row r="502" ht="12.75">
      <c r="I502" s="18"/>
    </row>
    <row r="503" ht="12.75">
      <c r="I503" s="18"/>
    </row>
    <row r="504" ht="12.75">
      <c r="I504" s="18"/>
    </row>
    <row r="505" ht="12.75">
      <c r="I505" s="18"/>
    </row>
    <row r="506" ht="12.75">
      <c r="I506" s="18"/>
    </row>
    <row r="507" ht="12.75">
      <c r="I507" s="18"/>
    </row>
    <row r="508" ht="12.75">
      <c r="I508" s="18"/>
    </row>
    <row r="509" ht="12.75">
      <c r="I509" s="18"/>
    </row>
    <row r="510" ht="12.75">
      <c r="I510" s="18"/>
    </row>
    <row r="511" ht="12.75">
      <c r="I511" s="18"/>
    </row>
    <row r="512" ht="12.75">
      <c r="I512" s="18"/>
    </row>
    <row r="513" ht="12.75">
      <c r="I513" s="18"/>
    </row>
    <row r="514" ht="12.75">
      <c r="I514" s="18"/>
    </row>
    <row r="515" ht="12.75">
      <c r="I515" s="18"/>
    </row>
    <row r="516" ht="12.75">
      <c r="I516" s="18"/>
    </row>
    <row r="517" ht="12.75">
      <c r="I517" s="18"/>
    </row>
    <row r="518" ht="12.75">
      <c r="I518" s="18"/>
    </row>
    <row r="519" ht="12.75">
      <c r="I519" s="18"/>
    </row>
    <row r="520" ht="12.75">
      <c r="I520" s="18"/>
    </row>
    <row r="521" ht="12.75">
      <c r="I521" s="18"/>
    </row>
    <row r="522" ht="12.75">
      <c r="I522" s="18"/>
    </row>
    <row r="523" ht="12.75">
      <c r="I523" s="18"/>
    </row>
    <row r="524" ht="12.75">
      <c r="I524" s="18"/>
    </row>
    <row r="525" ht="12.75">
      <c r="I525" s="18"/>
    </row>
    <row r="526" ht="12.75">
      <c r="I526" s="18"/>
    </row>
    <row r="527" ht="12.75">
      <c r="I527" s="18"/>
    </row>
    <row r="528" ht="12.75">
      <c r="I528" s="18"/>
    </row>
    <row r="529" ht="12.75">
      <c r="I529" s="18"/>
    </row>
    <row r="530" ht="12.75">
      <c r="I530" s="18"/>
    </row>
    <row r="531" ht="12.75">
      <c r="I531" s="18"/>
    </row>
    <row r="532" ht="12.75">
      <c r="I532" s="18"/>
    </row>
    <row r="533" ht="12.75">
      <c r="I533" s="18"/>
    </row>
    <row r="534" ht="12.75">
      <c r="I534" s="18"/>
    </row>
    <row r="535" ht="12.75">
      <c r="I535" s="18"/>
    </row>
    <row r="536" ht="12.75">
      <c r="I536" s="18"/>
    </row>
    <row r="537" ht="12.75">
      <c r="I537" s="18"/>
    </row>
    <row r="538" ht="12.75"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  <row r="575" ht="12.75">
      <c r="I575" s="18"/>
    </row>
    <row r="576" ht="12.75">
      <c r="I576" s="18"/>
    </row>
    <row r="577" ht="12.75">
      <c r="I577" s="18"/>
    </row>
    <row r="578" ht="12.75">
      <c r="I578" s="18"/>
    </row>
    <row r="579" ht="12.75">
      <c r="I579" s="18"/>
    </row>
    <row r="580" ht="12.75">
      <c r="I580" s="18"/>
    </row>
    <row r="581" ht="12.75">
      <c r="I581" s="18"/>
    </row>
    <row r="582" ht="12.75">
      <c r="I582" s="18"/>
    </row>
    <row r="583" ht="12.75">
      <c r="I583" s="18"/>
    </row>
    <row r="584" ht="12.75">
      <c r="I584" s="18"/>
    </row>
    <row r="585" ht="12.75">
      <c r="I585" s="18"/>
    </row>
    <row r="586" ht="12.75">
      <c r="I586" s="18"/>
    </row>
    <row r="587" ht="12.75">
      <c r="I587" s="18"/>
    </row>
    <row r="588" ht="12.75">
      <c r="I588" s="18"/>
    </row>
    <row r="589" ht="12.75">
      <c r="I589" s="18"/>
    </row>
    <row r="590" ht="12.75">
      <c r="I590" s="18"/>
    </row>
    <row r="591" ht="12.75">
      <c r="I591" s="18"/>
    </row>
    <row r="592" ht="12.75">
      <c r="I592" s="18"/>
    </row>
    <row r="593" ht="12.75">
      <c r="I593" s="18"/>
    </row>
    <row r="594" ht="12.75">
      <c r="I594" s="18"/>
    </row>
    <row r="595" ht="12.75">
      <c r="I595" s="18"/>
    </row>
    <row r="596" ht="12.75">
      <c r="I596" s="18"/>
    </row>
  </sheetData>
  <sheetProtection/>
  <protectedRanges>
    <protectedRange sqref="C42:H70 C78:H106 C6:H34 C114:H141" name="Діапазон1"/>
    <protectedRange sqref="C142:H142" name="Діапазон1_1"/>
  </protectedRanges>
  <mergeCells count="25">
    <mergeCell ref="A179:B179"/>
    <mergeCell ref="A143:B143"/>
    <mergeCell ref="A35:B35"/>
    <mergeCell ref="A39:B39"/>
    <mergeCell ref="D148:F148"/>
    <mergeCell ref="A71:B71"/>
    <mergeCell ref="E76:F76"/>
    <mergeCell ref="A2:I2"/>
    <mergeCell ref="A3:B3"/>
    <mergeCell ref="A4:C4"/>
    <mergeCell ref="E4:F4"/>
    <mergeCell ref="A107:B107"/>
    <mergeCell ref="A110:I110"/>
    <mergeCell ref="A112:C112"/>
    <mergeCell ref="E112:F112"/>
    <mergeCell ref="A146:I146"/>
    <mergeCell ref="A148:C148"/>
    <mergeCell ref="A38:I38"/>
    <mergeCell ref="A40:C40"/>
    <mergeCell ref="E40:F40"/>
    <mergeCell ref="A74:I74"/>
    <mergeCell ref="A76:C76"/>
    <mergeCell ref="A147:B147"/>
    <mergeCell ref="A75:B75"/>
    <mergeCell ref="A111:B111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86"/>
  <sheetViews>
    <sheetView zoomScale="80" zoomScaleNormal="80" zoomScalePageLayoutView="0" workbookViewId="0" topLeftCell="A1">
      <selection activeCell="L32" sqref="L32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8" customWidth="1"/>
    <col min="9" max="9" width="20.75390625" style="26" customWidth="1"/>
    <col min="10" max="10" width="3.75390625" style="0" customWidth="1"/>
    <col min="11" max="11" width="7.375" style="0" customWidth="1"/>
  </cols>
  <sheetData>
    <row r="1" ht="22.5" customHeight="1"/>
    <row r="2" spans="1:11" ht="20.25" customHeight="1">
      <c r="A2" s="450" t="s">
        <v>59</v>
      </c>
      <c r="B2" s="450"/>
      <c r="C2" s="450"/>
      <c r="D2" s="450"/>
      <c r="E2" s="450"/>
      <c r="F2" s="450"/>
      <c r="G2" s="450"/>
      <c r="H2" s="450"/>
      <c r="I2" s="450"/>
      <c r="J2" s="11"/>
      <c r="K2" s="11"/>
    </row>
    <row r="3" spans="1:11" ht="19.5" thickBot="1">
      <c r="A3" s="425" t="s">
        <v>57</v>
      </c>
      <c r="B3" s="425"/>
      <c r="C3" s="308"/>
      <c r="D3" s="308"/>
      <c r="E3" s="308"/>
      <c r="F3" s="308"/>
      <c r="G3" s="19"/>
      <c r="H3" s="19"/>
      <c r="I3" s="20"/>
      <c r="J3" s="11"/>
      <c r="K3" s="11"/>
    </row>
    <row r="4" spans="1:9" ht="18.75" thickBot="1">
      <c r="A4" s="451" t="s">
        <v>40</v>
      </c>
      <c r="B4" s="452"/>
      <c r="C4" s="453"/>
      <c r="D4" s="333" t="s">
        <v>41</v>
      </c>
      <c r="E4" s="454"/>
      <c r="F4" s="455"/>
      <c r="G4" s="39"/>
      <c r="H4" s="19"/>
      <c r="I4" s="20"/>
    </row>
    <row r="5" spans="1:9" s="10" customFormat="1" ht="39.75" customHeight="1" thickBot="1">
      <c r="A5" s="8" t="s">
        <v>0</v>
      </c>
      <c r="B5" s="8" t="s">
        <v>1</v>
      </c>
      <c r="C5" s="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</row>
    <row r="6" spans="1:11" s="10" customFormat="1" ht="15.75" customHeight="1">
      <c r="A6" s="329">
        <v>1</v>
      </c>
      <c r="B6" s="55" t="s">
        <v>3</v>
      </c>
      <c r="C6" s="339">
        <f>'Табл.2 н.в.'!C6+'Табл.2 рецидиви'!C6+'Табл.2 інші випадки повт.лікув'!C6</f>
        <v>5</v>
      </c>
      <c r="D6" s="340">
        <f>'Табл.2 н.в.'!D6+'Табл.2 рецидиви'!D6+'Табл.2 інші випадки повт.лікув'!D6</f>
        <v>3</v>
      </c>
      <c r="E6" s="340">
        <f>'Табл.2 н.в.'!E6+'Табл.2 рецидиви'!E6+'Табл.2 інші випадки повт.лікув'!E6</f>
        <v>1</v>
      </c>
      <c r="F6" s="340">
        <f>'Табл.2 н.в.'!F6+'Табл.2 рецидиви'!F6+'Табл.2 інші випадки повт.лікув'!F6</f>
        <v>1</v>
      </c>
      <c r="G6" s="340">
        <f>'Табл.2 н.в.'!G6+'Табл.2 рецидиви'!G6+'Табл.2 інші випадки повт.лікув'!G6</f>
        <v>0</v>
      </c>
      <c r="H6" s="341">
        <f>'Табл.2 н.в.'!H6+'Табл.2 рецидиви'!H6+'Табл.2 інші випадки повт.лікув'!H6</f>
        <v>0</v>
      </c>
      <c r="I6" s="235">
        <f>'Табл.2 н.в.'!I6+'Табл.2 рецидиви'!I6+'Табл.2 інші випадки повт.лікув'!I6</f>
        <v>10</v>
      </c>
      <c r="K6" s="58"/>
    </row>
    <row r="7" spans="1:11" s="10" customFormat="1" ht="15">
      <c r="A7" s="330">
        <v>2</v>
      </c>
      <c r="B7" s="57" t="s">
        <v>4</v>
      </c>
      <c r="C7" s="339">
        <f>'Табл.2 н.в.'!C7+'Табл.2 рецидиви'!C7+'Табл.2 інші випадки повт.лікув'!C7</f>
        <v>7</v>
      </c>
      <c r="D7" s="340">
        <f>'Табл.2 н.в.'!D7+'Табл.2 рецидиви'!D7+'Табл.2 інші випадки повт.лікув'!D7</f>
        <v>1</v>
      </c>
      <c r="E7" s="340">
        <f>'Табл.2 н.в.'!E7+'Табл.2 рецидиви'!E7+'Табл.2 інші випадки повт.лікув'!E7</f>
        <v>1</v>
      </c>
      <c r="F7" s="340">
        <f>'Табл.2 н.в.'!F7+'Табл.2 рецидиви'!F7+'Табл.2 інші випадки повт.лікув'!F7</f>
        <v>0</v>
      </c>
      <c r="G7" s="340">
        <f>'Табл.2 н.в.'!G7+'Табл.2 рецидиви'!G7+'Табл.2 інші випадки повт.лікув'!G7</f>
        <v>0</v>
      </c>
      <c r="H7" s="341">
        <f>'Табл.2 н.в.'!H7+'Табл.2 рецидиви'!H7+'Табл.2 інші випадки повт.лікув'!H7</f>
        <v>7</v>
      </c>
      <c r="I7" s="235">
        <f>'Табл.2 н.в.'!I7+'Табл.2 рецидиви'!I7+'Табл.2 інші випадки повт.лікув'!I7</f>
        <v>16</v>
      </c>
      <c r="K7" s="58"/>
    </row>
    <row r="8" spans="1:9" s="10" customFormat="1" ht="15">
      <c r="A8" s="330">
        <v>3</v>
      </c>
      <c r="B8" s="57" t="s">
        <v>5</v>
      </c>
      <c r="C8" s="339">
        <f>'Табл.2 н.в.'!C8+'Табл.2 рецидиви'!C8+'Табл.2 інші випадки повт.лікув'!C8</f>
        <v>22</v>
      </c>
      <c r="D8" s="340">
        <f>'Табл.2 н.в.'!D8+'Табл.2 рецидиви'!D8+'Табл.2 інші випадки повт.лікув'!D8</f>
        <v>13</v>
      </c>
      <c r="E8" s="340">
        <f>'Табл.2 н.в.'!E8+'Табл.2 рецидиви'!E8+'Табл.2 інші випадки повт.лікув'!E8</f>
        <v>8</v>
      </c>
      <c r="F8" s="340">
        <f>'Табл.2 н.в.'!F8+'Табл.2 рецидиви'!F8+'Табл.2 інші випадки повт.лікув'!F8</f>
        <v>0</v>
      </c>
      <c r="G8" s="340">
        <f>'Табл.2 н.в.'!G8+'Табл.2 рецидиви'!G8+'Табл.2 інші випадки повт.лікув'!G8</f>
        <v>0</v>
      </c>
      <c r="H8" s="341">
        <f>'Табл.2 н.в.'!H8+'Табл.2 рецидиви'!H8+'Табл.2 інші випадки повт.лікув'!H8</f>
        <v>2</v>
      </c>
      <c r="I8" s="235">
        <f>'Табл.2 н.в.'!I8+'Табл.2 рецидиви'!I8+'Табл.2 інші випадки повт.лікув'!I8</f>
        <v>45</v>
      </c>
    </row>
    <row r="9" spans="1:9" s="10" customFormat="1" ht="15">
      <c r="A9" s="331">
        <v>4</v>
      </c>
      <c r="B9" s="57" t="s">
        <v>6</v>
      </c>
      <c r="C9" s="339">
        <f>'Табл.2 н.в.'!C9+'Табл.2 рецидиви'!C9+'Табл.2 інші випадки повт.лікув'!C9</f>
        <v>8</v>
      </c>
      <c r="D9" s="340">
        <f>'Табл.2 н.в.'!D9+'Табл.2 рецидиви'!D9+'Табл.2 інші випадки повт.лікув'!D9</f>
        <v>6</v>
      </c>
      <c r="E9" s="340">
        <f>'Табл.2 н.в.'!E9+'Табл.2 рецидиви'!E9+'Табл.2 інші випадки повт.лікув'!E9</f>
        <v>4</v>
      </c>
      <c r="F9" s="340">
        <f>'Табл.2 н.в.'!F9+'Табл.2 рецидиви'!F9+'Табл.2 інші випадки повт.лікув'!F9</f>
        <v>0</v>
      </c>
      <c r="G9" s="340">
        <f>'Табл.2 н.в.'!G9+'Табл.2 рецидиви'!G9+'Табл.2 інші випадки повт.лікув'!G9</f>
        <v>0</v>
      </c>
      <c r="H9" s="341">
        <f>'Табл.2 н.в.'!H9+'Табл.2 рецидиви'!H9+'Табл.2 інші випадки повт.лікув'!H9</f>
        <v>0</v>
      </c>
      <c r="I9" s="235">
        <f>'Табл.2 н.в.'!I9+'Табл.2 рецидиви'!I9+'Табл.2 інші випадки повт.лікув'!I9</f>
        <v>18</v>
      </c>
    </row>
    <row r="10" spans="1:9" s="10" customFormat="1" ht="15">
      <c r="A10" s="331">
        <v>5</v>
      </c>
      <c r="B10" s="57" t="s">
        <v>7</v>
      </c>
      <c r="C10" s="339">
        <f>'Табл.2 н.в.'!C10+'Табл.2 рецидиви'!C10+'Табл.2 інші випадки повт.лікув'!C10</f>
        <v>5</v>
      </c>
      <c r="D10" s="340">
        <f>'Табл.2 н.в.'!D10+'Табл.2 рецидиви'!D10+'Табл.2 інші випадки повт.лікув'!D10</f>
        <v>3</v>
      </c>
      <c r="E10" s="340">
        <f>'Табл.2 н.в.'!E10+'Табл.2 рецидиви'!E10+'Табл.2 інші випадки повт.лікув'!E10</f>
        <v>1</v>
      </c>
      <c r="F10" s="340">
        <f>'Табл.2 н.в.'!F10+'Табл.2 рецидиви'!F10+'Табл.2 інші випадки повт.лікув'!F10</f>
        <v>0</v>
      </c>
      <c r="G10" s="340">
        <f>'Табл.2 н.в.'!G10+'Табл.2 рецидиви'!G10+'Табл.2 інші випадки повт.лікув'!G10</f>
        <v>0</v>
      </c>
      <c r="H10" s="341">
        <f>'Табл.2 н.в.'!H10+'Табл.2 рецидиви'!H10+'Табл.2 інші випадки повт.лікув'!H10</f>
        <v>4</v>
      </c>
      <c r="I10" s="235">
        <f>'Табл.2 н.в.'!I10+'Табл.2 рецидиви'!I10+'Табл.2 інші випадки повт.лікув'!I10</f>
        <v>13</v>
      </c>
    </row>
    <row r="11" spans="1:9" s="10" customFormat="1" ht="15">
      <c r="A11" s="330">
        <v>6</v>
      </c>
      <c r="B11" s="57" t="s">
        <v>8</v>
      </c>
      <c r="C11" s="339">
        <f>'Табл.2 н.в.'!C11+'Табл.2 рецидиви'!C11+'Табл.2 інші випадки повт.лікув'!C11</f>
        <v>2</v>
      </c>
      <c r="D11" s="340">
        <f>'Табл.2 н.в.'!D11+'Табл.2 рецидиви'!D11+'Табл.2 інші випадки повт.лікув'!D11</f>
        <v>0</v>
      </c>
      <c r="E11" s="340">
        <f>'Табл.2 н.в.'!E11+'Табл.2 рецидиви'!E11+'Табл.2 інші випадки повт.лікув'!E11</f>
        <v>9</v>
      </c>
      <c r="F11" s="340">
        <f>'Табл.2 н.в.'!F11+'Табл.2 рецидиви'!F11+'Табл.2 інші випадки повт.лікув'!F11</f>
        <v>0</v>
      </c>
      <c r="G11" s="340">
        <f>'Табл.2 н.в.'!G11+'Табл.2 рецидиви'!G11+'Табл.2 інші випадки повт.лікув'!G11</f>
        <v>0</v>
      </c>
      <c r="H11" s="341">
        <f>'Табл.2 н.в.'!H11+'Табл.2 рецидиви'!H11+'Табл.2 інші випадки повт.лікув'!H11</f>
        <v>0</v>
      </c>
      <c r="I11" s="235">
        <f>'Табл.2 н.в.'!I11+'Табл.2 рецидиви'!I11+'Табл.2 інші випадки повт.лікув'!I11</f>
        <v>11</v>
      </c>
    </row>
    <row r="12" spans="1:9" s="10" customFormat="1" ht="15">
      <c r="A12" s="330">
        <v>7</v>
      </c>
      <c r="B12" s="57" t="s">
        <v>9</v>
      </c>
      <c r="C12" s="339">
        <f>'Табл.2 н.в.'!C12+'Табл.2 рецидиви'!C12+'Табл.2 інші випадки повт.лікув'!C12</f>
        <v>11</v>
      </c>
      <c r="D12" s="340">
        <f>'Табл.2 н.в.'!D12+'Табл.2 рецидиви'!D12+'Табл.2 інші випадки повт.лікув'!D12</f>
        <v>3</v>
      </c>
      <c r="E12" s="340">
        <f>'Табл.2 н.в.'!E12+'Табл.2 рецидиви'!E12+'Табл.2 інші випадки повт.лікув'!E12</f>
        <v>5</v>
      </c>
      <c r="F12" s="340">
        <f>'Табл.2 н.в.'!F12+'Табл.2 рецидиви'!F12+'Табл.2 інші випадки повт.лікув'!F12</f>
        <v>0</v>
      </c>
      <c r="G12" s="340">
        <f>'Табл.2 н.в.'!G12+'Табл.2 рецидиви'!G12+'Табл.2 інші випадки повт.лікув'!G12</f>
        <v>0</v>
      </c>
      <c r="H12" s="341">
        <f>'Табл.2 н.в.'!H12+'Табл.2 рецидиви'!H12+'Табл.2 інші випадки повт.лікув'!H12</f>
        <v>10</v>
      </c>
      <c r="I12" s="235">
        <f>'Табл.2 н.в.'!I12+'Табл.2 рецидиви'!I12+'Табл.2 інші випадки повт.лікув'!I12</f>
        <v>29</v>
      </c>
    </row>
    <row r="13" spans="1:9" s="10" customFormat="1" ht="15">
      <c r="A13" s="330">
        <v>8</v>
      </c>
      <c r="B13" s="57" t="s">
        <v>10</v>
      </c>
      <c r="C13" s="339">
        <f>'Табл.2 н.в.'!C13+'Табл.2 рецидиви'!C13+'Табл.2 інші випадки повт.лікув'!C13</f>
        <v>4</v>
      </c>
      <c r="D13" s="340">
        <f>'Табл.2 н.в.'!D13+'Табл.2 рецидиви'!D13+'Табл.2 інші випадки повт.лікув'!D13</f>
        <v>3</v>
      </c>
      <c r="E13" s="340">
        <f>'Табл.2 н.в.'!E13+'Табл.2 рецидиви'!E13+'Табл.2 інші випадки повт.лікув'!E13</f>
        <v>5</v>
      </c>
      <c r="F13" s="340">
        <f>'Табл.2 н.в.'!F13+'Табл.2 рецидиви'!F13+'Табл.2 інші випадки повт.лікув'!F13</f>
        <v>0</v>
      </c>
      <c r="G13" s="340">
        <f>'Табл.2 н.в.'!G13+'Табл.2 рецидиви'!G13+'Табл.2 інші випадки повт.лікув'!G13</f>
        <v>0</v>
      </c>
      <c r="H13" s="341">
        <f>'Табл.2 н.в.'!H13+'Табл.2 рецидиви'!H13+'Табл.2 інші випадки повт.лікув'!H13</f>
        <v>0</v>
      </c>
      <c r="I13" s="235">
        <f>'Табл.2 н.в.'!I13+'Табл.2 рецидиви'!I13+'Табл.2 інші випадки повт.лікув'!I13</f>
        <v>12</v>
      </c>
    </row>
    <row r="14" spans="1:9" s="10" customFormat="1" ht="15">
      <c r="A14" s="330">
        <v>9</v>
      </c>
      <c r="B14" s="57" t="s">
        <v>11</v>
      </c>
      <c r="C14" s="339">
        <f>'Табл.2 н.в.'!C14+'Табл.2 рецидиви'!C14+'Табл.2 інші випадки повт.лікув'!C14</f>
        <v>10</v>
      </c>
      <c r="D14" s="340">
        <f>'Табл.2 н.в.'!D14+'Табл.2 рецидиви'!D14+'Табл.2 інші випадки повт.лікув'!D14</f>
        <v>4</v>
      </c>
      <c r="E14" s="340">
        <f>'Табл.2 н.в.'!E14+'Табл.2 рецидиви'!E14+'Табл.2 інші випадки повт.лікув'!E14</f>
        <v>2</v>
      </c>
      <c r="F14" s="340">
        <f>'Табл.2 н.в.'!F14+'Табл.2 рецидиви'!F14+'Табл.2 інші випадки повт.лікув'!F14</f>
        <v>0</v>
      </c>
      <c r="G14" s="340">
        <f>'Табл.2 н.в.'!G14+'Табл.2 рецидиви'!G14+'Табл.2 інші випадки повт.лікув'!G14</f>
        <v>0</v>
      </c>
      <c r="H14" s="341">
        <f>'Табл.2 н.в.'!H14+'Табл.2 рецидиви'!H14+'Табл.2 інші випадки повт.лікув'!H14</f>
        <v>9</v>
      </c>
      <c r="I14" s="235">
        <f>'Табл.2 н.в.'!I14+'Табл.2 рецидиви'!I14+'Табл.2 інші випадки повт.лікув'!I14</f>
        <v>25</v>
      </c>
    </row>
    <row r="15" spans="1:9" s="10" customFormat="1" ht="15">
      <c r="A15" s="330">
        <v>10</v>
      </c>
      <c r="B15" s="57" t="s">
        <v>12</v>
      </c>
      <c r="C15" s="339">
        <f>'Табл.2 н.в.'!C15+'Табл.2 рецидиви'!C15+'Табл.2 інші випадки повт.лікув'!C15</f>
        <v>6</v>
      </c>
      <c r="D15" s="340">
        <f>'Табл.2 н.в.'!D15+'Табл.2 рецидиви'!D15+'Табл.2 інші випадки повт.лікув'!D15</f>
        <v>4</v>
      </c>
      <c r="E15" s="340">
        <f>'Табл.2 н.в.'!E15+'Табл.2 рецидиви'!E15+'Табл.2 інші випадки повт.лікув'!E15</f>
        <v>2</v>
      </c>
      <c r="F15" s="340">
        <f>'Табл.2 н.в.'!F15+'Табл.2 рецидиви'!F15+'Табл.2 інші випадки повт.лікув'!F15</f>
        <v>0</v>
      </c>
      <c r="G15" s="340">
        <f>'Табл.2 н.в.'!G15+'Табл.2 рецидиви'!G15+'Табл.2 інші випадки повт.лікув'!G15</f>
        <v>0</v>
      </c>
      <c r="H15" s="341">
        <f>'Табл.2 н.в.'!H15+'Табл.2 рецидиви'!H15+'Табл.2 інші випадки повт.лікув'!H15</f>
        <v>48</v>
      </c>
      <c r="I15" s="235">
        <f>'Табл.2 н.в.'!I15+'Табл.2 рецидиви'!I15+'Табл.2 інші випадки повт.лікув'!I15</f>
        <v>60</v>
      </c>
    </row>
    <row r="16" spans="1:9" s="10" customFormat="1" ht="15">
      <c r="A16" s="330">
        <v>11</v>
      </c>
      <c r="B16" s="57" t="s">
        <v>13</v>
      </c>
      <c r="C16" s="339">
        <f>'Табл.2 н.в.'!C16+'Табл.2 рецидиви'!C16+'Табл.2 інші випадки повт.лікув'!C16</f>
        <v>4</v>
      </c>
      <c r="D16" s="340">
        <f>'Табл.2 н.в.'!D16+'Табл.2 рецидиви'!D16+'Табл.2 інші випадки повт.лікув'!D16</f>
        <v>1</v>
      </c>
      <c r="E16" s="340">
        <f>'Табл.2 н.в.'!E16+'Табл.2 рецидиви'!E16+'Табл.2 інші випадки повт.лікув'!E16</f>
        <v>0</v>
      </c>
      <c r="F16" s="340">
        <f>'Табл.2 н.в.'!F16+'Табл.2 рецидиви'!F16+'Табл.2 інші випадки повт.лікув'!F16</f>
        <v>0</v>
      </c>
      <c r="G16" s="340">
        <f>'Табл.2 н.в.'!G16+'Табл.2 рецидиви'!G16+'Табл.2 інші випадки повт.лікув'!G16</f>
        <v>0</v>
      </c>
      <c r="H16" s="341">
        <f>'Табл.2 н.в.'!H16+'Табл.2 рецидиви'!H16+'Табл.2 інші випадки повт.лікув'!H16</f>
        <v>3</v>
      </c>
      <c r="I16" s="235">
        <f>'Табл.2 н.в.'!I16+'Табл.2 рецидиви'!I16+'Табл.2 інші випадки повт.лікув'!I16</f>
        <v>8</v>
      </c>
    </row>
    <row r="17" spans="1:9" s="10" customFormat="1" ht="15">
      <c r="A17" s="330">
        <v>12</v>
      </c>
      <c r="B17" s="57" t="s">
        <v>14</v>
      </c>
      <c r="C17" s="339">
        <f>'Табл.2 н.в.'!C17+'Табл.2 рецидиви'!C17+'Табл.2 інші випадки повт.лікув'!C17</f>
        <v>15</v>
      </c>
      <c r="D17" s="340">
        <f>'Табл.2 н.в.'!D17+'Табл.2 рецидиви'!D17+'Табл.2 інші випадки повт.лікув'!D17</f>
        <v>8</v>
      </c>
      <c r="E17" s="340">
        <f>'Табл.2 н.в.'!E17+'Табл.2 рецидиви'!E17+'Табл.2 інші випадки повт.лікув'!E17</f>
        <v>5</v>
      </c>
      <c r="F17" s="340">
        <f>'Табл.2 н.в.'!F17+'Табл.2 рецидиви'!F17+'Табл.2 інші випадки повт.лікув'!F17</f>
        <v>0</v>
      </c>
      <c r="G17" s="340">
        <f>'Табл.2 н.в.'!G17+'Табл.2 рецидиви'!G17+'Табл.2 інші випадки повт.лікув'!G17</f>
        <v>0</v>
      </c>
      <c r="H17" s="341">
        <f>'Табл.2 н.в.'!H17+'Табл.2 рецидиви'!H17+'Табл.2 інші випадки повт.лікув'!H17</f>
        <v>9</v>
      </c>
      <c r="I17" s="235">
        <f>'Табл.2 н.в.'!I17+'Табл.2 рецидиви'!I17+'Табл.2 інші випадки повт.лікув'!I17</f>
        <v>37</v>
      </c>
    </row>
    <row r="18" spans="1:9" s="10" customFormat="1" ht="15">
      <c r="A18" s="331">
        <v>13</v>
      </c>
      <c r="B18" s="57" t="s">
        <v>15</v>
      </c>
      <c r="C18" s="339">
        <f>'Табл.2 н.в.'!C18+'Табл.2 рецидиви'!C18+'Табл.2 інші випадки повт.лікув'!C18</f>
        <v>3</v>
      </c>
      <c r="D18" s="340">
        <f>'Табл.2 н.в.'!D18+'Табл.2 рецидиви'!D18+'Табл.2 інші випадки повт.лікув'!D18</f>
        <v>5</v>
      </c>
      <c r="E18" s="340">
        <f>'Табл.2 н.в.'!E18+'Табл.2 рецидиви'!E18+'Табл.2 інші випадки повт.лікув'!E18</f>
        <v>1</v>
      </c>
      <c r="F18" s="340">
        <f>'Табл.2 н.в.'!F18+'Табл.2 рецидиви'!F18+'Табл.2 інші випадки повт.лікув'!F18</f>
        <v>0</v>
      </c>
      <c r="G18" s="340">
        <f>'Табл.2 н.в.'!G18+'Табл.2 рецидиви'!G18+'Табл.2 інші випадки повт.лікув'!G18</f>
        <v>0</v>
      </c>
      <c r="H18" s="341">
        <f>'Табл.2 н.в.'!H18+'Табл.2 рецидиви'!H18+'Табл.2 інші випадки повт.лікув'!H18</f>
        <v>0</v>
      </c>
      <c r="I18" s="235">
        <f>'Табл.2 н.в.'!I18+'Табл.2 рецидиви'!I18+'Табл.2 інші випадки повт.лікув'!I18</f>
        <v>9</v>
      </c>
    </row>
    <row r="19" spans="1:9" s="10" customFormat="1" ht="15">
      <c r="A19" s="331">
        <v>14</v>
      </c>
      <c r="B19" s="57" t="s">
        <v>16</v>
      </c>
      <c r="C19" s="339">
        <f>'Табл.2 н.в.'!C19+'Табл.2 рецидиви'!C19+'Табл.2 інші випадки повт.лікув'!C19</f>
        <v>13</v>
      </c>
      <c r="D19" s="340">
        <f>'Табл.2 н.в.'!D19+'Табл.2 рецидиви'!D19+'Табл.2 інші випадки повт.лікув'!D19</f>
        <v>8</v>
      </c>
      <c r="E19" s="340">
        <f>'Табл.2 н.в.'!E19+'Табл.2 рецидиви'!E19+'Табл.2 інші випадки повт.лікув'!E19</f>
        <v>4</v>
      </c>
      <c r="F19" s="340">
        <f>'Табл.2 н.в.'!F19+'Табл.2 рецидиви'!F19+'Табл.2 інші випадки повт.лікув'!F19</f>
        <v>0</v>
      </c>
      <c r="G19" s="340">
        <f>'Табл.2 н.в.'!G19+'Табл.2 рецидиви'!G19+'Табл.2 інші випадки повт.лікув'!G19</f>
        <v>0</v>
      </c>
      <c r="H19" s="341">
        <f>'Табл.2 н.в.'!H19+'Табл.2 рецидиви'!H19+'Табл.2 інші випадки повт.лікув'!H19</f>
        <v>0</v>
      </c>
      <c r="I19" s="235">
        <f>'Табл.2 н.в.'!I19+'Табл.2 рецидиви'!I19+'Табл.2 інші випадки повт.лікув'!I19</f>
        <v>25</v>
      </c>
    </row>
    <row r="20" spans="1:9" s="10" customFormat="1" ht="15">
      <c r="A20" s="331">
        <v>15</v>
      </c>
      <c r="B20" s="57" t="s">
        <v>17</v>
      </c>
      <c r="C20" s="339">
        <f>'Табл.2 н.в.'!C20+'Табл.2 рецидиви'!C20+'Табл.2 інші випадки повт.лікув'!C20</f>
        <v>5</v>
      </c>
      <c r="D20" s="340">
        <f>'Табл.2 н.в.'!D20+'Табл.2 рецидиви'!D20+'Табл.2 інші випадки повт.лікув'!D20</f>
        <v>2</v>
      </c>
      <c r="E20" s="340">
        <f>'Табл.2 н.в.'!E20+'Табл.2 рецидиви'!E20+'Табл.2 інші випадки повт.лікув'!E20</f>
        <v>4</v>
      </c>
      <c r="F20" s="340">
        <f>'Табл.2 н.в.'!F20+'Табл.2 рецидиви'!F20+'Табл.2 інші випадки повт.лікув'!F20</f>
        <v>0</v>
      </c>
      <c r="G20" s="340">
        <f>'Табл.2 н.в.'!G20+'Табл.2 рецидиви'!G20+'Табл.2 інші випадки повт.лікув'!G20</f>
        <v>0</v>
      </c>
      <c r="H20" s="341">
        <f>'Табл.2 н.в.'!H20+'Табл.2 рецидиви'!H20+'Табл.2 інші випадки повт.лікув'!H20</f>
        <v>6</v>
      </c>
      <c r="I20" s="235">
        <f>'Табл.2 н.в.'!I20+'Табл.2 рецидиви'!I20+'Табл.2 інші випадки повт.лікув'!I20</f>
        <v>17</v>
      </c>
    </row>
    <row r="21" spans="1:9" s="10" customFormat="1" ht="15">
      <c r="A21" s="330">
        <v>16</v>
      </c>
      <c r="B21" s="57" t="s">
        <v>18</v>
      </c>
      <c r="C21" s="339">
        <f>'Табл.2 н.в.'!C21+'Табл.2 рецидиви'!C21+'Табл.2 інші випадки повт.лікув'!C21</f>
        <v>9</v>
      </c>
      <c r="D21" s="340">
        <f>'Табл.2 н.в.'!D21+'Табл.2 рецидиви'!D21+'Табл.2 інші випадки повт.лікув'!D21</f>
        <v>2</v>
      </c>
      <c r="E21" s="340">
        <f>'Табл.2 н.в.'!E21+'Табл.2 рецидиви'!E21+'Табл.2 інші випадки повт.лікув'!E21</f>
        <v>0</v>
      </c>
      <c r="F21" s="340">
        <f>'Табл.2 н.в.'!F21+'Табл.2 рецидиви'!F21+'Табл.2 інші випадки повт.лікув'!F21</f>
        <v>0</v>
      </c>
      <c r="G21" s="340">
        <f>'Табл.2 н.в.'!G21+'Табл.2 рецидиви'!G21+'Табл.2 інші випадки повт.лікув'!G21</f>
        <v>0</v>
      </c>
      <c r="H21" s="341">
        <f>'Табл.2 н.в.'!H21+'Табл.2 рецидиви'!H21+'Табл.2 інші випадки повт.лікув'!H21</f>
        <v>3</v>
      </c>
      <c r="I21" s="235">
        <f>'Табл.2 н.в.'!I21+'Табл.2 рецидиви'!I21+'Табл.2 інші випадки повт.лікув'!I21</f>
        <v>14</v>
      </c>
    </row>
    <row r="22" spans="1:9" s="10" customFormat="1" ht="15">
      <c r="A22" s="330">
        <v>17</v>
      </c>
      <c r="B22" s="57" t="s">
        <v>19</v>
      </c>
      <c r="C22" s="339">
        <f>'Табл.2 н.в.'!C22+'Табл.2 рецидиви'!C22+'Табл.2 інші випадки повт.лікув'!C22</f>
        <v>5</v>
      </c>
      <c r="D22" s="340">
        <f>'Табл.2 н.в.'!D22+'Табл.2 рецидиви'!D22+'Табл.2 інші випадки повт.лікув'!D22</f>
        <v>5</v>
      </c>
      <c r="E22" s="340">
        <f>'Табл.2 н.в.'!E22+'Табл.2 рецидиви'!E22+'Табл.2 інші випадки повт.лікув'!E22</f>
        <v>0</v>
      </c>
      <c r="F22" s="340">
        <f>'Табл.2 н.в.'!F22+'Табл.2 рецидиви'!F22+'Табл.2 інші випадки повт.лікув'!F22</f>
        <v>0</v>
      </c>
      <c r="G22" s="340">
        <f>'Табл.2 н.в.'!G22+'Табл.2 рецидиви'!G22+'Табл.2 інші випадки повт.лікув'!G22</f>
        <v>0</v>
      </c>
      <c r="H22" s="341">
        <f>'Табл.2 н.в.'!H22+'Табл.2 рецидиви'!H22+'Табл.2 інші випадки повт.лікув'!H22</f>
        <v>11</v>
      </c>
      <c r="I22" s="235">
        <f>'Табл.2 н.в.'!I22+'Табл.2 рецидиви'!I22+'Табл.2 інші випадки повт.лікув'!I22</f>
        <v>21</v>
      </c>
    </row>
    <row r="23" spans="1:9" s="10" customFormat="1" ht="15">
      <c r="A23" s="331">
        <v>18</v>
      </c>
      <c r="B23" s="57" t="s">
        <v>20</v>
      </c>
      <c r="C23" s="339">
        <f>'Табл.2 н.в.'!C23+'Табл.2 рецидиви'!C23+'Табл.2 інші випадки повт.лікув'!C23</f>
        <v>3</v>
      </c>
      <c r="D23" s="340">
        <f>'Табл.2 н.в.'!D23+'Табл.2 рецидиви'!D23+'Табл.2 інші випадки повт.лікув'!D23</f>
        <v>1</v>
      </c>
      <c r="E23" s="340">
        <f>'Табл.2 н.в.'!E23+'Табл.2 рецидиви'!E23+'Табл.2 інші випадки повт.лікув'!E23</f>
        <v>1</v>
      </c>
      <c r="F23" s="340">
        <f>'Табл.2 н.в.'!F23+'Табл.2 рецидиви'!F23+'Табл.2 інші випадки повт.лікув'!F23</f>
        <v>0</v>
      </c>
      <c r="G23" s="340">
        <f>'Табл.2 н.в.'!G23+'Табл.2 рецидиви'!G23+'Табл.2 інші випадки повт.лікув'!G23</f>
        <v>0</v>
      </c>
      <c r="H23" s="341">
        <f>'Табл.2 н.в.'!H23+'Табл.2 рецидиви'!H23+'Табл.2 інші випадки повт.лікув'!H23</f>
        <v>6</v>
      </c>
      <c r="I23" s="235">
        <f>'Табл.2 н.в.'!I23+'Табл.2 рецидиви'!I23+'Табл.2 інші випадки повт.лікув'!I23</f>
        <v>11</v>
      </c>
    </row>
    <row r="24" spans="1:9" s="10" customFormat="1" ht="15">
      <c r="A24" s="331">
        <v>19</v>
      </c>
      <c r="B24" s="57" t="s">
        <v>21</v>
      </c>
      <c r="C24" s="339">
        <f>'Табл.2 н.в.'!C24+'Табл.2 рецидиви'!C24+'Табл.2 інші випадки повт.лікув'!C24</f>
        <v>8</v>
      </c>
      <c r="D24" s="340">
        <f>'Табл.2 н.в.'!D24+'Табл.2 рецидиви'!D24+'Табл.2 інші випадки повт.лікув'!D24</f>
        <v>1</v>
      </c>
      <c r="E24" s="340">
        <f>'Табл.2 н.в.'!E24+'Табл.2 рецидиви'!E24+'Табл.2 інші випадки повт.лікув'!E24</f>
        <v>4</v>
      </c>
      <c r="F24" s="340">
        <f>'Табл.2 н.в.'!F24+'Табл.2 рецидиви'!F24+'Табл.2 інші випадки повт.лікув'!F24</f>
        <v>0</v>
      </c>
      <c r="G24" s="340">
        <f>'Табл.2 н.в.'!G24+'Табл.2 рецидиви'!G24+'Табл.2 інші випадки повт.лікув'!G24</f>
        <v>0</v>
      </c>
      <c r="H24" s="341">
        <f>'Табл.2 н.в.'!H24+'Табл.2 рецидиви'!H24+'Табл.2 інші випадки повт.лікув'!H24</f>
        <v>2</v>
      </c>
      <c r="I24" s="235">
        <f>'Табл.2 н.в.'!I24+'Табл.2 рецидиви'!I24+'Табл.2 інші випадки повт.лікув'!I24</f>
        <v>15</v>
      </c>
    </row>
    <row r="25" spans="1:9" s="10" customFormat="1" ht="15">
      <c r="A25" s="330">
        <v>20</v>
      </c>
      <c r="B25" s="57" t="s">
        <v>22</v>
      </c>
      <c r="C25" s="339">
        <f>'Табл.2 н.в.'!C25+'Табл.2 рецидиви'!C25+'Табл.2 інші випадки повт.лікув'!C25</f>
        <v>5</v>
      </c>
      <c r="D25" s="340">
        <f>'Табл.2 н.в.'!D25+'Табл.2 рецидиви'!D25+'Табл.2 інші випадки повт.лікув'!D25</f>
        <v>3</v>
      </c>
      <c r="E25" s="340">
        <f>'Табл.2 н.в.'!E25+'Табл.2 рецидиви'!E25+'Табл.2 інші випадки повт.лікув'!E25</f>
        <v>2</v>
      </c>
      <c r="F25" s="340">
        <f>'Табл.2 н.в.'!F25+'Табл.2 рецидиви'!F25+'Табл.2 інші випадки повт.лікув'!F25</f>
        <v>0</v>
      </c>
      <c r="G25" s="340">
        <f>'Табл.2 н.в.'!G25+'Табл.2 рецидиви'!G25+'Табл.2 інші випадки повт.лікув'!G25</f>
        <v>0</v>
      </c>
      <c r="H25" s="341">
        <f>'Табл.2 н.в.'!H25+'Табл.2 рецидиви'!H25+'Табл.2 інші випадки повт.лікув'!H25</f>
        <v>3</v>
      </c>
      <c r="I25" s="235">
        <f>'Табл.2 н.в.'!I25+'Табл.2 рецидиви'!I25+'Табл.2 інші випадки повт.лікув'!I25</f>
        <v>13</v>
      </c>
    </row>
    <row r="26" spans="1:9" s="10" customFormat="1" ht="15">
      <c r="A26" s="330">
        <v>21</v>
      </c>
      <c r="B26" s="57" t="s">
        <v>23</v>
      </c>
      <c r="C26" s="339">
        <f>'Табл.2 н.в.'!C26+'Табл.2 рецидиви'!C26+'Табл.2 інші випадки повт.лікув'!C26</f>
        <v>4</v>
      </c>
      <c r="D26" s="340">
        <f>'Табл.2 н.в.'!D26+'Табл.2 рецидиви'!D26+'Табл.2 інші випадки повт.лікув'!D26</f>
        <v>1</v>
      </c>
      <c r="E26" s="340">
        <f>'Табл.2 н.в.'!E26+'Табл.2 рецидиви'!E26+'Табл.2 інші випадки повт.лікув'!E26</f>
        <v>0</v>
      </c>
      <c r="F26" s="340">
        <f>'Табл.2 н.в.'!F26+'Табл.2 рецидиви'!F26+'Табл.2 інші випадки повт.лікув'!F26</f>
        <v>0</v>
      </c>
      <c r="G26" s="340">
        <f>'Табл.2 н.в.'!G26+'Табл.2 рецидиви'!G26+'Табл.2 інші випадки повт.лікув'!G26</f>
        <v>0</v>
      </c>
      <c r="H26" s="341">
        <f>'Табл.2 н.в.'!H26+'Табл.2 рецидиви'!H26+'Табл.2 інші випадки повт.лікув'!H26</f>
        <v>6</v>
      </c>
      <c r="I26" s="235">
        <f>'Табл.2 н.в.'!I26+'Табл.2 рецидиви'!I26+'Табл.2 інші випадки повт.лікув'!I26</f>
        <v>11</v>
      </c>
    </row>
    <row r="27" spans="1:9" s="10" customFormat="1" ht="15">
      <c r="A27" s="330">
        <v>22</v>
      </c>
      <c r="B27" s="57" t="s">
        <v>24</v>
      </c>
      <c r="C27" s="339">
        <f>'Табл.2 н.в.'!C27+'Табл.2 рецидиви'!C27+'Табл.2 інші випадки повт.лікув'!C27</f>
        <v>1</v>
      </c>
      <c r="D27" s="340">
        <f>'Табл.2 н.в.'!D27+'Табл.2 рецидиви'!D27+'Табл.2 інші випадки повт.лікув'!D27</f>
        <v>1</v>
      </c>
      <c r="E27" s="340">
        <f>'Табл.2 н.в.'!E27+'Табл.2 рецидиви'!E27+'Табл.2 інші випадки повт.лікув'!E27</f>
        <v>2</v>
      </c>
      <c r="F27" s="340">
        <f>'Табл.2 н.в.'!F27+'Табл.2 рецидиви'!F27+'Табл.2 інші випадки повт.лікув'!F27</f>
        <v>0</v>
      </c>
      <c r="G27" s="340">
        <f>'Табл.2 н.в.'!G27+'Табл.2 рецидиви'!G27+'Табл.2 інші випадки повт.лікув'!G27</f>
        <v>0</v>
      </c>
      <c r="H27" s="341">
        <f>'Табл.2 н.в.'!H27+'Табл.2 рецидиви'!H27+'Табл.2 інші випадки повт.лікув'!H27</f>
        <v>1</v>
      </c>
      <c r="I27" s="235">
        <f>'Табл.2 н.в.'!I27+'Табл.2 рецидиви'!I27+'Табл.2 інші випадки повт.лікув'!I27</f>
        <v>5</v>
      </c>
    </row>
    <row r="28" spans="1:9" s="10" customFormat="1" ht="15">
      <c r="A28" s="330">
        <v>23</v>
      </c>
      <c r="B28" s="57" t="s">
        <v>25</v>
      </c>
      <c r="C28" s="339">
        <f>'Табл.2 н.в.'!C28+'Табл.2 рецидиви'!C28+'Табл.2 інші випадки повт.лікув'!C28</f>
        <v>3</v>
      </c>
      <c r="D28" s="340">
        <f>'Табл.2 н.в.'!D28+'Табл.2 рецидиви'!D28+'Табл.2 інші випадки повт.лікув'!D28</f>
        <v>4</v>
      </c>
      <c r="E28" s="340">
        <f>'Табл.2 н.в.'!E28+'Табл.2 рецидиви'!E28+'Табл.2 інші випадки повт.лікув'!E28</f>
        <v>1</v>
      </c>
      <c r="F28" s="340">
        <f>'Табл.2 н.в.'!F28+'Табл.2 рецидиви'!F28+'Табл.2 інші випадки повт.лікув'!F28</f>
        <v>0</v>
      </c>
      <c r="G28" s="340">
        <f>'Табл.2 н.в.'!G28+'Табл.2 рецидиви'!G28+'Табл.2 інші випадки повт.лікув'!G28</f>
        <v>0</v>
      </c>
      <c r="H28" s="341">
        <f>'Табл.2 н.в.'!H28+'Табл.2 рецидиви'!H28+'Табл.2 інші випадки повт.лікув'!H28</f>
        <v>3</v>
      </c>
      <c r="I28" s="235">
        <f>'Табл.2 н.в.'!I28+'Табл.2 рецидиви'!I28+'Табл.2 інші випадки повт.лікув'!I28</f>
        <v>11</v>
      </c>
    </row>
    <row r="29" spans="1:9" s="10" customFormat="1" ht="15">
      <c r="A29" s="331">
        <v>24</v>
      </c>
      <c r="B29" s="57" t="s">
        <v>26</v>
      </c>
      <c r="C29" s="339">
        <f>'Табл.2 н.в.'!C29+'Табл.2 рецидиви'!C29+'Табл.2 інші випадки повт.лікув'!C29</f>
        <v>5</v>
      </c>
      <c r="D29" s="340">
        <f>'Табл.2 н.в.'!D29+'Табл.2 рецидиви'!D29+'Табл.2 інші випадки повт.лікув'!D29</f>
        <v>3</v>
      </c>
      <c r="E29" s="340">
        <f>'Табл.2 н.в.'!E29+'Табл.2 рецидиви'!E29+'Табл.2 інші випадки повт.лікув'!E29</f>
        <v>2</v>
      </c>
      <c r="F29" s="340">
        <f>'Табл.2 н.в.'!F29+'Табл.2 рецидиви'!F29+'Табл.2 інші випадки повт.лікув'!F29</f>
        <v>0</v>
      </c>
      <c r="G29" s="340">
        <f>'Табл.2 н.в.'!G29+'Табл.2 рецидиви'!G29+'Табл.2 інші випадки повт.лікув'!G29</f>
        <v>0</v>
      </c>
      <c r="H29" s="341">
        <f>'Табл.2 н.в.'!H29+'Табл.2 рецидиви'!H29+'Табл.2 інші випадки повт.лікув'!H29</f>
        <v>0</v>
      </c>
      <c r="I29" s="235">
        <f>'Табл.2 н.в.'!I29+'Табл.2 рецидиви'!I29+'Табл.2 інші випадки повт.лікув'!I29</f>
        <v>10</v>
      </c>
    </row>
    <row r="30" spans="1:9" s="10" customFormat="1" ht="15">
      <c r="A30" s="330">
        <v>25</v>
      </c>
      <c r="B30" s="57" t="s">
        <v>27</v>
      </c>
      <c r="C30" s="339">
        <f>'Табл.2 н.в.'!C30+'Табл.2 рецидиви'!C30+'Табл.2 інші випадки повт.лікув'!C30</f>
        <v>9</v>
      </c>
      <c r="D30" s="340">
        <f>'Табл.2 н.в.'!D30+'Табл.2 рецидиви'!D30+'Табл.2 інші випадки повт.лікув'!D30</f>
        <v>6</v>
      </c>
      <c r="E30" s="340">
        <f>'Табл.2 н.в.'!E30+'Табл.2 рецидиви'!E30+'Табл.2 інші випадки повт.лікув'!E30</f>
        <v>8</v>
      </c>
      <c r="F30" s="340">
        <f>'Табл.2 н.в.'!F30+'Табл.2 рецидиви'!F30+'Табл.2 інші випадки повт.лікув'!F30</f>
        <v>0</v>
      </c>
      <c r="G30" s="340">
        <f>'Табл.2 н.в.'!G30+'Табл.2 рецидиви'!G30+'Табл.2 інші випадки повт.лікув'!G30</f>
        <v>0</v>
      </c>
      <c r="H30" s="341">
        <f>'Табл.2 н.в.'!H30+'Табл.2 рецидиви'!H30+'Табл.2 інші випадки повт.лікув'!H30</f>
        <v>5</v>
      </c>
      <c r="I30" s="235">
        <f>'Табл.2 н.в.'!I30+'Табл.2 рецидиви'!I30+'Табл.2 інші випадки повт.лікув'!I30</f>
        <v>28</v>
      </c>
    </row>
    <row r="31" spans="1:9" s="10" customFormat="1" ht="16.5" customHeight="1">
      <c r="A31" s="330">
        <v>26</v>
      </c>
      <c r="B31" s="197" t="s">
        <v>63</v>
      </c>
      <c r="C31" s="339">
        <f>'Табл.2 н.в.'!C31+'Табл.2 рецидиви'!C31+'Табл.2 інші випадки повт.лікув'!C31</f>
        <v>1</v>
      </c>
      <c r="D31" s="340">
        <f>'Табл.2 н.в.'!D31+'Табл.2 рецидиви'!D31+'Табл.2 інші випадки повт.лікув'!D31</f>
        <v>1</v>
      </c>
      <c r="E31" s="340">
        <f>'Табл.2 н.в.'!E31+'Табл.2 рецидиви'!E31+'Табл.2 інші випадки повт.лікув'!E31</f>
        <v>0</v>
      </c>
      <c r="F31" s="340">
        <f>'Табл.2 н.в.'!F31+'Табл.2 рецидиви'!F31+'Табл.2 інші випадки повт.лікув'!F31</f>
        <v>0</v>
      </c>
      <c r="G31" s="340">
        <f>'Табл.2 н.в.'!G31+'Табл.2 рецидиви'!G31+'Табл.2 інші випадки повт.лікув'!G31</f>
        <v>0</v>
      </c>
      <c r="H31" s="341">
        <f>'Табл.2 н.в.'!H31+'Табл.2 рецидиви'!H31+'Табл.2 інші випадки повт.лікув'!H31</f>
        <v>12</v>
      </c>
      <c r="I31" s="235">
        <f>'Табл.2 н.в.'!I31+'Табл.2 рецидиви'!I31+'Табл.2 інші випадки повт.лікув'!I31</f>
        <v>14</v>
      </c>
    </row>
    <row r="32" spans="1:9" s="10" customFormat="1" ht="16.5" customHeight="1">
      <c r="A32" s="330">
        <v>27</v>
      </c>
      <c r="B32" s="198" t="s">
        <v>65</v>
      </c>
      <c r="C32" s="339">
        <f>'Табл.2 н.в.'!C32+'Табл.2 рецидиви'!C32+'Табл.2 інші випадки повт.лікув'!C32</f>
        <v>0</v>
      </c>
      <c r="D32" s="340">
        <f>'Табл.2 н.в.'!D32+'Табл.2 рецидиви'!D32+'Табл.2 інші випадки повт.лікув'!D32</f>
        <v>0</v>
      </c>
      <c r="E32" s="340">
        <f>'Табл.2 н.в.'!E32+'Табл.2 рецидиви'!E32+'Табл.2 інші випадки повт.лікув'!E32</f>
        <v>0</v>
      </c>
      <c r="F32" s="340">
        <f>'Табл.2 н.в.'!F32+'Табл.2 рецидиви'!F32+'Табл.2 інші випадки повт.лікув'!F32</f>
        <v>0</v>
      </c>
      <c r="G32" s="340">
        <f>'Табл.2 н.в.'!G32+'Табл.2 рецидиви'!G32+'Табл.2 інші випадки повт.лікув'!G32</f>
        <v>0</v>
      </c>
      <c r="H32" s="341">
        <f>'Табл.2 н.в.'!H32+'Табл.2 рецидиви'!H32+'Табл.2 інші випадки повт.лікув'!H32</f>
        <v>0</v>
      </c>
      <c r="I32" s="235">
        <f>'Табл.2 н.в.'!I32+'Табл.2 рецидиви'!I32+'Табл.2 інші випадки повт.лікув'!I32</f>
        <v>0</v>
      </c>
    </row>
    <row r="33" spans="1:9" s="10" customFormat="1" ht="16.5" customHeight="1">
      <c r="A33" s="330">
        <v>28</v>
      </c>
      <c r="B33" s="198" t="s">
        <v>66</v>
      </c>
      <c r="C33" s="339">
        <f>'Табл.2 н.в.'!C33+'Табл.2 рецидиви'!C33+'Табл.2 інші випадки повт.лікув'!C33</f>
        <v>0</v>
      </c>
      <c r="D33" s="340">
        <f>'Табл.2 н.в.'!D33+'Табл.2 рецидиви'!D33+'Табл.2 інші випадки повт.лікув'!D33</f>
        <v>0</v>
      </c>
      <c r="E33" s="340">
        <f>'Табл.2 н.в.'!E33+'Табл.2 рецидиви'!E33+'Табл.2 інші випадки повт.лікув'!E33</f>
        <v>0</v>
      </c>
      <c r="F33" s="340">
        <f>'Табл.2 н.в.'!F33+'Табл.2 рецидиви'!F33+'Табл.2 інші випадки повт.лікув'!F33</f>
        <v>0</v>
      </c>
      <c r="G33" s="340">
        <f>'Табл.2 н.в.'!G33+'Табл.2 рецидиви'!G33+'Табл.2 інші випадки повт.лікув'!G33</f>
        <v>0</v>
      </c>
      <c r="H33" s="341">
        <f>'Табл.2 н.в.'!H33+'Табл.2 рецидиви'!H33+'Табл.2 інші випадки повт.лікув'!H33</f>
        <v>0</v>
      </c>
      <c r="I33" s="235">
        <f>'Табл.2 н.в.'!I33+'Табл.2 рецидиви'!I33+'Табл.2 інші випадки повт.лікув'!I33</f>
        <v>0</v>
      </c>
    </row>
    <row r="34" spans="1:9" s="10" customFormat="1" ht="18" customHeight="1" thickBot="1">
      <c r="A34" s="332">
        <v>27</v>
      </c>
      <c r="B34" s="198" t="s">
        <v>64</v>
      </c>
      <c r="C34" s="339">
        <f>'Табл.2 н.в.'!C34+'Табл.2 рецидиви'!C34+'Табл.2 інші випадки повт.лікув'!C34</f>
        <v>0</v>
      </c>
      <c r="D34" s="340">
        <f>'Табл.2 н.в.'!D34+'Табл.2 рецидиви'!D34+'Табл.2 інші випадки повт.лікув'!D34</f>
        <v>0</v>
      </c>
      <c r="E34" s="340">
        <f>'Табл.2 н.в.'!E34+'Табл.2 рецидиви'!E34+'Табл.2 інші випадки повт.лікув'!E34</f>
        <v>0</v>
      </c>
      <c r="F34" s="340">
        <f>'Табл.2 н.в.'!F34+'Табл.2 рецидиви'!F34+'Табл.2 інші випадки повт.лікув'!F34</f>
        <v>0</v>
      </c>
      <c r="G34" s="340">
        <f>'Табл.2 н.в.'!G34+'Табл.2 рецидиви'!G34+'Табл.2 інші випадки повт.лікув'!G34</f>
        <v>0</v>
      </c>
      <c r="H34" s="341">
        <f>'Табл.2 н.в.'!H34+'Табл.2 рецидиви'!H34+'Табл.2 інші випадки повт.лікув'!H34</f>
        <v>0</v>
      </c>
      <c r="I34" s="235">
        <f>'Табл.2 н.в.'!I34+'Табл.2 рецидиви'!I34+'Табл.2 інші випадки повт.лікув'!I34</f>
        <v>0</v>
      </c>
    </row>
    <row r="35" spans="1:9" ht="15.75" thickBot="1">
      <c r="A35" s="461" t="s">
        <v>2</v>
      </c>
      <c r="B35" s="465"/>
      <c r="C35" s="339">
        <f>'Табл.2 н.в.'!C35+'Табл.2 рецидиви'!C35+'Табл.2 інші випадки повт.лікув'!C35</f>
        <v>173</v>
      </c>
      <c r="D35" s="340">
        <f>'Табл.2 н.в.'!D35+'Табл.2 рецидиви'!D35+'Табл.2 інші випадки повт.лікув'!D35</f>
        <v>92</v>
      </c>
      <c r="E35" s="340">
        <f>'Табл.2 н.в.'!E35+'Табл.2 рецидиви'!E35+'Табл.2 інші випадки повт.лікув'!E35</f>
        <v>72</v>
      </c>
      <c r="F35" s="340">
        <f>'Табл.2 н.в.'!F35+'Табл.2 рецидиви'!F35+'Табл.2 інші випадки повт.лікув'!F35</f>
        <v>1</v>
      </c>
      <c r="G35" s="340">
        <f>'Табл.2 н.в.'!G35+'Табл.2 рецидиви'!G35+'Табл.2 інші випадки повт.лікув'!G35</f>
        <v>0</v>
      </c>
      <c r="H35" s="341">
        <f>'Табл.2 н.в.'!H35+'Табл.2 рецидиви'!H35+'Табл.2 інші випадки повт.лікув'!H35</f>
        <v>150</v>
      </c>
      <c r="I35" s="235">
        <f>'Табл.2 н.в.'!I35+'Табл.2 рецидиви'!I35+'Табл.2 інші випадки повт.лікув'!I35</f>
        <v>488</v>
      </c>
    </row>
    <row r="37" spans="3:9" ht="18.75" customHeight="1">
      <c r="C37" s="241">
        <f aca="true" t="shared" si="0" ref="C37:I37">SUM(C6:C34)</f>
        <v>173</v>
      </c>
      <c r="D37" s="241">
        <f t="shared" si="0"/>
        <v>92</v>
      </c>
      <c r="E37" s="241">
        <f t="shared" si="0"/>
        <v>72</v>
      </c>
      <c r="F37" s="241">
        <f t="shared" si="0"/>
        <v>1</v>
      </c>
      <c r="G37" s="241">
        <f t="shared" si="0"/>
        <v>0</v>
      </c>
      <c r="H37" s="241">
        <f t="shared" si="0"/>
        <v>150</v>
      </c>
      <c r="I37" s="241">
        <f t="shared" si="0"/>
        <v>488</v>
      </c>
    </row>
    <row r="38" ht="15" customHeight="1">
      <c r="I38" s="18"/>
    </row>
    <row r="39" spans="1:9" ht="27" customHeight="1">
      <c r="A39" s="450" t="s">
        <v>59</v>
      </c>
      <c r="B39" s="450"/>
      <c r="C39" s="450"/>
      <c r="D39" s="450"/>
      <c r="E39" s="450"/>
      <c r="F39" s="450"/>
      <c r="G39" s="450"/>
      <c r="H39" s="450"/>
      <c r="I39" s="450"/>
    </row>
    <row r="40" spans="1:9" ht="21.75" customHeight="1" thickBot="1">
      <c r="A40" s="425" t="s">
        <v>57</v>
      </c>
      <c r="B40" s="425"/>
      <c r="C40" s="308"/>
      <c r="D40" s="308"/>
      <c r="E40" s="308"/>
      <c r="F40" s="308"/>
      <c r="G40" s="19"/>
      <c r="H40" s="19"/>
      <c r="I40" s="20"/>
    </row>
    <row r="41" spans="1:9" ht="18.75" thickBot="1">
      <c r="A41" s="451" t="s">
        <v>40</v>
      </c>
      <c r="B41" s="452"/>
      <c r="C41" s="453"/>
      <c r="D41" s="333" t="s">
        <v>42</v>
      </c>
      <c r="E41" s="454"/>
      <c r="F41" s="455"/>
      <c r="G41" s="39"/>
      <c r="H41" s="19"/>
      <c r="I41" s="20"/>
    </row>
    <row r="42" spans="1:9" s="10" customFormat="1" ht="39.75" customHeight="1" thickBot="1">
      <c r="A42" s="8" t="s">
        <v>0</v>
      </c>
      <c r="B42" s="8" t="s">
        <v>1</v>
      </c>
      <c r="C42" s="8" t="s">
        <v>49</v>
      </c>
      <c r="D42" s="8" t="s">
        <v>50</v>
      </c>
      <c r="E42" s="8" t="s">
        <v>51</v>
      </c>
      <c r="F42" s="8" t="s">
        <v>52</v>
      </c>
      <c r="G42" s="8" t="s">
        <v>53</v>
      </c>
      <c r="H42" s="8" t="s">
        <v>54</v>
      </c>
      <c r="I42" s="8" t="s">
        <v>55</v>
      </c>
    </row>
    <row r="43" spans="1:11" s="10" customFormat="1" ht="18" customHeight="1">
      <c r="A43" s="329">
        <v>1</v>
      </c>
      <c r="B43" s="55" t="s">
        <v>3</v>
      </c>
      <c r="C43" s="339">
        <f>'Табл.2 н.в.'!C41+'Табл.2 рецидиви'!C42+'Табл.2 інші випадки повт.лікув'!C42</f>
        <v>0</v>
      </c>
      <c r="D43" s="340">
        <f>'Табл.2 н.в.'!D41+'Табл.2 рецидиви'!D42+'Табл.2 інші випадки повт.лікув'!D42</f>
        <v>0</v>
      </c>
      <c r="E43" s="340">
        <f>'Табл.2 н.в.'!E41+'Табл.2 рецидиви'!E42+'Табл.2 інші випадки повт.лікув'!E42</f>
        <v>0</v>
      </c>
      <c r="F43" s="340">
        <f>'Табл.2 н.в.'!F41+'Табл.2 рецидиви'!F42+'Табл.2 інші випадки повт.лікув'!F42</f>
        <v>0</v>
      </c>
      <c r="G43" s="340">
        <f>'Табл.2 н.в.'!G41+'Табл.2 рецидиви'!G42+'Табл.2 інші випадки повт.лікув'!G42</f>
        <v>0</v>
      </c>
      <c r="H43" s="341">
        <f>'Табл.2 н.в.'!H41+'Табл.2 рецидиви'!H42+'Табл.2 інші випадки повт.лікув'!H42</f>
        <v>0</v>
      </c>
      <c r="I43" s="44">
        <f>'Табл.2 н.в.'!I41+'Табл.2 рецидиви'!I42+'Табл.2 інші випадки повт.лікув'!I42</f>
        <v>0</v>
      </c>
      <c r="K43" s="58"/>
    </row>
    <row r="44" spans="1:11" s="10" customFormat="1" ht="15">
      <c r="A44" s="330">
        <v>2</v>
      </c>
      <c r="B44" s="57" t="s">
        <v>4</v>
      </c>
      <c r="C44" s="277">
        <f>'Табл.2 н.в.'!C42+'Табл.2 рецидиви'!C43+'Табл.2 інші випадки повт.лікув'!C43</f>
        <v>0</v>
      </c>
      <c r="D44" s="104">
        <f>'Табл.2 н.в.'!D42+'Табл.2 рецидиви'!D43+'Табл.2 інші випадки повт.лікув'!D43</f>
        <v>0</v>
      </c>
      <c r="E44" s="104">
        <f>'Табл.2 н.в.'!E42+'Табл.2 рецидиви'!E43+'Табл.2 інші випадки повт.лікув'!E43</f>
        <v>0</v>
      </c>
      <c r="F44" s="104">
        <f>'Табл.2 н.в.'!F42+'Табл.2 рецидиви'!F43+'Табл.2 інші випадки повт.лікув'!F43</f>
        <v>0</v>
      </c>
      <c r="G44" s="104">
        <f>'Табл.2 н.в.'!G42+'Табл.2 рецидиви'!G43+'Табл.2 інші випадки повт.лікув'!G43</f>
        <v>0</v>
      </c>
      <c r="H44" s="278">
        <f>'Табл.2 н.в.'!H42+'Табл.2 рецидиви'!H43+'Табл.2 інші випадки повт.лікув'!H43</f>
        <v>0</v>
      </c>
      <c r="I44" s="371">
        <f>'Табл.2 н.в.'!I42+'Табл.2 рецидиви'!I43+'Табл.2 інші випадки повт.лікув'!I43</f>
        <v>0</v>
      </c>
      <c r="K44" s="58"/>
    </row>
    <row r="45" spans="1:9" s="10" customFormat="1" ht="15">
      <c r="A45" s="330">
        <v>3</v>
      </c>
      <c r="B45" s="57" t="s">
        <v>5</v>
      </c>
      <c r="C45" s="277">
        <f>'Табл.2 н.в.'!C43+'Табл.2 рецидиви'!C44+'Табл.2 інші випадки повт.лікув'!C44</f>
        <v>0</v>
      </c>
      <c r="D45" s="104">
        <f>'Табл.2 н.в.'!D43+'Табл.2 рецидиви'!D44+'Табл.2 інші випадки повт.лікув'!D44</f>
        <v>0</v>
      </c>
      <c r="E45" s="104">
        <f>'Табл.2 н.в.'!E43+'Табл.2 рецидиви'!E44+'Табл.2 інші випадки повт.лікув'!E44</f>
        <v>0</v>
      </c>
      <c r="F45" s="104">
        <f>'Табл.2 н.в.'!F43+'Табл.2 рецидиви'!F44+'Табл.2 інші випадки повт.лікув'!F44</f>
        <v>0</v>
      </c>
      <c r="G45" s="104">
        <f>'Табл.2 н.в.'!G43+'Табл.2 рецидиви'!G44+'Табл.2 інші випадки повт.лікув'!G44</f>
        <v>0</v>
      </c>
      <c r="H45" s="278">
        <f>'Табл.2 н.в.'!H43+'Табл.2 рецидиви'!H44+'Табл.2 інші випадки повт.лікув'!H44</f>
        <v>0</v>
      </c>
      <c r="I45" s="371">
        <f>'Табл.2 н.в.'!I43+'Табл.2 рецидиви'!I44+'Табл.2 інші випадки повт.лікув'!I44</f>
        <v>0</v>
      </c>
    </row>
    <row r="46" spans="1:9" s="10" customFormat="1" ht="15">
      <c r="A46" s="331">
        <v>4</v>
      </c>
      <c r="B46" s="57" t="s">
        <v>6</v>
      </c>
      <c r="C46" s="277">
        <f>'Табл.2 н.в.'!C44+'Табл.2 рецидиви'!C45+'Табл.2 інші випадки повт.лікув'!C45</f>
        <v>0</v>
      </c>
      <c r="D46" s="104">
        <f>'Табл.2 н.в.'!D44+'Табл.2 рецидиви'!D45+'Табл.2 інші випадки повт.лікув'!D45</f>
        <v>0</v>
      </c>
      <c r="E46" s="104">
        <f>'Табл.2 н.в.'!E44+'Табл.2 рецидиви'!E45+'Табл.2 інші випадки повт.лікув'!E45</f>
        <v>0</v>
      </c>
      <c r="F46" s="104">
        <f>'Табл.2 н.в.'!F44+'Табл.2 рецидиви'!F45+'Табл.2 інші випадки повт.лікув'!F45</f>
        <v>0</v>
      </c>
      <c r="G46" s="104">
        <f>'Табл.2 н.в.'!G44+'Табл.2 рецидиви'!G45+'Табл.2 інші випадки повт.лікув'!G45</f>
        <v>0</v>
      </c>
      <c r="H46" s="278">
        <f>'Табл.2 н.в.'!H44+'Табл.2 рецидиви'!H45+'Табл.2 інші випадки повт.лікув'!H45</f>
        <v>0</v>
      </c>
      <c r="I46" s="371">
        <f>'Табл.2 н.в.'!I44+'Табл.2 рецидиви'!I45+'Табл.2 інші випадки повт.лікув'!I45</f>
        <v>0</v>
      </c>
    </row>
    <row r="47" spans="1:9" s="10" customFormat="1" ht="15">
      <c r="A47" s="331">
        <v>5</v>
      </c>
      <c r="B47" s="57" t="s">
        <v>7</v>
      </c>
      <c r="C47" s="277">
        <f>'Табл.2 н.в.'!C45+'Табл.2 рецидиви'!C46+'Табл.2 інші випадки повт.лікув'!C46</f>
        <v>0</v>
      </c>
      <c r="D47" s="104">
        <f>'Табл.2 н.в.'!D45+'Табл.2 рецидиви'!D46+'Табл.2 інші випадки повт.лікув'!D46</f>
        <v>0</v>
      </c>
      <c r="E47" s="104">
        <f>'Табл.2 н.в.'!E45+'Табл.2 рецидиви'!E46+'Табл.2 інші випадки повт.лікув'!E46</f>
        <v>0</v>
      </c>
      <c r="F47" s="104">
        <f>'Табл.2 н.в.'!F45+'Табл.2 рецидиви'!F46+'Табл.2 інші випадки повт.лікув'!F46</f>
        <v>0</v>
      </c>
      <c r="G47" s="104">
        <f>'Табл.2 н.в.'!G45+'Табл.2 рецидиви'!G46+'Табл.2 інші випадки повт.лікув'!G46</f>
        <v>0</v>
      </c>
      <c r="H47" s="278">
        <f>'Табл.2 н.в.'!H45+'Табл.2 рецидиви'!H46+'Табл.2 інші випадки повт.лікув'!H46</f>
        <v>0</v>
      </c>
      <c r="I47" s="371">
        <f>'Табл.2 н.в.'!I45+'Табл.2 рецидиви'!I46+'Табл.2 інші випадки повт.лікув'!I46</f>
        <v>0</v>
      </c>
    </row>
    <row r="48" spans="1:9" s="10" customFormat="1" ht="15">
      <c r="A48" s="330">
        <v>6</v>
      </c>
      <c r="B48" s="57" t="s">
        <v>8</v>
      </c>
      <c r="C48" s="277">
        <f>'Табл.2 н.в.'!C46+'Табл.2 рецидиви'!C47+'Табл.2 інші випадки повт.лікув'!C47</f>
        <v>0</v>
      </c>
      <c r="D48" s="104">
        <f>'Табл.2 н.в.'!D46+'Табл.2 рецидиви'!D47+'Табл.2 інші випадки повт.лікув'!D47</f>
        <v>0</v>
      </c>
      <c r="E48" s="104">
        <f>'Табл.2 н.в.'!E46+'Табл.2 рецидиви'!E47+'Табл.2 інші випадки повт.лікув'!E47</f>
        <v>0</v>
      </c>
      <c r="F48" s="104">
        <f>'Табл.2 н.в.'!F46+'Табл.2 рецидиви'!F47+'Табл.2 інші випадки повт.лікув'!F47</f>
        <v>0</v>
      </c>
      <c r="G48" s="104">
        <f>'Табл.2 н.в.'!G46+'Табл.2 рецидиви'!G47+'Табл.2 інші випадки повт.лікув'!G47</f>
        <v>0</v>
      </c>
      <c r="H48" s="278">
        <f>'Табл.2 н.в.'!H46+'Табл.2 рецидиви'!H47+'Табл.2 інші випадки повт.лікув'!H47</f>
        <v>0</v>
      </c>
      <c r="I48" s="371">
        <f>'Табл.2 н.в.'!I46+'Табл.2 рецидиви'!I47+'Табл.2 інші випадки повт.лікув'!I47</f>
        <v>0</v>
      </c>
    </row>
    <row r="49" spans="1:9" s="10" customFormat="1" ht="15">
      <c r="A49" s="330">
        <v>7</v>
      </c>
      <c r="B49" s="57" t="s">
        <v>9</v>
      </c>
      <c r="C49" s="277">
        <f>'Табл.2 н.в.'!C47+'Табл.2 рецидиви'!C48+'Табл.2 інші випадки повт.лікув'!C48</f>
        <v>0</v>
      </c>
      <c r="D49" s="104">
        <f>'Табл.2 н.в.'!D47+'Табл.2 рецидиви'!D48+'Табл.2 інші випадки повт.лікув'!D48</f>
        <v>0</v>
      </c>
      <c r="E49" s="104">
        <f>'Табл.2 н.в.'!E47+'Табл.2 рецидиви'!E48+'Табл.2 інші випадки повт.лікув'!E48</f>
        <v>0</v>
      </c>
      <c r="F49" s="104">
        <f>'Табл.2 н.в.'!F47+'Табл.2 рецидиви'!F48+'Табл.2 інші випадки повт.лікув'!F48</f>
        <v>0</v>
      </c>
      <c r="G49" s="104">
        <f>'Табл.2 н.в.'!G47+'Табл.2 рецидиви'!G48+'Табл.2 інші випадки повт.лікув'!G48</f>
        <v>0</v>
      </c>
      <c r="H49" s="278">
        <f>'Табл.2 н.в.'!H47+'Табл.2 рецидиви'!H48+'Табл.2 інші випадки повт.лікув'!H48</f>
        <v>0</v>
      </c>
      <c r="I49" s="371">
        <f>'Табл.2 н.в.'!I47+'Табл.2 рецидиви'!I48+'Табл.2 інші випадки повт.лікув'!I48</f>
        <v>0</v>
      </c>
    </row>
    <row r="50" spans="1:9" s="10" customFormat="1" ht="15">
      <c r="A50" s="330">
        <v>8</v>
      </c>
      <c r="B50" s="57" t="s">
        <v>10</v>
      </c>
      <c r="C50" s="277">
        <f>'Табл.2 н.в.'!C48+'Табл.2 рецидиви'!C49+'Табл.2 інші випадки повт.лікув'!C49</f>
        <v>0</v>
      </c>
      <c r="D50" s="104">
        <f>'Табл.2 н.в.'!D48+'Табл.2 рецидиви'!D49+'Табл.2 інші випадки повт.лікув'!D49</f>
        <v>0</v>
      </c>
      <c r="E50" s="104">
        <f>'Табл.2 н.в.'!E48+'Табл.2 рецидиви'!E49+'Табл.2 інші випадки повт.лікув'!E49</f>
        <v>0</v>
      </c>
      <c r="F50" s="104">
        <f>'Табл.2 н.в.'!F48+'Табл.2 рецидиви'!F49+'Табл.2 інші випадки повт.лікув'!F49</f>
        <v>0</v>
      </c>
      <c r="G50" s="104">
        <f>'Табл.2 н.в.'!G48+'Табл.2 рецидиви'!G49+'Табл.2 інші випадки повт.лікув'!G49</f>
        <v>0</v>
      </c>
      <c r="H50" s="278">
        <f>'Табл.2 н.в.'!H48+'Табл.2 рецидиви'!H49+'Табл.2 інші випадки повт.лікув'!H49</f>
        <v>0</v>
      </c>
      <c r="I50" s="371">
        <f>'Табл.2 н.в.'!I48+'Табл.2 рецидиви'!I49+'Табл.2 інші випадки повт.лікув'!I49</f>
        <v>0</v>
      </c>
    </row>
    <row r="51" spans="1:9" s="10" customFormat="1" ht="15">
      <c r="A51" s="330">
        <v>9</v>
      </c>
      <c r="B51" s="57" t="s">
        <v>11</v>
      </c>
      <c r="C51" s="277">
        <f>'Табл.2 н.в.'!C49+'Табл.2 рецидиви'!C50+'Табл.2 інші випадки повт.лікув'!C50</f>
        <v>0</v>
      </c>
      <c r="D51" s="104">
        <f>'Табл.2 н.в.'!D49+'Табл.2 рецидиви'!D50+'Табл.2 інші випадки повт.лікув'!D50</f>
        <v>0</v>
      </c>
      <c r="E51" s="104">
        <f>'Табл.2 н.в.'!E49+'Табл.2 рецидиви'!E50+'Табл.2 інші випадки повт.лікув'!E50</f>
        <v>0</v>
      </c>
      <c r="F51" s="104">
        <f>'Табл.2 н.в.'!F49+'Табл.2 рецидиви'!F50+'Табл.2 інші випадки повт.лікув'!F50</f>
        <v>0</v>
      </c>
      <c r="G51" s="104">
        <f>'Табл.2 н.в.'!G49+'Табл.2 рецидиви'!G50+'Табл.2 інші випадки повт.лікув'!G50</f>
        <v>0</v>
      </c>
      <c r="H51" s="278">
        <f>'Табл.2 н.в.'!H49+'Табл.2 рецидиви'!H50+'Табл.2 інші випадки повт.лікув'!H50</f>
        <v>0</v>
      </c>
      <c r="I51" s="371">
        <f>'Табл.2 н.в.'!I49+'Табл.2 рецидиви'!I50+'Табл.2 інші випадки повт.лікув'!I50</f>
        <v>0</v>
      </c>
    </row>
    <row r="52" spans="1:9" s="10" customFormat="1" ht="15">
      <c r="A52" s="330">
        <v>10</v>
      </c>
      <c r="B52" s="57" t="s">
        <v>12</v>
      </c>
      <c r="C52" s="277">
        <f>'Табл.2 н.в.'!C50+'Табл.2 рецидиви'!C51+'Табл.2 інші випадки повт.лікув'!C51</f>
        <v>0</v>
      </c>
      <c r="D52" s="104">
        <f>'Табл.2 н.в.'!D50+'Табл.2 рецидиви'!D51+'Табл.2 інші випадки повт.лікув'!D51</f>
        <v>0</v>
      </c>
      <c r="E52" s="104">
        <f>'Табл.2 н.в.'!E50+'Табл.2 рецидиви'!E51+'Табл.2 інші випадки повт.лікув'!E51</f>
        <v>0</v>
      </c>
      <c r="F52" s="104">
        <f>'Табл.2 н.в.'!F50+'Табл.2 рецидиви'!F51+'Табл.2 інші випадки повт.лікув'!F51</f>
        <v>0</v>
      </c>
      <c r="G52" s="104">
        <f>'Табл.2 н.в.'!G50+'Табл.2 рецидиви'!G51+'Табл.2 інші випадки повт.лікув'!G51</f>
        <v>0</v>
      </c>
      <c r="H52" s="278">
        <f>'Табл.2 н.в.'!H50+'Табл.2 рецидиви'!H51+'Табл.2 інші випадки повт.лікув'!H51</f>
        <v>0</v>
      </c>
      <c r="I52" s="371">
        <f>'Табл.2 н.в.'!I50+'Табл.2 рецидиви'!I51+'Табл.2 інші випадки повт.лікув'!I51</f>
        <v>0</v>
      </c>
    </row>
    <row r="53" spans="1:9" s="10" customFormat="1" ht="15">
      <c r="A53" s="330">
        <v>11</v>
      </c>
      <c r="B53" s="57" t="s">
        <v>13</v>
      </c>
      <c r="C53" s="277">
        <f>'Табл.2 н.в.'!C51+'Табл.2 рецидиви'!C52+'Табл.2 інші випадки повт.лікув'!C52</f>
        <v>0</v>
      </c>
      <c r="D53" s="104">
        <f>'Табл.2 н.в.'!D51+'Табл.2 рецидиви'!D52+'Табл.2 інші випадки повт.лікув'!D52</f>
        <v>0</v>
      </c>
      <c r="E53" s="104">
        <f>'Табл.2 н.в.'!E51+'Табл.2 рецидиви'!E52+'Табл.2 інші випадки повт.лікув'!E52</f>
        <v>0</v>
      </c>
      <c r="F53" s="104">
        <f>'Табл.2 н.в.'!F51+'Табл.2 рецидиви'!F52+'Табл.2 інші випадки повт.лікув'!F52</f>
        <v>0</v>
      </c>
      <c r="G53" s="104">
        <f>'Табл.2 н.в.'!G51+'Табл.2 рецидиви'!G52+'Табл.2 інші випадки повт.лікув'!G52</f>
        <v>0</v>
      </c>
      <c r="H53" s="278">
        <f>'Табл.2 н.в.'!H51+'Табл.2 рецидиви'!H52+'Табл.2 інші випадки повт.лікув'!H52</f>
        <v>0</v>
      </c>
      <c r="I53" s="371">
        <f>'Табл.2 н.в.'!I51+'Табл.2 рецидиви'!I52+'Табл.2 інші випадки повт.лікув'!I52</f>
        <v>0</v>
      </c>
    </row>
    <row r="54" spans="1:9" s="10" customFormat="1" ht="15">
      <c r="A54" s="330">
        <v>12</v>
      </c>
      <c r="B54" s="57" t="s">
        <v>14</v>
      </c>
      <c r="C54" s="277">
        <f>'Табл.2 н.в.'!C52+'Табл.2 рецидиви'!C53+'Табл.2 інші випадки повт.лікув'!C53</f>
        <v>0</v>
      </c>
      <c r="D54" s="104">
        <f>'Табл.2 н.в.'!D52+'Табл.2 рецидиви'!D53+'Табл.2 інші випадки повт.лікув'!D53</f>
        <v>0</v>
      </c>
      <c r="E54" s="104">
        <f>'Табл.2 н.в.'!E52+'Табл.2 рецидиви'!E53+'Табл.2 інші випадки повт.лікув'!E53</f>
        <v>0</v>
      </c>
      <c r="F54" s="104">
        <f>'Табл.2 н.в.'!F52+'Табл.2 рецидиви'!F53+'Табл.2 інші випадки повт.лікув'!F53</f>
        <v>0</v>
      </c>
      <c r="G54" s="104">
        <f>'Табл.2 н.в.'!G52+'Табл.2 рецидиви'!G53+'Табл.2 інші випадки повт.лікув'!G53</f>
        <v>0</v>
      </c>
      <c r="H54" s="278">
        <f>'Табл.2 н.в.'!H52+'Табл.2 рецидиви'!H53+'Табл.2 інші випадки повт.лікув'!H53</f>
        <v>0</v>
      </c>
      <c r="I54" s="371">
        <f>'Табл.2 н.в.'!I52+'Табл.2 рецидиви'!I53+'Табл.2 інші випадки повт.лікув'!I53</f>
        <v>0</v>
      </c>
    </row>
    <row r="55" spans="1:9" s="10" customFormat="1" ht="15">
      <c r="A55" s="331">
        <v>13</v>
      </c>
      <c r="B55" s="57" t="s">
        <v>15</v>
      </c>
      <c r="C55" s="277">
        <f>'Табл.2 н.в.'!C53+'Табл.2 рецидиви'!C54+'Табл.2 інші випадки повт.лікув'!C54</f>
        <v>0</v>
      </c>
      <c r="D55" s="104">
        <f>'Табл.2 н.в.'!D53+'Табл.2 рецидиви'!D54+'Табл.2 інші випадки повт.лікув'!D54</f>
        <v>0</v>
      </c>
      <c r="E55" s="104">
        <f>'Табл.2 н.в.'!E53+'Табл.2 рецидиви'!E54+'Табл.2 інші випадки повт.лікув'!E54</f>
        <v>0</v>
      </c>
      <c r="F55" s="104">
        <f>'Табл.2 н.в.'!F53+'Табл.2 рецидиви'!F54+'Табл.2 інші випадки повт.лікув'!F54</f>
        <v>0</v>
      </c>
      <c r="G55" s="104">
        <f>'Табл.2 н.в.'!G53+'Табл.2 рецидиви'!G54+'Табл.2 інші випадки повт.лікув'!G54</f>
        <v>0</v>
      </c>
      <c r="H55" s="278">
        <f>'Табл.2 н.в.'!H53+'Табл.2 рецидиви'!H54+'Табл.2 інші випадки повт.лікув'!H54</f>
        <v>0</v>
      </c>
      <c r="I55" s="371">
        <f>'Табл.2 н.в.'!I53+'Табл.2 рецидиви'!I54+'Табл.2 інші випадки повт.лікув'!I54</f>
        <v>0</v>
      </c>
    </row>
    <row r="56" spans="1:9" s="10" customFormat="1" ht="15">
      <c r="A56" s="331">
        <v>14</v>
      </c>
      <c r="B56" s="57" t="s">
        <v>16</v>
      </c>
      <c r="C56" s="277">
        <f>'Табл.2 н.в.'!C54+'Табл.2 рецидиви'!C55+'Табл.2 інші випадки повт.лікув'!C55</f>
        <v>0</v>
      </c>
      <c r="D56" s="104">
        <f>'Табл.2 н.в.'!D54+'Табл.2 рецидиви'!D55+'Табл.2 інші випадки повт.лікув'!D55</f>
        <v>0</v>
      </c>
      <c r="E56" s="104">
        <f>'Табл.2 н.в.'!E54+'Табл.2 рецидиви'!E55+'Табл.2 інші випадки повт.лікув'!E55</f>
        <v>0</v>
      </c>
      <c r="F56" s="104">
        <f>'Табл.2 н.в.'!F54+'Табл.2 рецидиви'!F55+'Табл.2 інші випадки повт.лікув'!F55</f>
        <v>0</v>
      </c>
      <c r="G56" s="104">
        <f>'Табл.2 н.в.'!G54+'Табл.2 рецидиви'!G55+'Табл.2 інші випадки повт.лікув'!G55</f>
        <v>0</v>
      </c>
      <c r="H56" s="278">
        <f>'Табл.2 н.в.'!H54+'Табл.2 рецидиви'!H55+'Табл.2 інші випадки повт.лікув'!H55</f>
        <v>0</v>
      </c>
      <c r="I56" s="371">
        <f>'Табл.2 н.в.'!I54+'Табл.2 рецидиви'!I55+'Табл.2 інші випадки повт.лікув'!I55</f>
        <v>0</v>
      </c>
    </row>
    <row r="57" spans="1:9" s="10" customFormat="1" ht="15">
      <c r="A57" s="331">
        <v>15</v>
      </c>
      <c r="B57" s="57" t="s">
        <v>17</v>
      </c>
      <c r="C57" s="277">
        <f>'Табл.2 н.в.'!C55+'Табл.2 рецидиви'!C56+'Табл.2 інші випадки повт.лікув'!C56</f>
        <v>0</v>
      </c>
      <c r="D57" s="104">
        <f>'Табл.2 н.в.'!D55+'Табл.2 рецидиви'!D56+'Табл.2 інші випадки повт.лікув'!D56</f>
        <v>0</v>
      </c>
      <c r="E57" s="104">
        <f>'Табл.2 н.в.'!E55+'Табл.2 рецидиви'!E56+'Табл.2 інші випадки повт.лікув'!E56</f>
        <v>0</v>
      </c>
      <c r="F57" s="104">
        <f>'Табл.2 н.в.'!F55+'Табл.2 рецидиви'!F56+'Табл.2 інші випадки повт.лікув'!F56</f>
        <v>0</v>
      </c>
      <c r="G57" s="104">
        <f>'Табл.2 н.в.'!G55+'Табл.2 рецидиви'!G56+'Табл.2 інші випадки повт.лікув'!G56</f>
        <v>0</v>
      </c>
      <c r="H57" s="278">
        <f>'Табл.2 н.в.'!H55+'Табл.2 рецидиви'!H56+'Табл.2 інші випадки повт.лікув'!H56</f>
        <v>0</v>
      </c>
      <c r="I57" s="371">
        <f>'Табл.2 н.в.'!I55+'Табл.2 рецидиви'!I56+'Табл.2 інші випадки повт.лікув'!I56</f>
        <v>0</v>
      </c>
    </row>
    <row r="58" spans="1:9" s="10" customFormat="1" ht="15">
      <c r="A58" s="330">
        <v>16</v>
      </c>
      <c r="B58" s="57" t="s">
        <v>18</v>
      </c>
      <c r="C58" s="277">
        <f>'Табл.2 н.в.'!C56+'Табл.2 рецидиви'!C57+'Табл.2 інші випадки повт.лікув'!C57</f>
        <v>0</v>
      </c>
      <c r="D58" s="104">
        <f>'Табл.2 н.в.'!D56+'Табл.2 рецидиви'!D57+'Табл.2 інші випадки повт.лікув'!D57</f>
        <v>0</v>
      </c>
      <c r="E58" s="104">
        <f>'Табл.2 н.в.'!E56+'Табл.2 рецидиви'!E57+'Табл.2 інші випадки повт.лікув'!E57</f>
        <v>0</v>
      </c>
      <c r="F58" s="104">
        <f>'Табл.2 н.в.'!F56+'Табл.2 рецидиви'!F57+'Табл.2 інші випадки повт.лікув'!F57</f>
        <v>0</v>
      </c>
      <c r="G58" s="104">
        <f>'Табл.2 н.в.'!G56+'Табл.2 рецидиви'!G57+'Табл.2 інші випадки повт.лікув'!G57</f>
        <v>0</v>
      </c>
      <c r="H58" s="278">
        <f>'Табл.2 н.в.'!H56+'Табл.2 рецидиви'!H57+'Табл.2 інші випадки повт.лікув'!H57</f>
        <v>0</v>
      </c>
      <c r="I58" s="371">
        <f>'Табл.2 н.в.'!I56+'Табл.2 рецидиви'!I57+'Табл.2 інші випадки повт.лікув'!I57</f>
        <v>0</v>
      </c>
    </row>
    <row r="59" spans="1:9" s="10" customFormat="1" ht="15">
      <c r="A59" s="330">
        <v>17</v>
      </c>
      <c r="B59" s="57" t="s">
        <v>19</v>
      </c>
      <c r="C59" s="277">
        <f>'Табл.2 н.в.'!C57+'Табл.2 рецидиви'!C58+'Табл.2 інші випадки повт.лікув'!C58</f>
        <v>0</v>
      </c>
      <c r="D59" s="104">
        <f>'Табл.2 н.в.'!D57+'Табл.2 рецидиви'!D58+'Табл.2 інші випадки повт.лікув'!D58</f>
        <v>0</v>
      </c>
      <c r="E59" s="104">
        <f>'Табл.2 н.в.'!E57+'Табл.2 рецидиви'!E58+'Табл.2 інші випадки повт.лікув'!E58</f>
        <v>0</v>
      </c>
      <c r="F59" s="104">
        <f>'Табл.2 н.в.'!F57+'Табл.2 рецидиви'!F58+'Табл.2 інші випадки повт.лікув'!F58</f>
        <v>0</v>
      </c>
      <c r="G59" s="104">
        <f>'Табл.2 н.в.'!G57+'Табл.2 рецидиви'!G58+'Табл.2 інші випадки повт.лікув'!G58</f>
        <v>0</v>
      </c>
      <c r="H59" s="278">
        <f>'Табл.2 н.в.'!H57+'Табл.2 рецидиви'!H58+'Табл.2 інші випадки повт.лікув'!H58</f>
        <v>0</v>
      </c>
      <c r="I59" s="371">
        <f>'Табл.2 н.в.'!I57+'Табл.2 рецидиви'!I58+'Табл.2 інші випадки повт.лікув'!I58</f>
        <v>0</v>
      </c>
    </row>
    <row r="60" spans="1:9" s="10" customFormat="1" ht="15">
      <c r="A60" s="331">
        <v>18</v>
      </c>
      <c r="B60" s="57" t="s">
        <v>20</v>
      </c>
      <c r="C60" s="277">
        <f>'Табл.2 н.в.'!C58+'Табл.2 рецидиви'!C59+'Табл.2 інші випадки повт.лікув'!C59</f>
        <v>0</v>
      </c>
      <c r="D60" s="104">
        <f>'Табл.2 н.в.'!D58+'Табл.2 рецидиви'!D59+'Табл.2 інші випадки повт.лікув'!D59</f>
        <v>0</v>
      </c>
      <c r="E60" s="104">
        <f>'Табл.2 н.в.'!E58+'Табл.2 рецидиви'!E59+'Табл.2 інші випадки повт.лікув'!E59</f>
        <v>0</v>
      </c>
      <c r="F60" s="104">
        <f>'Табл.2 н.в.'!F58+'Табл.2 рецидиви'!F59+'Табл.2 інші випадки повт.лікув'!F59</f>
        <v>0</v>
      </c>
      <c r="G60" s="104">
        <f>'Табл.2 н.в.'!G58+'Табл.2 рецидиви'!G59+'Табл.2 інші випадки повт.лікув'!G59</f>
        <v>0</v>
      </c>
      <c r="H60" s="278">
        <f>'Табл.2 н.в.'!H58+'Табл.2 рецидиви'!H59+'Табл.2 інші випадки повт.лікув'!H59</f>
        <v>0</v>
      </c>
      <c r="I60" s="371">
        <f>'Табл.2 н.в.'!I58+'Табл.2 рецидиви'!I59+'Табл.2 інші випадки повт.лікув'!I59</f>
        <v>0</v>
      </c>
    </row>
    <row r="61" spans="1:9" s="10" customFormat="1" ht="15">
      <c r="A61" s="331">
        <v>19</v>
      </c>
      <c r="B61" s="57" t="s">
        <v>21</v>
      </c>
      <c r="C61" s="277">
        <f>'Табл.2 н.в.'!C59+'Табл.2 рецидиви'!C60+'Табл.2 інші випадки повт.лікув'!C60</f>
        <v>0</v>
      </c>
      <c r="D61" s="104">
        <f>'Табл.2 н.в.'!D59+'Табл.2 рецидиви'!D60+'Табл.2 інші випадки повт.лікув'!D60</f>
        <v>0</v>
      </c>
      <c r="E61" s="104">
        <f>'Табл.2 н.в.'!E59+'Табл.2 рецидиви'!E60+'Табл.2 інші випадки повт.лікув'!E60</f>
        <v>0</v>
      </c>
      <c r="F61" s="104">
        <f>'Табл.2 н.в.'!F59+'Табл.2 рецидиви'!F60+'Табл.2 інші випадки повт.лікув'!F60</f>
        <v>0</v>
      </c>
      <c r="G61" s="104">
        <f>'Табл.2 н.в.'!G59+'Табл.2 рецидиви'!G60+'Табл.2 інші випадки повт.лікув'!G60</f>
        <v>0</v>
      </c>
      <c r="H61" s="278">
        <f>'Табл.2 н.в.'!H59+'Табл.2 рецидиви'!H60+'Табл.2 інші випадки повт.лікув'!H60</f>
        <v>0</v>
      </c>
      <c r="I61" s="371">
        <f>'Табл.2 н.в.'!I59+'Табл.2 рецидиви'!I60+'Табл.2 інші випадки повт.лікув'!I60</f>
        <v>0</v>
      </c>
    </row>
    <row r="62" spans="1:9" s="10" customFormat="1" ht="15">
      <c r="A62" s="330">
        <v>20</v>
      </c>
      <c r="B62" s="57" t="s">
        <v>22</v>
      </c>
      <c r="C62" s="277">
        <f>'Табл.2 н.в.'!C60+'Табл.2 рецидиви'!C61+'Табл.2 інші випадки повт.лікув'!C61</f>
        <v>0</v>
      </c>
      <c r="D62" s="104">
        <f>'Табл.2 н.в.'!D60+'Табл.2 рецидиви'!D61+'Табл.2 інші випадки повт.лікув'!D61</f>
        <v>0</v>
      </c>
      <c r="E62" s="104">
        <f>'Табл.2 н.в.'!E60+'Табл.2 рецидиви'!E61+'Табл.2 інші випадки повт.лікув'!E61</f>
        <v>0</v>
      </c>
      <c r="F62" s="104">
        <f>'Табл.2 н.в.'!F60+'Табл.2 рецидиви'!F61+'Табл.2 інші випадки повт.лікув'!F61</f>
        <v>0</v>
      </c>
      <c r="G62" s="104">
        <f>'Табл.2 н.в.'!G60+'Табл.2 рецидиви'!G61+'Табл.2 інші випадки повт.лікув'!G61</f>
        <v>0</v>
      </c>
      <c r="H62" s="278">
        <f>'Табл.2 н.в.'!H60+'Табл.2 рецидиви'!H61+'Табл.2 інші випадки повт.лікув'!H61</f>
        <v>0</v>
      </c>
      <c r="I62" s="371">
        <f>'Табл.2 н.в.'!I60+'Табл.2 рецидиви'!I61+'Табл.2 інші випадки повт.лікув'!I61</f>
        <v>0</v>
      </c>
    </row>
    <row r="63" spans="1:9" s="10" customFormat="1" ht="15">
      <c r="A63" s="330">
        <v>21</v>
      </c>
      <c r="B63" s="57" t="s">
        <v>23</v>
      </c>
      <c r="C63" s="277">
        <f>'Табл.2 н.в.'!C61+'Табл.2 рецидиви'!C62+'Табл.2 інші випадки повт.лікув'!C62</f>
        <v>0</v>
      </c>
      <c r="D63" s="104">
        <f>'Табл.2 н.в.'!D61+'Табл.2 рецидиви'!D62+'Табл.2 інші випадки повт.лікув'!D62</f>
        <v>0</v>
      </c>
      <c r="E63" s="104">
        <f>'Табл.2 н.в.'!E61+'Табл.2 рецидиви'!E62+'Табл.2 інші випадки повт.лікув'!E62</f>
        <v>0</v>
      </c>
      <c r="F63" s="104">
        <f>'Табл.2 н.в.'!F61+'Табл.2 рецидиви'!F62+'Табл.2 інші випадки повт.лікув'!F62</f>
        <v>0</v>
      </c>
      <c r="G63" s="104">
        <f>'Табл.2 н.в.'!G61+'Табл.2 рецидиви'!G62+'Табл.2 інші випадки повт.лікув'!G62</f>
        <v>0</v>
      </c>
      <c r="H63" s="278">
        <f>'Табл.2 н.в.'!H61+'Табл.2 рецидиви'!H62+'Табл.2 інші випадки повт.лікув'!H62</f>
        <v>0</v>
      </c>
      <c r="I63" s="371">
        <f>'Табл.2 н.в.'!I61+'Табл.2 рецидиви'!I62+'Табл.2 інші випадки повт.лікув'!I62</f>
        <v>0</v>
      </c>
    </row>
    <row r="64" spans="1:9" s="10" customFormat="1" ht="15">
      <c r="A64" s="330">
        <v>22</v>
      </c>
      <c r="B64" s="57" t="s">
        <v>24</v>
      </c>
      <c r="C64" s="277">
        <f>'Табл.2 н.в.'!C62+'Табл.2 рецидиви'!C63+'Табл.2 інші випадки повт.лікув'!C63</f>
        <v>0</v>
      </c>
      <c r="D64" s="104">
        <f>'Табл.2 н.в.'!D62+'Табл.2 рецидиви'!D63+'Табл.2 інші випадки повт.лікув'!D63</f>
        <v>0</v>
      </c>
      <c r="E64" s="104">
        <f>'Табл.2 н.в.'!E62+'Табл.2 рецидиви'!E63+'Табл.2 інші випадки повт.лікув'!E63</f>
        <v>0</v>
      </c>
      <c r="F64" s="104">
        <f>'Табл.2 н.в.'!F62+'Табл.2 рецидиви'!F63+'Табл.2 інші випадки повт.лікув'!F63</f>
        <v>0</v>
      </c>
      <c r="G64" s="104">
        <f>'Табл.2 н.в.'!G62+'Табл.2 рецидиви'!G63+'Табл.2 інші випадки повт.лікув'!G63</f>
        <v>0</v>
      </c>
      <c r="H64" s="278">
        <f>'Табл.2 н.в.'!H62+'Табл.2 рецидиви'!H63+'Табл.2 інші випадки повт.лікув'!H63</f>
        <v>0</v>
      </c>
      <c r="I64" s="371">
        <f>'Табл.2 н.в.'!I62+'Табл.2 рецидиви'!I63+'Табл.2 інші випадки повт.лікув'!I63</f>
        <v>0</v>
      </c>
    </row>
    <row r="65" spans="1:9" s="10" customFormat="1" ht="15">
      <c r="A65" s="330">
        <v>23</v>
      </c>
      <c r="B65" s="57" t="s">
        <v>25</v>
      </c>
      <c r="C65" s="277">
        <f>'Табл.2 н.в.'!C63+'Табл.2 рецидиви'!C64+'Табл.2 інші випадки повт.лікув'!C64</f>
        <v>0</v>
      </c>
      <c r="D65" s="104">
        <f>'Табл.2 н.в.'!D63+'Табл.2 рецидиви'!D64+'Табл.2 інші випадки повт.лікув'!D64</f>
        <v>0</v>
      </c>
      <c r="E65" s="104">
        <f>'Табл.2 н.в.'!E63+'Табл.2 рецидиви'!E64+'Табл.2 інші випадки повт.лікув'!E64</f>
        <v>0</v>
      </c>
      <c r="F65" s="104">
        <f>'Табл.2 н.в.'!F63+'Табл.2 рецидиви'!F64+'Табл.2 інші випадки повт.лікув'!F64</f>
        <v>0</v>
      </c>
      <c r="G65" s="104">
        <f>'Табл.2 н.в.'!G63+'Табл.2 рецидиви'!G64+'Табл.2 інші випадки повт.лікув'!G64</f>
        <v>0</v>
      </c>
      <c r="H65" s="278">
        <f>'Табл.2 н.в.'!H63+'Табл.2 рецидиви'!H64+'Табл.2 інші випадки повт.лікув'!H64</f>
        <v>0</v>
      </c>
      <c r="I65" s="371">
        <f>'Табл.2 н.в.'!I63+'Табл.2 рецидиви'!I64+'Табл.2 інші випадки повт.лікув'!I64</f>
        <v>0</v>
      </c>
    </row>
    <row r="66" spans="1:9" s="10" customFormat="1" ht="15">
      <c r="A66" s="331">
        <v>24</v>
      </c>
      <c r="B66" s="57" t="s">
        <v>26</v>
      </c>
      <c r="C66" s="277">
        <f>'Табл.2 н.в.'!C64+'Табл.2 рецидиви'!C65+'Табл.2 інші випадки повт.лікув'!C65</f>
        <v>0</v>
      </c>
      <c r="D66" s="104">
        <f>'Табл.2 н.в.'!D64+'Табл.2 рецидиви'!D65+'Табл.2 інші випадки повт.лікув'!D65</f>
        <v>0</v>
      </c>
      <c r="E66" s="104">
        <f>'Табл.2 н.в.'!E64+'Табл.2 рецидиви'!E65+'Табл.2 інші випадки повт.лікув'!E65</f>
        <v>0</v>
      </c>
      <c r="F66" s="104">
        <f>'Табл.2 н.в.'!F64+'Табл.2 рецидиви'!F65+'Табл.2 інші випадки повт.лікув'!F65</f>
        <v>0</v>
      </c>
      <c r="G66" s="104">
        <f>'Табл.2 н.в.'!G64+'Табл.2 рецидиви'!G65+'Табл.2 інші випадки повт.лікув'!G65</f>
        <v>0</v>
      </c>
      <c r="H66" s="278">
        <f>'Табл.2 н.в.'!H64+'Табл.2 рецидиви'!H65+'Табл.2 інші випадки повт.лікув'!H65</f>
        <v>0</v>
      </c>
      <c r="I66" s="371">
        <f>'Табл.2 н.в.'!I64+'Табл.2 рецидиви'!I65+'Табл.2 інші випадки повт.лікув'!I65</f>
        <v>0</v>
      </c>
    </row>
    <row r="67" spans="1:9" s="10" customFormat="1" ht="15">
      <c r="A67" s="330">
        <v>25</v>
      </c>
      <c r="B67" s="57" t="s">
        <v>27</v>
      </c>
      <c r="C67" s="277">
        <f>'Табл.2 н.в.'!C65+'Табл.2 рецидиви'!C66+'Табл.2 інші випадки повт.лікув'!C66</f>
        <v>0</v>
      </c>
      <c r="D67" s="104">
        <f>'Табл.2 н.в.'!D65+'Табл.2 рецидиви'!D66+'Табл.2 інші випадки повт.лікув'!D66</f>
        <v>0</v>
      </c>
      <c r="E67" s="104">
        <f>'Табл.2 н.в.'!E65+'Табл.2 рецидиви'!E66+'Табл.2 інші випадки повт.лікув'!E66</f>
        <v>0</v>
      </c>
      <c r="F67" s="104">
        <f>'Табл.2 н.в.'!F65+'Табл.2 рецидиви'!F66+'Табл.2 інші випадки повт.лікув'!F66</f>
        <v>0</v>
      </c>
      <c r="G67" s="104">
        <f>'Табл.2 н.в.'!G65+'Табл.2 рецидиви'!G66+'Табл.2 інші випадки повт.лікув'!G66</f>
        <v>0</v>
      </c>
      <c r="H67" s="278">
        <f>'Табл.2 н.в.'!H65+'Табл.2 рецидиви'!H66+'Табл.2 інші випадки повт.лікув'!H66</f>
        <v>0</v>
      </c>
      <c r="I67" s="371">
        <f>'Табл.2 н.в.'!I65+'Табл.2 рецидиви'!I66+'Табл.2 інші випадки повт.лікув'!I66</f>
        <v>0</v>
      </c>
    </row>
    <row r="68" spans="1:9" s="10" customFormat="1" ht="18.75" customHeight="1">
      <c r="A68" s="330">
        <v>26</v>
      </c>
      <c r="B68" s="197" t="s">
        <v>63</v>
      </c>
      <c r="C68" s="277">
        <f>'Табл.2 н.в.'!C66+'Табл.2 рецидиви'!C67+'Табл.2 інші випадки повт.лікув'!C67</f>
        <v>0</v>
      </c>
      <c r="D68" s="104">
        <f>'Табл.2 н.в.'!D66+'Табл.2 рецидиви'!D67+'Табл.2 інші випадки повт.лікув'!D67</f>
        <v>0</v>
      </c>
      <c r="E68" s="104">
        <f>'Табл.2 н.в.'!E66+'Табл.2 рецидиви'!E67+'Табл.2 інші випадки повт.лікув'!E67</f>
        <v>0</v>
      </c>
      <c r="F68" s="104">
        <f>'Табл.2 н.в.'!F66+'Табл.2 рецидиви'!F67+'Табл.2 інші випадки повт.лікув'!F67</f>
        <v>0</v>
      </c>
      <c r="G68" s="104">
        <f>'Табл.2 н.в.'!G66+'Табл.2 рецидиви'!G67+'Табл.2 інші випадки повт.лікув'!G67</f>
        <v>0</v>
      </c>
      <c r="H68" s="278">
        <f>'Табл.2 н.в.'!H66+'Табл.2 рецидиви'!H67+'Табл.2 інші випадки повт.лікув'!H67</f>
        <v>0</v>
      </c>
      <c r="I68" s="371">
        <f>'Табл.2 н.в.'!I66+'Табл.2 рецидиви'!I67+'Табл.2 інші випадки повт.лікув'!I67</f>
        <v>0</v>
      </c>
    </row>
    <row r="69" spans="1:9" s="10" customFormat="1" ht="18.75" customHeight="1">
      <c r="A69" s="330">
        <v>27</v>
      </c>
      <c r="B69" s="198" t="s">
        <v>65</v>
      </c>
      <c r="C69" s="277">
        <f>'Табл.2 н.в.'!C67+'Табл.2 рецидиви'!C68+'Табл.2 інші випадки повт.лікув'!C68</f>
        <v>0</v>
      </c>
      <c r="D69" s="104">
        <f>'Табл.2 н.в.'!D67+'Табл.2 рецидиви'!D68+'Табл.2 інші випадки повт.лікув'!D68</f>
        <v>0</v>
      </c>
      <c r="E69" s="104">
        <f>'Табл.2 н.в.'!E67+'Табл.2 рецидиви'!E68+'Табл.2 інші випадки повт.лікув'!E68</f>
        <v>0</v>
      </c>
      <c r="F69" s="104">
        <f>'Табл.2 н.в.'!F67+'Табл.2 рецидиви'!F68+'Табл.2 інші випадки повт.лікув'!F68</f>
        <v>0</v>
      </c>
      <c r="G69" s="104">
        <f>'Табл.2 н.в.'!G67+'Табл.2 рецидиви'!G68+'Табл.2 інші випадки повт.лікув'!G68</f>
        <v>0</v>
      </c>
      <c r="H69" s="278">
        <f>'Табл.2 н.в.'!H67+'Табл.2 рецидиви'!H68+'Табл.2 інші випадки повт.лікув'!H68</f>
        <v>0</v>
      </c>
      <c r="I69" s="371">
        <f>'Табл.2 н.в.'!I67+'Табл.2 рецидиви'!I68+'Табл.2 інші випадки повт.лікув'!I68</f>
        <v>0</v>
      </c>
    </row>
    <row r="70" spans="1:9" s="10" customFormat="1" ht="18.75" customHeight="1">
      <c r="A70" s="330">
        <v>28</v>
      </c>
      <c r="B70" s="198" t="s">
        <v>66</v>
      </c>
      <c r="C70" s="277">
        <f>'Табл.2 н.в.'!C68+'Табл.2 рецидиви'!C69+'Табл.2 інші випадки повт.лікув'!C69</f>
        <v>0</v>
      </c>
      <c r="D70" s="104">
        <f>'Табл.2 н.в.'!D68+'Табл.2 рецидиви'!D69+'Табл.2 інші випадки повт.лікув'!D69</f>
        <v>0</v>
      </c>
      <c r="E70" s="104">
        <f>'Табл.2 н.в.'!E68+'Табл.2 рецидиви'!E69+'Табл.2 інші випадки повт.лікув'!E69</f>
        <v>0</v>
      </c>
      <c r="F70" s="104">
        <f>'Табл.2 н.в.'!F68+'Табл.2 рецидиви'!F69+'Табл.2 інші випадки повт.лікув'!F69</f>
        <v>0</v>
      </c>
      <c r="G70" s="104">
        <f>'Табл.2 н.в.'!G68+'Табл.2 рецидиви'!G69+'Табл.2 інші випадки повт.лікув'!G69</f>
        <v>0</v>
      </c>
      <c r="H70" s="278">
        <f>'Табл.2 н.в.'!H68+'Табл.2 рецидиви'!H69+'Табл.2 інші випадки повт.лікув'!H69</f>
        <v>0</v>
      </c>
      <c r="I70" s="371">
        <f>'Табл.2 н.в.'!I68+'Табл.2 рецидиви'!I69+'Табл.2 інші випадки повт.лікув'!I69</f>
        <v>0</v>
      </c>
    </row>
    <row r="71" spans="1:9" s="10" customFormat="1" ht="20.25" customHeight="1" thickBot="1">
      <c r="A71" s="330">
        <v>29</v>
      </c>
      <c r="B71" s="198" t="s">
        <v>64</v>
      </c>
      <c r="C71" s="277">
        <f>'Табл.2 н.в.'!C69+'Табл.2 рецидиви'!C70+'Табл.2 інші випадки повт.лікув'!C70</f>
        <v>0</v>
      </c>
      <c r="D71" s="104">
        <f>'Табл.2 н.в.'!D69+'Табл.2 рецидиви'!D70+'Табл.2 інші випадки повт.лікув'!D70</f>
        <v>0</v>
      </c>
      <c r="E71" s="104">
        <f>'Табл.2 н.в.'!E69+'Табл.2 рецидиви'!E70+'Табл.2 інші випадки повт.лікув'!E70</f>
        <v>0</v>
      </c>
      <c r="F71" s="104">
        <f>'Табл.2 н.в.'!F69+'Табл.2 рецидиви'!F70+'Табл.2 інші випадки повт.лікув'!F70</f>
        <v>0</v>
      </c>
      <c r="G71" s="104">
        <f>'Табл.2 н.в.'!G69+'Табл.2 рецидиви'!G70+'Табл.2 інші випадки повт.лікув'!G70</f>
        <v>0</v>
      </c>
      <c r="H71" s="278">
        <f>'Табл.2 н.в.'!H69+'Табл.2 рецидиви'!H70+'Табл.2 інші випадки повт.лікув'!H70</f>
        <v>0</v>
      </c>
      <c r="I71" s="371">
        <f>'Табл.2 н.в.'!I69+'Табл.2 рецидиви'!I70+'Табл.2 інші випадки повт.лікув'!I70</f>
        <v>0</v>
      </c>
    </row>
    <row r="72" spans="1:9" ht="16.5" thickBot="1">
      <c r="A72" s="461" t="s">
        <v>2</v>
      </c>
      <c r="B72" s="465"/>
      <c r="C72" s="279">
        <f>'Табл.2 н.в.'!C70+'Табл.2 рецидиви'!C71+'Табл.2 інші випадки повт.лікув'!C71</f>
        <v>0</v>
      </c>
      <c r="D72" s="279">
        <f>'Табл.2 н.в.'!D70+'Табл.2 рецидиви'!D71+'Табл.2 інші випадки повт.лікув'!D71</f>
        <v>0</v>
      </c>
      <c r="E72" s="257">
        <f>'Табл.2 н.в.'!E70+'Табл.2 рецидиви'!E71+'Табл.2 інші випадки повт.лікув'!E71</f>
        <v>0</v>
      </c>
      <c r="F72" s="257">
        <f>'Табл.2 н.в.'!F70+'Табл.2 рецидиви'!F71+'Табл.2 інші випадки повт.лікув'!F71</f>
        <v>0</v>
      </c>
      <c r="G72" s="257">
        <f>'Табл.2 н.в.'!G70+'Табл.2 рецидиви'!G71+'Табл.2 інші випадки повт.лікув'!G71</f>
        <v>0</v>
      </c>
      <c r="H72" s="257">
        <f>'Табл.2 н.в.'!H70+'Табл.2 рецидиви'!H71+'Табл.2 інші випадки повт.лікув'!H71</f>
        <v>0</v>
      </c>
      <c r="I72" s="114">
        <f>'Табл.2 н.в.'!I70+'Табл.2 рецидиви'!I71+'Табл.2 інші випадки повт.лікув'!I71</f>
        <v>0</v>
      </c>
    </row>
    <row r="74" spans="3:9" ht="18.75" customHeight="1">
      <c r="C74" s="241">
        <f aca="true" t="shared" si="1" ref="C74:I74">SUM(C43:C71)</f>
        <v>0</v>
      </c>
      <c r="D74" s="241">
        <f t="shared" si="1"/>
        <v>0</v>
      </c>
      <c r="E74" s="241">
        <f t="shared" si="1"/>
        <v>0</v>
      </c>
      <c r="F74" s="241">
        <f t="shared" si="1"/>
        <v>0</v>
      </c>
      <c r="G74" s="241">
        <f t="shared" si="1"/>
        <v>0</v>
      </c>
      <c r="H74" s="241">
        <f t="shared" si="1"/>
        <v>0</v>
      </c>
      <c r="I74" s="241">
        <f t="shared" si="1"/>
        <v>0</v>
      </c>
    </row>
    <row r="75" ht="28.5" customHeight="1">
      <c r="I75" s="18"/>
    </row>
    <row r="76" spans="1:9" ht="27" customHeight="1">
      <c r="A76" s="450" t="s">
        <v>59</v>
      </c>
      <c r="B76" s="450"/>
      <c r="C76" s="450"/>
      <c r="D76" s="450"/>
      <c r="E76" s="450"/>
      <c r="F76" s="450"/>
      <c r="G76" s="450"/>
      <c r="H76" s="450"/>
      <c r="I76" s="450"/>
    </row>
    <row r="77" spans="1:9" ht="18.75" thickBot="1">
      <c r="A77" s="425" t="s">
        <v>57</v>
      </c>
      <c r="B77" s="425"/>
      <c r="C77" s="308"/>
      <c r="D77" s="308"/>
      <c r="E77" s="308"/>
      <c r="F77" s="308"/>
      <c r="G77" s="19"/>
      <c r="H77" s="19"/>
      <c r="I77" s="20"/>
    </row>
    <row r="78" spans="1:9" ht="18.75" thickBot="1">
      <c r="A78" s="451" t="s">
        <v>40</v>
      </c>
      <c r="B78" s="452"/>
      <c r="C78" s="453"/>
      <c r="D78" s="333" t="s">
        <v>43</v>
      </c>
      <c r="E78" s="454"/>
      <c r="F78" s="455"/>
      <c r="G78" s="39"/>
      <c r="H78" s="19"/>
      <c r="I78" s="20"/>
    </row>
    <row r="79" spans="1:9" s="10" customFormat="1" ht="39.75" customHeight="1" thickBot="1">
      <c r="A79" s="8" t="s">
        <v>0</v>
      </c>
      <c r="B79" s="8" t="s">
        <v>1</v>
      </c>
      <c r="C79" s="8" t="s">
        <v>49</v>
      </c>
      <c r="D79" s="8" t="s">
        <v>50</v>
      </c>
      <c r="E79" s="8" t="s">
        <v>51</v>
      </c>
      <c r="F79" s="8" t="s">
        <v>52</v>
      </c>
      <c r="G79" s="8" t="s">
        <v>53</v>
      </c>
      <c r="H79" s="207" t="s">
        <v>54</v>
      </c>
      <c r="I79" s="8" t="s">
        <v>55</v>
      </c>
    </row>
    <row r="80" spans="1:11" s="10" customFormat="1" ht="18.75" customHeight="1">
      <c r="A80" s="329">
        <v>1</v>
      </c>
      <c r="B80" s="55" t="s">
        <v>3</v>
      </c>
      <c r="C80" s="237">
        <f>'Табл.2 н.в.'!C76+'Табл.2 рецидиви'!C78+'Табл.2 інші випадки повт.лікув'!C78</f>
        <v>0</v>
      </c>
      <c r="D80" s="237">
        <f>'Табл.2 н.в.'!D76+'Табл.2 рецидиви'!D78+'Табл.2 інші випадки повт.лікув'!D78</f>
        <v>0</v>
      </c>
      <c r="E80" s="238">
        <f>'Табл.2 н.в.'!E76+'Табл.2 рецидиви'!E78+'Табл.2 інші випадки повт.лікув'!E78</f>
        <v>0</v>
      </c>
      <c r="F80" s="238">
        <f>'Табл.2 н.в.'!F76+'Табл.2 рецидиви'!F78+'Табл.2 інші випадки повт.лікув'!F78</f>
        <v>0</v>
      </c>
      <c r="G80" s="238">
        <f>'Табл.2 н.в.'!G76+'Табл.2 рецидиви'!G78+'Табл.2 інші випадки повт.лікув'!G78</f>
        <v>0</v>
      </c>
      <c r="H80" s="239">
        <f>'Табл.2 н.в.'!H76+'Табл.2 рецидиви'!H78+'Табл.2 інші випадки повт.лікув'!H78</f>
        <v>0</v>
      </c>
      <c r="I80" s="235">
        <f>'Табл.2 н.в.'!I76+'Табл.2 рецидиви'!I78+'Табл.2 інші випадки повт.лікув'!I78</f>
        <v>0</v>
      </c>
      <c r="K80" s="58"/>
    </row>
    <row r="81" spans="1:11" s="10" customFormat="1" ht="15">
      <c r="A81" s="330">
        <v>2</v>
      </c>
      <c r="B81" s="57" t="s">
        <v>4</v>
      </c>
      <c r="C81" s="277">
        <f>'Табл.2 н.в.'!C77+'Табл.2 рецидиви'!C79+'Табл.2 інші випадки повт.лікув'!C79</f>
        <v>0</v>
      </c>
      <c r="D81" s="277">
        <f>'Табл.2 н.в.'!D77+'Табл.2 рецидиви'!D79+'Табл.2 інші випадки повт.лікув'!D79</f>
        <v>0</v>
      </c>
      <c r="E81" s="104">
        <f>'Табл.2 н.в.'!E77+'Табл.2 рецидиви'!E79+'Табл.2 інші випадки повт.лікув'!E79</f>
        <v>0</v>
      </c>
      <c r="F81" s="104">
        <f>'Табл.2 н.в.'!F77+'Табл.2 рецидиви'!F79+'Табл.2 інші випадки повт.лікув'!F79</f>
        <v>0</v>
      </c>
      <c r="G81" s="104">
        <f>'Табл.2 н.в.'!G77+'Табл.2 рецидиви'!G79+'Табл.2 інші випадки повт.лікув'!G79</f>
        <v>0</v>
      </c>
      <c r="H81" s="278">
        <f>'Табл.2 н.в.'!H77+'Табл.2 рецидиви'!H79+'Табл.2 інші випадки повт.лікув'!H79</f>
        <v>0</v>
      </c>
      <c r="I81" s="235">
        <f>'Табл.2 н.в.'!I77+'Табл.2 рецидиви'!I79+'Табл.2 інші випадки повт.лікув'!I79</f>
        <v>0</v>
      </c>
      <c r="K81" s="58"/>
    </row>
    <row r="82" spans="1:9" s="10" customFormat="1" ht="15">
      <c r="A82" s="330">
        <v>3</v>
      </c>
      <c r="B82" s="57" t="s">
        <v>5</v>
      </c>
      <c r="C82" s="277">
        <f>'Табл.2 н.в.'!C78+'Табл.2 рецидиви'!C80+'Табл.2 інші випадки повт.лікув'!C80</f>
        <v>0</v>
      </c>
      <c r="D82" s="277">
        <f>'Табл.2 н.в.'!D78+'Табл.2 рецидиви'!D80+'Табл.2 інші випадки повт.лікув'!D80</f>
        <v>0</v>
      </c>
      <c r="E82" s="104">
        <f>'Табл.2 н.в.'!E78+'Табл.2 рецидиви'!E80+'Табл.2 інші випадки повт.лікув'!E80</f>
        <v>0</v>
      </c>
      <c r="F82" s="104">
        <f>'Табл.2 н.в.'!F78+'Табл.2 рецидиви'!F80+'Табл.2 інші випадки повт.лікув'!F80</f>
        <v>0</v>
      </c>
      <c r="G82" s="104">
        <f>'Табл.2 н.в.'!G78+'Табл.2 рецидиви'!G80+'Табл.2 інші випадки повт.лікув'!G80</f>
        <v>0</v>
      </c>
      <c r="H82" s="278">
        <f>'Табл.2 н.в.'!H78+'Табл.2 рецидиви'!H80+'Табл.2 інші випадки повт.лікув'!H80</f>
        <v>0</v>
      </c>
      <c r="I82" s="235">
        <f>'Табл.2 н.в.'!I78+'Табл.2 рецидиви'!I80+'Табл.2 інші випадки повт.лікув'!I80</f>
        <v>0</v>
      </c>
    </row>
    <row r="83" spans="1:9" s="10" customFormat="1" ht="15">
      <c r="A83" s="331">
        <v>4</v>
      </c>
      <c r="B83" s="57" t="s">
        <v>6</v>
      </c>
      <c r="C83" s="277">
        <f>'Табл.2 н.в.'!C79+'Табл.2 рецидиви'!C81+'Табл.2 інші випадки повт.лікув'!C81</f>
        <v>0</v>
      </c>
      <c r="D83" s="277">
        <f>'Табл.2 н.в.'!D79+'Табл.2 рецидиви'!D81+'Табл.2 інші випадки повт.лікув'!D81</f>
        <v>0</v>
      </c>
      <c r="E83" s="104">
        <f>'Табл.2 н.в.'!E79+'Табл.2 рецидиви'!E81+'Табл.2 інші випадки повт.лікув'!E81</f>
        <v>0</v>
      </c>
      <c r="F83" s="104">
        <f>'Табл.2 н.в.'!F79+'Табл.2 рецидиви'!F81+'Табл.2 інші випадки повт.лікув'!F81</f>
        <v>0</v>
      </c>
      <c r="G83" s="104">
        <f>'Табл.2 н.в.'!G79+'Табл.2 рецидиви'!G81+'Табл.2 інші випадки повт.лікув'!G81</f>
        <v>0</v>
      </c>
      <c r="H83" s="278">
        <f>'Табл.2 н.в.'!H79+'Табл.2 рецидиви'!H81+'Табл.2 інші випадки повт.лікув'!H81</f>
        <v>0</v>
      </c>
      <c r="I83" s="235">
        <f>'Табл.2 н.в.'!I79+'Табл.2 рецидиви'!I81+'Табл.2 інші випадки повт.лікув'!I81</f>
        <v>0</v>
      </c>
    </row>
    <row r="84" spans="1:9" s="10" customFormat="1" ht="15">
      <c r="A84" s="331">
        <v>5</v>
      </c>
      <c r="B84" s="57" t="s">
        <v>7</v>
      </c>
      <c r="C84" s="277">
        <f>'Табл.2 н.в.'!C80+'Табл.2 рецидиви'!C82+'Табл.2 інші випадки повт.лікув'!C82</f>
        <v>0</v>
      </c>
      <c r="D84" s="277">
        <f>'Табл.2 н.в.'!D80+'Табл.2 рецидиви'!D82+'Табл.2 інші випадки повт.лікув'!D82</f>
        <v>0</v>
      </c>
      <c r="E84" s="104">
        <f>'Табл.2 н.в.'!E80+'Табл.2 рецидиви'!E82+'Табл.2 інші випадки повт.лікув'!E82</f>
        <v>0</v>
      </c>
      <c r="F84" s="104">
        <f>'Табл.2 н.в.'!F80+'Табл.2 рецидиви'!F82+'Табл.2 інші випадки повт.лікув'!F82</f>
        <v>0</v>
      </c>
      <c r="G84" s="104">
        <f>'Табл.2 н.в.'!G80+'Табл.2 рецидиви'!G82+'Табл.2 інші випадки повт.лікув'!G82</f>
        <v>0</v>
      </c>
      <c r="H84" s="278">
        <f>'Табл.2 н.в.'!H80+'Табл.2 рецидиви'!H82+'Табл.2 інші випадки повт.лікув'!H82</f>
        <v>0</v>
      </c>
      <c r="I84" s="235">
        <f>'Табл.2 н.в.'!I80+'Табл.2 рецидиви'!I82+'Табл.2 інші випадки повт.лікув'!I82</f>
        <v>0</v>
      </c>
    </row>
    <row r="85" spans="1:9" s="10" customFormat="1" ht="15">
      <c r="A85" s="330">
        <v>6</v>
      </c>
      <c r="B85" s="57" t="s">
        <v>8</v>
      </c>
      <c r="C85" s="277">
        <f>'Табл.2 н.в.'!C81+'Табл.2 рецидиви'!C83+'Табл.2 інші випадки повт.лікув'!C83</f>
        <v>0</v>
      </c>
      <c r="D85" s="277">
        <f>'Табл.2 н.в.'!D81+'Табл.2 рецидиви'!D83+'Табл.2 інші випадки повт.лікув'!D83</f>
        <v>0</v>
      </c>
      <c r="E85" s="104">
        <f>'Табл.2 н.в.'!E81+'Табл.2 рецидиви'!E83+'Табл.2 інші випадки повт.лікув'!E83</f>
        <v>0</v>
      </c>
      <c r="F85" s="104">
        <f>'Табл.2 н.в.'!F81+'Табл.2 рецидиви'!F83+'Табл.2 інші випадки повт.лікув'!F83</f>
        <v>0</v>
      </c>
      <c r="G85" s="104">
        <f>'Табл.2 н.в.'!G81+'Табл.2 рецидиви'!G83+'Табл.2 інші випадки повт.лікув'!G83</f>
        <v>0</v>
      </c>
      <c r="H85" s="278">
        <f>'Табл.2 н.в.'!H81+'Табл.2 рецидиви'!H83+'Табл.2 інші випадки повт.лікув'!H83</f>
        <v>0</v>
      </c>
      <c r="I85" s="235">
        <f>'Табл.2 н.в.'!I81+'Табл.2 рецидиви'!I83+'Табл.2 інші випадки повт.лікув'!I83</f>
        <v>0</v>
      </c>
    </row>
    <row r="86" spans="1:9" s="10" customFormat="1" ht="15">
      <c r="A86" s="330">
        <v>7</v>
      </c>
      <c r="B86" s="57" t="s">
        <v>9</v>
      </c>
      <c r="C86" s="277">
        <f>'Табл.2 н.в.'!C82+'Табл.2 рецидиви'!C84+'Табл.2 інші випадки повт.лікув'!C84</f>
        <v>0</v>
      </c>
      <c r="D86" s="277">
        <f>'Табл.2 н.в.'!D82+'Табл.2 рецидиви'!D84+'Табл.2 інші випадки повт.лікув'!D84</f>
        <v>0</v>
      </c>
      <c r="E86" s="104">
        <f>'Табл.2 н.в.'!E82+'Табл.2 рецидиви'!E84+'Табл.2 інші випадки повт.лікув'!E84</f>
        <v>0</v>
      </c>
      <c r="F86" s="104">
        <f>'Табл.2 н.в.'!F82+'Табл.2 рецидиви'!F84+'Табл.2 інші випадки повт.лікув'!F84</f>
        <v>0</v>
      </c>
      <c r="G86" s="104">
        <f>'Табл.2 н.в.'!G82+'Табл.2 рецидиви'!G84+'Табл.2 інші випадки повт.лікув'!G84</f>
        <v>0</v>
      </c>
      <c r="H86" s="278">
        <f>'Табл.2 н.в.'!H82+'Табл.2 рецидиви'!H84+'Табл.2 інші випадки повт.лікув'!H84</f>
        <v>0</v>
      </c>
      <c r="I86" s="235">
        <f>'Табл.2 н.в.'!I82+'Табл.2 рецидиви'!I84+'Табл.2 інші випадки повт.лікув'!I84</f>
        <v>0</v>
      </c>
    </row>
    <row r="87" spans="1:9" s="10" customFormat="1" ht="15">
      <c r="A87" s="330">
        <v>8</v>
      </c>
      <c r="B87" s="57" t="s">
        <v>10</v>
      </c>
      <c r="C87" s="277">
        <f>'Табл.2 н.в.'!C83+'Табл.2 рецидиви'!C85+'Табл.2 інші випадки повт.лікув'!C85</f>
        <v>0</v>
      </c>
      <c r="D87" s="277">
        <f>'Табл.2 н.в.'!D83+'Табл.2 рецидиви'!D85+'Табл.2 інші випадки повт.лікув'!D85</f>
        <v>0</v>
      </c>
      <c r="E87" s="104">
        <f>'Табл.2 н.в.'!E83+'Табл.2 рецидиви'!E85+'Табл.2 інші випадки повт.лікув'!E85</f>
        <v>0</v>
      </c>
      <c r="F87" s="104">
        <f>'Табл.2 н.в.'!F83+'Табл.2 рецидиви'!F85+'Табл.2 інші випадки повт.лікув'!F85</f>
        <v>0</v>
      </c>
      <c r="G87" s="104">
        <f>'Табл.2 н.в.'!G83+'Табл.2 рецидиви'!G85+'Табл.2 інші випадки повт.лікув'!G85</f>
        <v>0</v>
      </c>
      <c r="H87" s="278">
        <f>'Табл.2 н.в.'!H83+'Табл.2 рецидиви'!H85+'Табл.2 інші випадки повт.лікув'!H85</f>
        <v>0</v>
      </c>
      <c r="I87" s="235">
        <f>'Табл.2 н.в.'!I83+'Табл.2 рецидиви'!I85+'Табл.2 інші випадки повт.лікув'!I85</f>
        <v>0</v>
      </c>
    </row>
    <row r="88" spans="1:9" s="10" customFormat="1" ht="15">
      <c r="A88" s="330">
        <v>9</v>
      </c>
      <c r="B88" s="57" t="s">
        <v>11</v>
      </c>
      <c r="C88" s="277">
        <f>'Табл.2 н.в.'!C84+'Табл.2 рецидиви'!C86+'Табл.2 інші випадки повт.лікув'!C86</f>
        <v>0</v>
      </c>
      <c r="D88" s="277">
        <f>'Табл.2 н.в.'!D84+'Табл.2 рецидиви'!D86+'Табл.2 інші випадки повт.лікув'!D86</f>
        <v>0</v>
      </c>
      <c r="E88" s="104">
        <f>'Табл.2 н.в.'!E84+'Табл.2 рецидиви'!E86+'Табл.2 інші випадки повт.лікув'!E86</f>
        <v>0</v>
      </c>
      <c r="F88" s="104">
        <f>'Табл.2 н.в.'!F84+'Табл.2 рецидиви'!F86+'Табл.2 інші випадки повт.лікув'!F86</f>
        <v>0</v>
      </c>
      <c r="G88" s="104">
        <f>'Табл.2 н.в.'!G84+'Табл.2 рецидиви'!G86+'Табл.2 інші випадки повт.лікув'!G86</f>
        <v>0</v>
      </c>
      <c r="H88" s="278">
        <f>'Табл.2 н.в.'!H84+'Табл.2 рецидиви'!H86+'Табл.2 інші випадки повт.лікув'!H86</f>
        <v>0</v>
      </c>
      <c r="I88" s="235">
        <f>'Табл.2 н.в.'!I84+'Табл.2 рецидиви'!I86+'Табл.2 інші випадки повт.лікув'!I86</f>
        <v>0</v>
      </c>
    </row>
    <row r="89" spans="1:9" s="10" customFormat="1" ht="15">
      <c r="A89" s="330">
        <v>10</v>
      </c>
      <c r="B89" s="57" t="s">
        <v>12</v>
      </c>
      <c r="C89" s="277">
        <f>'Табл.2 н.в.'!C85+'Табл.2 рецидиви'!C87+'Табл.2 інші випадки повт.лікув'!C87</f>
        <v>0</v>
      </c>
      <c r="D89" s="277">
        <f>'Табл.2 н.в.'!D85+'Табл.2 рецидиви'!D87+'Табл.2 інші випадки повт.лікув'!D87</f>
        <v>0</v>
      </c>
      <c r="E89" s="104">
        <f>'Табл.2 н.в.'!E85+'Табл.2 рецидиви'!E87+'Табл.2 інші випадки повт.лікув'!E87</f>
        <v>0</v>
      </c>
      <c r="F89" s="104">
        <f>'Табл.2 н.в.'!F85+'Табл.2 рецидиви'!F87+'Табл.2 інші випадки повт.лікув'!F87</f>
        <v>0</v>
      </c>
      <c r="G89" s="104">
        <f>'Табл.2 н.в.'!G85+'Табл.2 рецидиви'!G87+'Табл.2 інші випадки повт.лікув'!G87</f>
        <v>0</v>
      </c>
      <c r="H89" s="278">
        <f>'Табл.2 н.в.'!H85+'Табл.2 рецидиви'!H87+'Табл.2 інші випадки повт.лікув'!H87</f>
        <v>0</v>
      </c>
      <c r="I89" s="235">
        <f>'Табл.2 н.в.'!I85+'Табл.2 рецидиви'!I87+'Табл.2 інші випадки повт.лікув'!I87</f>
        <v>0</v>
      </c>
    </row>
    <row r="90" spans="1:9" s="10" customFormat="1" ht="15">
      <c r="A90" s="330">
        <v>11</v>
      </c>
      <c r="B90" s="57" t="s">
        <v>13</v>
      </c>
      <c r="C90" s="277">
        <f>'Табл.2 н.в.'!C86+'Табл.2 рецидиви'!C88+'Табл.2 інші випадки повт.лікув'!C88</f>
        <v>0</v>
      </c>
      <c r="D90" s="277">
        <f>'Табл.2 н.в.'!D86+'Табл.2 рецидиви'!D88+'Табл.2 інші випадки повт.лікув'!D88</f>
        <v>0</v>
      </c>
      <c r="E90" s="104">
        <f>'Табл.2 н.в.'!E86+'Табл.2 рецидиви'!E88+'Табл.2 інші випадки повт.лікув'!E88</f>
        <v>0</v>
      </c>
      <c r="F90" s="104">
        <f>'Табл.2 н.в.'!F86+'Табл.2 рецидиви'!F88+'Табл.2 інші випадки повт.лікув'!F88</f>
        <v>0</v>
      </c>
      <c r="G90" s="104">
        <f>'Табл.2 н.в.'!G86+'Табл.2 рецидиви'!G88+'Табл.2 інші випадки повт.лікув'!G88</f>
        <v>0</v>
      </c>
      <c r="H90" s="278">
        <f>'Табл.2 н.в.'!H86+'Табл.2 рецидиви'!H88+'Табл.2 інші випадки повт.лікув'!H88</f>
        <v>0</v>
      </c>
      <c r="I90" s="235">
        <f>'Табл.2 н.в.'!I86+'Табл.2 рецидиви'!I88+'Табл.2 інші випадки повт.лікув'!I88</f>
        <v>0</v>
      </c>
    </row>
    <row r="91" spans="1:9" s="10" customFormat="1" ht="15">
      <c r="A91" s="330">
        <v>12</v>
      </c>
      <c r="B91" s="57" t="s">
        <v>14</v>
      </c>
      <c r="C91" s="277">
        <f>'Табл.2 н.в.'!C87+'Табл.2 рецидиви'!C89+'Табл.2 інші випадки повт.лікув'!C89</f>
        <v>0</v>
      </c>
      <c r="D91" s="277">
        <f>'Табл.2 н.в.'!D87+'Табл.2 рецидиви'!D89+'Табл.2 інші випадки повт.лікув'!D89</f>
        <v>0</v>
      </c>
      <c r="E91" s="104">
        <f>'Табл.2 н.в.'!E87+'Табл.2 рецидиви'!E89+'Табл.2 інші випадки повт.лікув'!E89</f>
        <v>0</v>
      </c>
      <c r="F91" s="104">
        <f>'Табл.2 н.в.'!F87+'Табл.2 рецидиви'!F89+'Табл.2 інші випадки повт.лікув'!F89</f>
        <v>0</v>
      </c>
      <c r="G91" s="104">
        <f>'Табл.2 н.в.'!G87+'Табл.2 рецидиви'!G89+'Табл.2 інші випадки повт.лікув'!G89</f>
        <v>0</v>
      </c>
      <c r="H91" s="278">
        <f>'Табл.2 н.в.'!H87+'Табл.2 рецидиви'!H89+'Табл.2 інші випадки повт.лікув'!H89</f>
        <v>0</v>
      </c>
      <c r="I91" s="235">
        <f>'Табл.2 н.в.'!I87+'Табл.2 рецидиви'!I89+'Табл.2 інші випадки повт.лікув'!I89</f>
        <v>0</v>
      </c>
    </row>
    <row r="92" spans="1:9" s="10" customFormat="1" ht="15">
      <c r="A92" s="331">
        <v>13</v>
      </c>
      <c r="B92" s="57" t="s">
        <v>15</v>
      </c>
      <c r="C92" s="277">
        <f>'Табл.2 н.в.'!C88+'Табл.2 рецидиви'!C90+'Табл.2 інші випадки повт.лікув'!C90</f>
        <v>0</v>
      </c>
      <c r="D92" s="277">
        <f>'Табл.2 н.в.'!D88+'Табл.2 рецидиви'!D90+'Табл.2 інші випадки повт.лікув'!D90</f>
        <v>0</v>
      </c>
      <c r="E92" s="104">
        <f>'Табл.2 н.в.'!E88+'Табл.2 рецидиви'!E90+'Табл.2 інші випадки повт.лікув'!E90</f>
        <v>0</v>
      </c>
      <c r="F92" s="104">
        <f>'Табл.2 н.в.'!F88+'Табл.2 рецидиви'!F90+'Табл.2 інші випадки повт.лікув'!F90</f>
        <v>0</v>
      </c>
      <c r="G92" s="104">
        <f>'Табл.2 н.в.'!G88+'Табл.2 рецидиви'!G90+'Табл.2 інші випадки повт.лікув'!G90</f>
        <v>0</v>
      </c>
      <c r="H92" s="278">
        <f>'Табл.2 н.в.'!H88+'Табл.2 рецидиви'!H90+'Табл.2 інші випадки повт.лікув'!H90</f>
        <v>0</v>
      </c>
      <c r="I92" s="235">
        <f>'Табл.2 н.в.'!I88+'Табл.2 рецидиви'!I90+'Табл.2 інші випадки повт.лікув'!I90</f>
        <v>0</v>
      </c>
    </row>
    <row r="93" spans="1:9" s="10" customFormat="1" ht="15">
      <c r="A93" s="331">
        <v>14</v>
      </c>
      <c r="B93" s="57" t="s">
        <v>16</v>
      </c>
      <c r="C93" s="277">
        <f>'Табл.2 н.в.'!C89+'Табл.2 рецидиви'!C91+'Табл.2 інші випадки повт.лікув'!C91</f>
        <v>0</v>
      </c>
      <c r="D93" s="277">
        <f>'Табл.2 н.в.'!D89+'Табл.2 рецидиви'!D91+'Табл.2 інші випадки повт.лікув'!D91</f>
        <v>0</v>
      </c>
      <c r="E93" s="104">
        <f>'Табл.2 н.в.'!E89+'Табл.2 рецидиви'!E91+'Табл.2 інші випадки повт.лікув'!E91</f>
        <v>0</v>
      </c>
      <c r="F93" s="104">
        <f>'Табл.2 н.в.'!F89+'Табл.2 рецидиви'!F91+'Табл.2 інші випадки повт.лікув'!F91</f>
        <v>0</v>
      </c>
      <c r="G93" s="104">
        <f>'Табл.2 н.в.'!G89+'Табл.2 рецидиви'!G91+'Табл.2 інші випадки повт.лікув'!G91</f>
        <v>0</v>
      </c>
      <c r="H93" s="278">
        <f>'Табл.2 н.в.'!H89+'Табл.2 рецидиви'!H91+'Табл.2 інші випадки повт.лікув'!H91</f>
        <v>0</v>
      </c>
      <c r="I93" s="235">
        <f>'Табл.2 н.в.'!I89+'Табл.2 рецидиви'!I91+'Табл.2 інші випадки повт.лікув'!I91</f>
        <v>0</v>
      </c>
    </row>
    <row r="94" spans="1:9" s="10" customFormat="1" ht="15">
      <c r="A94" s="331">
        <v>15</v>
      </c>
      <c r="B94" s="57" t="s">
        <v>17</v>
      </c>
      <c r="C94" s="277">
        <f>'Табл.2 н.в.'!C90+'Табл.2 рецидиви'!C92+'Табл.2 інші випадки повт.лікув'!C92</f>
        <v>0</v>
      </c>
      <c r="D94" s="277">
        <f>'Табл.2 н.в.'!D90+'Табл.2 рецидиви'!D92+'Табл.2 інші випадки повт.лікув'!D92</f>
        <v>0</v>
      </c>
      <c r="E94" s="104">
        <f>'Табл.2 н.в.'!E90+'Табл.2 рецидиви'!E92+'Табл.2 інші випадки повт.лікув'!E92</f>
        <v>0</v>
      </c>
      <c r="F94" s="104">
        <f>'Табл.2 н.в.'!F90+'Табл.2 рецидиви'!F92+'Табл.2 інші випадки повт.лікув'!F92</f>
        <v>0</v>
      </c>
      <c r="G94" s="104">
        <f>'Табл.2 н.в.'!G90+'Табл.2 рецидиви'!G92+'Табл.2 інші випадки повт.лікув'!G92</f>
        <v>0</v>
      </c>
      <c r="H94" s="278">
        <f>'Табл.2 н.в.'!H90+'Табл.2 рецидиви'!H92+'Табл.2 інші випадки повт.лікув'!H92</f>
        <v>0</v>
      </c>
      <c r="I94" s="235">
        <f>'Табл.2 н.в.'!I90+'Табл.2 рецидиви'!I92+'Табл.2 інші випадки повт.лікув'!I92</f>
        <v>0</v>
      </c>
    </row>
    <row r="95" spans="1:9" s="10" customFormat="1" ht="15">
      <c r="A95" s="330">
        <v>16</v>
      </c>
      <c r="B95" s="57" t="s">
        <v>18</v>
      </c>
      <c r="C95" s="277">
        <f>'Табл.2 н.в.'!C91+'Табл.2 рецидиви'!C93+'Табл.2 інші випадки повт.лікув'!C93</f>
        <v>0</v>
      </c>
      <c r="D95" s="277">
        <f>'Табл.2 н.в.'!D91+'Табл.2 рецидиви'!D93+'Табл.2 інші випадки повт.лікув'!D93</f>
        <v>0</v>
      </c>
      <c r="E95" s="104">
        <f>'Табл.2 н.в.'!E91+'Табл.2 рецидиви'!E93+'Табл.2 інші випадки повт.лікув'!E93</f>
        <v>0</v>
      </c>
      <c r="F95" s="104">
        <f>'Табл.2 н.в.'!F91+'Табл.2 рецидиви'!F93+'Табл.2 інші випадки повт.лікув'!F93</f>
        <v>0</v>
      </c>
      <c r="G95" s="104">
        <f>'Табл.2 н.в.'!G91+'Табл.2 рецидиви'!G93+'Табл.2 інші випадки повт.лікув'!G93</f>
        <v>0</v>
      </c>
      <c r="H95" s="278">
        <f>'Табл.2 н.в.'!H91+'Табл.2 рецидиви'!H93+'Табл.2 інші випадки повт.лікув'!H93</f>
        <v>0</v>
      </c>
      <c r="I95" s="235">
        <f>'Табл.2 н.в.'!I91+'Табл.2 рецидиви'!I93+'Табл.2 інші випадки повт.лікув'!I93</f>
        <v>0</v>
      </c>
    </row>
    <row r="96" spans="1:9" s="10" customFormat="1" ht="15">
      <c r="A96" s="330">
        <v>17</v>
      </c>
      <c r="B96" s="57" t="s">
        <v>19</v>
      </c>
      <c r="C96" s="277">
        <f>'Табл.2 н.в.'!C92+'Табл.2 рецидиви'!C94+'Табл.2 інші випадки повт.лікув'!C94</f>
        <v>0</v>
      </c>
      <c r="D96" s="277">
        <f>'Табл.2 н.в.'!D92+'Табл.2 рецидиви'!D94+'Табл.2 інші випадки повт.лікув'!D94</f>
        <v>0</v>
      </c>
      <c r="E96" s="104">
        <f>'Табл.2 н.в.'!E92+'Табл.2 рецидиви'!E94+'Табл.2 інші випадки повт.лікув'!E94</f>
        <v>0</v>
      </c>
      <c r="F96" s="104">
        <f>'Табл.2 н.в.'!F92+'Табл.2 рецидиви'!F94+'Табл.2 інші випадки повт.лікув'!F94</f>
        <v>0</v>
      </c>
      <c r="G96" s="104">
        <f>'Табл.2 н.в.'!G92+'Табл.2 рецидиви'!G94+'Табл.2 інші випадки повт.лікув'!G94</f>
        <v>0</v>
      </c>
      <c r="H96" s="278">
        <f>'Табл.2 н.в.'!H92+'Табл.2 рецидиви'!H94+'Табл.2 інші випадки повт.лікув'!H94</f>
        <v>0</v>
      </c>
      <c r="I96" s="235">
        <f>'Табл.2 н.в.'!I92+'Табл.2 рецидиви'!I94+'Табл.2 інші випадки повт.лікув'!I94</f>
        <v>0</v>
      </c>
    </row>
    <row r="97" spans="1:9" s="10" customFormat="1" ht="15">
      <c r="A97" s="331">
        <v>18</v>
      </c>
      <c r="B97" s="57" t="s">
        <v>20</v>
      </c>
      <c r="C97" s="277">
        <f>'Табл.2 н.в.'!C93+'Табл.2 рецидиви'!C95+'Табл.2 інші випадки повт.лікув'!C95</f>
        <v>0</v>
      </c>
      <c r="D97" s="277">
        <f>'Табл.2 н.в.'!D93+'Табл.2 рецидиви'!D95+'Табл.2 інші випадки повт.лікув'!D95</f>
        <v>0</v>
      </c>
      <c r="E97" s="104">
        <f>'Табл.2 н.в.'!E93+'Табл.2 рецидиви'!E95+'Табл.2 інші випадки повт.лікув'!E95</f>
        <v>0</v>
      </c>
      <c r="F97" s="104">
        <f>'Табл.2 н.в.'!F93+'Табл.2 рецидиви'!F95+'Табл.2 інші випадки повт.лікув'!F95</f>
        <v>0</v>
      </c>
      <c r="G97" s="104">
        <f>'Табл.2 н.в.'!G93+'Табл.2 рецидиви'!G95+'Табл.2 інші випадки повт.лікув'!G95</f>
        <v>0</v>
      </c>
      <c r="H97" s="278">
        <f>'Табл.2 н.в.'!H93+'Табл.2 рецидиви'!H95+'Табл.2 інші випадки повт.лікув'!H95</f>
        <v>0</v>
      </c>
      <c r="I97" s="235">
        <f>'Табл.2 н.в.'!I93+'Табл.2 рецидиви'!I95+'Табл.2 інші випадки повт.лікув'!I95</f>
        <v>0</v>
      </c>
    </row>
    <row r="98" spans="1:9" s="10" customFormat="1" ht="15">
      <c r="A98" s="331">
        <v>19</v>
      </c>
      <c r="B98" s="57" t="s">
        <v>21</v>
      </c>
      <c r="C98" s="277">
        <f>'Табл.2 н.в.'!C94+'Табл.2 рецидиви'!C96+'Табл.2 інші випадки повт.лікув'!C96</f>
        <v>0</v>
      </c>
      <c r="D98" s="277">
        <f>'Табл.2 н.в.'!D94+'Табл.2 рецидиви'!D96+'Табл.2 інші випадки повт.лікув'!D96</f>
        <v>0</v>
      </c>
      <c r="E98" s="104">
        <f>'Табл.2 н.в.'!E94+'Табл.2 рецидиви'!E96+'Табл.2 інші випадки повт.лікув'!E96</f>
        <v>0</v>
      </c>
      <c r="F98" s="104">
        <f>'Табл.2 н.в.'!F94+'Табл.2 рецидиви'!F96+'Табл.2 інші випадки повт.лікув'!F96</f>
        <v>0</v>
      </c>
      <c r="G98" s="104">
        <f>'Табл.2 н.в.'!G94+'Табл.2 рецидиви'!G96+'Табл.2 інші випадки повт.лікув'!G96</f>
        <v>0</v>
      </c>
      <c r="H98" s="278">
        <f>'Табл.2 н.в.'!H94+'Табл.2 рецидиви'!H96+'Табл.2 інші випадки повт.лікув'!H96</f>
        <v>0</v>
      </c>
      <c r="I98" s="235">
        <f>'Табл.2 н.в.'!I94+'Табл.2 рецидиви'!I96+'Табл.2 інші випадки повт.лікув'!I96</f>
        <v>0</v>
      </c>
    </row>
    <row r="99" spans="1:9" s="10" customFormat="1" ht="15">
      <c r="A99" s="330">
        <v>20</v>
      </c>
      <c r="B99" s="57" t="s">
        <v>22</v>
      </c>
      <c r="C99" s="277">
        <f>'Табл.2 н.в.'!C95+'Табл.2 рецидиви'!C97+'Табл.2 інші випадки повт.лікув'!C97</f>
        <v>0</v>
      </c>
      <c r="D99" s="277">
        <f>'Табл.2 н.в.'!D95+'Табл.2 рецидиви'!D97+'Табл.2 інші випадки повт.лікув'!D97</f>
        <v>0</v>
      </c>
      <c r="E99" s="104">
        <f>'Табл.2 н.в.'!E95+'Табл.2 рецидиви'!E97+'Табл.2 інші випадки повт.лікув'!E97</f>
        <v>0</v>
      </c>
      <c r="F99" s="104">
        <f>'Табл.2 н.в.'!F95+'Табл.2 рецидиви'!F97+'Табл.2 інші випадки повт.лікув'!F97</f>
        <v>0</v>
      </c>
      <c r="G99" s="104">
        <f>'Табл.2 н.в.'!G95+'Табл.2 рецидиви'!G97+'Табл.2 інші випадки повт.лікув'!G97</f>
        <v>0</v>
      </c>
      <c r="H99" s="278">
        <f>'Табл.2 н.в.'!H95+'Табл.2 рецидиви'!H97+'Табл.2 інші випадки повт.лікув'!H97</f>
        <v>0</v>
      </c>
      <c r="I99" s="235">
        <f>'Табл.2 н.в.'!I95+'Табл.2 рецидиви'!I97+'Табл.2 інші випадки повт.лікув'!I97</f>
        <v>0</v>
      </c>
    </row>
    <row r="100" spans="1:9" s="10" customFormat="1" ht="15">
      <c r="A100" s="330">
        <v>21</v>
      </c>
      <c r="B100" s="57" t="s">
        <v>23</v>
      </c>
      <c r="C100" s="277">
        <f>'Табл.2 н.в.'!C96+'Табл.2 рецидиви'!C98+'Табл.2 інші випадки повт.лікув'!C98</f>
        <v>0</v>
      </c>
      <c r="D100" s="277">
        <f>'Табл.2 н.в.'!D96+'Табл.2 рецидиви'!D98+'Табл.2 інші випадки повт.лікув'!D98</f>
        <v>0</v>
      </c>
      <c r="E100" s="104">
        <f>'Табл.2 н.в.'!E96+'Табл.2 рецидиви'!E98+'Табл.2 інші випадки повт.лікув'!E98</f>
        <v>0</v>
      </c>
      <c r="F100" s="104">
        <f>'Табл.2 н.в.'!F96+'Табл.2 рецидиви'!F98+'Табл.2 інші випадки повт.лікув'!F98</f>
        <v>0</v>
      </c>
      <c r="G100" s="104">
        <f>'Табл.2 н.в.'!G96+'Табл.2 рецидиви'!G98+'Табл.2 інші випадки повт.лікув'!G98</f>
        <v>0</v>
      </c>
      <c r="H100" s="278">
        <f>'Табл.2 н.в.'!H96+'Табл.2 рецидиви'!H98+'Табл.2 інші випадки повт.лікув'!H98</f>
        <v>0</v>
      </c>
      <c r="I100" s="235">
        <f>'Табл.2 н.в.'!I96+'Табл.2 рецидиви'!I98+'Табл.2 інші випадки повт.лікув'!I98</f>
        <v>0</v>
      </c>
    </row>
    <row r="101" spans="1:9" s="10" customFormat="1" ht="15">
      <c r="A101" s="330">
        <v>22</v>
      </c>
      <c r="B101" s="57" t="s">
        <v>24</v>
      </c>
      <c r="C101" s="277">
        <f>'Табл.2 н.в.'!C97+'Табл.2 рецидиви'!C99+'Табл.2 інші випадки повт.лікув'!C99</f>
        <v>0</v>
      </c>
      <c r="D101" s="277">
        <f>'Табл.2 н.в.'!D97+'Табл.2 рецидиви'!D99+'Табл.2 інші випадки повт.лікув'!D99</f>
        <v>0</v>
      </c>
      <c r="E101" s="104">
        <f>'Табл.2 н.в.'!E97+'Табл.2 рецидиви'!E99+'Табл.2 інші випадки повт.лікув'!E99</f>
        <v>0</v>
      </c>
      <c r="F101" s="104">
        <f>'Табл.2 н.в.'!F97+'Табл.2 рецидиви'!F99+'Табл.2 інші випадки повт.лікув'!F99</f>
        <v>0</v>
      </c>
      <c r="G101" s="104">
        <f>'Табл.2 н.в.'!G97+'Табл.2 рецидиви'!G99+'Табл.2 інші випадки повт.лікув'!G99</f>
        <v>0</v>
      </c>
      <c r="H101" s="278">
        <f>'Табл.2 н.в.'!H97+'Табл.2 рецидиви'!H99+'Табл.2 інші випадки повт.лікув'!H99</f>
        <v>0</v>
      </c>
      <c r="I101" s="235">
        <f>'Табл.2 н.в.'!I97+'Табл.2 рецидиви'!I99+'Табл.2 інші випадки повт.лікув'!I99</f>
        <v>0</v>
      </c>
    </row>
    <row r="102" spans="1:9" s="10" customFormat="1" ht="15">
      <c r="A102" s="330">
        <v>23</v>
      </c>
      <c r="B102" s="57" t="s">
        <v>25</v>
      </c>
      <c r="C102" s="277">
        <f>'Табл.2 н.в.'!C98+'Табл.2 рецидиви'!C100+'Табл.2 інші випадки повт.лікув'!C100</f>
        <v>0</v>
      </c>
      <c r="D102" s="277">
        <f>'Табл.2 н.в.'!D98+'Табл.2 рецидиви'!D100+'Табл.2 інші випадки повт.лікув'!D100</f>
        <v>0</v>
      </c>
      <c r="E102" s="104">
        <f>'Табл.2 н.в.'!E98+'Табл.2 рецидиви'!E100+'Табл.2 інші випадки повт.лікув'!E100</f>
        <v>0</v>
      </c>
      <c r="F102" s="104">
        <f>'Табл.2 н.в.'!F98+'Табл.2 рецидиви'!F100+'Табл.2 інші випадки повт.лікув'!F100</f>
        <v>0</v>
      </c>
      <c r="G102" s="104">
        <f>'Табл.2 н.в.'!G98+'Табл.2 рецидиви'!G100+'Табл.2 інші випадки повт.лікув'!G100</f>
        <v>0</v>
      </c>
      <c r="H102" s="278">
        <f>'Табл.2 н.в.'!H98+'Табл.2 рецидиви'!H100+'Табл.2 інші випадки повт.лікув'!H100</f>
        <v>0</v>
      </c>
      <c r="I102" s="235">
        <f>'Табл.2 н.в.'!I98+'Табл.2 рецидиви'!I100+'Табл.2 інші випадки повт.лікув'!I100</f>
        <v>0</v>
      </c>
    </row>
    <row r="103" spans="1:9" s="10" customFormat="1" ht="15">
      <c r="A103" s="331">
        <v>24</v>
      </c>
      <c r="B103" s="57" t="s">
        <v>26</v>
      </c>
      <c r="C103" s="277">
        <f>'Табл.2 н.в.'!C99+'Табл.2 рецидиви'!C101+'Табл.2 інші випадки повт.лікув'!C101</f>
        <v>0</v>
      </c>
      <c r="D103" s="277">
        <f>'Табл.2 н.в.'!D99+'Табл.2 рецидиви'!D101+'Табл.2 інші випадки повт.лікув'!D101</f>
        <v>0</v>
      </c>
      <c r="E103" s="104">
        <f>'Табл.2 н.в.'!E99+'Табл.2 рецидиви'!E101+'Табл.2 інші випадки повт.лікув'!E101</f>
        <v>0</v>
      </c>
      <c r="F103" s="104">
        <f>'Табл.2 н.в.'!F99+'Табл.2 рецидиви'!F101+'Табл.2 інші випадки повт.лікув'!F101</f>
        <v>0</v>
      </c>
      <c r="G103" s="104">
        <f>'Табл.2 н.в.'!G99+'Табл.2 рецидиви'!G101+'Табл.2 інші випадки повт.лікув'!G101</f>
        <v>0</v>
      </c>
      <c r="H103" s="278">
        <f>'Табл.2 н.в.'!H99+'Табл.2 рецидиви'!H101+'Табл.2 інші випадки повт.лікув'!H101</f>
        <v>0</v>
      </c>
      <c r="I103" s="235">
        <f>'Табл.2 н.в.'!I99+'Табл.2 рецидиви'!I101+'Табл.2 інші випадки повт.лікув'!I101</f>
        <v>0</v>
      </c>
    </row>
    <row r="104" spans="1:9" s="10" customFormat="1" ht="15">
      <c r="A104" s="330">
        <v>25</v>
      </c>
      <c r="B104" s="57" t="s">
        <v>27</v>
      </c>
      <c r="C104" s="277">
        <f>'Табл.2 н.в.'!C100+'Табл.2 рецидиви'!C102+'Табл.2 інші випадки повт.лікув'!C102</f>
        <v>0</v>
      </c>
      <c r="D104" s="277">
        <f>'Табл.2 н.в.'!D100+'Табл.2 рецидиви'!D102+'Табл.2 інші випадки повт.лікув'!D102</f>
        <v>0</v>
      </c>
      <c r="E104" s="104">
        <f>'Табл.2 н.в.'!E100+'Табл.2 рецидиви'!E102+'Табл.2 інші випадки повт.лікув'!E102</f>
        <v>0</v>
      </c>
      <c r="F104" s="104">
        <f>'Табл.2 н.в.'!F100+'Табл.2 рецидиви'!F102+'Табл.2 інші випадки повт.лікув'!F102</f>
        <v>0</v>
      </c>
      <c r="G104" s="104">
        <f>'Табл.2 н.в.'!G100+'Табл.2 рецидиви'!G102+'Табл.2 інші випадки повт.лікув'!G102</f>
        <v>0</v>
      </c>
      <c r="H104" s="278">
        <f>'Табл.2 н.в.'!H100+'Табл.2 рецидиви'!H102+'Табл.2 інші випадки повт.лікув'!H102</f>
        <v>0</v>
      </c>
      <c r="I104" s="235">
        <f>'Табл.2 н.в.'!I100+'Табл.2 рецидиви'!I102+'Табл.2 інші випадки повт.лікув'!I102</f>
        <v>0</v>
      </c>
    </row>
    <row r="105" spans="1:9" s="10" customFormat="1" ht="15">
      <c r="A105" s="330">
        <v>26</v>
      </c>
      <c r="B105" s="197" t="s">
        <v>63</v>
      </c>
      <c r="C105" s="277">
        <f>'Табл.2 н.в.'!C101+'Табл.2 рецидиви'!C103+'Табл.2 інші випадки повт.лікув'!C103</f>
        <v>0</v>
      </c>
      <c r="D105" s="277">
        <f>'Табл.2 н.в.'!D101+'Табл.2 рецидиви'!D103+'Табл.2 інші випадки повт.лікув'!D103</f>
        <v>0</v>
      </c>
      <c r="E105" s="104">
        <f>'Табл.2 н.в.'!E101+'Табл.2 рецидиви'!E103+'Табл.2 інші випадки повт.лікув'!E103</f>
        <v>0</v>
      </c>
      <c r="F105" s="104">
        <f>'Табл.2 н.в.'!F101+'Табл.2 рецидиви'!F103+'Табл.2 інші випадки повт.лікув'!F103</f>
        <v>0</v>
      </c>
      <c r="G105" s="104">
        <f>'Табл.2 н.в.'!G101+'Табл.2 рецидиви'!G103+'Табл.2 інші випадки повт.лікув'!G103</f>
        <v>0</v>
      </c>
      <c r="H105" s="278">
        <f>'Табл.2 н.в.'!H101+'Табл.2 рецидиви'!H103+'Табл.2 інші випадки повт.лікув'!H103</f>
        <v>0</v>
      </c>
      <c r="I105" s="235">
        <f>'Табл.2 н.в.'!I101+'Табл.2 рецидиви'!I103+'Табл.2 інші випадки повт.лікув'!I103</f>
        <v>0</v>
      </c>
    </row>
    <row r="106" spans="1:9" s="10" customFormat="1" ht="15">
      <c r="A106" s="330">
        <v>27</v>
      </c>
      <c r="B106" s="198" t="s">
        <v>65</v>
      </c>
      <c r="C106" s="277">
        <f>'Табл.2 н.в.'!C102+'Табл.2 рецидиви'!C104+'Табл.2 інші випадки повт.лікув'!C104</f>
        <v>0</v>
      </c>
      <c r="D106" s="277">
        <f>'Табл.2 н.в.'!D102+'Табл.2 рецидиви'!D104+'Табл.2 інші випадки повт.лікув'!D104</f>
        <v>0</v>
      </c>
      <c r="E106" s="104">
        <f>'Табл.2 н.в.'!E102+'Табл.2 рецидиви'!E104+'Табл.2 інші випадки повт.лікув'!E104</f>
        <v>0</v>
      </c>
      <c r="F106" s="104">
        <f>'Табл.2 н.в.'!F102+'Табл.2 рецидиви'!F104+'Табл.2 інші випадки повт.лікув'!F104</f>
        <v>0</v>
      </c>
      <c r="G106" s="104">
        <f>'Табл.2 н.в.'!G102+'Табл.2 рецидиви'!G104+'Табл.2 інші випадки повт.лікув'!G104</f>
        <v>0</v>
      </c>
      <c r="H106" s="278">
        <f>'Табл.2 н.в.'!H102+'Табл.2 рецидиви'!H104+'Табл.2 інші випадки повт.лікув'!H104</f>
        <v>0</v>
      </c>
      <c r="I106" s="235">
        <f>'Табл.2 н.в.'!I102+'Табл.2 рецидиви'!I104+'Табл.2 інші випадки повт.лікув'!I104</f>
        <v>0</v>
      </c>
    </row>
    <row r="107" spans="1:9" s="10" customFormat="1" ht="15">
      <c r="A107" s="330">
        <v>28</v>
      </c>
      <c r="B107" s="198" t="s">
        <v>66</v>
      </c>
      <c r="C107" s="277">
        <f>'Табл.2 н.в.'!C103+'Табл.2 рецидиви'!C105+'Табл.2 інші випадки повт.лікув'!C105</f>
        <v>0</v>
      </c>
      <c r="D107" s="277">
        <f>'Табл.2 н.в.'!D103+'Табл.2 рецидиви'!D105+'Табл.2 інші випадки повт.лікув'!D105</f>
        <v>0</v>
      </c>
      <c r="E107" s="104">
        <f>'Табл.2 н.в.'!E103+'Табл.2 рецидиви'!E105+'Табл.2 інші випадки повт.лікув'!E105</f>
        <v>0</v>
      </c>
      <c r="F107" s="104">
        <f>'Табл.2 н.в.'!F103+'Табл.2 рецидиви'!F105+'Табл.2 інші випадки повт.лікув'!F105</f>
        <v>0</v>
      </c>
      <c r="G107" s="104">
        <f>'Табл.2 н.в.'!G103+'Табл.2 рецидиви'!G105+'Табл.2 інші випадки повт.лікув'!G105</f>
        <v>0</v>
      </c>
      <c r="H107" s="278">
        <f>'Табл.2 н.в.'!H103+'Табл.2 рецидиви'!H105+'Табл.2 інші випадки повт.лікув'!H105</f>
        <v>0</v>
      </c>
      <c r="I107" s="235">
        <f>'Табл.2 н.в.'!I103+'Табл.2 рецидиви'!I105+'Табл.2 інші випадки повт.лікув'!I105</f>
        <v>0</v>
      </c>
    </row>
    <row r="108" spans="1:9" s="10" customFormat="1" ht="17.25" customHeight="1" thickBot="1">
      <c r="A108" s="330">
        <v>29</v>
      </c>
      <c r="B108" s="198" t="s">
        <v>64</v>
      </c>
      <c r="C108" s="277">
        <f>'Табл.2 н.в.'!C104+'Табл.2 рецидиви'!C106+'Табл.2 інші випадки повт.лікув'!C106</f>
        <v>0</v>
      </c>
      <c r="D108" s="277">
        <f>'Табл.2 н.в.'!D104+'Табл.2 рецидиви'!D106+'Табл.2 інші випадки повт.лікув'!D106</f>
        <v>0</v>
      </c>
      <c r="E108" s="104">
        <f>'Табл.2 н.в.'!E104+'Табл.2 рецидиви'!E106+'Табл.2 інші випадки повт.лікув'!E106</f>
        <v>0</v>
      </c>
      <c r="F108" s="104">
        <f>'Табл.2 н.в.'!F104+'Табл.2 рецидиви'!F106+'Табл.2 інші випадки повт.лікув'!F106</f>
        <v>0</v>
      </c>
      <c r="G108" s="104">
        <f>'Табл.2 н.в.'!G104+'Табл.2 рецидиви'!G106+'Табл.2 інші випадки повт.лікув'!G106</f>
        <v>0</v>
      </c>
      <c r="H108" s="278">
        <f>'Табл.2 н.в.'!H104+'Табл.2 рецидиви'!H106+'Табл.2 інші випадки повт.лікув'!H106</f>
        <v>0</v>
      </c>
      <c r="I108" s="235">
        <f>'Табл.2 н.в.'!I104+'Табл.2 рецидиви'!I106+'Табл.2 інші випадки повт.лікув'!I106</f>
        <v>0</v>
      </c>
    </row>
    <row r="109" spans="1:9" ht="16.5" thickBot="1">
      <c r="A109" s="461" t="s">
        <v>2</v>
      </c>
      <c r="B109" s="465"/>
      <c r="C109" s="130">
        <f>'Табл.2 н.в.'!C105+'Табл.2 рецидиви'!C107+'Табл.2 інші випадки повт.лікув'!C107</f>
        <v>0</v>
      </c>
      <c r="D109" s="130">
        <f>'Табл.2 н.в.'!D105+'Табл.2 рецидиви'!D107+'Табл.2 інші випадки повт.лікув'!D107</f>
        <v>0</v>
      </c>
      <c r="E109" s="115">
        <f>'Табл.2 н.в.'!E105+'Табл.2 рецидиви'!E107+'Табл.2 інші випадки повт.лікув'!E107</f>
        <v>0</v>
      </c>
      <c r="F109" s="115">
        <f>'Табл.2 н.в.'!F105+'Табл.2 рецидиви'!F107+'Табл.2 інші випадки повт.лікув'!F107</f>
        <v>0</v>
      </c>
      <c r="G109" s="115">
        <f>'Табл.2 н.в.'!G105+'Табл.2 рецидиви'!G107+'Табл.2 інші випадки повт.лікув'!G107</f>
        <v>0</v>
      </c>
      <c r="H109" s="114">
        <f>'Табл.2 н.в.'!H105+'Табл.2 рецидиви'!H107+'Табл.2 інші випадки повт.лікув'!H107</f>
        <v>0</v>
      </c>
      <c r="I109" s="240">
        <f>'Табл.2 н.в.'!I105+'Табл.2 рецидиви'!I107+'Табл.2 інші випадки повт.лікув'!I107</f>
        <v>0</v>
      </c>
    </row>
    <row r="111" spans="3:9" ht="18.75" customHeight="1">
      <c r="C111" s="241">
        <f aca="true" t="shared" si="2" ref="C111:I111">SUM(C80:C108)</f>
        <v>0</v>
      </c>
      <c r="D111" s="241">
        <f t="shared" si="2"/>
        <v>0</v>
      </c>
      <c r="E111" s="241">
        <f t="shared" si="2"/>
        <v>0</v>
      </c>
      <c r="F111" s="241">
        <f t="shared" si="2"/>
        <v>0</v>
      </c>
      <c r="G111" s="241">
        <f t="shared" si="2"/>
        <v>0</v>
      </c>
      <c r="H111" s="241">
        <f t="shared" si="2"/>
        <v>0</v>
      </c>
      <c r="I111" s="241">
        <f t="shared" si="2"/>
        <v>0</v>
      </c>
    </row>
    <row r="112" ht="24.75" customHeight="1">
      <c r="I112" s="18"/>
    </row>
    <row r="113" spans="1:9" ht="28.5" customHeight="1">
      <c r="A113" s="450" t="s">
        <v>59</v>
      </c>
      <c r="B113" s="450"/>
      <c r="C113" s="450"/>
      <c r="D113" s="450"/>
      <c r="E113" s="450"/>
      <c r="F113" s="450"/>
      <c r="G113" s="450"/>
      <c r="H113" s="450"/>
      <c r="I113" s="450"/>
    </row>
    <row r="114" spans="1:9" ht="18.75" thickBot="1">
      <c r="A114" s="425" t="s">
        <v>57</v>
      </c>
      <c r="B114" s="425"/>
      <c r="C114" s="308"/>
      <c r="D114" s="308"/>
      <c r="E114" s="308"/>
      <c r="F114" s="308"/>
      <c r="G114" s="19"/>
      <c r="H114" s="19"/>
      <c r="I114" s="20"/>
    </row>
    <row r="115" spans="1:9" ht="18.75" thickBot="1">
      <c r="A115" s="451" t="s">
        <v>40</v>
      </c>
      <c r="B115" s="452"/>
      <c r="C115" s="453"/>
      <c r="D115" s="333" t="s">
        <v>44</v>
      </c>
      <c r="E115" s="454"/>
      <c r="F115" s="455"/>
      <c r="G115" s="39"/>
      <c r="H115" s="19"/>
      <c r="I115" s="20"/>
    </row>
    <row r="116" spans="1:9" s="10" customFormat="1" ht="39.75" customHeight="1" thickBot="1">
      <c r="A116" s="8" t="s">
        <v>0</v>
      </c>
      <c r="B116" s="8" t="s">
        <v>1</v>
      </c>
      <c r="C116" s="8" t="s">
        <v>49</v>
      </c>
      <c r="D116" s="8" t="s">
        <v>50</v>
      </c>
      <c r="E116" s="8" t="s">
        <v>51</v>
      </c>
      <c r="F116" s="8" t="s">
        <v>52</v>
      </c>
      <c r="G116" s="8" t="s">
        <v>53</v>
      </c>
      <c r="H116" s="207" t="s">
        <v>54</v>
      </c>
      <c r="I116" s="8" t="s">
        <v>55</v>
      </c>
    </row>
    <row r="117" spans="1:11" s="10" customFormat="1" ht="14.25" customHeight="1" thickBot="1">
      <c r="A117" s="329">
        <v>1</v>
      </c>
      <c r="B117" s="55" t="s">
        <v>3</v>
      </c>
      <c r="C117" s="237">
        <f>'Табл.2 н.в.'!C111+'Табл.2 рецидиви'!C114+'Табл.2 інші випадки повт.лікув'!C114</f>
        <v>0</v>
      </c>
      <c r="D117" s="237">
        <f>'Табл.2 н.в.'!D111+'Табл.2 рецидиви'!D114+'Табл.2 інші випадки повт.лікув'!D114</f>
        <v>0</v>
      </c>
      <c r="E117" s="238">
        <f>'Табл.2 н.в.'!E111+'Табл.2 рецидиви'!E114+'Табл.2 інші випадки повт.лікув'!E114</f>
        <v>0</v>
      </c>
      <c r="F117" s="238">
        <f>'Табл.2 н.в.'!F111+'Табл.2 рецидиви'!F114+'Табл.2 інші випадки повт.лікув'!F114</f>
        <v>0</v>
      </c>
      <c r="G117" s="238">
        <f>'Табл.2 н.в.'!G111+'Табл.2 рецидиви'!G114+'Табл.2 інші випадки повт.лікув'!G114</f>
        <v>0</v>
      </c>
      <c r="H117" s="239">
        <f>'Табл.2 н.в.'!H111+'Табл.2 рецидиви'!H114+'Табл.2 інші випадки повт.лікув'!H114</f>
        <v>0</v>
      </c>
      <c r="I117" s="175">
        <f>'Табл.2 н.в.'!I111+'Табл.2 рецидиви'!I114+'Табл.2 інші випадки повт.лікув'!I114</f>
        <v>0</v>
      </c>
      <c r="K117" s="58"/>
    </row>
    <row r="118" spans="1:11" s="10" customFormat="1" ht="15.75" thickBot="1">
      <c r="A118" s="330">
        <v>2</v>
      </c>
      <c r="B118" s="57" t="s">
        <v>4</v>
      </c>
      <c r="C118" s="237">
        <f>'Табл.2 н.в.'!C112+'Табл.2 рецидиви'!C115+'Табл.2 інші випадки повт.лікув'!C115</f>
        <v>0</v>
      </c>
      <c r="D118" s="237">
        <f>'Табл.2 н.в.'!D112+'Табл.2 рецидиви'!D115+'Табл.2 інші випадки повт.лікув'!D115</f>
        <v>0</v>
      </c>
      <c r="E118" s="238">
        <f>'Табл.2 н.в.'!E112+'Табл.2 рецидиви'!E115+'Табл.2 інші випадки повт.лікув'!E115</f>
        <v>0</v>
      </c>
      <c r="F118" s="238">
        <f>'Табл.2 н.в.'!F112+'Табл.2 рецидиви'!F115+'Табл.2 інші випадки повт.лікув'!F115</f>
        <v>0</v>
      </c>
      <c r="G118" s="238">
        <f>'Табл.2 н.в.'!G112+'Табл.2 рецидиви'!G115+'Табл.2 інші випадки повт.лікув'!G115</f>
        <v>0</v>
      </c>
      <c r="H118" s="239">
        <f>'Табл.2 н.в.'!H112+'Табл.2 рецидиви'!H115+'Табл.2 інші випадки повт.лікув'!H115</f>
        <v>0</v>
      </c>
      <c r="I118" s="175">
        <f>'Табл.2 н.в.'!I112+'Табл.2 рецидиви'!I115+'Табл.2 інші випадки повт.лікув'!I115</f>
        <v>0</v>
      </c>
      <c r="K118" s="58"/>
    </row>
    <row r="119" spans="1:9" s="10" customFormat="1" ht="15.75" thickBot="1">
      <c r="A119" s="330">
        <v>3</v>
      </c>
      <c r="B119" s="57" t="s">
        <v>5</v>
      </c>
      <c r="C119" s="237">
        <f>'Табл.2 н.в.'!C113+'Табл.2 рецидиви'!C116+'Табл.2 інші випадки повт.лікув'!C116</f>
        <v>0</v>
      </c>
      <c r="D119" s="237">
        <f>'Табл.2 н.в.'!D113+'Табл.2 рецидиви'!D116+'Табл.2 інші випадки повт.лікув'!D116</f>
        <v>0</v>
      </c>
      <c r="E119" s="238">
        <f>'Табл.2 н.в.'!E113+'Табл.2 рецидиви'!E116+'Табл.2 інші випадки повт.лікув'!E116</f>
        <v>0</v>
      </c>
      <c r="F119" s="238">
        <f>'Табл.2 н.в.'!F113+'Табл.2 рецидиви'!F116+'Табл.2 інші випадки повт.лікув'!F116</f>
        <v>0</v>
      </c>
      <c r="G119" s="238">
        <f>'Табл.2 н.в.'!G113+'Табл.2 рецидиви'!G116+'Табл.2 інші випадки повт.лікув'!G116</f>
        <v>0</v>
      </c>
      <c r="H119" s="239">
        <f>'Табл.2 н.в.'!H113+'Табл.2 рецидиви'!H116+'Табл.2 інші випадки повт.лікув'!H116</f>
        <v>0</v>
      </c>
      <c r="I119" s="175">
        <f>'Табл.2 н.в.'!I113+'Табл.2 рецидиви'!I116+'Табл.2 інші випадки повт.лікув'!I116</f>
        <v>0</v>
      </c>
    </row>
    <row r="120" spans="1:9" s="10" customFormat="1" ht="15.75" thickBot="1">
      <c r="A120" s="331">
        <v>4</v>
      </c>
      <c r="B120" s="57" t="s">
        <v>6</v>
      </c>
      <c r="C120" s="237">
        <f>'Табл.2 н.в.'!C114+'Табл.2 рецидиви'!C117+'Табл.2 інші випадки повт.лікув'!C117</f>
        <v>0</v>
      </c>
      <c r="D120" s="237">
        <f>'Табл.2 н.в.'!D114+'Табл.2 рецидиви'!D117+'Табл.2 інші випадки повт.лікув'!D117</f>
        <v>0</v>
      </c>
      <c r="E120" s="238">
        <f>'Табл.2 н.в.'!E114+'Табл.2 рецидиви'!E117+'Табл.2 інші випадки повт.лікув'!E117</f>
        <v>0</v>
      </c>
      <c r="F120" s="238">
        <f>'Табл.2 н.в.'!F114+'Табл.2 рецидиви'!F117+'Табл.2 інші випадки повт.лікув'!F117</f>
        <v>0</v>
      </c>
      <c r="G120" s="238">
        <f>'Табл.2 н.в.'!G114+'Табл.2 рецидиви'!G117+'Табл.2 інші випадки повт.лікув'!G117</f>
        <v>0</v>
      </c>
      <c r="H120" s="239">
        <f>'Табл.2 н.в.'!H114+'Табл.2 рецидиви'!H117+'Табл.2 інші випадки повт.лікув'!H117</f>
        <v>0</v>
      </c>
      <c r="I120" s="175">
        <f>'Табл.2 н.в.'!I114+'Табл.2 рецидиви'!I117+'Табл.2 інші випадки повт.лікув'!I117</f>
        <v>0</v>
      </c>
    </row>
    <row r="121" spans="1:9" s="10" customFormat="1" ht="15.75" thickBot="1">
      <c r="A121" s="331">
        <v>5</v>
      </c>
      <c r="B121" s="57" t="s">
        <v>7</v>
      </c>
      <c r="C121" s="237">
        <f>'Табл.2 н.в.'!C115+'Табл.2 рецидиви'!C118+'Табл.2 інші випадки повт.лікув'!C118</f>
        <v>0</v>
      </c>
      <c r="D121" s="237">
        <f>'Табл.2 н.в.'!D115+'Табл.2 рецидиви'!D118+'Табл.2 інші випадки повт.лікув'!D118</f>
        <v>0</v>
      </c>
      <c r="E121" s="238">
        <f>'Табл.2 н.в.'!E115+'Табл.2 рецидиви'!E118+'Табл.2 інші випадки повт.лікув'!E118</f>
        <v>0</v>
      </c>
      <c r="F121" s="238">
        <f>'Табл.2 н.в.'!F115+'Табл.2 рецидиви'!F118+'Табл.2 інші випадки повт.лікув'!F118</f>
        <v>0</v>
      </c>
      <c r="G121" s="238">
        <f>'Табл.2 н.в.'!G115+'Табл.2 рецидиви'!G118+'Табл.2 інші випадки повт.лікув'!G118</f>
        <v>0</v>
      </c>
      <c r="H121" s="239">
        <f>'Табл.2 н.в.'!H115+'Табл.2 рецидиви'!H118+'Табл.2 інші випадки повт.лікув'!H118</f>
        <v>0</v>
      </c>
      <c r="I121" s="175">
        <f>'Табл.2 н.в.'!I115+'Табл.2 рецидиви'!I118+'Табл.2 інші випадки повт.лікув'!I118</f>
        <v>0</v>
      </c>
    </row>
    <row r="122" spans="1:9" s="10" customFormat="1" ht="15.75" thickBot="1">
      <c r="A122" s="330">
        <v>6</v>
      </c>
      <c r="B122" s="57" t="s">
        <v>8</v>
      </c>
      <c r="C122" s="237">
        <f>'Табл.2 н.в.'!C116+'Табл.2 рецидиви'!C119+'Табл.2 інші випадки повт.лікув'!C119</f>
        <v>0</v>
      </c>
      <c r="D122" s="237">
        <f>'Табл.2 н.в.'!D116+'Табл.2 рецидиви'!D119+'Табл.2 інші випадки повт.лікув'!D119</f>
        <v>0</v>
      </c>
      <c r="E122" s="238">
        <f>'Табл.2 н.в.'!E116+'Табл.2 рецидиви'!E119+'Табл.2 інші випадки повт.лікув'!E119</f>
        <v>0</v>
      </c>
      <c r="F122" s="238">
        <f>'Табл.2 н.в.'!F116+'Табл.2 рецидиви'!F119+'Табл.2 інші випадки повт.лікув'!F119</f>
        <v>0</v>
      </c>
      <c r="G122" s="238">
        <f>'Табл.2 н.в.'!G116+'Табл.2 рецидиви'!G119+'Табл.2 інші випадки повт.лікув'!G119</f>
        <v>0</v>
      </c>
      <c r="H122" s="239">
        <f>'Табл.2 н.в.'!H116+'Табл.2 рецидиви'!H119+'Табл.2 інші випадки повт.лікув'!H119</f>
        <v>0</v>
      </c>
      <c r="I122" s="175">
        <f>'Табл.2 н.в.'!I116+'Табл.2 рецидиви'!I119+'Табл.2 інші випадки повт.лікув'!I119</f>
        <v>0</v>
      </c>
    </row>
    <row r="123" spans="1:9" s="10" customFormat="1" ht="15.75" thickBot="1">
      <c r="A123" s="330">
        <v>7</v>
      </c>
      <c r="B123" s="57" t="s">
        <v>9</v>
      </c>
      <c r="C123" s="237">
        <f>'Табл.2 н.в.'!C117+'Табл.2 рецидиви'!C120+'Табл.2 інші випадки повт.лікув'!C120</f>
        <v>0</v>
      </c>
      <c r="D123" s="237">
        <f>'Табл.2 н.в.'!D117+'Табл.2 рецидиви'!D120+'Табл.2 інші випадки повт.лікув'!D120</f>
        <v>0</v>
      </c>
      <c r="E123" s="238">
        <f>'Табл.2 н.в.'!E117+'Табл.2 рецидиви'!E120+'Табл.2 інші випадки повт.лікув'!E120</f>
        <v>0</v>
      </c>
      <c r="F123" s="238">
        <f>'Табл.2 н.в.'!F117+'Табл.2 рецидиви'!F120+'Табл.2 інші випадки повт.лікув'!F120</f>
        <v>0</v>
      </c>
      <c r="G123" s="238">
        <f>'Табл.2 н.в.'!G117+'Табл.2 рецидиви'!G120+'Табл.2 інші випадки повт.лікув'!G120</f>
        <v>0</v>
      </c>
      <c r="H123" s="239">
        <f>'Табл.2 н.в.'!H117+'Табл.2 рецидиви'!H120+'Табл.2 інші випадки повт.лікув'!H120</f>
        <v>0</v>
      </c>
      <c r="I123" s="175">
        <f>'Табл.2 н.в.'!I117+'Табл.2 рецидиви'!I120+'Табл.2 інші випадки повт.лікув'!I120</f>
        <v>0</v>
      </c>
    </row>
    <row r="124" spans="1:9" s="10" customFormat="1" ht="15.75" thickBot="1">
      <c r="A124" s="330">
        <v>8</v>
      </c>
      <c r="B124" s="57" t="s">
        <v>10</v>
      </c>
      <c r="C124" s="237">
        <f>'Табл.2 н.в.'!C118+'Табл.2 рецидиви'!C121+'Табл.2 інші випадки повт.лікув'!C121</f>
        <v>0</v>
      </c>
      <c r="D124" s="237">
        <f>'Табл.2 н.в.'!D118+'Табл.2 рецидиви'!D121+'Табл.2 інші випадки повт.лікув'!D121</f>
        <v>0</v>
      </c>
      <c r="E124" s="238">
        <f>'Табл.2 н.в.'!E118+'Табл.2 рецидиви'!E121+'Табл.2 інші випадки повт.лікув'!E121</f>
        <v>0</v>
      </c>
      <c r="F124" s="238">
        <f>'Табл.2 н.в.'!F118+'Табл.2 рецидиви'!F121+'Табл.2 інші випадки повт.лікув'!F121</f>
        <v>0</v>
      </c>
      <c r="G124" s="238">
        <f>'Табл.2 н.в.'!G118+'Табл.2 рецидиви'!G121+'Табл.2 інші випадки повт.лікув'!G121</f>
        <v>0</v>
      </c>
      <c r="H124" s="239">
        <f>'Табл.2 н.в.'!H118+'Табл.2 рецидиви'!H121+'Табл.2 інші випадки повт.лікув'!H121</f>
        <v>0</v>
      </c>
      <c r="I124" s="175">
        <f>'Табл.2 н.в.'!I118+'Табл.2 рецидиви'!I121+'Табл.2 інші випадки повт.лікув'!I121</f>
        <v>0</v>
      </c>
    </row>
    <row r="125" spans="1:9" s="10" customFormat="1" ht="15.75" thickBot="1">
      <c r="A125" s="330">
        <v>9</v>
      </c>
      <c r="B125" s="57" t="s">
        <v>11</v>
      </c>
      <c r="C125" s="237">
        <f>'Табл.2 н.в.'!C119+'Табл.2 рецидиви'!C122+'Табл.2 інші випадки повт.лікув'!C122</f>
        <v>0</v>
      </c>
      <c r="D125" s="237">
        <f>'Табл.2 н.в.'!D119+'Табл.2 рецидиви'!D122+'Табл.2 інші випадки повт.лікув'!D122</f>
        <v>0</v>
      </c>
      <c r="E125" s="238">
        <f>'Табл.2 н.в.'!E119+'Табл.2 рецидиви'!E122+'Табл.2 інші випадки повт.лікув'!E122</f>
        <v>0</v>
      </c>
      <c r="F125" s="238">
        <f>'Табл.2 н.в.'!F119+'Табл.2 рецидиви'!F122+'Табл.2 інші випадки повт.лікув'!F122</f>
        <v>0</v>
      </c>
      <c r="G125" s="238">
        <f>'Табл.2 н.в.'!G119+'Табл.2 рецидиви'!G122+'Табл.2 інші випадки повт.лікув'!G122</f>
        <v>0</v>
      </c>
      <c r="H125" s="239">
        <f>'Табл.2 н.в.'!H119+'Табл.2 рецидиви'!H122+'Табл.2 інші випадки повт.лікув'!H122</f>
        <v>0</v>
      </c>
      <c r="I125" s="175">
        <f>'Табл.2 н.в.'!I119+'Табл.2 рецидиви'!I122+'Табл.2 інші випадки повт.лікув'!I122</f>
        <v>0</v>
      </c>
    </row>
    <row r="126" spans="1:9" s="10" customFormat="1" ht="15.75" thickBot="1">
      <c r="A126" s="330">
        <v>10</v>
      </c>
      <c r="B126" s="57" t="s">
        <v>12</v>
      </c>
      <c r="C126" s="237">
        <f>'Табл.2 н.в.'!C120+'Табл.2 рецидиви'!C123+'Табл.2 інші випадки повт.лікув'!C123</f>
        <v>0</v>
      </c>
      <c r="D126" s="237">
        <f>'Табл.2 н.в.'!D120+'Табл.2 рецидиви'!D123+'Табл.2 інші випадки повт.лікув'!D123</f>
        <v>0</v>
      </c>
      <c r="E126" s="238">
        <f>'Табл.2 н.в.'!E120+'Табл.2 рецидиви'!E123+'Табл.2 інші випадки повт.лікув'!E123</f>
        <v>0</v>
      </c>
      <c r="F126" s="238">
        <f>'Табл.2 н.в.'!F120+'Табл.2 рецидиви'!F123+'Табл.2 інші випадки повт.лікув'!F123</f>
        <v>0</v>
      </c>
      <c r="G126" s="238">
        <f>'Табл.2 н.в.'!G120+'Табл.2 рецидиви'!G123+'Табл.2 інші випадки повт.лікув'!G123</f>
        <v>0</v>
      </c>
      <c r="H126" s="239">
        <f>'Табл.2 н.в.'!H120+'Табл.2 рецидиви'!H123+'Табл.2 інші випадки повт.лікув'!H123</f>
        <v>0</v>
      </c>
      <c r="I126" s="175">
        <f>'Табл.2 н.в.'!I120+'Табл.2 рецидиви'!I123+'Табл.2 інші випадки повт.лікув'!I123</f>
        <v>0</v>
      </c>
    </row>
    <row r="127" spans="1:9" s="10" customFormat="1" ht="15.75" thickBot="1">
      <c r="A127" s="330">
        <v>11</v>
      </c>
      <c r="B127" s="57" t="s">
        <v>13</v>
      </c>
      <c r="C127" s="237">
        <f>'Табл.2 н.в.'!C121+'Табл.2 рецидиви'!C124+'Табл.2 інші випадки повт.лікув'!C124</f>
        <v>0</v>
      </c>
      <c r="D127" s="237">
        <f>'Табл.2 н.в.'!D121+'Табл.2 рецидиви'!D124+'Табл.2 інші випадки повт.лікув'!D124</f>
        <v>0</v>
      </c>
      <c r="E127" s="238">
        <f>'Табл.2 н.в.'!E121+'Табл.2 рецидиви'!E124+'Табл.2 інші випадки повт.лікув'!E124</f>
        <v>0</v>
      </c>
      <c r="F127" s="238">
        <f>'Табл.2 н.в.'!F121+'Табл.2 рецидиви'!F124+'Табл.2 інші випадки повт.лікув'!F124</f>
        <v>0</v>
      </c>
      <c r="G127" s="238">
        <f>'Табл.2 н.в.'!G121+'Табл.2 рецидиви'!G124+'Табл.2 інші випадки повт.лікув'!G124</f>
        <v>0</v>
      </c>
      <c r="H127" s="239">
        <f>'Табл.2 н.в.'!H121+'Табл.2 рецидиви'!H124+'Табл.2 інші випадки повт.лікув'!H124</f>
        <v>0</v>
      </c>
      <c r="I127" s="175">
        <f>'Табл.2 н.в.'!I121+'Табл.2 рецидиви'!I124+'Табл.2 інші випадки повт.лікув'!I124</f>
        <v>0</v>
      </c>
    </row>
    <row r="128" spans="1:9" s="10" customFormat="1" ht="15.75" thickBot="1">
      <c r="A128" s="330">
        <v>12</v>
      </c>
      <c r="B128" s="57" t="s">
        <v>14</v>
      </c>
      <c r="C128" s="237">
        <f>'Табл.2 н.в.'!C122+'Табл.2 рецидиви'!C125+'Табл.2 інші випадки повт.лікув'!C125</f>
        <v>0</v>
      </c>
      <c r="D128" s="237">
        <f>'Табл.2 н.в.'!D122+'Табл.2 рецидиви'!D125+'Табл.2 інші випадки повт.лікув'!D125</f>
        <v>0</v>
      </c>
      <c r="E128" s="238">
        <f>'Табл.2 н.в.'!E122+'Табл.2 рецидиви'!E125+'Табл.2 інші випадки повт.лікув'!E125</f>
        <v>0</v>
      </c>
      <c r="F128" s="238">
        <f>'Табл.2 н.в.'!F122+'Табл.2 рецидиви'!F125+'Табл.2 інші випадки повт.лікув'!F125</f>
        <v>0</v>
      </c>
      <c r="G128" s="238">
        <f>'Табл.2 н.в.'!G122+'Табл.2 рецидиви'!G125+'Табл.2 інші випадки повт.лікув'!G125</f>
        <v>0</v>
      </c>
      <c r="H128" s="239">
        <f>'Табл.2 н.в.'!H122+'Табл.2 рецидиви'!H125+'Табл.2 інші випадки повт.лікув'!H125</f>
        <v>0</v>
      </c>
      <c r="I128" s="175">
        <f>'Табл.2 н.в.'!I122+'Табл.2 рецидиви'!I125+'Табл.2 інші випадки повт.лікув'!I125</f>
        <v>0</v>
      </c>
    </row>
    <row r="129" spans="1:9" s="10" customFormat="1" ht="15.75" thickBot="1">
      <c r="A129" s="331">
        <v>13</v>
      </c>
      <c r="B129" s="57" t="s">
        <v>15</v>
      </c>
      <c r="C129" s="237">
        <f>'Табл.2 н.в.'!C123+'Табл.2 рецидиви'!C126+'Табл.2 інші випадки повт.лікув'!C126</f>
        <v>0</v>
      </c>
      <c r="D129" s="237">
        <f>'Табл.2 н.в.'!D123+'Табл.2 рецидиви'!D126+'Табл.2 інші випадки повт.лікув'!D126</f>
        <v>0</v>
      </c>
      <c r="E129" s="238">
        <f>'Табл.2 н.в.'!E123+'Табл.2 рецидиви'!E126+'Табл.2 інші випадки повт.лікув'!E126</f>
        <v>0</v>
      </c>
      <c r="F129" s="238">
        <f>'Табл.2 н.в.'!F123+'Табл.2 рецидиви'!F126+'Табл.2 інші випадки повт.лікув'!F126</f>
        <v>0</v>
      </c>
      <c r="G129" s="238">
        <f>'Табл.2 н.в.'!G123+'Табл.2 рецидиви'!G126+'Табл.2 інші випадки повт.лікув'!G126</f>
        <v>0</v>
      </c>
      <c r="H129" s="239">
        <f>'Табл.2 н.в.'!H123+'Табл.2 рецидиви'!H126+'Табл.2 інші випадки повт.лікув'!H126</f>
        <v>0</v>
      </c>
      <c r="I129" s="175">
        <f>'Табл.2 н.в.'!I123+'Табл.2 рецидиви'!I126+'Табл.2 інші випадки повт.лікув'!I126</f>
        <v>0</v>
      </c>
    </row>
    <row r="130" spans="1:9" s="10" customFormat="1" ht="15.75" thickBot="1">
      <c r="A130" s="331">
        <v>14</v>
      </c>
      <c r="B130" s="57" t="s">
        <v>16</v>
      </c>
      <c r="C130" s="237">
        <f>'Табл.2 н.в.'!C124+'Табл.2 рецидиви'!C127+'Табл.2 інші випадки повт.лікув'!C127</f>
        <v>0</v>
      </c>
      <c r="D130" s="237">
        <f>'Табл.2 н.в.'!D124+'Табл.2 рецидиви'!D127+'Табл.2 інші випадки повт.лікув'!D127</f>
        <v>0</v>
      </c>
      <c r="E130" s="238">
        <f>'Табл.2 н.в.'!E124+'Табл.2 рецидиви'!E127+'Табл.2 інші випадки повт.лікув'!E127</f>
        <v>0</v>
      </c>
      <c r="F130" s="238">
        <f>'Табл.2 н.в.'!F124+'Табл.2 рецидиви'!F127+'Табл.2 інші випадки повт.лікув'!F127</f>
        <v>0</v>
      </c>
      <c r="G130" s="238">
        <f>'Табл.2 н.в.'!G124+'Табл.2 рецидиви'!G127+'Табл.2 інші випадки повт.лікув'!G127</f>
        <v>0</v>
      </c>
      <c r="H130" s="239">
        <f>'Табл.2 н.в.'!H124+'Табл.2 рецидиви'!H127+'Табл.2 інші випадки повт.лікув'!H127</f>
        <v>0</v>
      </c>
      <c r="I130" s="175">
        <f>'Табл.2 н.в.'!I124+'Табл.2 рецидиви'!I127+'Табл.2 інші випадки повт.лікув'!I127</f>
        <v>0</v>
      </c>
    </row>
    <row r="131" spans="1:9" s="10" customFormat="1" ht="15.75" thickBot="1">
      <c r="A131" s="331">
        <v>15</v>
      </c>
      <c r="B131" s="57" t="s">
        <v>17</v>
      </c>
      <c r="C131" s="237">
        <f>'Табл.2 н.в.'!C125+'Табл.2 рецидиви'!C128+'Табл.2 інші випадки повт.лікув'!C128</f>
        <v>0</v>
      </c>
      <c r="D131" s="237">
        <f>'Табл.2 н.в.'!D125+'Табл.2 рецидиви'!D128+'Табл.2 інші випадки повт.лікув'!D128</f>
        <v>0</v>
      </c>
      <c r="E131" s="238">
        <f>'Табл.2 н.в.'!E125+'Табл.2 рецидиви'!E128+'Табл.2 інші випадки повт.лікув'!E128</f>
        <v>0</v>
      </c>
      <c r="F131" s="238">
        <f>'Табл.2 н.в.'!F125+'Табл.2 рецидиви'!F128+'Табл.2 інші випадки повт.лікув'!F128</f>
        <v>0</v>
      </c>
      <c r="G131" s="238">
        <f>'Табл.2 н.в.'!G125+'Табл.2 рецидиви'!G128+'Табл.2 інші випадки повт.лікув'!G128</f>
        <v>0</v>
      </c>
      <c r="H131" s="239">
        <f>'Табл.2 н.в.'!H125+'Табл.2 рецидиви'!H128+'Табл.2 інші випадки повт.лікув'!H128</f>
        <v>0</v>
      </c>
      <c r="I131" s="175">
        <f>'Табл.2 н.в.'!I125+'Табл.2 рецидиви'!I128+'Табл.2 інші випадки повт.лікув'!I128</f>
        <v>0</v>
      </c>
    </row>
    <row r="132" spans="1:9" s="10" customFormat="1" ht="15.75" thickBot="1">
      <c r="A132" s="330">
        <v>16</v>
      </c>
      <c r="B132" s="57" t="s">
        <v>18</v>
      </c>
      <c r="C132" s="237">
        <f>'Табл.2 н.в.'!C126+'Табл.2 рецидиви'!C129+'Табл.2 інші випадки повт.лікув'!C129</f>
        <v>0</v>
      </c>
      <c r="D132" s="237">
        <f>'Табл.2 н.в.'!D126+'Табл.2 рецидиви'!D129+'Табл.2 інші випадки повт.лікув'!D129</f>
        <v>0</v>
      </c>
      <c r="E132" s="238">
        <f>'Табл.2 н.в.'!E126+'Табл.2 рецидиви'!E129+'Табл.2 інші випадки повт.лікув'!E129</f>
        <v>0</v>
      </c>
      <c r="F132" s="238">
        <f>'Табл.2 н.в.'!F126+'Табл.2 рецидиви'!F129+'Табл.2 інші випадки повт.лікув'!F129</f>
        <v>0</v>
      </c>
      <c r="G132" s="238">
        <f>'Табл.2 н.в.'!G126+'Табл.2 рецидиви'!G129+'Табл.2 інші випадки повт.лікув'!G129</f>
        <v>0</v>
      </c>
      <c r="H132" s="239">
        <f>'Табл.2 н.в.'!H126+'Табл.2 рецидиви'!H129+'Табл.2 інші випадки повт.лікув'!H129</f>
        <v>0</v>
      </c>
      <c r="I132" s="175">
        <f>'Табл.2 н.в.'!I126+'Табл.2 рецидиви'!I129+'Табл.2 інші випадки повт.лікув'!I129</f>
        <v>0</v>
      </c>
    </row>
    <row r="133" spans="1:9" s="10" customFormat="1" ht="15.75" thickBot="1">
      <c r="A133" s="330">
        <v>17</v>
      </c>
      <c r="B133" s="57" t="s">
        <v>19</v>
      </c>
      <c r="C133" s="237">
        <f>'Табл.2 н.в.'!C127+'Табл.2 рецидиви'!C130+'Табл.2 інші випадки повт.лікув'!C130</f>
        <v>0</v>
      </c>
      <c r="D133" s="237">
        <f>'Табл.2 н.в.'!D127+'Табл.2 рецидиви'!D130+'Табл.2 інші випадки повт.лікув'!D130</f>
        <v>0</v>
      </c>
      <c r="E133" s="238">
        <f>'Табл.2 н.в.'!E127+'Табл.2 рецидиви'!E130+'Табл.2 інші випадки повт.лікув'!E130</f>
        <v>0</v>
      </c>
      <c r="F133" s="238">
        <f>'Табл.2 н.в.'!F127+'Табл.2 рецидиви'!F130+'Табл.2 інші випадки повт.лікув'!F130</f>
        <v>0</v>
      </c>
      <c r="G133" s="238">
        <f>'Табл.2 н.в.'!G127+'Табл.2 рецидиви'!G130+'Табл.2 інші випадки повт.лікув'!G130</f>
        <v>0</v>
      </c>
      <c r="H133" s="239">
        <f>'Табл.2 н.в.'!H127+'Табл.2 рецидиви'!H130+'Табл.2 інші випадки повт.лікув'!H130</f>
        <v>0</v>
      </c>
      <c r="I133" s="175">
        <f>'Табл.2 н.в.'!I127+'Табл.2 рецидиви'!I130+'Табл.2 інші випадки повт.лікув'!I130</f>
        <v>0</v>
      </c>
    </row>
    <row r="134" spans="1:9" s="10" customFormat="1" ht="15.75" thickBot="1">
      <c r="A134" s="331">
        <v>18</v>
      </c>
      <c r="B134" s="57" t="s">
        <v>20</v>
      </c>
      <c r="C134" s="237">
        <f>'Табл.2 н.в.'!C128+'Табл.2 рецидиви'!C131+'Табл.2 інші випадки повт.лікув'!C131</f>
        <v>0</v>
      </c>
      <c r="D134" s="237">
        <f>'Табл.2 н.в.'!D128+'Табл.2 рецидиви'!D131+'Табл.2 інші випадки повт.лікув'!D131</f>
        <v>0</v>
      </c>
      <c r="E134" s="238">
        <f>'Табл.2 н.в.'!E128+'Табл.2 рецидиви'!E131+'Табл.2 інші випадки повт.лікув'!E131</f>
        <v>0</v>
      </c>
      <c r="F134" s="238">
        <f>'Табл.2 н.в.'!F128+'Табл.2 рецидиви'!F131+'Табл.2 інші випадки повт.лікув'!F131</f>
        <v>0</v>
      </c>
      <c r="G134" s="238">
        <f>'Табл.2 н.в.'!G128+'Табл.2 рецидиви'!G131+'Табл.2 інші випадки повт.лікув'!G131</f>
        <v>0</v>
      </c>
      <c r="H134" s="239">
        <f>'Табл.2 н.в.'!H128+'Табл.2 рецидиви'!H131+'Табл.2 інші випадки повт.лікув'!H131</f>
        <v>0</v>
      </c>
      <c r="I134" s="175">
        <f>'Табл.2 н.в.'!I128+'Табл.2 рецидиви'!I131+'Табл.2 інші випадки повт.лікув'!I131</f>
        <v>0</v>
      </c>
    </row>
    <row r="135" spans="1:9" s="10" customFormat="1" ht="15.75" thickBot="1">
      <c r="A135" s="331">
        <v>19</v>
      </c>
      <c r="B135" s="57" t="s">
        <v>21</v>
      </c>
      <c r="C135" s="237">
        <f>'Табл.2 н.в.'!C129+'Табл.2 рецидиви'!C132+'Табл.2 інші випадки повт.лікув'!C132</f>
        <v>0</v>
      </c>
      <c r="D135" s="237">
        <f>'Табл.2 н.в.'!D129+'Табл.2 рецидиви'!D132+'Табл.2 інші випадки повт.лікув'!D132</f>
        <v>0</v>
      </c>
      <c r="E135" s="238">
        <f>'Табл.2 н.в.'!E129+'Табл.2 рецидиви'!E132+'Табл.2 інші випадки повт.лікув'!E132</f>
        <v>0</v>
      </c>
      <c r="F135" s="238">
        <f>'Табл.2 н.в.'!F129+'Табл.2 рецидиви'!F132+'Табл.2 інші випадки повт.лікув'!F132</f>
        <v>0</v>
      </c>
      <c r="G135" s="238">
        <f>'Табл.2 н.в.'!G129+'Табл.2 рецидиви'!G132+'Табл.2 інші випадки повт.лікув'!G132</f>
        <v>0</v>
      </c>
      <c r="H135" s="239">
        <f>'Табл.2 н.в.'!H129+'Табл.2 рецидиви'!H132+'Табл.2 інші випадки повт.лікув'!H132</f>
        <v>0</v>
      </c>
      <c r="I135" s="175">
        <f>'Табл.2 н.в.'!I129+'Табл.2 рецидиви'!I132+'Табл.2 інші випадки повт.лікув'!I132</f>
        <v>0</v>
      </c>
    </row>
    <row r="136" spans="1:9" s="10" customFormat="1" ht="15.75" thickBot="1">
      <c r="A136" s="330">
        <v>20</v>
      </c>
      <c r="B136" s="57" t="s">
        <v>22</v>
      </c>
      <c r="C136" s="237">
        <f>'Табл.2 н.в.'!C130+'Табл.2 рецидиви'!C133+'Табл.2 інші випадки повт.лікув'!C133</f>
        <v>0</v>
      </c>
      <c r="D136" s="237">
        <f>'Табл.2 н.в.'!D130+'Табл.2 рецидиви'!D133+'Табл.2 інші випадки повт.лікув'!D133</f>
        <v>0</v>
      </c>
      <c r="E136" s="238">
        <f>'Табл.2 н.в.'!E130+'Табл.2 рецидиви'!E133+'Табл.2 інші випадки повт.лікув'!E133</f>
        <v>0</v>
      </c>
      <c r="F136" s="238">
        <f>'Табл.2 н.в.'!F130+'Табл.2 рецидиви'!F133+'Табл.2 інші випадки повт.лікув'!F133</f>
        <v>0</v>
      </c>
      <c r="G136" s="238">
        <f>'Табл.2 н.в.'!G130+'Табл.2 рецидиви'!G133+'Табл.2 інші випадки повт.лікув'!G133</f>
        <v>0</v>
      </c>
      <c r="H136" s="239">
        <f>'Табл.2 н.в.'!H130+'Табл.2 рецидиви'!H133+'Табл.2 інші випадки повт.лікув'!H133</f>
        <v>0</v>
      </c>
      <c r="I136" s="175">
        <f>'Табл.2 н.в.'!I130+'Табл.2 рецидиви'!I133+'Табл.2 інші випадки повт.лікув'!I133</f>
        <v>0</v>
      </c>
    </row>
    <row r="137" spans="1:9" s="10" customFormat="1" ht="15.75" thickBot="1">
      <c r="A137" s="330">
        <v>21</v>
      </c>
      <c r="B137" s="57" t="s">
        <v>23</v>
      </c>
      <c r="C137" s="237">
        <f>'Табл.2 н.в.'!C131+'Табл.2 рецидиви'!C134+'Табл.2 інші випадки повт.лікув'!C134</f>
        <v>0</v>
      </c>
      <c r="D137" s="237">
        <f>'Табл.2 н.в.'!D131+'Табл.2 рецидиви'!D134+'Табл.2 інші випадки повт.лікув'!D134</f>
        <v>0</v>
      </c>
      <c r="E137" s="238">
        <f>'Табл.2 н.в.'!E131+'Табл.2 рецидиви'!E134+'Табл.2 інші випадки повт.лікув'!E134</f>
        <v>0</v>
      </c>
      <c r="F137" s="238">
        <f>'Табл.2 н.в.'!F131+'Табл.2 рецидиви'!F134+'Табл.2 інші випадки повт.лікув'!F134</f>
        <v>0</v>
      </c>
      <c r="G137" s="238">
        <f>'Табл.2 н.в.'!G131+'Табл.2 рецидиви'!G134+'Табл.2 інші випадки повт.лікув'!G134</f>
        <v>0</v>
      </c>
      <c r="H137" s="239">
        <f>'Табл.2 н.в.'!H131+'Табл.2 рецидиви'!H134+'Табл.2 інші випадки повт.лікув'!H134</f>
        <v>0</v>
      </c>
      <c r="I137" s="175">
        <f>'Табл.2 н.в.'!I131+'Табл.2 рецидиви'!I134+'Табл.2 інші випадки повт.лікув'!I134</f>
        <v>0</v>
      </c>
    </row>
    <row r="138" spans="1:9" s="10" customFormat="1" ht="15.75" thickBot="1">
      <c r="A138" s="330">
        <v>22</v>
      </c>
      <c r="B138" s="57" t="s">
        <v>24</v>
      </c>
      <c r="C138" s="237">
        <f>'Табл.2 н.в.'!C132+'Табл.2 рецидиви'!C135+'Табл.2 інші випадки повт.лікув'!C135</f>
        <v>0</v>
      </c>
      <c r="D138" s="237">
        <f>'Табл.2 н.в.'!D132+'Табл.2 рецидиви'!D135+'Табл.2 інші випадки повт.лікув'!D135</f>
        <v>0</v>
      </c>
      <c r="E138" s="238">
        <f>'Табл.2 н.в.'!E132+'Табл.2 рецидиви'!E135+'Табл.2 інші випадки повт.лікув'!E135</f>
        <v>0</v>
      </c>
      <c r="F138" s="238">
        <f>'Табл.2 н.в.'!F132+'Табл.2 рецидиви'!F135+'Табл.2 інші випадки повт.лікув'!F135</f>
        <v>0</v>
      </c>
      <c r="G138" s="238">
        <f>'Табл.2 н.в.'!G132+'Табл.2 рецидиви'!G135+'Табл.2 інші випадки повт.лікув'!G135</f>
        <v>0</v>
      </c>
      <c r="H138" s="239">
        <f>'Табл.2 н.в.'!H132+'Табл.2 рецидиви'!H135+'Табл.2 інші випадки повт.лікув'!H135</f>
        <v>0</v>
      </c>
      <c r="I138" s="175">
        <f>'Табл.2 н.в.'!I132+'Табл.2 рецидиви'!I135+'Табл.2 інші випадки повт.лікув'!I135</f>
        <v>0</v>
      </c>
    </row>
    <row r="139" spans="1:9" s="10" customFormat="1" ht="15.75" thickBot="1">
      <c r="A139" s="330">
        <v>23</v>
      </c>
      <c r="B139" s="57" t="s">
        <v>25</v>
      </c>
      <c r="C139" s="237">
        <f>'Табл.2 н.в.'!C133+'Табл.2 рецидиви'!C136+'Табл.2 інші випадки повт.лікув'!C136</f>
        <v>0</v>
      </c>
      <c r="D139" s="237">
        <f>'Табл.2 н.в.'!D133+'Табл.2 рецидиви'!D136+'Табл.2 інші випадки повт.лікув'!D136</f>
        <v>0</v>
      </c>
      <c r="E139" s="238">
        <f>'Табл.2 н.в.'!E133+'Табл.2 рецидиви'!E136+'Табл.2 інші випадки повт.лікув'!E136</f>
        <v>0</v>
      </c>
      <c r="F139" s="238">
        <f>'Табл.2 н.в.'!F133+'Табл.2 рецидиви'!F136+'Табл.2 інші випадки повт.лікув'!F136</f>
        <v>0</v>
      </c>
      <c r="G139" s="238">
        <f>'Табл.2 н.в.'!G133+'Табл.2 рецидиви'!G136+'Табл.2 інші випадки повт.лікув'!G136</f>
        <v>0</v>
      </c>
      <c r="H139" s="239">
        <f>'Табл.2 н.в.'!H133+'Табл.2 рецидиви'!H136+'Табл.2 інші випадки повт.лікув'!H136</f>
        <v>0</v>
      </c>
      <c r="I139" s="175">
        <f>'Табл.2 н.в.'!I133+'Табл.2 рецидиви'!I136+'Табл.2 інші випадки повт.лікув'!I136</f>
        <v>0</v>
      </c>
    </row>
    <row r="140" spans="1:9" s="10" customFormat="1" ht="15.75" thickBot="1">
      <c r="A140" s="331">
        <v>24</v>
      </c>
      <c r="B140" s="57" t="s">
        <v>26</v>
      </c>
      <c r="C140" s="237">
        <f>'Табл.2 н.в.'!C134+'Табл.2 рецидиви'!C137+'Табл.2 інші випадки повт.лікув'!C137</f>
        <v>0</v>
      </c>
      <c r="D140" s="237">
        <f>'Табл.2 н.в.'!D134+'Табл.2 рецидиви'!D137+'Табл.2 інші випадки повт.лікув'!D137</f>
        <v>0</v>
      </c>
      <c r="E140" s="238">
        <f>'Табл.2 н.в.'!E134+'Табл.2 рецидиви'!E137+'Табл.2 інші випадки повт.лікув'!E137</f>
        <v>0</v>
      </c>
      <c r="F140" s="238">
        <f>'Табл.2 н.в.'!F134+'Табл.2 рецидиви'!F137+'Табл.2 інші випадки повт.лікув'!F137</f>
        <v>0</v>
      </c>
      <c r="G140" s="238">
        <f>'Табл.2 н.в.'!G134+'Табл.2 рецидиви'!G137+'Табл.2 інші випадки повт.лікув'!G137</f>
        <v>0</v>
      </c>
      <c r="H140" s="239">
        <f>'Табл.2 н.в.'!H134+'Табл.2 рецидиви'!H137+'Табл.2 інші випадки повт.лікув'!H137</f>
        <v>0</v>
      </c>
      <c r="I140" s="175">
        <f>'Табл.2 н.в.'!I134+'Табл.2 рецидиви'!I137+'Табл.2 інші випадки повт.лікув'!I137</f>
        <v>0</v>
      </c>
    </row>
    <row r="141" spans="1:9" s="10" customFormat="1" ht="15.75" thickBot="1">
      <c r="A141" s="330">
        <v>25</v>
      </c>
      <c r="B141" s="57" t="s">
        <v>27</v>
      </c>
      <c r="C141" s="237">
        <f>'Табл.2 н.в.'!C135+'Табл.2 рецидиви'!C138+'Табл.2 інші випадки повт.лікув'!C138</f>
        <v>0</v>
      </c>
      <c r="D141" s="237">
        <f>'Табл.2 н.в.'!D135+'Табл.2 рецидиви'!D138+'Табл.2 інші випадки повт.лікув'!D138</f>
        <v>0</v>
      </c>
      <c r="E141" s="238">
        <f>'Табл.2 н.в.'!E135+'Табл.2 рецидиви'!E138+'Табл.2 інші випадки повт.лікув'!E138</f>
        <v>0</v>
      </c>
      <c r="F141" s="238">
        <f>'Табл.2 н.в.'!F135+'Табл.2 рецидиви'!F138+'Табл.2 інші випадки повт.лікув'!F138</f>
        <v>0</v>
      </c>
      <c r="G141" s="238">
        <f>'Табл.2 н.в.'!G135+'Табл.2 рецидиви'!G138+'Табл.2 інші випадки повт.лікув'!G138</f>
        <v>0</v>
      </c>
      <c r="H141" s="239">
        <f>'Табл.2 н.в.'!H135+'Табл.2 рецидиви'!H138+'Табл.2 інші випадки повт.лікув'!H138</f>
        <v>0</v>
      </c>
      <c r="I141" s="175">
        <f>'Табл.2 н.в.'!I135+'Табл.2 рецидиви'!I138+'Табл.2 інші випадки повт.лікув'!I138</f>
        <v>0</v>
      </c>
    </row>
    <row r="142" spans="1:9" s="10" customFormat="1" ht="15.75" thickBot="1">
      <c r="A142" s="330">
        <v>26</v>
      </c>
      <c r="B142" s="197" t="s">
        <v>63</v>
      </c>
      <c r="C142" s="237">
        <f>'Табл.2 н.в.'!C136+'Табл.2 рецидиви'!C139+'Табл.2 інші випадки повт.лікув'!C139</f>
        <v>0</v>
      </c>
      <c r="D142" s="237">
        <f>'Табл.2 н.в.'!D136+'Табл.2 рецидиви'!D139+'Табл.2 інші випадки повт.лікув'!D139</f>
        <v>0</v>
      </c>
      <c r="E142" s="238">
        <f>'Табл.2 н.в.'!E136+'Табл.2 рецидиви'!E139+'Табл.2 інші випадки повт.лікув'!E139</f>
        <v>0</v>
      </c>
      <c r="F142" s="238">
        <f>'Табл.2 н.в.'!F136+'Табл.2 рецидиви'!F139+'Табл.2 інші випадки повт.лікув'!F139</f>
        <v>0</v>
      </c>
      <c r="G142" s="238">
        <f>'Табл.2 н.в.'!G136+'Табл.2 рецидиви'!G139+'Табл.2 інші випадки повт.лікув'!G139</f>
        <v>0</v>
      </c>
      <c r="H142" s="239">
        <f>'Табл.2 н.в.'!H136+'Табл.2 рецидиви'!H139+'Табл.2 інші випадки повт.лікув'!H139</f>
        <v>0</v>
      </c>
      <c r="I142" s="175">
        <f>'Табл.2 н.в.'!I136+'Табл.2 рецидиви'!I139+'Табл.2 інші випадки повт.лікув'!I139</f>
        <v>0</v>
      </c>
    </row>
    <row r="143" spans="1:9" s="10" customFormat="1" ht="15.75" thickBot="1">
      <c r="A143" s="330">
        <v>27</v>
      </c>
      <c r="B143" s="198" t="s">
        <v>65</v>
      </c>
      <c r="C143" s="237">
        <f>'Табл.2 н.в.'!C137+'Табл.2 рецидиви'!C140+'Табл.2 інші випадки повт.лікув'!C140</f>
        <v>0</v>
      </c>
      <c r="D143" s="237">
        <f>'Табл.2 н.в.'!D137+'Табл.2 рецидиви'!D140+'Табл.2 інші випадки повт.лікув'!D140</f>
        <v>0</v>
      </c>
      <c r="E143" s="238">
        <f>'Табл.2 н.в.'!E137+'Табл.2 рецидиви'!E140+'Табл.2 інші випадки повт.лікув'!E140</f>
        <v>0</v>
      </c>
      <c r="F143" s="238">
        <f>'Табл.2 н.в.'!F137+'Табл.2 рецидиви'!F140+'Табл.2 інші випадки повт.лікув'!F140</f>
        <v>0</v>
      </c>
      <c r="G143" s="238">
        <f>'Табл.2 н.в.'!G137+'Табл.2 рецидиви'!G140+'Табл.2 інші випадки повт.лікув'!G140</f>
        <v>0</v>
      </c>
      <c r="H143" s="239">
        <f>'Табл.2 н.в.'!H137+'Табл.2 рецидиви'!H140+'Табл.2 інші випадки повт.лікув'!H140</f>
        <v>0</v>
      </c>
      <c r="I143" s="175">
        <f>'Табл.2 н.в.'!I137+'Табл.2 рецидиви'!I140+'Табл.2 інші випадки повт.лікув'!I140</f>
        <v>0</v>
      </c>
    </row>
    <row r="144" spans="1:9" s="10" customFormat="1" ht="15.75" thickBot="1">
      <c r="A144" s="330">
        <v>28</v>
      </c>
      <c r="B144" s="198" t="s">
        <v>66</v>
      </c>
      <c r="C144" s="237">
        <f>'Табл.2 н.в.'!C138+'Табл.2 рецидиви'!C141+'Табл.2 інші випадки повт.лікув'!C141</f>
        <v>0</v>
      </c>
      <c r="D144" s="237">
        <f>'Табл.2 н.в.'!D138+'Табл.2 рецидиви'!D141+'Табл.2 інші випадки повт.лікув'!D141</f>
        <v>0</v>
      </c>
      <c r="E144" s="238">
        <f>'Табл.2 н.в.'!E138+'Табл.2 рецидиви'!E141+'Табл.2 інші випадки повт.лікув'!E141</f>
        <v>0</v>
      </c>
      <c r="F144" s="238">
        <f>'Табл.2 н.в.'!F138+'Табл.2 рецидиви'!F141+'Табл.2 інші випадки повт.лікув'!F141</f>
        <v>0</v>
      </c>
      <c r="G144" s="238">
        <f>'Табл.2 н.в.'!G138+'Табл.2 рецидиви'!G141+'Табл.2 інші випадки повт.лікув'!G141</f>
        <v>0</v>
      </c>
      <c r="H144" s="239">
        <f>'Табл.2 н.в.'!H138+'Табл.2 рецидиви'!H141+'Табл.2 інші випадки повт.лікув'!H141</f>
        <v>0</v>
      </c>
      <c r="I144" s="175">
        <f>'Табл.2 н.в.'!I138+'Табл.2 рецидиви'!I141+'Табл.2 інші випадки повт.лікув'!I141</f>
        <v>0</v>
      </c>
    </row>
    <row r="145" spans="1:9" s="10" customFormat="1" ht="18" customHeight="1" thickBot="1">
      <c r="A145" s="330">
        <v>29</v>
      </c>
      <c r="B145" s="198" t="s">
        <v>64</v>
      </c>
      <c r="C145" s="237">
        <f>'Табл.2 н.в.'!C139+'Табл.2 рецидиви'!C142+'Табл.2 інші випадки повт.лікув'!C142</f>
        <v>0</v>
      </c>
      <c r="D145" s="237">
        <f>'Табл.2 н.в.'!D139+'Табл.2 рецидиви'!D142+'Табл.2 інші випадки повт.лікув'!D142</f>
        <v>0</v>
      </c>
      <c r="E145" s="238">
        <f>'Табл.2 н.в.'!E139+'Табл.2 рецидиви'!E142+'Табл.2 інші випадки повт.лікув'!E142</f>
        <v>0</v>
      </c>
      <c r="F145" s="238">
        <f>'Табл.2 н.в.'!F139+'Табл.2 рецидиви'!F142+'Табл.2 інші випадки повт.лікув'!F142</f>
        <v>0</v>
      </c>
      <c r="G145" s="238">
        <f>'Табл.2 н.в.'!G139+'Табл.2 рецидиви'!G142+'Табл.2 інші випадки повт.лікув'!G142</f>
        <v>0</v>
      </c>
      <c r="H145" s="239">
        <f>'Табл.2 н.в.'!H139+'Табл.2 рецидиви'!H142+'Табл.2 інші випадки повт.лікув'!H142</f>
        <v>0</v>
      </c>
      <c r="I145" s="175">
        <f>'Табл.2 н.в.'!I139+'Табл.2 рецидиви'!I142+'Табл.2 інші випадки повт.лікув'!I142</f>
        <v>0</v>
      </c>
    </row>
    <row r="146" spans="1:9" ht="16.5" thickBot="1">
      <c r="A146" s="461" t="s">
        <v>2</v>
      </c>
      <c r="B146" s="465"/>
      <c r="C146" s="130">
        <f>'Табл.2 н.в.'!C140+'Табл.2 рецидиви'!C143+'Табл.2 інші випадки повт.лікув'!C143</f>
        <v>0</v>
      </c>
      <c r="D146" s="130">
        <f>'Табл.2 н.в.'!D140+'Табл.2 рецидиви'!D143+'Табл.2 інші випадки повт.лікув'!D143</f>
        <v>0</v>
      </c>
      <c r="E146" s="115">
        <f>'Табл.2 н.в.'!E140+'Табл.2 рецидиви'!E143+'Табл.2 інші випадки повт.лікув'!E143</f>
        <v>0</v>
      </c>
      <c r="F146" s="115">
        <f>'Табл.2 н.в.'!F140+'Табл.2 рецидиви'!F143+'Табл.2 інші випадки повт.лікув'!F143</f>
        <v>0</v>
      </c>
      <c r="G146" s="115">
        <f>'Табл.2 н.в.'!G140+'Табл.2 рецидиви'!G143+'Табл.2 інші випадки повт.лікув'!G143</f>
        <v>0</v>
      </c>
      <c r="H146" s="114">
        <f>'Табл.2 н.в.'!H140+'Табл.2 рецидиви'!H143+'Табл.2 інші випадки повт.лікув'!H143</f>
        <v>0</v>
      </c>
      <c r="I146" s="240">
        <f>'Табл.2 н.в.'!I140+'Табл.2 рецидиви'!I143+'Табл.2 інші випадки повт.лікув'!I143</f>
        <v>0</v>
      </c>
    </row>
    <row r="147" spans="3:9" ht="15">
      <c r="C147" s="50"/>
      <c r="D147" s="50"/>
      <c r="E147" s="50"/>
      <c r="F147" s="50"/>
      <c r="G147" s="50"/>
      <c r="H147" s="50"/>
      <c r="I147" s="49"/>
    </row>
    <row r="148" spans="3:9" ht="20.25" customHeight="1">
      <c r="C148" s="242">
        <f aca="true" t="shared" si="3" ref="C148:I148">SUM(C117:C145)</f>
        <v>0</v>
      </c>
      <c r="D148" s="242">
        <f t="shared" si="3"/>
        <v>0</v>
      </c>
      <c r="E148" s="242">
        <f t="shared" si="3"/>
        <v>0</v>
      </c>
      <c r="F148" s="242">
        <f t="shared" si="3"/>
        <v>0</v>
      </c>
      <c r="G148" s="242">
        <f t="shared" si="3"/>
        <v>0</v>
      </c>
      <c r="H148" s="242">
        <f t="shared" si="3"/>
        <v>0</v>
      </c>
      <c r="I148" s="242">
        <f t="shared" si="3"/>
        <v>0</v>
      </c>
    </row>
    <row r="150" ht="18.75" customHeight="1"/>
    <row r="151" spans="1:9" ht="27.75" customHeight="1">
      <c r="A151" s="450" t="s">
        <v>59</v>
      </c>
      <c r="B151" s="450"/>
      <c r="C151" s="450"/>
      <c r="D151" s="450"/>
      <c r="E151" s="450"/>
      <c r="F151" s="450"/>
      <c r="G151" s="450"/>
      <c r="H151" s="450"/>
      <c r="I151" s="450"/>
    </row>
    <row r="152" spans="1:9" ht="18.75" thickBot="1">
      <c r="A152" s="425" t="s">
        <v>57</v>
      </c>
      <c r="B152" s="425"/>
      <c r="C152" s="308"/>
      <c r="D152" s="308"/>
      <c r="E152" s="308"/>
      <c r="F152" s="308"/>
      <c r="G152" s="19"/>
      <c r="H152" s="19"/>
      <c r="I152" s="20"/>
    </row>
    <row r="153" spans="1:9" ht="18.75" thickBot="1">
      <c r="A153" s="451" t="s">
        <v>40</v>
      </c>
      <c r="B153" s="452"/>
      <c r="C153" s="453"/>
      <c r="D153" s="474" t="s">
        <v>61</v>
      </c>
      <c r="E153" s="475"/>
      <c r="F153" s="476"/>
      <c r="G153" s="39"/>
      <c r="H153" s="19"/>
      <c r="I153" s="20"/>
    </row>
    <row r="154" spans="1:9" s="10" customFormat="1" ht="39.75" customHeight="1" thickBot="1">
      <c r="A154" s="8" t="s">
        <v>0</v>
      </c>
      <c r="B154" s="8" t="s">
        <v>1</v>
      </c>
      <c r="C154" s="209" t="s">
        <v>49</v>
      </c>
      <c r="D154" s="209" t="s">
        <v>50</v>
      </c>
      <c r="E154" s="209" t="s">
        <v>51</v>
      </c>
      <c r="F154" s="209" t="s">
        <v>52</v>
      </c>
      <c r="G154" s="209" t="s">
        <v>53</v>
      </c>
      <c r="H154" s="236" t="s">
        <v>54</v>
      </c>
      <c r="I154" s="8" t="s">
        <v>55</v>
      </c>
    </row>
    <row r="155" spans="1:11" s="10" customFormat="1" ht="18" customHeight="1" thickBot="1">
      <c r="A155" s="329">
        <v>1</v>
      </c>
      <c r="B155" s="55" t="s">
        <v>3</v>
      </c>
      <c r="C155" s="277">
        <f aca="true" t="shared" si="4" ref="C155:I164">C6+C43+C80+C117</f>
        <v>5</v>
      </c>
      <c r="D155" s="104">
        <f t="shared" si="4"/>
        <v>3</v>
      </c>
      <c r="E155" s="104">
        <f t="shared" si="4"/>
        <v>1</v>
      </c>
      <c r="F155" s="104">
        <f t="shared" si="4"/>
        <v>1</v>
      </c>
      <c r="G155" s="104">
        <f t="shared" si="4"/>
        <v>0</v>
      </c>
      <c r="H155" s="278">
        <f t="shared" si="4"/>
        <v>0</v>
      </c>
      <c r="I155" s="175">
        <f t="shared" si="4"/>
        <v>10</v>
      </c>
      <c r="K155" s="58"/>
    </row>
    <row r="156" spans="1:11" s="10" customFormat="1" ht="15.75" thickBot="1">
      <c r="A156" s="330">
        <v>2</v>
      </c>
      <c r="B156" s="57" t="s">
        <v>4</v>
      </c>
      <c r="C156" s="277">
        <f t="shared" si="4"/>
        <v>7</v>
      </c>
      <c r="D156" s="104">
        <f t="shared" si="4"/>
        <v>1</v>
      </c>
      <c r="E156" s="104">
        <f t="shared" si="4"/>
        <v>1</v>
      </c>
      <c r="F156" s="104">
        <f t="shared" si="4"/>
        <v>0</v>
      </c>
      <c r="G156" s="104">
        <f t="shared" si="4"/>
        <v>0</v>
      </c>
      <c r="H156" s="278">
        <f t="shared" si="4"/>
        <v>7</v>
      </c>
      <c r="I156" s="175">
        <f t="shared" si="4"/>
        <v>16</v>
      </c>
      <c r="K156" s="58"/>
    </row>
    <row r="157" spans="1:9" s="10" customFormat="1" ht="15.75" thickBot="1">
      <c r="A157" s="330">
        <v>3</v>
      </c>
      <c r="B157" s="57" t="s">
        <v>5</v>
      </c>
      <c r="C157" s="277">
        <f t="shared" si="4"/>
        <v>22</v>
      </c>
      <c r="D157" s="104">
        <f t="shared" si="4"/>
        <v>13</v>
      </c>
      <c r="E157" s="104">
        <f t="shared" si="4"/>
        <v>8</v>
      </c>
      <c r="F157" s="104">
        <f t="shared" si="4"/>
        <v>0</v>
      </c>
      <c r="G157" s="104">
        <f t="shared" si="4"/>
        <v>0</v>
      </c>
      <c r="H157" s="278">
        <f t="shared" si="4"/>
        <v>2</v>
      </c>
      <c r="I157" s="175">
        <f t="shared" si="4"/>
        <v>45</v>
      </c>
    </row>
    <row r="158" spans="1:9" s="10" customFormat="1" ht="15.75" thickBot="1">
      <c r="A158" s="331">
        <v>4</v>
      </c>
      <c r="B158" s="57" t="s">
        <v>6</v>
      </c>
      <c r="C158" s="277">
        <f t="shared" si="4"/>
        <v>8</v>
      </c>
      <c r="D158" s="104">
        <f t="shared" si="4"/>
        <v>6</v>
      </c>
      <c r="E158" s="104">
        <f t="shared" si="4"/>
        <v>4</v>
      </c>
      <c r="F158" s="104">
        <f t="shared" si="4"/>
        <v>0</v>
      </c>
      <c r="G158" s="104">
        <f t="shared" si="4"/>
        <v>0</v>
      </c>
      <c r="H158" s="278">
        <f t="shared" si="4"/>
        <v>0</v>
      </c>
      <c r="I158" s="175">
        <f t="shared" si="4"/>
        <v>18</v>
      </c>
    </row>
    <row r="159" spans="1:9" s="10" customFormat="1" ht="15.75" thickBot="1">
      <c r="A159" s="331">
        <v>5</v>
      </c>
      <c r="B159" s="57" t="s">
        <v>7</v>
      </c>
      <c r="C159" s="277">
        <f t="shared" si="4"/>
        <v>5</v>
      </c>
      <c r="D159" s="104">
        <f t="shared" si="4"/>
        <v>3</v>
      </c>
      <c r="E159" s="104">
        <f t="shared" si="4"/>
        <v>1</v>
      </c>
      <c r="F159" s="104">
        <f t="shared" si="4"/>
        <v>0</v>
      </c>
      <c r="G159" s="104">
        <f t="shared" si="4"/>
        <v>0</v>
      </c>
      <c r="H159" s="278">
        <f t="shared" si="4"/>
        <v>4</v>
      </c>
      <c r="I159" s="175">
        <f t="shared" si="4"/>
        <v>13</v>
      </c>
    </row>
    <row r="160" spans="1:9" s="10" customFormat="1" ht="15.75" thickBot="1">
      <c r="A160" s="330">
        <v>6</v>
      </c>
      <c r="B160" s="57" t="s">
        <v>8</v>
      </c>
      <c r="C160" s="277">
        <f t="shared" si="4"/>
        <v>2</v>
      </c>
      <c r="D160" s="104">
        <f t="shared" si="4"/>
        <v>0</v>
      </c>
      <c r="E160" s="104">
        <f t="shared" si="4"/>
        <v>9</v>
      </c>
      <c r="F160" s="104">
        <f t="shared" si="4"/>
        <v>0</v>
      </c>
      <c r="G160" s="104">
        <f t="shared" si="4"/>
        <v>0</v>
      </c>
      <c r="H160" s="278">
        <f t="shared" si="4"/>
        <v>0</v>
      </c>
      <c r="I160" s="175">
        <f t="shared" si="4"/>
        <v>11</v>
      </c>
    </row>
    <row r="161" spans="1:9" s="10" customFormat="1" ht="15.75" thickBot="1">
      <c r="A161" s="330">
        <v>7</v>
      </c>
      <c r="B161" s="57" t="s">
        <v>9</v>
      </c>
      <c r="C161" s="277">
        <f t="shared" si="4"/>
        <v>11</v>
      </c>
      <c r="D161" s="104">
        <f t="shared" si="4"/>
        <v>3</v>
      </c>
      <c r="E161" s="104">
        <f t="shared" si="4"/>
        <v>5</v>
      </c>
      <c r="F161" s="104">
        <f t="shared" si="4"/>
        <v>0</v>
      </c>
      <c r="G161" s="104">
        <f t="shared" si="4"/>
        <v>0</v>
      </c>
      <c r="H161" s="278">
        <f t="shared" si="4"/>
        <v>10</v>
      </c>
      <c r="I161" s="175">
        <f t="shared" si="4"/>
        <v>29</v>
      </c>
    </row>
    <row r="162" spans="1:9" s="10" customFormat="1" ht="15.75" thickBot="1">
      <c r="A162" s="330">
        <v>8</v>
      </c>
      <c r="B162" s="57" t="s">
        <v>10</v>
      </c>
      <c r="C162" s="277">
        <f t="shared" si="4"/>
        <v>4</v>
      </c>
      <c r="D162" s="104">
        <f t="shared" si="4"/>
        <v>3</v>
      </c>
      <c r="E162" s="104">
        <f t="shared" si="4"/>
        <v>5</v>
      </c>
      <c r="F162" s="104">
        <f t="shared" si="4"/>
        <v>0</v>
      </c>
      <c r="G162" s="104">
        <f t="shared" si="4"/>
        <v>0</v>
      </c>
      <c r="H162" s="278">
        <f t="shared" si="4"/>
        <v>0</v>
      </c>
      <c r="I162" s="175">
        <f t="shared" si="4"/>
        <v>12</v>
      </c>
    </row>
    <row r="163" spans="1:9" s="10" customFormat="1" ht="15.75" thickBot="1">
      <c r="A163" s="330">
        <v>9</v>
      </c>
      <c r="B163" s="57" t="s">
        <v>11</v>
      </c>
      <c r="C163" s="277">
        <f t="shared" si="4"/>
        <v>10</v>
      </c>
      <c r="D163" s="104">
        <f t="shared" si="4"/>
        <v>4</v>
      </c>
      <c r="E163" s="104">
        <f t="shared" si="4"/>
        <v>2</v>
      </c>
      <c r="F163" s="104">
        <f t="shared" si="4"/>
        <v>0</v>
      </c>
      <c r="G163" s="104">
        <f t="shared" si="4"/>
        <v>0</v>
      </c>
      <c r="H163" s="278">
        <f t="shared" si="4"/>
        <v>9</v>
      </c>
      <c r="I163" s="175">
        <f t="shared" si="4"/>
        <v>25</v>
      </c>
    </row>
    <row r="164" spans="1:9" s="10" customFormat="1" ht="15.75" thickBot="1">
      <c r="A164" s="330">
        <v>10</v>
      </c>
      <c r="B164" s="57" t="s">
        <v>12</v>
      </c>
      <c r="C164" s="277">
        <f t="shared" si="4"/>
        <v>6</v>
      </c>
      <c r="D164" s="104">
        <f t="shared" si="4"/>
        <v>4</v>
      </c>
      <c r="E164" s="104">
        <f t="shared" si="4"/>
        <v>2</v>
      </c>
      <c r="F164" s="104">
        <f t="shared" si="4"/>
        <v>0</v>
      </c>
      <c r="G164" s="104">
        <f t="shared" si="4"/>
        <v>0</v>
      </c>
      <c r="H164" s="278">
        <f t="shared" si="4"/>
        <v>48</v>
      </c>
      <c r="I164" s="175">
        <f t="shared" si="4"/>
        <v>60</v>
      </c>
    </row>
    <row r="165" spans="1:9" s="10" customFormat="1" ht="15.75" thickBot="1">
      <c r="A165" s="330">
        <v>11</v>
      </c>
      <c r="B165" s="57" t="s">
        <v>13</v>
      </c>
      <c r="C165" s="277">
        <f aca="true" t="shared" si="5" ref="C165:I174">C16+C53+C90+C127</f>
        <v>4</v>
      </c>
      <c r="D165" s="104">
        <f t="shared" si="5"/>
        <v>1</v>
      </c>
      <c r="E165" s="104">
        <f t="shared" si="5"/>
        <v>0</v>
      </c>
      <c r="F165" s="104">
        <f t="shared" si="5"/>
        <v>0</v>
      </c>
      <c r="G165" s="104">
        <f t="shared" si="5"/>
        <v>0</v>
      </c>
      <c r="H165" s="278">
        <f t="shared" si="5"/>
        <v>3</v>
      </c>
      <c r="I165" s="175">
        <f t="shared" si="5"/>
        <v>8</v>
      </c>
    </row>
    <row r="166" spans="1:9" s="10" customFormat="1" ht="15.75" thickBot="1">
      <c r="A166" s="330">
        <v>12</v>
      </c>
      <c r="B166" s="57" t="s">
        <v>14</v>
      </c>
      <c r="C166" s="277">
        <f t="shared" si="5"/>
        <v>15</v>
      </c>
      <c r="D166" s="104">
        <f t="shared" si="5"/>
        <v>8</v>
      </c>
      <c r="E166" s="104">
        <f t="shared" si="5"/>
        <v>5</v>
      </c>
      <c r="F166" s="104">
        <f t="shared" si="5"/>
        <v>0</v>
      </c>
      <c r="G166" s="104">
        <f t="shared" si="5"/>
        <v>0</v>
      </c>
      <c r="H166" s="278">
        <f t="shared" si="5"/>
        <v>9</v>
      </c>
      <c r="I166" s="175">
        <f t="shared" si="5"/>
        <v>37</v>
      </c>
    </row>
    <row r="167" spans="1:9" s="10" customFormat="1" ht="15.75" thickBot="1">
      <c r="A167" s="331">
        <v>13</v>
      </c>
      <c r="B167" s="57" t="s">
        <v>15</v>
      </c>
      <c r="C167" s="277">
        <f t="shared" si="5"/>
        <v>3</v>
      </c>
      <c r="D167" s="104">
        <f t="shared" si="5"/>
        <v>5</v>
      </c>
      <c r="E167" s="104">
        <f t="shared" si="5"/>
        <v>1</v>
      </c>
      <c r="F167" s="104">
        <f t="shared" si="5"/>
        <v>0</v>
      </c>
      <c r="G167" s="104">
        <f t="shared" si="5"/>
        <v>0</v>
      </c>
      <c r="H167" s="278">
        <f t="shared" si="5"/>
        <v>0</v>
      </c>
      <c r="I167" s="175">
        <f t="shared" si="5"/>
        <v>9</v>
      </c>
    </row>
    <row r="168" spans="1:9" s="10" customFormat="1" ht="15.75" thickBot="1">
      <c r="A168" s="331">
        <v>14</v>
      </c>
      <c r="B168" s="57" t="s">
        <v>16</v>
      </c>
      <c r="C168" s="277">
        <f t="shared" si="5"/>
        <v>13</v>
      </c>
      <c r="D168" s="104">
        <f t="shared" si="5"/>
        <v>8</v>
      </c>
      <c r="E168" s="104">
        <f t="shared" si="5"/>
        <v>4</v>
      </c>
      <c r="F168" s="104">
        <f t="shared" si="5"/>
        <v>0</v>
      </c>
      <c r="G168" s="104">
        <f t="shared" si="5"/>
        <v>0</v>
      </c>
      <c r="H168" s="278">
        <f t="shared" si="5"/>
        <v>0</v>
      </c>
      <c r="I168" s="175">
        <f t="shared" si="5"/>
        <v>25</v>
      </c>
    </row>
    <row r="169" spans="1:9" s="10" customFormat="1" ht="15.75" thickBot="1">
      <c r="A169" s="331">
        <v>15</v>
      </c>
      <c r="B169" s="57" t="s">
        <v>17</v>
      </c>
      <c r="C169" s="277">
        <f t="shared" si="5"/>
        <v>5</v>
      </c>
      <c r="D169" s="104">
        <f t="shared" si="5"/>
        <v>2</v>
      </c>
      <c r="E169" s="104">
        <f t="shared" si="5"/>
        <v>4</v>
      </c>
      <c r="F169" s="104">
        <f t="shared" si="5"/>
        <v>0</v>
      </c>
      <c r="G169" s="104">
        <f t="shared" si="5"/>
        <v>0</v>
      </c>
      <c r="H169" s="278">
        <f t="shared" si="5"/>
        <v>6</v>
      </c>
      <c r="I169" s="175">
        <f t="shared" si="5"/>
        <v>17</v>
      </c>
    </row>
    <row r="170" spans="1:9" s="10" customFormat="1" ht="15.75" thickBot="1">
      <c r="A170" s="330">
        <v>16</v>
      </c>
      <c r="B170" s="57" t="s">
        <v>18</v>
      </c>
      <c r="C170" s="277">
        <f t="shared" si="5"/>
        <v>9</v>
      </c>
      <c r="D170" s="104">
        <f t="shared" si="5"/>
        <v>2</v>
      </c>
      <c r="E170" s="104">
        <f t="shared" si="5"/>
        <v>0</v>
      </c>
      <c r="F170" s="104">
        <f t="shared" si="5"/>
        <v>0</v>
      </c>
      <c r="G170" s="104">
        <f t="shared" si="5"/>
        <v>0</v>
      </c>
      <c r="H170" s="278">
        <f t="shared" si="5"/>
        <v>3</v>
      </c>
      <c r="I170" s="175">
        <f t="shared" si="5"/>
        <v>14</v>
      </c>
    </row>
    <row r="171" spans="1:9" s="10" customFormat="1" ht="15.75" thickBot="1">
      <c r="A171" s="330">
        <v>17</v>
      </c>
      <c r="B171" s="57" t="s">
        <v>19</v>
      </c>
      <c r="C171" s="277">
        <f t="shared" si="5"/>
        <v>5</v>
      </c>
      <c r="D171" s="104">
        <f t="shared" si="5"/>
        <v>5</v>
      </c>
      <c r="E171" s="104">
        <f t="shared" si="5"/>
        <v>0</v>
      </c>
      <c r="F171" s="104">
        <f t="shared" si="5"/>
        <v>0</v>
      </c>
      <c r="G171" s="104">
        <f t="shared" si="5"/>
        <v>0</v>
      </c>
      <c r="H171" s="278">
        <f t="shared" si="5"/>
        <v>11</v>
      </c>
      <c r="I171" s="175">
        <f t="shared" si="5"/>
        <v>21</v>
      </c>
    </row>
    <row r="172" spans="1:9" s="10" customFormat="1" ht="15.75" thickBot="1">
      <c r="A172" s="331">
        <v>18</v>
      </c>
      <c r="B172" s="57" t="s">
        <v>20</v>
      </c>
      <c r="C172" s="277">
        <f t="shared" si="5"/>
        <v>3</v>
      </c>
      <c r="D172" s="104">
        <f t="shared" si="5"/>
        <v>1</v>
      </c>
      <c r="E172" s="104">
        <f t="shared" si="5"/>
        <v>1</v>
      </c>
      <c r="F172" s="104">
        <f t="shared" si="5"/>
        <v>0</v>
      </c>
      <c r="G172" s="104">
        <f t="shared" si="5"/>
        <v>0</v>
      </c>
      <c r="H172" s="278">
        <f t="shared" si="5"/>
        <v>6</v>
      </c>
      <c r="I172" s="175">
        <f t="shared" si="5"/>
        <v>11</v>
      </c>
    </row>
    <row r="173" spans="1:9" s="10" customFormat="1" ht="15.75" thickBot="1">
      <c r="A173" s="331">
        <v>19</v>
      </c>
      <c r="B173" s="57" t="s">
        <v>21</v>
      </c>
      <c r="C173" s="277">
        <f t="shared" si="5"/>
        <v>8</v>
      </c>
      <c r="D173" s="104">
        <f t="shared" si="5"/>
        <v>1</v>
      </c>
      <c r="E173" s="104">
        <f t="shared" si="5"/>
        <v>4</v>
      </c>
      <c r="F173" s="104">
        <f t="shared" si="5"/>
        <v>0</v>
      </c>
      <c r="G173" s="104">
        <f t="shared" si="5"/>
        <v>0</v>
      </c>
      <c r="H173" s="278">
        <f t="shared" si="5"/>
        <v>2</v>
      </c>
      <c r="I173" s="175">
        <f t="shared" si="5"/>
        <v>15</v>
      </c>
    </row>
    <row r="174" spans="1:9" s="10" customFormat="1" ht="15.75" thickBot="1">
      <c r="A174" s="330">
        <v>20</v>
      </c>
      <c r="B174" s="57" t="s">
        <v>22</v>
      </c>
      <c r="C174" s="277">
        <f t="shared" si="5"/>
        <v>5</v>
      </c>
      <c r="D174" s="104">
        <f t="shared" si="5"/>
        <v>3</v>
      </c>
      <c r="E174" s="104">
        <f t="shared" si="5"/>
        <v>2</v>
      </c>
      <c r="F174" s="104">
        <f t="shared" si="5"/>
        <v>0</v>
      </c>
      <c r="G174" s="104">
        <f t="shared" si="5"/>
        <v>0</v>
      </c>
      <c r="H174" s="278">
        <f t="shared" si="5"/>
        <v>3</v>
      </c>
      <c r="I174" s="175">
        <f t="shared" si="5"/>
        <v>13</v>
      </c>
    </row>
    <row r="175" spans="1:9" s="10" customFormat="1" ht="15.75" thickBot="1">
      <c r="A175" s="330">
        <v>21</v>
      </c>
      <c r="B175" s="57" t="s">
        <v>23</v>
      </c>
      <c r="C175" s="277">
        <f aca="true" t="shared" si="6" ref="C175:I180">C26+C63+C100+C137</f>
        <v>4</v>
      </c>
      <c r="D175" s="104">
        <f t="shared" si="6"/>
        <v>1</v>
      </c>
      <c r="E175" s="104">
        <f t="shared" si="6"/>
        <v>0</v>
      </c>
      <c r="F175" s="104">
        <f t="shared" si="6"/>
        <v>0</v>
      </c>
      <c r="G175" s="104">
        <f t="shared" si="6"/>
        <v>0</v>
      </c>
      <c r="H175" s="278">
        <f t="shared" si="6"/>
        <v>6</v>
      </c>
      <c r="I175" s="175">
        <f t="shared" si="6"/>
        <v>11</v>
      </c>
    </row>
    <row r="176" spans="1:9" s="10" customFormat="1" ht="15.75" thickBot="1">
      <c r="A176" s="330">
        <v>22</v>
      </c>
      <c r="B176" s="57" t="s">
        <v>24</v>
      </c>
      <c r="C176" s="277">
        <f t="shared" si="6"/>
        <v>1</v>
      </c>
      <c r="D176" s="104">
        <f t="shared" si="6"/>
        <v>1</v>
      </c>
      <c r="E176" s="104">
        <f t="shared" si="6"/>
        <v>2</v>
      </c>
      <c r="F176" s="104">
        <f t="shared" si="6"/>
        <v>0</v>
      </c>
      <c r="G176" s="104">
        <f t="shared" si="6"/>
        <v>0</v>
      </c>
      <c r="H176" s="278">
        <f t="shared" si="6"/>
        <v>1</v>
      </c>
      <c r="I176" s="175">
        <f t="shared" si="6"/>
        <v>5</v>
      </c>
    </row>
    <row r="177" spans="1:9" s="10" customFormat="1" ht="15.75" thickBot="1">
      <c r="A177" s="330">
        <v>23</v>
      </c>
      <c r="B177" s="57" t="s">
        <v>25</v>
      </c>
      <c r="C177" s="277">
        <f t="shared" si="6"/>
        <v>3</v>
      </c>
      <c r="D177" s="104">
        <f t="shared" si="6"/>
        <v>4</v>
      </c>
      <c r="E177" s="104">
        <f t="shared" si="6"/>
        <v>1</v>
      </c>
      <c r="F177" s="104">
        <f t="shared" si="6"/>
        <v>0</v>
      </c>
      <c r="G177" s="104">
        <f t="shared" si="6"/>
        <v>0</v>
      </c>
      <c r="H177" s="278">
        <f t="shared" si="6"/>
        <v>3</v>
      </c>
      <c r="I177" s="175">
        <f t="shared" si="6"/>
        <v>11</v>
      </c>
    </row>
    <row r="178" spans="1:9" s="10" customFormat="1" ht="15.75" thickBot="1">
      <c r="A178" s="331">
        <v>24</v>
      </c>
      <c r="B178" s="57" t="s">
        <v>26</v>
      </c>
      <c r="C178" s="277">
        <f t="shared" si="6"/>
        <v>5</v>
      </c>
      <c r="D178" s="104">
        <f t="shared" si="6"/>
        <v>3</v>
      </c>
      <c r="E178" s="104">
        <f t="shared" si="6"/>
        <v>2</v>
      </c>
      <c r="F178" s="104">
        <f t="shared" si="6"/>
        <v>0</v>
      </c>
      <c r="G178" s="104">
        <f t="shared" si="6"/>
        <v>0</v>
      </c>
      <c r="H178" s="278">
        <f t="shared" si="6"/>
        <v>0</v>
      </c>
      <c r="I178" s="175">
        <f t="shared" si="6"/>
        <v>10</v>
      </c>
    </row>
    <row r="179" spans="1:9" s="10" customFormat="1" ht="15.75" thickBot="1">
      <c r="A179" s="330">
        <v>25</v>
      </c>
      <c r="B179" s="57" t="s">
        <v>27</v>
      </c>
      <c r="C179" s="277">
        <f t="shared" si="6"/>
        <v>9</v>
      </c>
      <c r="D179" s="104">
        <f t="shared" si="6"/>
        <v>6</v>
      </c>
      <c r="E179" s="104">
        <f t="shared" si="6"/>
        <v>8</v>
      </c>
      <c r="F179" s="104">
        <f t="shared" si="6"/>
        <v>0</v>
      </c>
      <c r="G179" s="104">
        <f t="shared" si="6"/>
        <v>0</v>
      </c>
      <c r="H179" s="278">
        <f t="shared" si="6"/>
        <v>5</v>
      </c>
      <c r="I179" s="175">
        <f t="shared" si="6"/>
        <v>28</v>
      </c>
    </row>
    <row r="180" spans="1:9" s="10" customFormat="1" ht="15.75" thickBot="1">
      <c r="A180" s="330">
        <v>26</v>
      </c>
      <c r="B180" s="197" t="s">
        <v>60</v>
      </c>
      <c r="C180" s="277">
        <f t="shared" si="6"/>
        <v>1</v>
      </c>
      <c r="D180" s="104">
        <f t="shared" si="6"/>
        <v>1</v>
      </c>
      <c r="E180" s="104">
        <f t="shared" si="6"/>
        <v>0</v>
      </c>
      <c r="F180" s="104">
        <f t="shared" si="6"/>
        <v>0</v>
      </c>
      <c r="G180" s="104">
        <f t="shared" si="6"/>
        <v>0</v>
      </c>
      <c r="H180" s="278">
        <f t="shared" si="6"/>
        <v>12</v>
      </c>
      <c r="I180" s="175">
        <f t="shared" si="6"/>
        <v>14</v>
      </c>
    </row>
    <row r="181" spans="1:9" s="10" customFormat="1" ht="15.75" thickBot="1">
      <c r="A181" s="330">
        <v>27</v>
      </c>
      <c r="B181" s="198" t="s">
        <v>65</v>
      </c>
      <c r="C181" s="277">
        <f aca="true" t="shared" si="7" ref="C181:I181">C32+C69+C106+C143</f>
        <v>0</v>
      </c>
      <c r="D181" s="104">
        <f t="shared" si="7"/>
        <v>0</v>
      </c>
      <c r="E181" s="104">
        <f t="shared" si="7"/>
        <v>0</v>
      </c>
      <c r="F181" s="104">
        <f t="shared" si="7"/>
        <v>0</v>
      </c>
      <c r="G181" s="104">
        <f t="shared" si="7"/>
        <v>0</v>
      </c>
      <c r="H181" s="278">
        <f t="shared" si="7"/>
        <v>0</v>
      </c>
      <c r="I181" s="175">
        <f t="shared" si="7"/>
        <v>0</v>
      </c>
    </row>
    <row r="182" spans="1:9" s="10" customFormat="1" ht="15.75" thickBot="1">
      <c r="A182" s="330">
        <v>28</v>
      </c>
      <c r="B182" s="198" t="s">
        <v>66</v>
      </c>
      <c r="C182" s="277">
        <f aca="true" t="shared" si="8" ref="C182:I182">C33+C70+C107+C144</f>
        <v>0</v>
      </c>
      <c r="D182" s="104">
        <f t="shared" si="8"/>
        <v>0</v>
      </c>
      <c r="E182" s="104">
        <f t="shared" si="8"/>
        <v>0</v>
      </c>
      <c r="F182" s="104">
        <f t="shared" si="8"/>
        <v>0</v>
      </c>
      <c r="G182" s="104">
        <f t="shared" si="8"/>
        <v>0</v>
      </c>
      <c r="H182" s="278">
        <f t="shared" si="8"/>
        <v>0</v>
      </c>
      <c r="I182" s="175">
        <f t="shared" si="8"/>
        <v>0</v>
      </c>
    </row>
    <row r="183" spans="1:9" s="10" customFormat="1" ht="18.75" customHeight="1" thickBot="1">
      <c r="A183" s="330">
        <v>29</v>
      </c>
      <c r="B183" s="198" t="s">
        <v>64</v>
      </c>
      <c r="C183" s="277">
        <f aca="true" t="shared" si="9" ref="C183:I183">C34+C71+C108+C145</f>
        <v>0</v>
      </c>
      <c r="D183" s="104">
        <f t="shared" si="9"/>
        <v>0</v>
      </c>
      <c r="E183" s="104">
        <f t="shared" si="9"/>
        <v>0</v>
      </c>
      <c r="F183" s="104">
        <f t="shared" si="9"/>
        <v>0</v>
      </c>
      <c r="G183" s="104">
        <f t="shared" si="9"/>
        <v>0</v>
      </c>
      <c r="H183" s="278">
        <f t="shared" si="9"/>
        <v>0</v>
      </c>
      <c r="I183" s="175">
        <f t="shared" si="9"/>
        <v>0</v>
      </c>
    </row>
    <row r="184" spans="1:9" ht="16.5" thickBot="1">
      <c r="A184" s="461" t="s">
        <v>2</v>
      </c>
      <c r="B184" s="465"/>
      <c r="C184" s="270">
        <f aca="true" t="shared" si="10" ref="C184:I184">C35+C72+C109+C146</f>
        <v>173</v>
      </c>
      <c r="D184" s="270">
        <f t="shared" si="10"/>
        <v>92</v>
      </c>
      <c r="E184" s="261">
        <f t="shared" si="10"/>
        <v>72</v>
      </c>
      <c r="F184" s="261">
        <f t="shared" si="10"/>
        <v>1</v>
      </c>
      <c r="G184" s="261">
        <f t="shared" si="10"/>
        <v>0</v>
      </c>
      <c r="H184" s="261">
        <f t="shared" si="10"/>
        <v>150</v>
      </c>
      <c r="I184" s="129">
        <f t="shared" si="10"/>
        <v>488</v>
      </c>
    </row>
    <row r="185" ht="12.75">
      <c r="I185" s="18"/>
    </row>
    <row r="186" spans="3:9" ht="19.5" customHeight="1">
      <c r="C186" s="241">
        <f aca="true" t="shared" si="11" ref="C186:I186">SUM(C155:C183)</f>
        <v>173</v>
      </c>
      <c r="D186" s="241">
        <f t="shared" si="11"/>
        <v>92</v>
      </c>
      <c r="E186" s="241">
        <f t="shared" si="11"/>
        <v>72</v>
      </c>
      <c r="F186" s="241">
        <f t="shared" si="11"/>
        <v>1</v>
      </c>
      <c r="G186" s="241">
        <f t="shared" si="11"/>
        <v>0</v>
      </c>
      <c r="H186" s="241">
        <f t="shared" si="11"/>
        <v>150</v>
      </c>
      <c r="I186" s="241">
        <f t="shared" si="11"/>
        <v>488</v>
      </c>
    </row>
  </sheetData>
  <sheetProtection password="C71F" sheet="1"/>
  <mergeCells count="25">
    <mergeCell ref="A184:B184"/>
    <mergeCell ref="A153:C153"/>
    <mergeCell ref="A146:B146"/>
    <mergeCell ref="A109:B109"/>
    <mergeCell ref="D153:F153"/>
    <mergeCell ref="A115:C115"/>
    <mergeCell ref="E115:F115"/>
    <mergeCell ref="E41:F41"/>
    <mergeCell ref="A40:B40"/>
    <mergeCell ref="A4:C4"/>
    <mergeCell ref="E4:F4"/>
    <mergeCell ref="A152:B152"/>
    <mergeCell ref="A78:C78"/>
    <mergeCell ref="E78:F78"/>
    <mergeCell ref="A114:B114"/>
    <mergeCell ref="A2:I2"/>
    <mergeCell ref="A3:B3"/>
    <mergeCell ref="A151:I151"/>
    <mergeCell ref="A39:I39"/>
    <mergeCell ref="A76:I76"/>
    <mergeCell ref="A113:I113"/>
    <mergeCell ref="A77:B77"/>
    <mergeCell ref="A72:B72"/>
    <mergeCell ref="A35:B35"/>
    <mergeCell ref="A41:C41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1" max="255" man="1"/>
    <brk id="78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l.korinchuk</cp:lastModifiedBy>
  <cp:lastPrinted>2013-03-12T08:16:19Z</cp:lastPrinted>
  <dcterms:created xsi:type="dcterms:W3CDTF">2004-12-07T20:51:19Z</dcterms:created>
  <dcterms:modified xsi:type="dcterms:W3CDTF">2019-08-09T10:59:19Z</dcterms:modified>
  <cp:category/>
  <cp:version/>
  <cp:contentType/>
  <cp:contentStatus/>
</cp:coreProperties>
</file>