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2" windowHeight="12108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<sst xmlns="http://schemas.openxmlformats.org/spreadsheetml/2006/main" count="1811" uniqueCount="60">
  <si>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</si>
  <si>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</si>
  <si>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</si>
  <si>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</si>
  <si>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</si>
  <si>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</si>
  <si>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</si>
  <si>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</si>
  <si>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</si>
  <si>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</si>
  <si>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</si>
  <si>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</si>
  <si>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</si>
  <si>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</si>
  <si>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</si>
  <si>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</si>
  <si>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</si>
  <si>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</si>
  <si>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</si>
  <si>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</si>
  <si>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</si>
  <si>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</si>
  <si>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</si>
  <si>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</si>
  <si>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</si>
  <si>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</si>
  <si>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</si>
  <si>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</si>
  <si>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</si>
  <si>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</si>
  <si>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</si>
  <si>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</si>
  <si>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</si>
  <si>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</si>
  <si>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</si>
  <si>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</si>
  <si>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</si>
  <si>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</si>
  <si>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</si>
  <si>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</si>
  <si>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</si>
  <si>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</si>
  <si>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</si>
  <si>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</si>
  <si>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</si>
  <si>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</si>
  <si>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</si>
  <si>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</si>
  <si>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</si>
  <si>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</si>
  <si>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</si>
  <si>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</si>
  <si>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</si>
  <si>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</si>
  <si>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1- 4 квартал 2019 р.</t>
  </si>
  <si>
    <t>1 квартал 2020 р.</t>
  </si>
  <si>
    <t>2 квартал 2020 р.</t>
  </si>
  <si>
    <t>3 квартал 2020 р.</t>
  </si>
  <si>
    <t>4 квартал 2020 р.</t>
  </si>
  <si>
    <t>1- 4 квартал 2020 р.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</si>
</sst>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wrapText="1"/>
      <protection/>
    </xf>
    <xf numFmtId="0" fontId="0" fillId="0" borderId="2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28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25" fillId="10" borderId="39" xfId="0" applyFont="1" applyFill="1" applyBorder="1" applyAlignment="1">
      <alignment horizontal="center"/>
    </xf>
    <xf numFmtId="0" fontId="0" fillId="7" borderId="11" xfId="49" applyFont="1" applyFill="1" applyBorder="1" applyAlignment="1">
      <alignment horizontal="center"/>
      <protection/>
    </xf>
    <xf numFmtId="0" fontId="0" fillId="7" borderId="11" xfId="49" applyFont="1" applyFill="1" applyBorder="1" applyAlignment="1">
      <alignment wrapText="1"/>
      <protection/>
    </xf>
    <xf numFmtId="0" fontId="0" fillId="0" borderId="40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/>
    </xf>
    <xf numFmtId="0" fontId="25" fillId="10" borderId="42" xfId="0" applyFont="1" applyFill="1" applyBorder="1" applyAlignment="1">
      <alignment horizontal="center"/>
    </xf>
    <xf numFmtId="0" fontId="0" fillId="7" borderId="30" xfId="49" applyFont="1" applyFill="1" applyBorder="1" applyAlignment="1">
      <alignment horizontal="center"/>
      <protection/>
    </xf>
    <xf numFmtId="0" fontId="0" fillId="7" borderId="43" xfId="49" applyFont="1" applyFill="1" applyBorder="1">
      <alignment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2" fillId="10" borderId="47" xfId="49" applyFont="1" applyFill="1" applyBorder="1" applyAlignment="1">
      <alignment horizontal="center"/>
      <protection/>
    </xf>
    <xf numFmtId="0" fontId="22" fillId="10" borderId="48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9" xfId="49" applyFont="1" applyFill="1" applyBorder="1" applyAlignment="1">
      <alignment horizontal="center"/>
      <protection/>
    </xf>
    <xf numFmtId="0" fontId="22" fillId="10" borderId="50" xfId="49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32" xfId="49" applyNumberFormat="1" applyFont="1" applyFill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49" fontId="25" fillId="7" borderId="51" xfId="49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justify" wrapText="1"/>
    </xf>
    <xf numFmtId="0" fontId="0" fillId="10" borderId="54" xfId="0" applyFill="1" applyBorder="1" applyAlignment="1">
      <alignment horizontal="center" vertic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37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37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</row>
        <row r="8">
          <cell r="D8">
            <v>157</v>
          </cell>
          <cell r="H8">
            <v>10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10</v>
          </cell>
        </row>
        <row r="9">
          <cell r="D9">
            <v>82</v>
          </cell>
          <cell r="H9">
            <v>1</v>
          </cell>
          <cell r="I9">
            <v>0</v>
          </cell>
          <cell r="J9">
            <v>3</v>
          </cell>
          <cell r="K9">
            <v>0</v>
          </cell>
          <cell r="L9">
            <v>3</v>
          </cell>
          <cell r="M9">
            <v>0</v>
          </cell>
        </row>
        <row r="10">
          <cell r="D10">
            <v>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38</v>
          </cell>
          <cell r="H11">
            <v>3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55</v>
          </cell>
          <cell r="H12">
            <v>2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7</v>
          </cell>
        </row>
        <row r="13">
          <cell r="D13">
            <v>14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64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39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2</v>
          </cell>
        </row>
        <row r="16">
          <cell r="D16">
            <v>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74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47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</row>
        <row r="19">
          <cell r="D19">
            <v>121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L19">
            <v>3</v>
          </cell>
          <cell r="M19">
            <v>0</v>
          </cell>
        </row>
        <row r="20">
          <cell r="D20">
            <v>44</v>
          </cell>
          <cell r="H20">
            <v>2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D23">
            <v>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46</v>
          </cell>
          <cell r="H24">
            <v>0</v>
          </cell>
          <cell r="I24">
            <v>0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60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30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51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63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67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1280</v>
          </cell>
          <cell r="H35">
            <v>23</v>
          </cell>
          <cell r="I35">
            <v>3</v>
          </cell>
          <cell r="J35">
            <v>20</v>
          </cell>
          <cell r="K35">
            <v>0</v>
          </cell>
          <cell r="L35">
            <v>10</v>
          </cell>
          <cell r="M35">
            <v>24</v>
          </cell>
        </row>
        <row r="36">
          <cell r="D36">
            <v>1210</v>
          </cell>
          <cell r="H36">
            <v>23</v>
          </cell>
          <cell r="I36">
            <v>1</v>
          </cell>
          <cell r="J36">
            <v>20</v>
          </cell>
          <cell r="K36">
            <v>0</v>
          </cell>
          <cell r="L36">
            <v>10</v>
          </cell>
          <cell r="M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54">
      <selection activeCell="J165" sqref="J165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71" t="s">
        <v>47</v>
      </c>
      <c r="B1" s="71"/>
      <c r="C1" s="71"/>
      <c r="D1" s="71"/>
      <c r="E1" s="71"/>
    </row>
    <row r="2" spans="1:5" ht="13.5" customHeight="1">
      <c r="A2" s="35"/>
      <c r="B2" s="35" t="s">
        <v>37</v>
      </c>
      <c r="C2" s="35"/>
      <c r="D2" s="35"/>
      <c r="E2" s="35"/>
    </row>
    <row r="3" ht="15.75" thickBot="1">
      <c r="B3" s="10" t="s">
        <v>55</v>
      </c>
    </row>
    <row r="4" spans="1:5" ht="19.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0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40</v>
      </c>
      <c r="D6" s="2">
        <v>6</v>
      </c>
      <c r="E6" s="3">
        <v>0</v>
      </c>
    </row>
    <row r="7" spans="1:5" ht="12.75">
      <c r="A7" s="23">
        <v>2</v>
      </c>
      <c r="B7" s="24" t="s">
        <v>4</v>
      </c>
      <c r="C7" s="1">
        <v>39</v>
      </c>
      <c r="D7" s="2">
        <v>14</v>
      </c>
      <c r="E7" s="3">
        <v>3</v>
      </c>
    </row>
    <row r="8" spans="1:5" ht="12.75">
      <c r="A8" s="23">
        <v>3</v>
      </c>
      <c r="B8" s="24" t="s">
        <v>5</v>
      </c>
      <c r="C8" s="1">
        <v>185</v>
      </c>
      <c r="D8" s="2">
        <v>21</v>
      </c>
      <c r="E8" s="3">
        <v>3</v>
      </c>
    </row>
    <row r="9" spans="1:5" ht="12.75">
      <c r="A9" s="23">
        <v>4</v>
      </c>
      <c r="B9" s="24" t="s">
        <v>6</v>
      </c>
      <c r="C9" s="1">
        <v>90</v>
      </c>
      <c r="D9" s="2">
        <v>16</v>
      </c>
      <c r="E9" s="3">
        <v>10</v>
      </c>
    </row>
    <row r="10" spans="1:5" ht="12.75">
      <c r="A10" s="23">
        <v>5</v>
      </c>
      <c r="B10" s="24" t="s">
        <v>7</v>
      </c>
      <c r="C10" s="1">
        <v>33</v>
      </c>
      <c r="D10" s="2">
        <v>19</v>
      </c>
      <c r="E10" s="3">
        <v>7</v>
      </c>
    </row>
    <row r="11" spans="1:5" ht="12.75">
      <c r="A11" s="23">
        <v>6</v>
      </c>
      <c r="B11" s="24" t="s">
        <v>8</v>
      </c>
      <c r="C11" s="1">
        <v>46</v>
      </c>
      <c r="D11" s="2">
        <v>12</v>
      </c>
      <c r="E11" s="3">
        <v>7</v>
      </c>
    </row>
    <row r="12" spans="1:5" ht="12.75">
      <c r="A12" s="23">
        <v>7</v>
      </c>
      <c r="B12" s="24" t="s">
        <v>9</v>
      </c>
      <c r="C12" s="1">
        <v>72</v>
      </c>
      <c r="D12" s="2">
        <v>6</v>
      </c>
      <c r="E12" s="3">
        <v>0</v>
      </c>
    </row>
    <row r="13" spans="1:5" ht="12.75">
      <c r="A13" s="25">
        <v>8</v>
      </c>
      <c r="B13" s="26" t="s">
        <v>10</v>
      </c>
      <c r="C13" s="1">
        <v>16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65</v>
      </c>
      <c r="D14" s="2">
        <v>8</v>
      </c>
      <c r="E14" s="3">
        <v>1</v>
      </c>
    </row>
    <row r="15" spans="1:5" ht="12.75">
      <c r="A15" s="23">
        <v>10</v>
      </c>
      <c r="B15" s="24" t="s">
        <v>12</v>
      </c>
      <c r="C15" s="1">
        <v>44</v>
      </c>
      <c r="D15" s="2">
        <v>5</v>
      </c>
      <c r="E15" s="3">
        <v>0</v>
      </c>
    </row>
    <row r="16" spans="1:5" ht="12.75">
      <c r="A16" s="23">
        <v>11</v>
      </c>
      <c r="B16" s="24" t="s">
        <v>13</v>
      </c>
      <c r="C16" s="33">
        <v>33</v>
      </c>
      <c r="D16" s="2">
        <v>5</v>
      </c>
      <c r="E16" s="3">
        <v>1</v>
      </c>
    </row>
    <row r="17" spans="1:5" ht="12.75">
      <c r="A17" s="23">
        <v>12</v>
      </c>
      <c r="B17" s="24" t="s">
        <v>14</v>
      </c>
      <c r="C17" s="1">
        <v>74</v>
      </c>
      <c r="D17" s="2">
        <v>22</v>
      </c>
      <c r="E17" s="3">
        <v>0</v>
      </c>
    </row>
    <row r="18" spans="1:5" ht="12.75">
      <c r="A18" s="23">
        <v>13</v>
      </c>
      <c r="B18" s="24" t="s">
        <v>15</v>
      </c>
      <c r="C18" s="33">
        <v>51</v>
      </c>
      <c r="D18" s="2">
        <v>5</v>
      </c>
      <c r="E18" s="3">
        <v>1</v>
      </c>
    </row>
    <row r="19" spans="1:5" ht="12.75">
      <c r="A19" s="25">
        <v>14</v>
      </c>
      <c r="B19" s="26" t="s">
        <v>16</v>
      </c>
      <c r="C19" s="1">
        <v>127</v>
      </c>
      <c r="D19" s="2">
        <v>20</v>
      </c>
      <c r="E19" s="3">
        <v>7</v>
      </c>
    </row>
    <row r="20" spans="1:5" ht="12.75">
      <c r="A20" s="25">
        <v>15</v>
      </c>
      <c r="B20" s="26" t="s">
        <v>17</v>
      </c>
      <c r="C20" s="33">
        <v>49</v>
      </c>
      <c r="D20" s="2">
        <v>9</v>
      </c>
      <c r="E20" s="3">
        <v>3</v>
      </c>
    </row>
    <row r="21" spans="1:5" ht="12.75">
      <c r="A21" s="25">
        <v>16</v>
      </c>
      <c r="B21" s="26" t="s">
        <v>18</v>
      </c>
      <c r="C21" s="1">
        <v>15</v>
      </c>
      <c r="D21" s="2">
        <v>8</v>
      </c>
      <c r="E21" s="3">
        <v>3</v>
      </c>
    </row>
    <row r="22" spans="1:5" ht="12.75">
      <c r="A22" s="23">
        <v>17</v>
      </c>
      <c r="B22" s="24" t="s">
        <v>19</v>
      </c>
      <c r="C22" s="1">
        <v>32</v>
      </c>
      <c r="D22" s="2">
        <v>5</v>
      </c>
      <c r="E22" s="3">
        <v>0</v>
      </c>
    </row>
    <row r="23" spans="1:5" ht="12.75">
      <c r="A23" s="23">
        <v>18</v>
      </c>
      <c r="B23" s="24" t="s">
        <v>20</v>
      </c>
      <c r="C23" s="1">
        <v>9</v>
      </c>
      <c r="D23" s="2">
        <v>2</v>
      </c>
      <c r="E23" s="3">
        <v>1</v>
      </c>
    </row>
    <row r="24" spans="1:5" ht="12.75">
      <c r="A24" s="25">
        <v>19</v>
      </c>
      <c r="B24" s="26" t="s">
        <v>21</v>
      </c>
      <c r="C24" s="1">
        <v>52</v>
      </c>
      <c r="D24" s="2">
        <v>28</v>
      </c>
      <c r="E24" s="3">
        <v>15</v>
      </c>
    </row>
    <row r="25" spans="1:5" ht="12.75">
      <c r="A25" s="23">
        <v>20</v>
      </c>
      <c r="B25" s="24" t="s">
        <v>22</v>
      </c>
      <c r="C25" s="1">
        <v>61</v>
      </c>
      <c r="D25" s="2">
        <v>14</v>
      </c>
      <c r="E25" s="3">
        <v>9</v>
      </c>
    </row>
    <row r="26" spans="1:5" ht="12.75">
      <c r="A26" s="23">
        <v>21</v>
      </c>
      <c r="B26" s="24" t="s">
        <v>23</v>
      </c>
      <c r="C26" s="1">
        <v>30</v>
      </c>
      <c r="D26" s="2">
        <v>3</v>
      </c>
      <c r="E26" s="3">
        <v>3</v>
      </c>
    </row>
    <row r="27" spans="1:5" ht="12.75">
      <c r="A27" s="23">
        <v>22</v>
      </c>
      <c r="B27" s="24" t="s">
        <v>24</v>
      </c>
      <c r="C27" s="33">
        <v>21</v>
      </c>
      <c r="D27" s="2">
        <v>15</v>
      </c>
      <c r="E27" s="3">
        <v>9</v>
      </c>
    </row>
    <row r="28" spans="1:5" ht="12.75">
      <c r="A28" s="23">
        <v>23</v>
      </c>
      <c r="B28" s="24" t="s">
        <v>25</v>
      </c>
      <c r="C28" s="1">
        <v>9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51</v>
      </c>
      <c r="D29" s="2">
        <v>15</v>
      </c>
      <c r="E29" s="3">
        <v>2</v>
      </c>
    </row>
    <row r="30" spans="1:5" ht="12.75">
      <c r="A30" s="23">
        <v>25</v>
      </c>
      <c r="B30" s="24" t="s">
        <v>27</v>
      </c>
      <c r="C30" s="1">
        <v>65</v>
      </c>
      <c r="D30" s="2">
        <v>17</v>
      </c>
      <c r="E30" s="3">
        <v>0</v>
      </c>
    </row>
    <row r="31" spans="1:5" ht="13.5" customHeight="1">
      <c r="A31" s="23">
        <v>26</v>
      </c>
      <c r="B31" s="27" t="s">
        <v>49</v>
      </c>
      <c r="C31" s="1">
        <v>69</v>
      </c>
      <c r="D31" s="2">
        <v>4</v>
      </c>
      <c r="E31" s="3">
        <v>0</v>
      </c>
    </row>
    <row r="32" spans="1:5" ht="13.5" customHeight="1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50</v>
      </c>
      <c r="C34" s="5">
        <v>3</v>
      </c>
      <c r="D34" s="6">
        <v>0</v>
      </c>
      <c r="E34" s="7">
        <v>0</v>
      </c>
    </row>
    <row r="35" spans="1:5" ht="13.5" thickBot="1">
      <c r="A35" s="65" t="s">
        <v>2</v>
      </c>
      <c r="B35" s="66"/>
      <c r="C35" s="11">
        <f>SUM(C6:C34)</f>
        <v>1381</v>
      </c>
      <c r="D35" s="12">
        <f>SUM(D6:D34)</f>
        <v>281</v>
      </c>
      <c r="E35" s="13">
        <f>SUM(E6:E34)</f>
        <v>85</v>
      </c>
    </row>
    <row r="36" spans="1:5" ht="13.5" thickBot="1">
      <c r="A36" s="67" t="s">
        <v>29</v>
      </c>
      <c r="B36" s="68"/>
      <c r="C36" s="14">
        <f>SUM(C6:C30)</f>
        <v>1309</v>
      </c>
      <c r="D36" s="15">
        <f>SUM(D6:D30)</f>
        <v>277</v>
      </c>
      <c r="E36" s="16">
        <f>SUM(E6:E30)</f>
        <v>85</v>
      </c>
    </row>
    <row r="39" spans="1:5" ht="27.75" customHeight="1">
      <c r="A39" s="71" t="s">
        <v>34</v>
      </c>
      <c r="B39" s="71"/>
      <c r="C39" s="71"/>
      <c r="D39" s="71"/>
      <c r="E39" s="71"/>
    </row>
    <row r="40" spans="1:5" ht="15" customHeight="1">
      <c r="A40" s="35"/>
      <c r="B40" s="35" t="s">
        <v>37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27.75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13</v>
      </c>
      <c r="D44" s="2">
        <v>4</v>
      </c>
      <c r="E44" s="3">
        <v>1</v>
      </c>
    </row>
    <row r="45" spans="1:5" ht="12.75">
      <c r="A45" s="23">
        <v>2</v>
      </c>
      <c r="B45" s="24" t="s">
        <v>4</v>
      </c>
      <c r="C45" s="1">
        <v>26</v>
      </c>
      <c r="D45" s="2">
        <v>5</v>
      </c>
      <c r="E45" s="3">
        <v>0</v>
      </c>
    </row>
    <row r="46" spans="1:5" ht="12.75">
      <c r="A46" s="23">
        <v>3</v>
      </c>
      <c r="B46" s="24" t="s">
        <v>5</v>
      </c>
      <c r="C46" s="1">
        <v>121</v>
      </c>
      <c r="D46" s="2">
        <v>21</v>
      </c>
      <c r="E46" s="3">
        <v>0</v>
      </c>
    </row>
    <row r="47" spans="1:5" ht="12.75">
      <c r="A47" s="23">
        <v>4</v>
      </c>
      <c r="B47" s="24" t="s">
        <v>6</v>
      </c>
      <c r="C47" s="1">
        <v>65</v>
      </c>
      <c r="D47" s="2">
        <v>15</v>
      </c>
      <c r="E47" s="3">
        <v>8</v>
      </c>
    </row>
    <row r="48" spans="1:5" ht="12.75">
      <c r="A48" s="23">
        <v>5</v>
      </c>
      <c r="B48" s="24" t="s">
        <v>7</v>
      </c>
      <c r="C48" s="1">
        <v>23</v>
      </c>
      <c r="D48" s="2">
        <v>4</v>
      </c>
      <c r="E48" s="3">
        <v>1</v>
      </c>
    </row>
    <row r="49" spans="1:5" ht="12.75">
      <c r="A49" s="23">
        <v>6</v>
      </c>
      <c r="B49" s="24" t="s">
        <v>8</v>
      </c>
      <c r="C49" s="1">
        <v>19</v>
      </c>
      <c r="D49" s="2">
        <v>7</v>
      </c>
      <c r="E49" s="3">
        <v>1</v>
      </c>
    </row>
    <row r="50" spans="1:5" ht="12.75">
      <c r="A50" s="23">
        <v>7</v>
      </c>
      <c r="B50" s="24" t="s">
        <v>9</v>
      </c>
      <c r="C50" s="1">
        <v>54</v>
      </c>
      <c r="D50" s="2">
        <v>2</v>
      </c>
      <c r="E50" s="3">
        <v>0</v>
      </c>
    </row>
    <row r="51" spans="1:5" ht="12.75">
      <c r="A51" s="25">
        <v>8</v>
      </c>
      <c r="B51" s="26" t="s">
        <v>10</v>
      </c>
      <c r="C51" s="1">
        <v>6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37</v>
      </c>
      <c r="D52" s="2">
        <v>5</v>
      </c>
      <c r="E52" s="3">
        <v>0</v>
      </c>
    </row>
    <row r="53" spans="1:5" ht="12.75">
      <c r="A53" s="23">
        <v>10</v>
      </c>
      <c r="B53" s="24" t="s">
        <v>12</v>
      </c>
      <c r="C53" s="1">
        <v>42</v>
      </c>
      <c r="D53" s="2">
        <v>6</v>
      </c>
      <c r="E53" s="3">
        <v>0</v>
      </c>
    </row>
    <row r="54" spans="1:5" ht="12.75">
      <c r="A54" s="23">
        <v>11</v>
      </c>
      <c r="B54" s="24" t="s">
        <v>13</v>
      </c>
      <c r="C54" s="1">
        <v>24</v>
      </c>
      <c r="D54" s="2">
        <v>9</v>
      </c>
      <c r="E54" s="3">
        <v>7</v>
      </c>
    </row>
    <row r="55" spans="1:5" ht="12.75">
      <c r="A55" s="23">
        <v>12</v>
      </c>
      <c r="B55" s="24" t="s">
        <v>14</v>
      </c>
      <c r="C55" s="1">
        <v>22</v>
      </c>
      <c r="D55" s="2">
        <v>3</v>
      </c>
      <c r="E55" s="3">
        <v>0</v>
      </c>
    </row>
    <row r="56" spans="1:5" ht="12.75">
      <c r="A56" s="23">
        <v>13</v>
      </c>
      <c r="B56" s="24" t="s">
        <v>15</v>
      </c>
      <c r="C56" s="1">
        <v>36</v>
      </c>
      <c r="D56" s="2">
        <v>7</v>
      </c>
      <c r="E56" s="3">
        <v>3</v>
      </c>
    </row>
    <row r="57" spans="1:5" ht="12.75">
      <c r="A57" s="25">
        <v>14</v>
      </c>
      <c r="B57" s="26" t="s">
        <v>16</v>
      </c>
      <c r="C57" s="1">
        <v>66</v>
      </c>
      <c r="D57" s="2">
        <v>11</v>
      </c>
      <c r="E57" s="3">
        <v>4</v>
      </c>
    </row>
    <row r="58" spans="1:5" ht="12.75">
      <c r="A58" s="25">
        <v>15</v>
      </c>
      <c r="B58" s="26" t="s">
        <v>17</v>
      </c>
      <c r="C58" s="1">
        <v>28</v>
      </c>
      <c r="D58" s="2">
        <v>2</v>
      </c>
      <c r="E58" s="3">
        <v>0</v>
      </c>
    </row>
    <row r="59" spans="1:5" ht="12.75">
      <c r="A59" s="25">
        <v>16</v>
      </c>
      <c r="B59" s="26" t="s">
        <v>18</v>
      </c>
      <c r="C59" s="1">
        <v>6</v>
      </c>
      <c r="D59" s="2">
        <v>3</v>
      </c>
      <c r="E59" s="3">
        <v>0</v>
      </c>
    </row>
    <row r="60" spans="1:5" ht="12.75">
      <c r="A60" s="23">
        <v>17</v>
      </c>
      <c r="B60" s="24" t="s">
        <v>19</v>
      </c>
      <c r="C60" s="1">
        <v>24</v>
      </c>
      <c r="D60" s="2">
        <v>3</v>
      </c>
      <c r="E60" s="3">
        <v>2</v>
      </c>
    </row>
    <row r="61" spans="1:5" ht="12.75">
      <c r="A61" s="23">
        <v>18</v>
      </c>
      <c r="B61" s="24" t="s">
        <v>20</v>
      </c>
      <c r="C61" s="1">
        <v>10</v>
      </c>
      <c r="D61" s="2">
        <v>2</v>
      </c>
      <c r="E61" s="3">
        <v>1</v>
      </c>
    </row>
    <row r="62" spans="1:5" ht="12.75">
      <c r="A62" s="25">
        <v>19</v>
      </c>
      <c r="B62" s="26" t="s">
        <v>21</v>
      </c>
      <c r="C62" s="1">
        <v>54</v>
      </c>
      <c r="D62" s="2">
        <v>17</v>
      </c>
      <c r="E62" s="3">
        <v>8</v>
      </c>
    </row>
    <row r="63" spans="1:5" ht="12.75">
      <c r="A63" s="23">
        <v>20</v>
      </c>
      <c r="B63" s="24" t="s">
        <v>22</v>
      </c>
      <c r="C63" s="1">
        <v>28</v>
      </c>
      <c r="D63" s="2">
        <v>7</v>
      </c>
      <c r="E63" s="3">
        <v>4</v>
      </c>
    </row>
    <row r="64" spans="1:5" ht="12.75">
      <c r="A64" s="23">
        <v>21</v>
      </c>
      <c r="B64" s="24" t="s">
        <v>23</v>
      </c>
      <c r="C64" s="1">
        <v>16</v>
      </c>
      <c r="D64" s="2">
        <v>3</v>
      </c>
      <c r="E64" s="3">
        <v>1</v>
      </c>
    </row>
    <row r="65" spans="1:5" ht="12.75">
      <c r="A65" s="23">
        <v>22</v>
      </c>
      <c r="B65" s="24" t="s">
        <v>24</v>
      </c>
      <c r="C65" s="1">
        <v>17</v>
      </c>
      <c r="D65" s="2">
        <v>11</v>
      </c>
      <c r="E65" s="3">
        <v>8</v>
      </c>
    </row>
    <row r="66" spans="1:5" ht="12.75">
      <c r="A66" s="23">
        <v>23</v>
      </c>
      <c r="B66" s="24" t="s">
        <v>25</v>
      </c>
      <c r="C66" s="1">
        <v>5</v>
      </c>
      <c r="D66" s="2">
        <v>1</v>
      </c>
      <c r="E66" s="3">
        <v>0</v>
      </c>
    </row>
    <row r="67" spans="1:5" ht="12.75">
      <c r="A67" s="23">
        <v>24</v>
      </c>
      <c r="B67" s="24" t="s">
        <v>26</v>
      </c>
      <c r="C67" s="1">
        <v>15</v>
      </c>
      <c r="D67" s="2">
        <v>10</v>
      </c>
      <c r="E67" s="3">
        <v>4</v>
      </c>
    </row>
    <row r="68" spans="1:5" ht="12.75">
      <c r="A68" s="23">
        <v>25</v>
      </c>
      <c r="B68" s="24" t="s">
        <v>27</v>
      </c>
      <c r="C68" s="1">
        <v>30</v>
      </c>
      <c r="D68" s="2">
        <v>2</v>
      </c>
      <c r="E68" s="3">
        <v>0</v>
      </c>
    </row>
    <row r="69" spans="1:5" ht="12.75">
      <c r="A69" s="23">
        <v>26</v>
      </c>
      <c r="B69" s="27" t="s">
        <v>49</v>
      </c>
      <c r="C69" s="1">
        <v>60</v>
      </c>
      <c r="D69" s="2">
        <v>11</v>
      </c>
      <c r="E69" s="3">
        <v>0</v>
      </c>
    </row>
    <row r="70" spans="1:5" ht="12.75">
      <c r="A70" s="23">
        <v>27</v>
      </c>
      <c r="B70" s="28" t="s">
        <v>51</v>
      </c>
      <c r="C70" s="5">
        <v>1</v>
      </c>
      <c r="D70" s="6">
        <v>0</v>
      </c>
      <c r="E70" s="7">
        <v>0</v>
      </c>
    </row>
    <row r="71" spans="1:5" ht="12.75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50</v>
      </c>
      <c r="C72" s="5">
        <v>3</v>
      </c>
      <c r="D72" s="6">
        <v>1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851</v>
      </c>
      <c r="D73" s="12">
        <f>SUM(D44:D72)</f>
        <v>172</v>
      </c>
      <c r="E73" s="13">
        <f>SUM(E44:E72)</f>
        <v>53</v>
      </c>
    </row>
    <row r="74" spans="1:5" ht="13.5" thickBot="1">
      <c r="A74" s="67" t="s">
        <v>29</v>
      </c>
      <c r="B74" s="68"/>
      <c r="C74" s="14">
        <f>SUM(C44:C68)</f>
        <v>787</v>
      </c>
      <c r="D74" s="15">
        <f>SUM(D44:D68)</f>
        <v>160</v>
      </c>
      <c r="E74" s="16">
        <f>SUM(E44:E68)</f>
        <v>53</v>
      </c>
    </row>
    <row r="77" spans="1:5" ht="28.5" customHeight="1">
      <c r="A77" s="71" t="s">
        <v>34</v>
      </c>
      <c r="B77" s="71"/>
      <c r="C77" s="71"/>
      <c r="D77" s="71"/>
      <c r="E77" s="71"/>
    </row>
    <row r="78" spans="1:5" ht="16.5" customHeight="1">
      <c r="A78" s="35"/>
      <c r="B78" s="35" t="s">
        <v>37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27.75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60">
        <v>1</v>
      </c>
      <c r="B82" s="61" t="s">
        <v>3</v>
      </c>
      <c r="C82" s="62">
        <v>21</v>
      </c>
      <c r="D82" s="63">
        <v>8</v>
      </c>
      <c r="E82" s="64">
        <v>3</v>
      </c>
    </row>
    <row r="83" spans="1:5" ht="12.75">
      <c r="A83" s="23">
        <v>2</v>
      </c>
      <c r="B83" s="24" t="s">
        <v>4</v>
      </c>
      <c r="C83" s="1">
        <v>27</v>
      </c>
      <c r="D83" s="2">
        <v>10</v>
      </c>
      <c r="E83" s="3">
        <v>2</v>
      </c>
    </row>
    <row r="84" spans="1:5" ht="12.75">
      <c r="A84" s="23">
        <v>3</v>
      </c>
      <c r="B84" s="24" t="s">
        <v>5</v>
      </c>
      <c r="C84" s="1">
        <v>100</v>
      </c>
      <c r="D84" s="2">
        <v>10</v>
      </c>
      <c r="E84" s="3">
        <v>0</v>
      </c>
    </row>
    <row r="85" spans="1:5" ht="12.75">
      <c r="A85" s="23">
        <v>4</v>
      </c>
      <c r="B85" s="24" t="s">
        <v>6</v>
      </c>
      <c r="C85" s="1">
        <v>75</v>
      </c>
      <c r="D85" s="2">
        <v>8</v>
      </c>
      <c r="E85" s="3">
        <v>3</v>
      </c>
    </row>
    <row r="86" spans="1:5" ht="12.75">
      <c r="A86" s="23">
        <v>5</v>
      </c>
      <c r="B86" s="24" t="s">
        <v>7</v>
      </c>
      <c r="C86" s="1">
        <v>19</v>
      </c>
      <c r="D86" s="2">
        <v>8</v>
      </c>
      <c r="E86" s="3">
        <v>2</v>
      </c>
    </row>
    <row r="87" spans="1:5" ht="12.75">
      <c r="A87" s="23">
        <v>6</v>
      </c>
      <c r="B87" s="24" t="s">
        <v>8</v>
      </c>
      <c r="C87" s="1">
        <v>31</v>
      </c>
      <c r="D87" s="2">
        <v>6</v>
      </c>
      <c r="E87" s="3">
        <v>1</v>
      </c>
    </row>
    <row r="88" spans="1:5" ht="12.75">
      <c r="A88" s="23">
        <v>7</v>
      </c>
      <c r="B88" s="24" t="s">
        <v>9</v>
      </c>
      <c r="C88" s="1">
        <v>50</v>
      </c>
      <c r="D88" s="2">
        <v>3</v>
      </c>
      <c r="E88" s="3">
        <v>1</v>
      </c>
    </row>
    <row r="89" spans="1:5" ht="12.75">
      <c r="A89" s="25">
        <v>8</v>
      </c>
      <c r="B89" s="26" t="s">
        <v>10</v>
      </c>
      <c r="C89" s="1">
        <v>8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32</v>
      </c>
      <c r="D90" s="2">
        <v>3</v>
      </c>
      <c r="E90" s="3">
        <v>0</v>
      </c>
    </row>
    <row r="91" spans="1:5" ht="12.75">
      <c r="A91" s="23">
        <v>10</v>
      </c>
      <c r="B91" s="24" t="s">
        <v>12</v>
      </c>
      <c r="C91" s="1">
        <v>33</v>
      </c>
      <c r="D91" s="2">
        <v>4</v>
      </c>
      <c r="E91" s="3">
        <v>1</v>
      </c>
    </row>
    <row r="92" spans="1:5" ht="12.75">
      <c r="A92" s="23">
        <v>11</v>
      </c>
      <c r="B92" s="24" t="s">
        <v>13</v>
      </c>
      <c r="C92" s="1">
        <v>27</v>
      </c>
      <c r="D92" s="2">
        <v>1</v>
      </c>
      <c r="E92" s="3">
        <v>0</v>
      </c>
    </row>
    <row r="93" spans="1:5" ht="12.75">
      <c r="A93" s="23">
        <v>12</v>
      </c>
      <c r="B93" s="24" t="s">
        <v>14</v>
      </c>
      <c r="C93" s="1">
        <v>33</v>
      </c>
      <c r="D93" s="2">
        <v>5</v>
      </c>
      <c r="E93" s="3">
        <v>0</v>
      </c>
    </row>
    <row r="94" spans="1:5" ht="12.75">
      <c r="A94" s="23">
        <v>13</v>
      </c>
      <c r="B94" s="24" t="s">
        <v>15</v>
      </c>
      <c r="C94" s="1">
        <v>48</v>
      </c>
      <c r="D94" s="2">
        <v>7</v>
      </c>
      <c r="E94" s="3">
        <v>3</v>
      </c>
    </row>
    <row r="95" spans="1:5" ht="12.75">
      <c r="A95" s="25">
        <v>14</v>
      </c>
      <c r="B95" s="26" t="s">
        <v>16</v>
      </c>
      <c r="C95" s="1">
        <v>101</v>
      </c>
      <c r="D95" s="2">
        <v>18</v>
      </c>
      <c r="E95" s="3">
        <v>4</v>
      </c>
    </row>
    <row r="96" spans="1:5" ht="12.75">
      <c r="A96" s="25">
        <v>15</v>
      </c>
      <c r="B96" s="26" t="s">
        <v>17</v>
      </c>
      <c r="C96" s="1">
        <v>37</v>
      </c>
      <c r="D96" s="2">
        <v>10</v>
      </c>
      <c r="E96" s="3">
        <v>3</v>
      </c>
    </row>
    <row r="97" spans="1:5" ht="12.75">
      <c r="A97" s="25">
        <v>16</v>
      </c>
      <c r="B97" s="26" t="s">
        <v>18</v>
      </c>
      <c r="C97" s="1">
        <v>10</v>
      </c>
      <c r="D97" s="2">
        <v>4</v>
      </c>
      <c r="E97" s="3">
        <v>0</v>
      </c>
    </row>
    <row r="98" spans="1:5" ht="12.75">
      <c r="A98" s="23">
        <v>17</v>
      </c>
      <c r="B98" s="24" t="s">
        <v>19</v>
      </c>
      <c r="C98" s="1">
        <v>26</v>
      </c>
      <c r="D98" s="2">
        <v>2</v>
      </c>
      <c r="E98" s="3">
        <v>0</v>
      </c>
    </row>
    <row r="99" spans="1:5" ht="12.75">
      <c r="A99" s="23">
        <v>18</v>
      </c>
      <c r="B99" s="24" t="s">
        <v>20</v>
      </c>
      <c r="C99" s="1">
        <v>9</v>
      </c>
      <c r="D99" s="2">
        <v>1</v>
      </c>
      <c r="E99" s="3">
        <v>0</v>
      </c>
    </row>
    <row r="100" spans="1:5" ht="12.75">
      <c r="A100" s="25">
        <v>19</v>
      </c>
      <c r="B100" s="26" t="s">
        <v>21</v>
      </c>
      <c r="C100" s="1">
        <v>48</v>
      </c>
      <c r="D100" s="2">
        <v>3</v>
      </c>
      <c r="E100" s="3">
        <v>0</v>
      </c>
    </row>
    <row r="101" spans="1:5" ht="12.75">
      <c r="A101" s="23">
        <v>20</v>
      </c>
      <c r="B101" s="24" t="s">
        <v>22</v>
      </c>
      <c r="C101" s="1">
        <v>49</v>
      </c>
      <c r="D101" s="2">
        <v>11</v>
      </c>
      <c r="E101" s="3">
        <v>0</v>
      </c>
    </row>
    <row r="102" spans="1:5" ht="12.75">
      <c r="A102" s="23">
        <v>21</v>
      </c>
      <c r="B102" s="24" t="s">
        <v>23</v>
      </c>
      <c r="C102" s="1">
        <v>14</v>
      </c>
      <c r="D102" s="2">
        <v>1</v>
      </c>
      <c r="E102" s="3">
        <v>0</v>
      </c>
    </row>
    <row r="103" spans="1:5" ht="12.75">
      <c r="A103" s="23">
        <v>22</v>
      </c>
      <c r="B103" s="24" t="s">
        <v>24</v>
      </c>
      <c r="C103" s="1">
        <v>25</v>
      </c>
      <c r="D103" s="2">
        <v>7</v>
      </c>
      <c r="E103" s="3">
        <v>4</v>
      </c>
    </row>
    <row r="104" spans="1:5" ht="12.75">
      <c r="A104" s="23">
        <v>23</v>
      </c>
      <c r="B104" s="24" t="s">
        <v>25</v>
      </c>
      <c r="C104" s="1">
        <v>10</v>
      </c>
      <c r="D104" s="2">
        <v>2</v>
      </c>
      <c r="E104" s="3">
        <v>0</v>
      </c>
    </row>
    <row r="105" spans="1:5" ht="12.75">
      <c r="A105" s="23">
        <v>24</v>
      </c>
      <c r="B105" s="24" t="s">
        <v>26</v>
      </c>
      <c r="C105" s="1">
        <v>14</v>
      </c>
      <c r="D105" s="2">
        <v>2</v>
      </c>
      <c r="E105" s="3">
        <v>1</v>
      </c>
    </row>
    <row r="106" spans="1:5" ht="12.75">
      <c r="A106" s="23">
        <v>25</v>
      </c>
      <c r="B106" s="24" t="s">
        <v>27</v>
      </c>
      <c r="C106" s="1">
        <v>38</v>
      </c>
      <c r="D106" s="2">
        <v>10</v>
      </c>
      <c r="E106" s="3">
        <v>0</v>
      </c>
    </row>
    <row r="107" spans="1:5" ht="12.75">
      <c r="A107" s="23">
        <v>26</v>
      </c>
      <c r="B107" s="27" t="s">
        <v>49</v>
      </c>
      <c r="C107" s="1">
        <v>62</v>
      </c>
      <c r="D107" s="2">
        <v>6</v>
      </c>
      <c r="E107" s="3">
        <v>3</v>
      </c>
    </row>
    <row r="108" spans="1:5" ht="12.75">
      <c r="A108" s="23">
        <v>27</v>
      </c>
      <c r="B108" s="28" t="s">
        <v>51</v>
      </c>
      <c r="C108" s="5">
        <v>2</v>
      </c>
      <c r="D108" s="6">
        <v>0</v>
      </c>
      <c r="E108" s="7">
        <v>0</v>
      </c>
    </row>
    <row r="109" spans="1:5" ht="12.75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949</v>
      </c>
      <c r="D111" s="12">
        <f>SUM(D82:D110)</f>
        <v>151</v>
      </c>
      <c r="E111" s="13">
        <f>SUM(E82:E110)</f>
        <v>31</v>
      </c>
    </row>
    <row r="112" spans="1:5" ht="13.5" thickBot="1">
      <c r="A112" s="67" t="s">
        <v>29</v>
      </c>
      <c r="B112" s="68"/>
      <c r="C112" s="14">
        <f>SUM(C82:C106)</f>
        <v>885</v>
      </c>
      <c r="D112" s="15">
        <f>SUM(D82:D106)</f>
        <v>145</v>
      </c>
      <c r="E112" s="16">
        <f>SUM(E82:E106)</f>
        <v>28</v>
      </c>
    </row>
    <row r="115" spans="1:5" ht="33" customHeight="1">
      <c r="A115" s="71" t="s">
        <v>34</v>
      </c>
      <c r="B115" s="71"/>
      <c r="C115" s="71"/>
      <c r="D115" s="71"/>
      <c r="E115" s="71"/>
    </row>
    <row r="116" spans="1:5" ht="18" customHeight="1">
      <c r="A116" s="35"/>
      <c r="B116" s="35" t="s">
        <v>37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27.75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24</v>
      </c>
      <c r="D120" s="2">
        <v>2</v>
      </c>
      <c r="E120" s="3">
        <v>1</v>
      </c>
    </row>
    <row r="121" spans="1:5" ht="12.75">
      <c r="A121" s="23">
        <v>2</v>
      </c>
      <c r="B121" s="24" t="s">
        <v>4</v>
      </c>
      <c r="C121" s="1">
        <v>19</v>
      </c>
      <c r="D121" s="2">
        <v>8</v>
      </c>
      <c r="E121" s="3">
        <v>2</v>
      </c>
    </row>
    <row r="122" spans="1:5" ht="12.75">
      <c r="A122" s="23">
        <v>3</v>
      </c>
      <c r="B122" s="24" t="s">
        <v>5</v>
      </c>
      <c r="C122" s="1">
        <v>134</v>
      </c>
      <c r="D122" s="2">
        <v>15</v>
      </c>
      <c r="E122" s="3">
        <v>1</v>
      </c>
    </row>
    <row r="123" spans="1:5" ht="12.75">
      <c r="A123" s="23">
        <v>4</v>
      </c>
      <c r="B123" s="24" t="s">
        <v>6</v>
      </c>
      <c r="C123" s="1">
        <v>56</v>
      </c>
      <c r="D123" s="2">
        <v>12</v>
      </c>
      <c r="E123" s="3">
        <v>2</v>
      </c>
    </row>
    <row r="124" spans="1:5" ht="12.75">
      <c r="A124" s="23">
        <v>5</v>
      </c>
      <c r="B124" s="24" t="s">
        <v>7</v>
      </c>
      <c r="C124" s="1">
        <v>19</v>
      </c>
      <c r="D124" s="2">
        <v>5</v>
      </c>
      <c r="E124" s="3">
        <v>2</v>
      </c>
    </row>
    <row r="125" spans="1:5" ht="12.75">
      <c r="A125" s="23">
        <v>6</v>
      </c>
      <c r="B125" s="24" t="s">
        <v>8</v>
      </c>
      <c r="C125" s="1">
        <v>25</v>
      </c>
      <c r="D125" s="2">
        <v>9</v>
      </c>
      <c r="E125" s="3">
        <v>1</v>
      </c>
    </row>
    <row r="126" spans="1:5" ht="12.75">
      <c r="A126" s="23">
        <v>7</v>
      </c>
      <c r="B126" s="24" t="s">
        <v>9</v>
      </c>
      <c r="C126" s="1">
        <v>41</v>
      </c>
      <c r="D126" s="2">
        <v>1</v>
      </c>
      <c r="E126" s="3">
        <v>0</v>
      </c>
    </row>
    <row r="127" spans="1:5" ht="12.75">
      <c r="A127" s="25">
        <v>8</v>
      </c>
      <c r="B127" s="26" t="s">
        <v>10</v>
      </c>
      <c r="C127" s="1">
        <v>19</v>
      </c>
      <c r="D127" s="2">
        <v>5</v>
      </c>
      <c r="E127" s="3">
        <v>0</v>
      </c>
    </row>
    <row r="128" spans="1:5" ht="12.75">
      <c r="A128" s="23">
        <v>9</v>
      </c>
      <c r="B128" s="24" t="s">
        <v>11</v>
      </c>
      <c r="C128" s="1">
        <v>24</v>
      </c>
      <c r="D128" s="2">
        <v>5</v>
      </c>
      <c r="E128" s="3">
        <v>0</v>
      </c>
    </row>
    <row r="129" spans="1:5" ht="12.75">
      <c r="A129" s="23">
        <v>10</v>
      </c>
      <c r="B129" s="24" t="s">
        <v>12</v>
      </c>
      <c r="C129" s="1">
        <v>23</v>
      </c>
      <c r="D129" s="2">
        <v>6</v>
      </c>
      <c r="E129" s="3">
        <v>2</v>
      </c>
    </row>
    <row r="130" spans="1:5" ht="12.75">
      <c r="A130" s="23">
        <v>11</v>
      </c>
      <c r="B130" s="24" t="s">
        <v>13</v>
      </c>
      <c r="C130" s="1">
        <v>25</v>
      </c>
      <c r="D130" s="2">
        <v>1</v>
      </c>
      <c r="E130" s="3">
        <v>0</v>
      </c>
    </row>
    <row r="131" spans="1:5" ht="12.75">
      <c r="A131" s="23">
        <v>12</v>
      </c>
      <c r="B131" s="24" t="s">
        <v>14</v>
      </c>
      <c r="C131" s="1">
        <v>41</v>
      </c>
      <c r="D131" s="2">
        <v>8</v>
      </c>
      <c r="E131" s="3">
        <v>0</v>
      </c>
    </row>
    <row r="132" spans="1:5" ht="12.75">
      <c r="A132" s="23">
        <v>13</v>
      </c>
      <c r="B132" s="24" t="s">
        <v>15</v>
      </c>
      <c r="C132" s="1">
        <v>38</v>
      </c>
      <c r="D132" s="2">
        <v>6</v>
      </c>
      <c r="E132" s="3">
        <v>2</v>
      </c>
    </row>
    <row r="133" spans="1:5" ht="12.75">
      <c r="A133" s="25">
        <v>14</v>
      </c>
      <c r="B133" s="26" t="s">
        <v>16</v>
      </c>
      <c r="C133" s="1">
        <v>97</v>
      </c>
      <c r="D133" s="2">
        <v>13</v>
      </c>
      <c r="E133" s="3">
        <v>3</v>
      </c>
    </row>
    <row r="134" spans="1:5" ht="12.75">
      <c r="A134" s="25">
        <v>15</v>
      </c>
      <c r="B134" s="26" t="s">
        <v>17</v>
      </c>
      <c r="C134" s="1">
        <v>22</v>
      </c>
      <c r="D134" s="2">
        <v>5</v>
      </c>
      <c r="E134" s="3">
        <v>2</v>
      </c>
    </row>
    <row r="135" spans="1:5" ht="12.75">
      <c r="A135" s="25">
        <v>16</v>
      </c>
      <c r="B135" s="26" t="s">
        <v>18</v>
      </c>
      <c r="C135" s="1">
        <v>8</v>
      </c>
      <c r="D135" s="2">
        <v>2</v>
      </c>
      <c r="E135" s="3">
        <v>0</v>
      </c>
    </row>
    <row r="136" spans="1:5" ht="12.75">
      <c r="A136" s="23">
        <v>17</v>
      </c>
      <c r="B136" s="24" t="s">
        <v>19</v>
      </c>
      <c r="C136" s="1">
        <v>23</v>
      </c>
      <c r="D136" s="2">
        <v>1</v>
      </c>
      <c r="E136" s="3">
        <v>0</v>
      </c>
    </row>
    <row r="137" spans="1:5" ht="12.75">
      <c r="A137" s="23">
        <v>18</v>
      </c>
      <c r="B137" s="24" t="s">
        <v>20</v>
      </c>
      <c r="C137" s="1">
        <v>6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31</v>
      </c>
      <c r="D138" s="2">
        <v>6</v>
      </c>
      <c r="E138" s="3">
        <v>4</v>
      </c>
    </row>
    <row r="139" spans="1:5" ht="12.75">
      <c r="A139" s="23">
        <v>20</v>
      </c>
      <c r="B139" s="24" t="s">
        <v>22</v>
      </c>
      <c r="C139" s="1">
        <v>42</v>
      </c>
      <c r="D139" s="2">
        <v>13</v>
      </c>
      <c r="E139" s="3">
        <v>3</v>
      </c>
    </row>
    <row r="140" spans="1:5" ht="12.75">
      <c r="A140" s="23">
        <v>21</v>
      </c>
      <c r="B140" s="24" t="s">
        <v>23</v>
      </c>
      <c r="C140" s="1">
        <v>20</v>
      </c>
      <c r="D140" s="2">
        <v>5</v>
      </c>
      <c r="E140" s="3">
        <v>2</v>
      </c>
    </row>
    <row r="141" spans="1:5" ht="12.75">
      <c r="A141" s="23">
        <v>22</v>
      </c>
      <c r="B141" s="24" t="s">
        <v>24</v>
      </c>
      <c r="C141" s="1">
        <v>24</v>
      </c>
      <c r="D141" s="2">
        <v>3</v>
      </c>
      <c r="E141" s="3">
        <v>1</v>
      </c>
    </row>
    <row r="142" spans="1:5" ht="12.75">
      <c r="A142" s="23">
        <v>23</v>
      </c>
      <c r="B142" s="24" t="s">
        <v>25</v>
      </c>
      <c r="C142" s="1">
        <v>4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29</v>
      </c>
      <c r="D143" s="2">
        <v>3</v>
      </c>
      <c r="E143" s="3">
        <v>0</v>
      </c>
    </row>
    <row r="144" spans="1:5" ht="12.75">
      <c r="A144" s="23">
        <v>25</v>
      </c>
      <c r="B144" s="24" t="s">
        <v>27</v>
      </c>
      <c r="C144" s="1">
        <v>36</v>
      </c>
      <c r="D144" s="2">
        <v>5</v>
      </c>
      <c r="E144" s="3">
        <v>0</v>
      </c>
    </row>
    <row r="145" spans="1:5" ht="12.75">
      <c r="A145" s="23">
        <v>26</v>
      </c>
      <c r="B145" s="27" t="s">
        <v>49</v>
      </c>
      <c r="C145" s="1">
        <v>67</v>
      </c>
      <c r="D145" s="2">
        <v>16</v>
      </c>
      <c r="E145" s="3">
        <v>8</v>
      </c>
    </row>
    <row r="146" spans="1:5" ht="12.75">
      <c r="A146" s="53">
        <v>27</v>
      </c>
      <c r="B146" s="54" t="s">
        <v>51</v>
      </c>
      <c r="C146" s="2">
        <v>5</v>
      </c>
      <c r="D146" s="2">
        <v>0</v>
      </c>
      <c r="E146" s="2">
        <v>0</v>
      </c>
    </row>
    <row r="147" spans="1:5" ht="12.75">
      <c r="A147" s="23">
        <v>28</v>
      </c>
      <c r="B147" s="54" t="s">
        <v>52</v>
      </c>
      <c r="C147" s="2">
        <v>0</v>
      </c>
      <c r="D147" s="2">
        <v>0</v>
      </c>
      <c r="E147" s="2">
        <v>0</v>
      </c>
    </row>
    <row r="148" spans="1:5" ht="12.75">
      <c r="A148" s="53">
        <v>29</v>
      </c>
      <c r="B148" s="54" t="s">
        <v>50</v>
      </c>
      <c r="C148" s="2">
        <v>0</v>
      </c>
      <c r="D148" s="2">
        <v>0</v>
      </c>
      <c r="E148" s="2">
        <v>0</v>
      </c>
    </row>
    <row r="149" spans="1:5" ht="13.5" thickBot="1">
      <c r="A149" s="69" t="s">
        <v>2</v>
      </c>
      <c r="B149" s="70"/>
      <c r="C149" s="50">
        <f>SUM(C120:C148)</f>
        <v>902</v>
      </c>
      <c r="D149" s="51">
        <f>SUM(D120:D148)</f>
        <v>155</v>
      </c>
      <c r="E149" s="52">
        <f>SUM(E120:E146)</f>
        <v>36</v>
      </c>
    </row>
    <row r="150" spans="1:5" ht="13.5" thickBot="1">
      <c r="A150" s="67" t="s">
        <v>29</v>
      </c>
      <c r="B150" s="68"/>
      <c r="C150" s="14">
        <f>SUM(C120:C144)</f>
        <v>830</v>
      </c>
      <c r="D150" s="15">
        <f>SUM(D120:D144)</f>
        <v>139</v>
      </c>
      <c r="E150" s="16">
        <f>SUM(E120:E144)</f>
        <v>28</v>
      </c>
    </row>
    <row r="153" spans="1:5" ht="30.75" customHeight="1">
      <c r="A153" s="71" t="s">
        <v>34</v>
      </c>
      <c r="B153" s="71"/>
      <c r="C153" s="71"/>
      <c r="D153" s="71"/>
      <c r="E153" s="71"/>
    </row>
    <row r="154" spans="1:5" ht="17.25" customHeight="1">
      <c r="A154" s="35"/>
      <c r="B154" s="35" t="s">
        <v>37</v>
      </c>
      <c r="C154" s="35"/>
      <c r="D154" s="35"/>
      <c r="E154" s="35"/>
    </row>
    <row r="155" ht="15.75" thickBot="1">
      <c r="B155" s="10" t="s">
        <v>54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27.75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98</v>
      </c>
      <c r="D158" s="4">
        <f t="shared" si="0"/>
        <v>20</v>
      </c>
      <c r="E158" s="4">
        <f t="shared" si="0"/>
        <v>5</v>
      </c>
    </row>
    <row r="159" spans="1:5" ht="12.75">
      <c r="A159" s="23">
        <v>2</v>
      </c>
      <c r="B159" s="24" t="s">
        <v>4</v>
      </c>
      <c r="C159" s="4">
        <f t="shared" si="0"/>
        <v>111</v>
      </c>
      <c r="D159" s="4">
        <f t="shared" si="0"/>
        <v>37</v>
      </c>
      <c r="E159" s="4">
        <f t="shared" si="0"/>
        <v>7</v>
      </c>
    </row>
    <row r="160" spans="1:5" ht="12.75">
      <c r="A160" s="23">
        <v>3</v>
      </c>
      <c r="B160" s="24" t="s">
        <v>5</v>
      </c>
      <c r="C160" s="4">
        <f t="shared" si="0"/>
        <v>540</v>
      </c>
      <c r="D160" s="4">
        <f t="shared" si="0"/>
        <v>67</v>
      </c>
      <c r="E160" s="4">
        <f t="shared" si="0"/>
        <v>4</v>
      </c>
    </row>
    <row r="161" spans="1:5" ht="12.75">
      <c r="A161" s="23">
        <v>4</v>
      </c>
      <c r="B161" s="24" t="s">
        <v>6</v>
      </c>
      <c r="C161" s="4">
        <f t="shared" si="0"/>
        <v>286</v>
      </c>
      <c r="D161" s="4">
        <f t="shared" si="0"/>
        <v>51</v>
      </c>
      <c r="E161" s="4">
        <f t="shared" si="0"/>
        <v>23</v>
      </c>
    </row>
    <row r="162" spans="1:5" ht="12.75">
      <c r="A162" s="23">
        <v>5</v>
      </c>
      <c r="B162" s="24" t="s">
        <v>7</v>
      </c>
      <c r="C162" s="4">
        <f t="shared" si="0"/>
        <v>94</v>
      </c>
      <c r="D162" s="4">
        <f t="shared" si="0"/>
        <v>36</v>
      </c>
      <c r="E162" s="4">
        <f t="shared" si="0"/>
        <v>12</v>
      </c>
    </row>
    <row r="163" spans="1:5" ht="12.75">
      <c r="A163" s="23">
        <v>6</v>
      </c>
      <c r="B163" s="24" t="s">
        <v>8</v>
      </c>
      <c r="C163" s="4">
        <f t="shared" si="0"/>
        <v>121</v>
      </c>
      <c r="D163" s="4">
        <f t="shared" si="0"/>
        <v>34</v>
      </c>
      <c r="E163" s="4">
        <f t="shared" si="0"/>
        <v>10</v>
      </c>
    </row>
    <row r="164" spans="1:5" ht="12.75">
      <c r="A164" s="23">
        <v>7</v>
      </c>
      <c r="B164" s="24" t="s">
        <v>9</v>
      </c>
      <c r="C164" s="4">
        <f t="shared" si="0"/>
        <v>217</v>
      </c>
      <c r="D164" s="4">
        <f t="shared" si="0"/>
        <v>12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49</v>
      </c>
      <c r="D165" s="4">
        <f t="shared" si="0"/>
        <v>7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158</v>
      </c>
      <c r="D166" s="4">
        <f t="shared" si="0"/>
        <v>21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142</v>
      </c>
      <c r="D167" s="4">
        <f t="shared" si="0"/>
        <v>21</v>
      </c>
      <c r="E167" s="4">
        <f t="shared" si="0"/>
        <v>3</v>
      </c>
    </row>
    <row r="168" spans="1:5" ht="12.75">
      <c r="A168" s="23">
        <v>11</v>
      </c>
      <c r="B168" s="24" t="s">
        <v>13</v>
      </c>
      <c r="C168" s="4">
        <f t="shared" si="0"/>
        <v>109</v>
      </c>
      <c r="D168" s="4">
        <f t="shared" si="0"/>
        <v>16</v>
      </c>
      <c r="E168" s="4">
        <f t="shared" si="0"/>
        <v>8</v>
      </c>
    </row>
    <row r="169" spans="1:5" ht="12.75">
      <c r="A169" s="23">
        <v>12</v>
      </c>
      <c r="B169" s="24" t="s">
        <v>14</v>
      </c>
      <c r="C169" s="4">
        <f t="shared" si="0"/>
        <v>170</v>
      </c>
      <c r="D169" s="4">
        <f t="shared" si="0"/>
        <v>38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173</v>
      </c>
      <c r="D170" s="4">
        <f t="shared" si="0"/>
        <v>25</v>
      </c>
      <c r="E170" s="4">
        <f t="shared" si="0"/>
        <v>9</v>
      </c>
    </row>
    <row r="171" spans="1:5" ht="12.75">
      <c r="A171" s="25">
        <v>14</v>
      </c>
      <c r="B171" s="26" t="s">
        <v>16</v>
      </c>
      <c r="C171" s="4">
        <f t="shared" si="0"/>
        <v>391</v>
      </c>
      <c r="D171" s="4">
        <f t="shared" si="0"/>
        <v>62</v>
      </c>
      <c r="E171" s="4">
        <f t="shared" si="0"/>
        <v>18</v>
      </c>
    </row>
    <row r="172" spans="1:5" ht="12.75">
      <c r="A172" s="25">
        <v>15</v>
      </c>
      <c r="B172" s="26" t="s">
        <v>17</v>
      </c>
      <c r="C172" s="4">
        <f t="shared" si="0"/>
        <v>136</v>
      </c>
      <c r="D172" s="4">
        <f t="shared" si="0"/>
        <v>26</v>
      </c>
      <c r="E172" s="4">
        <f t="shared" si="0"/>
        <v>8</v>
      </c>
    </row>
    <row r="173" spans="1:5" ht="12.75">
      <c r="A173" s="25">
        <v>16</v>
      </c>
      <c r="B173" s="26" t="s">
        <v>18</v>
      </c>
      <c r="C173" s="4">
        <f t="shared" si="0"/>
        <v>39</v>
      </c>
      <c r="D173" s="4">
        <f t="shared" si="0"/>
        <v>17</v>
      </c>
      <c r="E173" s="4">
        <f t="shared" si="0"/>
        <v>3</v>
      </c>
    </row>
    <row r="174" spans="1:5" ht="12.75">
      <c r="A174" s="23">
        <v>17</v>
      </c>
      <c r="B174" s="24" t="s">
        <v>19</v>
      </c>
      <c r="C174" s="4">
        <f t="shared" si="0"/>
        <v>105</v>
      </c>
      <c r="D174" s="4">
        <f t="shared" si="0"/>
        <v>11</v>
      </c>
      <c r="E174" s="4">
        <f t="shared" si="0"/>
        <v>2</v>
      </c>
    </row>
    <row r="175" spans="1:5" ht="12.75">
      <c r="A175" s="23">
        <v>18</v>
      </c>
      <c r="B175" s="24" t="s">
        <v>20</v>
      </c>
      <c r="C175" s="4">
        <f t="shared" si="0"/>
        <v>34</v>
      </c>
      <c r="D175" s="4">
        <f t="shared" si="0"/>
        <v>5</v>
      </c>
      <c r="E175" s="4">
        <f t="shared" si="0"/>
        <v>2</v>
      </c>
    </row>
    <row r="176" spans="1:5" ht="12.75">
      <c r="A176" s="25">
        <v>19</v>
      </c>
      <c r="B176" s="26" t="s">
        <v>21</v>
      </c>
      <c r="C176" s="4">
        <f t="shared" si="0"/>
        <v>185</v>
      </c>
      <c r="D176" s="4">
        <f t="shared" si="0"/>
        <v>54</v>
      </c>
      <c r="E176" s="4">
        <f t="shared" si="0"/>
        <v>27</v>
      </c>
    </row>
    <row r="177" spans="1:5" ht="12.75">
      <c r="A177" s="23">
        <v>20</v>
      </c>
      <c r="B177" s="24" t="s">
        <v>22</v>
      </c>
      <c r="C177" s="4">
        <f t="shared" si="0"/>
        <v>180</v>
      </c>
      <c r="D177" s="4">
        <f t="shared" si="0"/>
        <v>45</v>
      </c>
      <c r="E177" s="4">
        <f t="shared" si="0"/>
        <v>16</v>
      </c>
    </row>
    <row r="178" spans="1:5" ht="12.75">
      <c r="A178" s="23">
        <v>21</v>
      </c>
      <c r="B178" s="24" t="s">
        <v>23</v>
      </c>
      <c r="C178" s="4">
        <f t="shared" si="0"/>
        <v>80</v>
      </c>
      <c r="D178" s="4">
        <f t="shared" si="0"/>
        <v>12</v>
      </c>
      <c r="E178" s="4">
        <f t="shared" si="0"/>
        <v>6</v>
      </c>
    </row>
    <row r="179" spans="1:5" ht="12.75">
      <c r="A179" s="23">
        <v>22</v>
      </c>
      <c r="B179" s="24" t="s">
        <v>24</v>
      </c>
      <c r="C179" s="4">
        <f t="shared" si="0"/>
        <v>87</v>
      </c>
      <c r="D179" s="4">
        <f t="shared" si="0"/>
        <v>36</v>
      </c>
      <c r="E179" s="4">
        <f t="shared" si="0"/>
        <v>22</v>
      </c>
    </row>
    <row r="180" spans="1:5" ht="12.75">
      <c r="A180" s="23">
        <v>23</v>
      </c>
      <c r="B180" s="24" t="s">
        <v>25</v>
      </c>
      <c r="C180" s="4">
        <f t="shared" si="0"/>
        <v>28</v>
      </c>
      <c r="D180" s="4">
        <f t="shared" si="0"/>
        <v>4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109</v>
      </c>
      <c r="D181" s="4">
        <f t="shared" si="0"/>
        <v>30</v>
      </c>
      <c r="E181" s="4">
        <f t="shared" si="0"/>
        <v>7</v>
      </c>
    </row>
    <row r="182" spans="1:5" ht="12.75">
      <c r="A182" s="23">
        <v>25</v>
      </c>
      <c r="B182" s="24" t="s">
        <v>27</v>
      </c>
      <c r="C182" s="4">
        <f t="shared" si="0"/>
        <v>169</v>
      </c>
      <c r="D182" s="4">
        <f t="shared" si="0"/>
        <v>34</v>
      </c>
      <c r="E182" s="4">
        <f t="shared" si="0"/>
        <v>0</v>
      </c>
    </row>
    <row r="183" spans="1:5" ht="12.75">
      <c r="A183" s="23">
        <v>26</v>
      </c>
      <c r="B183" s="27" t="s">
        <v>49</v>
      </c>
      <c r="C183" s="4">
        <f t="shared" si="0"/>
        <v>258</v>
      </c>
      <c r="D183" s="4">
        <f t="shared" si="0"/>
        <v>37</v>
      </c>
      <c r="E183" s="4">
        <f t="shared" si="0"/>
        <v>11</v>
      </c>
    </row>
    <row r="184" spans="1:5" ht="12.75">
      <c r="A184" s="23">
        <v>27</v>
      </c>
      <c r="B184" s="28" t="s">
        <v>51</v>
      </c>
      <c r="C184" s="4">
        <f t="shared" si="0"/>
        <v>8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52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50</v>
      </c>
      <c r="C186" s="4">
        <f t="shared" si="1"/>
        <v>6</v>
      </c>
      <c r="D186" s="4">
        <f t="shared" si="1"/>
        <v>1</v>
      </c>
      <c r="E186" s="4">
        <f t="shared" si="1"/>
        <v>0</v>
      </c>
    </row>
    <row r="187" spans="1:5" ht="13.5" thickBot="1">
      <c r="A187" s="65" t="s">
        <v>2</v>
      </c>
      <c r="B187" s="66"/>
      <c r="C187" s="11">
        <f>SUM(C158:C186)</f>
        <v>4083</v>
      </c>
      <c r="D187" s="12">
        <f>SUM(D158:D186)</f>
        <v>759</v>
      </c>
      <c r="E187" s="13">
        <f>SUM(E158:E186)</f>
        <v>205</v>
      </c>
    </row>
    <row r="188" spans="1:5" ht="13.5" thickBot="1">
      <c r="A188" s="67" t="s">
        <v>29</v>
      </c>
      <c r="B188" s="68"/>
      <c r="C188" s="17">
        <f>SUM(C158:C182)</f>
        <v>3811</v>
      </c>
      <c r="D188" s="18">
        <f>SUM(D158:D182)</f>
        <v>721</v>
      </c>
      <c r="E188" s="19">
        <f>SUM(E158:E182)</f>
        <v>194</v>
      </c>
    </row>
    <row r="189" spans="1:5" ht="13.5" thickBot="1">
      <c r="A189" s="65" t="s">
        <v>35</v>
      </c>
      <c r="B189" s="66"/>
      <c r="C189" s="20">
        <f>C35+C73+C111+C149</f>
        <v>4083</v>
      </c>
      <c r="D189" s="21">
        <f>D35+D73+D111+D149</f>
        <v>759</v>
      </c>
      <c r="E189" s="22">
        <f>E35+E73+E111+E149</f>
        <v>205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54">
      <selection activeCell="H115" sqref="H1:J16384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</cols>
  <sheetData>
    <row r="1" spans="1:5" ht="32.25" customHeight="1">
      <c r="A1" s="71" t="s">
        <v>34</v>
      </c>
      <c r="B1" s="71"/>
      <c r="C1" s="71"/>
      <c r="D1" s="71"/>
      <c r="E1" s="71"/>
    </row>
    <row r="2" spans="1:5" ht="13.5" customHeight="1">
      <c r="A2" s="35"/>
      <c r="B2" s="71" t="s">
        <v>38</v>
      </c>
      <c r="C2" s="71"/>
      <c r="D2" s="35"/>
      <c r="E2" s="35"/>
    </row>
    <row r="3" ht="15.75" thickBot="1">
      <c r="B3" s="10" t="s">
        <v>55</v>
      </c>
    </row>
    <row r="4" spans="1:7" ht="18" customHeight="1" thickBot="1">
      <c r="A4" s="72" t="s">
        <v>0</v>
      </c>
      <c r="B4" s="74" t="s">
        <v>1</v>
      </c>
      <c r="C4" s="81" t="s">
        <v>31</v>
      </c>
      <c r="D4" s="83" t="s">
        <v>32</v>
      </c>
      <c r="E4" s="84"/>
      <c r="G4" s="85" t="s">
        <v>36</v>
      </c>
    </row>
    <row r="5" spans="1:7" ht="41.25" customHeight="1" thickBot="1">
      <c r="A5" s="73"/>
      <c r="B5" s="75"/>
      <c r="C5" s="82"/>
      <c r="D5" s="43" t="s">
        <v>30</v>
      </c>
      <c r="E5" s="44" t="s">
        <v>33</v>
      </c>
      <c r="G5" s="86"/>
    </row>
    <row r="6" spans="1:7" ht="12.75">
      <c r="A6" s="23">
        <v>1</v>
      </c>
      <c r="B6" s="24" t="s">
        <v>3</v>
      </c>
      <c r="C6" s="4">
        <f>'Нові випадки'!C6+'НЛ 1 кат.'!C6+Рецидиви!C6+Інші!C6</f>
        <v>39</v>
      </c>
      <c r="D6" s="30">
        <f>'Нові випадки'!D6+'НЛ 1 кат.'!D6+Рецидиви!D6+Інші!D6</f>
        <v>6</v>
      </c>
      <c r="E6" s="37">
        <f>'Нові випадки'!E6+'НЛ 1 кат.'!E6+Рецидиви!E6+Інші!E6</f>
        <v>0</v>
      </c>
      <c r="G6" s="29">
        <f>'[1]ТБ легень'!D6+'[1]ТБ легень'!H6+'[1]ТБ легень'!I6+'[1]ТБ легень'!J6+'[1]ТБ легень'!K6+'[1]ТБ легень'!L6+'[1]ТБ легень'!M6</f>
        <v>39</v>
      </c>
    </row>
    <row r="7" spans="1:7" ht="12.75">
      <c r="A7" s="23">
        <v>2</v>
      </c>
      <c r="B7" s="24" t="s">
        <v>4</v>
      </c>
      <c r="C7" s="4">
        <f>'Нові випадки'!C7+'НЛ 1 кат.'!C7+Рецидиви!C7+Інші!C7</f>
        <v>39</v>
      </c>
      <c r="D7" s="30">
        <f>'Нові випадки'!D7+'НЛ 1 кат.'!D7+Рецидиви!D7+Інші!D7</f>
        <v>14</v>
      </c>
      <c r="E7" s="38">
        <f>'Нові випадки'!E7+'НЛ 1 кат.'!E7+Рецидиви!E7+Інші!E7</f>
        <v>3</v>
      </c>
      <c r="G7" s="29">
        <f>'[1]ТБ легень'!D7+'[1]ТБ легень'!H7+'[1]ТБ легень'!I7+'[1]ТБ легень'!J7+'[1]ТБ легень'!K7+'[1]ТБ легень'!L7+'[1]ТБ легень'!M7</f>
        <v>39</v>
      </c>
    </row>
    <row r="8" spans="1:7" ht="12.75">
      <c r="A8" s="23">
        <v>3</v>
      </c>
      <c r="B8" s="24" t="s">
        <v>5</v>
      </c>
      <c r="C8" s="4">
        <f>'Нові випадки'!C8+'НЛ 1 кат.'!C8+Рецидиви!C8+Інші!C8</f>
        <v>179</v>
      </c>
      <c r="D8" s="30">
        <f>'Нові випадки'!D8+'НЛ 1 кат.'!D8+Рецидиви!D8+Інші!D8</f>
        <v>21</v>
      </c>
      <c r="E8" s="38">
        <f>'Нові випадки'!E8+'НЛ 1 кат.'!E8+Рецидиви!E8+Інші!E8</f>
        <v>3</v>
      </c>
      <c r="G8" s="29">
        <f>'[1]ТБ легень'!D8+'[1]ТБ легень'!H8+'[1]ТБ легень'!I8+'[1]ТБ легень'!J8+'[1]ТБ легень'!K8+'[1]ТБ легень'!L8+'[1]ТБ легень'!M8</f>
        <v>179</v>
      </c>
    </row>
    <row r="9" spans="1:7" ht="12.75">
      <c r="A9" s="23">
        <v>4</v>
      </c>
      <c r="B9" s="24" t="s">
        <v>6</v>
      </c>
      <c r="C9" s="4">
        <f>'Нові випадки'!C9+'НЛ 1 кат.'!C9+Рецидиви!C9+Інші!C9</f>
        <v>89</v>
      </c>
      <c r="D9" s="30">
        <f>'Нові випадки'!D9+'НЛ 1 кат.'!D9+Рецидиви!D9+Інші!D9</f>
        <v>16</v>
      </c>
      <c r="E9" s="38">
        <f>'Нові випадки'!E9+'НЛ 1 кат.'!E9+Рецидиви!E9+Інші!E9</f>
        <v>10</v>
      </c>
      <c r="G9" s="29">
        <f>'[1]ТБ легень'!D9+'[1]ТБ легень'!H9+'[1]ТБ легень'!I9+'[1]ТБ легень'!J9+'[1]ТБ легень'!K9+'[1]ТБ легень'!L9+'[1]ТБ легень'!M9</f>
        <v>89</v>
      </c>
    </row>
    <row r="10" spans="1:7" ht="12.75">
      <c r="A10" s="23">
        <v>5</v>
      </c>
      <c r="B10" s="24" t="s">
        <v>7</v>
      </c>
      <c r="C10" s="4">
        <f>'Нові випадки'!C10+'НЛ 1 кат.'!C10+Рецидиви!C10+Інші!C10</f>
        <v>33</v>
      </c>
      <c r="D10" s="30">
        <f>'Нові випадки'!D10+'НЛ 1 кат.'!D10+Рецидиви!D10+Інші!D10</f>
        <v>19</v>
      </c>
      <c r="E10" s="38">
        <f>'Нові випадки'!E10+'НЛ 1 кат.'!E10+Рецидиви!E10+Інші!E10</f>
        <v>7</v>
      </c>
      <c r="G10" s="29">
        <f>'[1]ТБ легень'!D10+'[1]ТБ легень'!H10+'[1]ТБ легень'!I10+'[1]ТБ легень'!J10+'[1]ТБ легень'!K10+'[1]ТБ легень'!L10+'[1]ТБ легень'!M10</f>
        <v>33</v>
      </c>
    </row>
    <row r="11" spans="1:7" ht="12.75">
      <c r="A11" s="23">
        <v>6</v>
      </c>
      <c r="B11" s="24" t="s">
        <v>8</v>
      </c>
      <c r="C11" s="4">
        <f>'Нові випадки'!C11+'НЛ 1 кат.'!C11+Рецидиви!C11+Інші!C11</f>
        <v>45</v>
      </c>
      <c r="D11" s="30">
        <f>'Нові випадки'!D11+'НЛ 1 кат.'!D11+Рецидиви!D11+Інші!D11</f>
        <v>12</v>
      </c>
      <c r="E11" s="38">
        <f>'Нові випадки'!E11+'НЛ 1 кат.'!E11+Рецидиви!E11+Інші!E11</f>
        <v>7</v>
      </c>
      <c r="G11" s="29">
        <f>'[1]ТБ легень'!D11+'[1]ТБ легень'!H11+'[1]ТБ легень'!I11+'[1]ТБ легень'!J11+'[1]ТБ легень'!K11+'[1]ТБ легень'!L11+'[1]ТБ легень'!M11</f>
        <v>45</v>
      </c>
    </row>
    <row r="12" spans="1:7" ht="12.75">
      <c r="A12" s="23">
        <v>7</v>
      </c>
      <c r="B12" s="24" t="s">
        <v>9</v>
      </c>
      <c r="C12" s="4">
        <f>'Нові випадки'!C12+'НЛ 1 кат.'!C12+Рецидиви!C12+Інші!C12</f>
        <v>66</v>
      </c>
      <c r="D12" s="30">
        <f>'Нові випадки'!D12+'НЛ 1 кат.'!D12+Рецидиви!D12+Інші!D12</f>
        <v>6</v>
      </c>
      <c r="E12" s="38">
        <f>'Нові випадки'!E12+'НЛ 1 кат.'!E12+Рецидиви!E12+Інші!E12</f>
        <v>0</v>
      </c>
      <c r="G12" s="29">
        <f>'[1]ТБ легень'!D12+'[1]ТБ легень'!H12+'[1]ТБ легень'!I12+'[1]ТБ легень'!J12+'[1]ТБ легень'!K12+'[1]ТБ легень'!L12+'[1]ТБ легень'!M12</f>
        <v>66</v>
      </c>
    </row>
    <row r="13" spans="1:7" ht="12.75">
      <c r="A13" s="25">
        <v>8</v>
      </c>
      <c r="B13" s="26" t="s">
        <v>10</v>
      </c>
      <c r="C13" s="4">
        <f>'Нові випадки'!C13+'НЛ 1 кат.'!C13+Рецидиви!C13+Інші!C13</f>
        <v>16</v>
      </c>
      <c r="D13" s="30">
        <f>'Нові випадки'!D13+'НЛ 1 кат.'!D13+Рецидиви!D13+Інші!D13</f>
        <v>1</v>
      </c>
      <c r="E13" s="38">
        <f>'Нові випадки'!E13+'НЛ 1 кат.'!E13+Рецидиви!E13+Інші!E13</f>
        <v>0</v>
      </c>
      <c r="G13" s="29">
        <f>'[1]ТБ легень'!D13+'[1]ТБ легень'!H13+'[1]ТБ легень'!I13+'[1]ТБ легень'!J13+'[1]ТБ легень'!K13+'[1]ТБ легень'!L13+'[1]ТБ легень'!M13</f>
        <v>16</v>
      </c>
    </row>
    <row r="14" spans="1:7" ht="12.75">
      <c r="A14" s="23">
        <v>9</v>
      </c>
      <c r="B14" s="24" t="s">
        <v>11</v>
      </c>
      <c r="C14" s="4">
        <f>'Нові випадки'!C14+'НЛ 1 кат.'!C14+Рецидиви!C14+Інші!C14</f>
        <v>64</v>
      </c>
      <c r="D14" s="30">
        <f>'Нові випадки'!D14+'НЛ 1 кат.'!D14+Рецидиви!D14+Інші!D14</f>
        <v>8</v>
      </c>
      <c r="E14" s="38">
        <f>'Нові випадки'!E14+'НЛ 1 кат.'!E14+Рецидиви!E14+Інші!E14</f>
        <v>1</v>
      </c>
      <c r="G14" s="29">
        <f>'[1]ТБ легень'!D14+'[1]ТБ легень'!H14+'[1]ТБ легень'!I14+'[1]ТБ легень'!J14+'[1]ТБ легень'!K14+'[1]ТБ легень'!L14+'[1]ТБ легень'!M14</f>
        <v>64</v>
      </c>
    </row>
    <row r="15" spans="1:7" ht="12.75">
      <c r="A15" s="23">
        <v>10</v>
      </c>
      <c r="B15" s="24" t="s">
        <v>12</v>
      </c>
      <c r="C15" s="4">
        <f>'Нові випадки'!C15+'НЛ 1 кат.'!C15+Рецидиви!C15+Інші!C15</f>
        <v>44</v>
      </c>
      <c r="D15" s="30">
        <f>'Нові випадки'!D15+'НЛ 1 кат.'!D15+Рецидиви!D15+Інші!D15</f>
        <v>5</v>
      </c>
      <c r="E15" s="38">
        <f>'Нові випадки'!E15+'НЛ 1 кат.'!E15+Рецидиви!E15+Інші!E15</f>
        <v>0</v>
      </c>
      <c r="G15" s="29">
        <f>'[1]ТБ легень'!D15+'[1]ТБ легень'!H15+'[1]ТБ легень'!I15+'[1]ТБ легень'!J15+'[1]ТБ легень'!K15+'[1]ТБ легень'!L15+'[1]ТБ легень'!M15</f>
        <v>44</v>
      </c>
    </row>
    <row r="16" spans="1:7" ht="12.75">
      <c r="A16" s="23">
        <v>11</v>
      </c>
      <c r="B16" s="24" t="s">
        <v>13</v>
      </c>
      <c r="C16" s="4">
        <f>'Нові випадки'!C16+'НЛ 1 кат.'!C16+Рецидиви!C16+Інші!C16</f>
        <v>33</v>
      </c>
      <c r="D16" s="30">
        <f>'Нові випадки'!D16+'НЛ 1 кат.'!D16+Рецидиви!D16+Інші!D16</f>
        <v>5</v>
      </c>
      <c r="E16" s="38">
        <f>'Нові випадки'!E16+'НЛ 1 кат.'!E16+Рецидиви!E16+Інші!E16</f>
        <v>1</v>
      </c>
      <c r="G16" s="29">
        <f>'[1]ТБ легень'!D16+'[1]ТБ легень'!H16+'[1]ТБ легень'!I16+'[1]ТБ легень'!J16+'[1]ТБ легень'!K16+'[1]ТБ легень'!L16+'[1]ТБ легень'!M16</f>
        <v>33</v>
      </c>
    </row>
    <row r="17" spans="1:7" ht="12.75">
      <c r="A17" s="23">
        <v>12</v>
      </c>
      <c r="B17" s="24" t="s">
        <v>14</v>
      </c>
      <c r="C17" s="4">
        <f>'Нові випадки'!C17+'НЛ 1 кат.'!C17+Рецидиви!C17+Інші!C17</f>
        <v>74</v>
      </c>
      <c r="D17" s="30">
        <f>'Нові випадки'!D17+'НЛ 1 кат.'!D17+Рецидиви!D17+Інші!D17</f>
        <v>22</v>
      </c>
      <c r="E17" s="38">
        <f>'Нові випадки'!E17+'НЛ 1 кат.'!E17+Рецидиви!E17+Інші!E17</f>
        <v>0</v>
      </c>
      <c r="G17" s="29">
        <f>'[1]ТБ легень'!D17+'[1]ТБ легень'!H17+'[1]ТБ легень'!I17+'[1]ТБ легень'!J17+'[1]ТБ легень'!K17+'[1]ТБ легень'!L17+'[1]ТБ легень'!M17</f>
        <v>74</v>
      </c>
    </row>
    <row r="18" spans="1:7" ht="12.75">
      <c r="A18" s="23">
        <v>13</v>
      </c>
      <c r="B18" s="24" t="s">
        <v>15</v>
      </c>
      <c r="C18" s="4">
        <f>'Нові випадки'!C18+'НЛ 1 кат.'!C18+Рецидиви!C18+Інші!C18</f>
        <v>51</v>
      </c>
      <c r="D18" s="30">
        <f>'Нові випадки'!D18+'НЛ 1 кат.'!D18+Рецидиви!D18+Інші!D18</f>
        <v>5</v>
      </c>
      <c r="E18" s="38">
        <f>'Нові випадки'!E18+'НЛ 1 кат.'!E18+Рецидиви!E18+Інші!E18</f>
        <v>1</v>
      </c>
      <c r="G18" s="29">
        <f>'[1]ТБ легень'!D18+'[1]ТБ легень'!H18+'[1]ТБ легень'!I18+'[1]ТБ легень'!J18+'[1]ТБ легень'!K18+'[1]ТБ легень'!L18+'[1]ТБ легень'!M18</f>
        <v>51</v>
      </c>
    </row>
    <row r="19" spans="1:7" ht="12.75">
      <c r="A19" s="25">
        <v>14</v>
      </c>
      <c r="B19" s="26" t="s">
        <v>16</v>
      </c>
      <c r="C19" s="4">
        <f>'Нові випадки'!C19+'НЛ 1 кат.'!C19+Рецидиви!C19+Інші!C19</f>
        <v>126</v>
      </c>
      <c r="D19" s="30">
        <f>'Нові випадки'!D19+'НЛ 1 кат.'!D19+Рецидиви!D19+Інші!D19</f>
        <v>20</v>
      </c>
      <c r="E19" s="38">
        <f>'Нові випадки'!E19+'НЛ 1 кат.'!E19+Рецидиви!E19+Інші!E19</f>
        <v>7</v>
      </c>
      <c r="G19" s="29">
        <f>'[1]ТБ легень'!D19+'[1]ТБ легень'!H19+'[1]ТБ легень'!I19+'[1]ТБ легень'!J19+'[1]ТБ легень'!K19+'[1]ТБ легень'!L19+'[1]ТБ легень'!M19</f>
        <v>126</v>
      </c>
    </row>
    <row r="20" spans="1:7" ht="12.75">
      <c r="A20" s="25">
        <v>15</v>
      </c>
      <c r="B20" s="26" t="s">
        <v>17</v>
      </c>
      <c r="C20" s="4">
        <f>'Нові випадки'!C20+'НЛ 1 кат.'!C20+Рецидиви!C20+Інші!C20</f>
        <v>49</v>
      </c>
      <c r="D20" s="30">
        <f>'Нові випадки'!D20+'НЛ 1 кат.'!D20+Рецидиви!D20+Інші!D20</f>
        <v>9</v>
      </c>
      <c r="E20" s="38">
        <f>'Нові випадки'!E20+'НЛ 1 кат.'!E20+Рецидиви!E20+Інші!E20</f>
        <v>3</v>
      </c>
      <c r="G20" s="29">
        <f>'[1]ТБ легень'!D20+'[1]ТБ легень'!H20+'[1]ТБ легень'!I20+'[1]ТБ легень'!J20+'[1]ТБ легень'!K20+'[1]ТБ легень'!L20+'[1]ТБ легень'!M20</f>
        <v>49</v>
      </c>
    </row>
    <row r="21" spans="1:7" ht="12.75">
      <c r="A21" s="25">
        <v>16</v>
      </c>
      <c r="B21" s="26" t="s">
        <v>18</v>
      </c>
      <c r="C21" s="4">
        <f>'Нові випадки'!C21+'НЛ 1 кат.'!C21+Рецидиви!C21+Інші!C21</f>
        <v>15</v>
      </c>
      <c r="D21" s="30">
        <f>'Нові випадки'!D21+'НЛ 1 кат.'!D21+Рецидиви!D21+Інші!D21</f>
        <v>8</v>
      </c>
      <c r="E21" s="38">
        <f>'Нові випадки'!E21+'НЛ 1 кат.'!E21+Рецидиви!E21+Інші!E21</f>
        <v>3</v>
      </c>
      <c r="G21" s="29">
        <f>'[1]ТБ легень'!D21+'[1]ТБ легень'!H21+'[1]ТБ легень'!I21+'[1]ТБ легень'!J21+'[1]ТБ легень'!K21+'[1]ТБ легень'!L21+'[1]ТБ легень'!M21</f>
        <v>15</v>
      </c>
    </row>
    <row r="22" spans="1:7" ht="12.75">
      <c r="A22" s="23">
        <v>17</v>
      </c>
      <c r="B22" s="24" t="s">
        <v>19</v>
      </c>
      <c r="C22" s="4">
        <f>'Нові випадки'!C22+'НЛ 1 кат.'!C22+Рецидиви!C22+Інші!C22</f>
        <v>32</v>
      </c>
      <c r="D22" s="30">
        <f>'Нові випадки'!D22+'НЛ 1 кат.'!D22+Рецидиви!D22+Інші!D22</f>
        <v>5</v>
      </c>
      <c r="E22" s="38">
        <f>'Нові випадки'!E22+'НЛ 1 кат.'!E22+Рецидиви!E22+Інші!E22</f>
        <v>0</v>
      </c>
      <c r="G22" s="29">
        <f>'[1]ТБ легень'!D22+'[1]ТБ легень'!H22+'[1]ТБ легень'!I22+'[1]ТБ легень'!J22+'[1]ТБ легень'!K22+'[1]ТБ легень'!L22+'[1]ТБ легень'!M22</f>
        <v>32</v>
      </c>
    </row>
    <row r="23" spans="1:7" ht="12.75">
      <c r="A23" s="23">
        <v>18</v>
      </c>
      <c r="B23" s="24" t="s">
        <v>20</v>
      </c>
      <c r="C23" s="4">
        <f>'Нові випадки'!C23+'НЛ 1 кат.'!C23+Рецидиви!C23+Інші!C23</f>
        <v>9</v>
      </c>
      <c r="D23" s="30">
        <f>'Нові випадки'!D23+'НЛ 1 кат.'!D23+Рецидиви!D23+Інші!D23</f>
        <v>2</v>
      </c>
      <c r="E23" s="38">
        <f>'Нові випадки'!E23+'НЛ 1 кат.'!E23+Рецидиви!E23+Інші!E23</f>
        <v>1</v>
      </c>
      <c r="G23" s="29">
        <f>'[1]ТБ легень'!D23+'[1]ТБ легень'!H23+'[1]ТБ легень'!I23+'[1]ТБ легень'!J23+'[1]ТБ легень'!K23+'[1]ТБ легень'!L23+'[1]ТБ легень'!M23</f>
        <v>9</v>
      </c>
    </row>
    <row r="24" spans="1:7" ht="12.75">
      <c r="A24" s="25">
        <v>19</v>
      </c>
      <c r="B24" s="26" t="s">
        <v>21</v>
      </c>
      <c r="C24" s="4">
        <f>'Нові випадки'!C24+'НЛ 1 кат.'!C24+Рецидиви!C24+Інші!C24</f>
        <v>50</v>
      </c>
      <c r="D24" s="30">
        <f>'Нові випадки'!D24+'НЛ 1 кат.'!D24+Рецидиви!D24+Інші!D24</f>
        <v>28</v>
      </c>
      <c r="E24" s="38">
        <f>'Нові випадки'!E24+'НЛ 1 кат.'!E24+Рецидиви!E24+Інші!E24</f>
        <v>15</v>
      </c>
      <c r="G24" s="29">
        <f>'[1]ТБ легень'!D24+'[1]ТБ легень'!H24+'[1]ТБ легень'!I24+'[1]ТБ легень'!J24+'[1]ТБ легень'!K24+'[1]ТБ легень'!L24+'[1]ТБ легень'!M24</f>
        <v>50</v>
      </c>
    </row>
    <row r="25" spans="1:7" ht="12.75">
      <c r="A25" s="23">
        <v>20</v>
      </c>
      <c r="B25" s="24" t="s">
        <v>22</v>
      </c>
      <c r="C25" s="4">
        <f>'Нові випадки'!C25+'НЛ 1 кат.'!C25+Рецидиви!C25+Інші!C25</f>
        <v>61</v>
      </c>
      <c r="D25" s="30">
        <f>'Нові випадки'!D25+'НЛ 1 кат.'!D25+Рецидиви!D25+Інші!D25</f>
        <v>14</v>
      </c>
      <c r="E25" s="38">
        <f>'Нові випадки'!E25+'НЛ 1 кат.'!E25+Рецидиви!E25+Інші!E25</f>
        <v>9</v>
      </c>
      <c r="G25" s="45">
        <f>'[1]ТБ легень'!D25+'[1]ТБ легень'!H25+'[1]ТБ легень'!I25+'[1]ТБ легень'!J25+'[1]ТБ легень'!K25+'[1]ТБ легень'!L25+'[1]ТБ легень'!M25</f>
        <v>61</v>
      </c>
    </row>
    <row r="26" spans="1:7" ht="12.75">
      <c r="A26" s="23">
        <v>21</v>
      </c>
      <c r="B26" s="24" t="s">
        <v>23</v>
      </c>
      <c r="C26" s="4">
        <f>'Нові випадки'!C26+'НЛ 1 кат.'!C26+Рецидиви!C26+Інші!C26</f>
        <v>30</v>
      </c>
      <c r="D26" s="30">
        <f>'Нові випадки'!D26+'НЛ 1 кат.'!D26+Рецидиви!D26+Інші!D26</f>
        <v>3</v>
      </c>
      <c r="E26" s="38">
        <f>'Нові випадки'!E26+'НЛ 1 кат.'!E26+Рецидиви!E26+Інші!E26</f>
        <v>3</v>
      </c>
      <c r="G26" s="29">
        <f>'[1]ТБ легень'!D26+'[1]ТБ легень'!H26+'[1]ТБ легень'!I26+'[1]ТБ легень'!J26+'[1]ТБ легень'!K26+'[1]ТБ легень'!L26+'[1]ТБ легень'!M26</f>
        <v>30</v>
      </c>
    </row>
    <row r="27" spans="1:7" ht="12.75">
      <c r="A27" s="23">
        <v>22</v>
      </c>
      <c r="B27" s="24" t="s">
        <v>24</v>
      </c>
      <c r="C27" s="4">
        <f>'Нові випадки'!C27+'НЛ 1 кат.'!C27+Рецидиви!C27+Інші!C27</f>
        <v>21</v>
      </c>
      <c r="D27" s="30">
        <f>'Нові випадки'!D27+'НЛ 1 кат.'!D27+Рецидиви!D27+Інші!D27</f>
        <v>15</v>
      </c>
      <c r="E27" s="38">
        <f>'Нові випадки'!E27+'НЛ 1 кат.'!E27+Рецидиви!E27+Інші!E27</f>
        <v>9</v>
      </c>
      <c r="G27" s="29">
        <f>'[1]ТБ легень'!D27+'[1]ТБ легень'!H27+'[1]ТБ легень'!I27+'[1]ТБ легень'!J27+'[1]ТБ легень'!K27+'[1]ТБ легень'!L27+'[1]ТБ легень'!M27</f>
        <v>21</v>
      </c>
    </row>
    <row r="28" spans="1:7" ht="12.75">
      <c r="A28" s="23">
        <v>23</v>
      </c>
      <c r="B28" s="24" t="s">
        <v>25</v>
      </c>
      <c r="C28" s="4">
        <f>'Нові випадки'!C28+'НЛ 1 кат.'!C28+Рецидиви!C28+Інші!C28</f>
        <v>9</v>
      </c>
      <c r="D28" s="30">
        <f>'Нові випадки'!D28+'НЛ 1 кат.'!D28+Рецидиви!D28+Інші!D28</f>
        <v>1</v>
      </c>
      <c r="E28" s="38">
        <f>'Нові випадки'!E28+'НЛ 1 кат.'!E28+Рецидиви!E28+Інші!E28</f>
        <v>0</v>
      </c>
      <c r="G28" s="29">
        <f>'[1]ТБ легень'!D28+'[1]ТБ легень'!H28+'[1]ТБ легень'!I28+'[1]ТБ легень'!J28+'[1]ТБ легень'!K28+'[1]ТБ легень'!L28+'[1]ТБ легень'!M28</f>
        <v>9</v>
      </c>
    </row>
    <row r="29" spans="1:7" ht="12.75">
      <c r="A29" s="23">
        <v>24</v>
      </c>
      <c r="B29" s="24" t="s">
        <v>26</v>
      </c>
      <c r="C29" s="4">
        <f>'Нові випадки'!C29+'НЛ 1 кат.'!C29+Рецидиви!C29+Інші!C29</f>
        <v>51</v>
      </c>
      <c r="D29" s="30">
        <f>'Нові випадки'!D29+'НЛ 1 кат.'!D29+Рецидиви!D29+Інші!D29</f>
        <v>15</v>
      </c>
      <c r="E29" s="38">
        <f>'Нові випадки'!E29+'НЛ 1 кат.'!E29+Рецидиви!E29+Інші!E29</f>
        <v>2</v>
      </c>
      <c r="G29" s="29">
        <f>'[1]ТБ легень'!D29+'[1]ТБ легень'!H29+'[1]ТБ легень'!I29+'[1]ТБ легень'!J29+'[1]ТБ легень'!K29+'[1]ТБ легень'!L29+'[1]ТБ легень'!M29</f>
        <v>51</v>
      </c>
    </row>
    <row r="30" spans="1:7" ht="12.75">
      <c r="A30" s="23">
        <v>25</v>
      </c>
      <c r="B30" s="24" t="s">
        <v>27</v>
      </c>
      <c r="C30" s="4">
        <f>'Нові випадки'!C30+'НЛ 1 кат.'!C30+Рецидиви!C30+Інші!C30</f>
        <v>63</v>
      </c>
      <c r="D30" s="30">
        <f>'Нові випадки'!D30+'НЛ 1 кат.'!D30+Рецидиви!D30+Інші!D30</f>
        <v>17</v>
      </c>
      <c r="E30" s="38">
        <f>'Нові випадки'!E30+'НЛ 1 кат.'!E30+Рецидиви!E30+Інші!E30</f>
        <v>0</v>
      </c>
      <c r="G30" s="29">
        <f>'[1]ТБ легень'!D30+'[1]ТБ легень'!H30+'[1]ТБ легень'!I30+'[1]ТБ легень'!J30+'[1]ТБ легень'!K30+'[1]ТБ легень'!L30+'[1]ТБ легень'!M30</f>
        <v>63</v>
      </c>
    </row>
    <row r="31" spans="1:7" ht="15" customHeight="1">
      <c r="A31" s="23">
        <v>26</v>
      </c>
      <c r="B31" s="27" t="s">
        <v>49</v>
      </c>
      <c r="C31" s="4">
        <f>'Нові випадки'!C31+'НЛ 1 кат.'!C31+Рецидиви!C31+Інші!C31</f>
        <v>69</v>
      </c>
      <c r="D31" s="30">
        <f>'Нові випадки'!D31+'НЛ 1 кат.'!D31+Рецидиви!D31+Інші!D31</f>
        <v>4</v>
      </c>
      <c r="E31" s="38">
        <f>'Нові випадки'!E31+'НЛ 1 кат.'!E31+Рецидиви!E31+Інші!E31</f>
        <v>0</v>
      </c>
      <c r="G31" s="29">
        <f>'[1]ТБ легень'!D31+'[1]ТБ легень'!H31+'[1]ТБ легень'!I31+'[1]ТБ легень'!J31+'[1]ТБ легень'!K31+'[1]ТБ легень'!L31+'[1]ТБ легень'!M31</f>
        <v>69</v>
      </c>
    </row>
    <row r="32" spans="1:7" ht="15" customHeight="1">
      <c r="A32" s="23">
        <v>27</v>
      </c>
      <c r="B32" s="28" t="s">
        <v>51</v>
      </c>
      <c r="C32" s="4">
        <f>'Нові випадки'!C32+'НЛ 1 кат.'!C32+Рецидиви!C32+Інші!C32</f>
        <v>0</v>
      </c>
      <c r="D32" s="30">
        <f>'Нові випадки'!D32+'НЛ 1 кат.'!D32+Рецидиви!D32+Інші!D32</f>
        <v>0</v>
      </c>
      <c r="E32" s="38">
        <f>'Нові випадки'!E32+'НЛ 1 кат.'!E32+Рецидиви!E32+Інші!E32</f>
        <v>0</v>
      </c>
      <c r="G32" s="29">
        <f>'[1]ТБ легень'!D32+'[1]ТБ легень'!H32+'[1]ТБ легень'!I32+'[1]ТБ легень'!J32+'[1]ТБ легень'!K32+'[1]ТБ легень'!L32+'[1]ТБ легень'!M32</f>
        <v>0</v>
      </c>
    </row>
    <row r="33" spans="1:7" ht="15" customHeight="1">
      <c r="A33" s="23">
        <v>28</v>
      </c>
      <c r="B33" s="28" t="s">
        <v>52</v>
      </c>
      <c r="C33" s="4">
        <f>'Нові випадки'!C33+'НЛ 1 кат.'!C33+Рецидиви!C33+Інші!C33</f>
        <v>0</v>
      </c>
      <c r="D33" s="30">
        <f>'Нові випадки'!D33+'НЛ 1 кат.'!D33+Рецидиви!D33+Інші!D33</f>
        <v>0</v>
      </c>
      <c r="E33" s="38">
        <f>'Нові випадки'!E33+'НЛ 1 кат.'!E33+Рецидиви!E33+Інші!E33</f>
        <v>0</v>
      </c>
      <c r="G33" s="29">
        <f>'[1]ТБ легень'!D33+'[1]ТБ легень'!H33+'[1]ТБ легень'!I33+'[1]ТБ легень'!J33+'[1]ТБ легень'!K33+'[1]ТБ легень'!L33+'[1]ТБ легень'!M33</f>
        <v>0</v>
      </c>
    </row>
    <row r="34" spans="1:7" ht="15" customHeight="1" thickBot="1">
      <c r="A34" s="23">
        <v>29</v>
      </c>
      <c r="B34" s="28" t="s">
        <v>50</v>
      </c>
      <c r="C34" s="4">
        <f>'Нові випадки'!C34+'НЛ 1 кат.'!C34+Рецидиви!C34+Інші!C34</f>
        <v>3</v>
      </c>
      <c r="D34" s="30">
        <f>'Нові випадки'!D34+'НЛ 1 кат.'!D34+Рецидиви!D34+Інші!D34</f>
        <v>0</v>
      </c>
      <c r="E34" s="38">
        <f>'Нові випадки'!E34+'НЛ 1 кат.'!E34+Рецидиви!E34+Інші!E34</f>
        <v>0</v>
      </c>
      <c r="G34" s="41">
        <f>'[1]ТБ легень'!D34+'[1]ТБ легень'!H34+'[1]ТБ легень'!I34+'[1]ТБ легень'!J34+'[1]ТБ легень'!K34+'[1]ТБ легень'!L34+'[1]ТБ легень'!M34</f>
        <v>3</v>
      </c>
    </row>
    <row r="35" spans="1:7" ht="13.5" thickBot="1">
      <c r="A35" s="65" t="s">
        <v>2</v>
      </c>
      <c r="B35" s="66"/>
      <c r="C35" s="48">
        <f>'Нові випадки'!C35+'НЛ 1 кат.'!C35+Рецидиви!C35+Інші!C35</f>
        <v>1360</v>
      </c>
      <c r="D35" s="49">
        <f>'Нові випадки'!D35+'НЛ 1 кат.'!D35+Рецидиви!D35+Інші!D35</f>
        <v>281</v>
      </c>
      <c r="E35" s="39">
        <f>'Нові випадки'!E35+'НЛ 1 кат.'!E35+Рецидиви!E35+Інші!E35</f>
        <v>85</v>
      </c>
      <c r="G35" s="42">
        <f>'[1]ТБ легень'!D35+'[1]ТБ легень'!H35+'[1]ТБ легень'!I35+'[1]ТБ легень'!J35+'[1]ТБ легень'!K35+'[1]ТБ легень'!L35+'[1]ТБ легень'!M35</f>
        <v>1360</v>
      </c>
    </row>
    <row r="36" spans="1:7" ht="13.5" thickBot="1">
      <c r="A36" s="67" t="s">
        <v>29</v>
      </c>
      <c r="B36" s="68"/>
      <c r="C36" s="14">
        <f>SUM(C6:C30)</f>
        <v>1288</v>
      </c>
      <c r="D36" s="31">
        <f>SUM(D6:D30)</f>
        <v>277</v>
      </c>
      <c r="E36" s="40">
        <f>SUM(E6:E30)</f>
        <v>85</v>
      </c>
      <c r="G36" s="42">
        <f>'[1]ТБ легень'!D36+'[1]ТБ легень'!H36+'[1]ТБ легень'!I36+'[1]ТБ легень'!J36+'[1]ТБ легень'!K36+'[1]ТБ легень'!L36+'[1]ТБ легень'!M36</f>
        <v>1288</v>
      </c>
    </row>
    <row r="39" spans="1:5" ht="26.25" customHeight="1">
      <c r="A39" s="71" t="s">
        <v>34</v>
      </c>
      <c r="B39" s="71"/>
      <c r="C39" s="71"/>
      <c r="D39" s="71"/>
      <c r="E39" s="71"/>
    </row>
    <row r="40" spans="1:5" ht="15" customHeight="1">
      <c r="A40" s="35"/>
      <c r="B40" s="71" t="s">
        <v>38</v>
      </c>
      <c r="C40" s="71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7.5" customHeight="1" thickBot="1">
      <c r="A43" s="73"/>
      <c r="B43" s="75"/>
      <c r="C43" s="80"/>
      <c r="D43" s="57" t="s">
        <v>30</v>
      </c>
      <c r="E43" s="56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12</v>
      </c>
      <c r="D44" s="2">
        <f>'Нові випадки'!D44+'НЛ 1 кат.'!D44+Рецидиви!D44+Інші!D44</f>
        <v>3</v>
      </c>
      <c r="E44" s="2">
        <f>'Нові випадки'!E44+'НЛ 1 кат.'!E44+Рецидиви!E44+Інші!E44</f>
        <v>1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26</v>
      </c>
      <c r="D45" s="2">
        <f>'Нові випадки'!D45+'НЛ 1 кат.'!D45+Рецидиви!D45+Інші!D45</f>
        <v>5</v>
      </c>
      <c r="E45" s="2">
        <f>'Нові випадки'!E45+'НЛ 1 кат.'!E45+Рецидиви!E45+Інші!E45</f>
        <v>0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116</v>
      </c>
      <c r="D46" s="2">
        <f>'Нові випадки'!D46+'НЛ 1 кат.'!D46+Рецидиви!D46+Інші!D46</f>
        <v>21</v>
      </c>
      <c r="E46" s="2">
        <f>'Нові випадки'!E46+'НЛ 1 кат.'!E46+Рецидиви!E46+Інші!E46</f>
        <v>0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64</v>
      </c>
      <c r="D47" s="2">
        <f>'Нові випадки'!D47+'НЛ 1 кат.'!D47+Рецидиви!D47+Інші!D47</f>
        <v>15</v>
      </c>
      <c r="E47" s="2">
        <f>'Нові випадки'!E47+'НЛ 1 кат.'!E47+Рецидиви!E47+Інші!E47</f>
        <v>8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23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1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18</v>
      </c>
      <c r="D49" s="2">
        <f>'Нові випадки'!D49+'НЛ 1 кат.'!D49+Рецидиви!D49+Інші!D49</f>
        <v>7</v>
      </c>
      <c r="E49" s="2">
        <f>'Нові випадки'!E49+'НЛ 1 кат.'!E49+Рецидиви!E49+Інші!E49</f>
        <v>1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52</v>
      </c>
      <c r="D50" s="2">
        <f>'Нові випадки'!D50+'НЛ 1 кат.'!D50+Рецидиви!D50+Інші!D50</f>
        <v>2</v>
      </c>
      <c r="E50" s="2">
        <f>'Нові випадки'!E50+'НЛ 1 кат.'!E50+Рецидиви!E50+Інші!E50</f>
        <v>0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6</v>
      </c>
      <c r="D51" s="2">
        <f>'Нові випадки'!D51+'НЛ 1 кат.'!D51+Рецидиви!D51+Інші!D51</f>
        <v>0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36</v>
      </c>
      <c r="D52" s="2">
        <f>'Нові випадки'!D52+'НЛ 1 кат.'!D52+Рецидиви!D52+Інші!D52</f>
        <v>5</v>
      </c>
      <c r="E52" s="2">
        <f>'Нові випадки'!E52+'НЛ 1 кат.'!E52+Рецидиви!E52+Інші!E52</f>
        <v>0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42</v>
      </c>
      <c r="D53" s="2">
        <f>'Нові випадки'!D53+'НЛ 1 кат.'!D53+Рецидиви!D53+Інші!D53</f>
        <v>6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23</v>
      </c>
      <c r="D54" s="2">
        <f>'Нові випадки'!D54+'НЛ 1 кат.'!D54+Рецидиви!D54+Інші!D54</f>
        <v>9</v>
      </c>
      <c r="E54" s="2">
        <f>'Нові випадки'!E54+'НЛ 1 кат.'!E54+Рецидиви!E54+Інші!E54</f>
        <v>7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22</v>
      </c>
      <c r="D55" s="2">
        <f>'Нові випадки'!D55+'НЛ 1 кат.'!D55+Рецидиви!D55+Інші!D55</f>
        <v>3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36</v>
      </c>
      <c r="D56" s="2">
        <f>'Нові випадки'!D56+'НЛ 1 кат.'!D56+Рецидиви!D56+Інші!D56</f>
        <v>7</v>
      </c>
      <c r="E56" s="2">
        <f>'Нові випадки'!E56+'НЛ 1 кат.'!E56+Рецидиви!E56+Інші!E56</f>
        <v>3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63</v>
      </c>
      <c r="D57" s="2">
        <f>'Нові випадки'!D57+'НЛ 1 кат.'!D57+Рецидиви!D57+Інші!D57</f>
        <v>11</v>
      </c>
      <c r="E57" s="2">
        <f>'Нові випадки'!E57+'НЛ 1 кат.'!E57+Рецидиви!E57+Інші!E57</f>
        <v>4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28</v>
      </c>
      <c r="D58" s="2">
        <f>'Нові випадки'!D58+'НЛ 1 кат.'!D58+Рецидиви!D58+Інші!D58</f>
        <v>2</v>
      </c>
      <c r="E58" s="2">
        <f>'Нові випадки'!E58+'НЛ 1 кат.'!E58+Рецидиви!E58+Інші!E58</f>
        <v>0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6</v>
      </c>
      <c r="D59" s="2">
        <f>'Нові випадки'!D59+'НЛ 1 кат.'!D59+Рецидиви!D59+Інші!D59</f>
        <v>3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24</v>
      </c>
      <c r="D60" s="2">
        <f>'Нові випадки'!D60+'НЛ 1 кат.'!D60+Рецидиви!D60+Інші!D60</f>
        <v>3</v>
      </c>
      <c r="E60" s="2">
        <f>'Нові випадки'!E60+'НЛ 1 кат.'!E60+Рецидиви!E60+Інші!E60</f>
        <v>2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10</v>
      </c>
      <c r="D61" s="2">
        <f>'Нові випадки'!D61+'НЛ 1 кат.'!D61+Рецидиви!D61+Інші!D61</f>
        <v>2</v>
      </c>
      <c r="E61" s="2">
        <f>'Нові випадки'!E61+'НЛ 1 кат.'!E61+Рецидиви!E61+Інші!E61</f>
        <v>1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52</v>
      </c>
      <c r="D62" s="2">
        <f>'Нові випадки'!D62+'НЛ 1 кат.'!D62+Рецидиви!D62+Інші!D62</f>
        <v>17</v>
      </c>
      <c r="E62" s="2">
        <f>'Нові випадки'!E62+'НЛ 1 кат.'!E62+Рецидиви!E62+Інші!E62</f>
        <v>8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28</v>
      </c>
      <c r="D63" s="2">
        <f>'Нові випадки'!D63+'НЛ 1 кат.'!D63+Рецидиви!D63+Інші!D63</f>
        <v>7</v>
      </c>
      <c r="E63" s="2">
        <f>'Нові випадки'!E63+'НЛ 1 кат.'!E63+Рецидиви!E63+Інші!E63</f>
        <v>4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15</v>
      </c>
      <c r="D64" s="2">
        <f>'Нові випадки'!D64+'НЛ 1 кат.'!D64+Рецидиви!D64+Інші!D64</f>
        <v>3</v>
      </c>
      <c r="E64" s="2">
        <f>'Нові випадки'!E64+'НЛ 1 кат.'!E64+Рецидиви!E64+Інші!E64</f>
        <v>1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17</v>
      </c>
      <c r="D65" s="2">
        <f>'Нові випадки'!D65+'НЛ 1 кат.'!D65+Рецидиви!D65+Інші!D65</f>
        <v>11</v>
      </c>
      <c r="E65" s="2">
        <f>'Нові випадки'!E65+'НЛ 1 кат.'!E65+Рецидиви!E65+Інші!E65</f>
        <v>8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5</v>
      </c>
      <c r="D66" s="2">
        <f>'Нові випадки'!D66+'НЛ 1 кат.'!D66+Рецидиви!D66+Інші!D66</f>
        <v>1</v>
      </c>
      <c r="E66" s="2">
        <f>'Нові випадки'!E66+'НЛ 1 кат.'!E66+Рецидиви!E66+Інші!E66</f>
        <v>0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15</v>
      </c>
      <c r="D67" s="2">
        <f>'Нові випадки'!D67+'НЛ 1 кат.'!D67+Рецидиви!D67+Інші!D67</f>
        <v>10</v>
      </c>
      <c r="E67" s="2">
        <f>'Нові випадки'!E67+'НЛ 1 кат.'!E67+Рецидиви!E67+Інші!E67</f>
        <v>4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29</v>
      </c>
      <c r="D68" s="2">
        <f>'Нові випадки'!D68+'НЛ 1 кат.'!D68+Рецидиви!D68+Інші!D68</f>
        <v>2</v>
      </c>
      <c r="E68" s="2">
        <f>'Нові випадки'!E68+'НЛ 1 кат.'!E68+Рецидиви!E68+Інші!E68</f>
        <v>0</v>
      </c>
    </row>
    <row r="69" spans="1:5" ht="12.75">
      <c r="A69" s="23">
        <v>26</v>
      </c>
      <c r="B69" s="27" t="s">
        <v>49</v>
      </c>
      <c r="C69" s="2">
        <f>'Нові випадки'!C69+'НЛ 1 кат.'!C69+Рецидиви!C69+Інші!C69</f>
        <v>60</v>
      </c>
      <c r="D69" s="2">
        <f>'Нові випадки'!D69+'НЛ 1 кат.'!D69+Рецидиви!D69+Інші!D69</f>
        <v>11</v>
      </c>
      <c r="E69" s="2">
        <f>'Нові випадки'!E69+'НЛ 1 кат.'!E69+Рецидиви!E69+Інші!E69</f>
        <v>0</v>
      </c>
    </row>
    <row r="70" spans="1:5" ht="12.75">
      <c r="A70" s="23">
        <v>27</v>
      </c>
      <c r="B70" s="28" t="s">
        <v>51</v>
      </c>
      <c r="C70" s="2">
        <f>'Нові випадки'!C70+'НЛ 1 кат.'!C70+Рецидиви!C70+Інші!C70</f>
        <v>1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52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50</v>
      </c>
      <c r="C72" s="2">
        <f>'Нові випадки'!C72+'НЛ 1 кат.'!C72+Рецидиви!C72+Інші!C72</f>
        <v>3</v>
      </c>
      <c r="D72" s="2">
        <f>'Нові випадки'!D72+'НЛ 1 кат.'!D72+Рецидиви!D72+Інші!D72</f>
        <v>1</v>
      </c>
      <c r="E72" s="2">
        <f>'Нові випадки'!E72+'НЛ 1 кат.'!E72+Рецидиви!E72+Інші!E72</f>
        <v>0</v>
      </c>
    </row>
    <row r="73" spans="1:5" ht="13.5" thickBot="1">
      <c r="A73" s="65" t="s">
        <v>2</v>
      </c>
      <c r="B73" s="66"/>
      <c r="C73" s="50">
        <f>SUM(C44:C72)</f>
        <v>832</v>
      </c>
      <c r="D73" s="51">
        <f>SUM(D44:D72)</f>
        <v>171</v>
      </c>
      <c r="E73" s="52">
        <f>SUM(E44:E72)</f>
        <v>53</v>
      </c>
    </row>
    <row r="74" spans="1:5" ht="13.5" thickBot="1">
      <c r="A74" s="67" t="s">
        <v>29</v>
      </c>
      <c r="B74" s="68"/>
      <c r="C74" s="14">
        <f>SUM(C44:C68)</f>
        <v>768</v>
      </c>
      <c r="D74" s="15">
        <f>SUM(D44:D68)</f>
        <v>159</v>
      </c>
      <c r="E74" s="16">
        <f>SUM(E44:E68)</f>
        <v>53</v>
      </c>
    </row>
    <row r="77" spans="1:5" ht="30" customHeight="1">
      <c r="A77" s="71" t="s">
        <v>34</v>
      </c>
      <c r="B77" s="71"/>
      <c r="C77" s="71"/>
      <c r="D77" s="71"/>
      <c r="E77" s="71"/>
    </row>
    <row r="78" spans="1:5" ht="16.5" customHeight="1">
      <c r="A78" s="35"/>
      <c r="B78" s="71" t="s">
        <v>38</v>
      </c>
      <c r="C78" s="71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6.75" customHeight="1" thickBot="1">
      <c r="A81" s="73"/>
      <c r="B81" s="75"/>
      <c r="C81" s="80"/>
      <c r="D81" s="57" t="s">
        <v>30</v>
      </c>
      <c r="E81" s="56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20</v>
      </c>
      <c r="D82" s="2">
        <f>'Нові випадки'!D82+'НЛ 1 кат.'!D82+Рецидиви!D82+Інші!D82</f>
        <v>8</v>
      </c>
      <c r="E82" s="2">
        <f>'Нові випадки'!E82+'НЛ 1 кат.'!E82+Рецидиви!E82+Інші!E82</f>
        <v>3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26</v>
      </c>
      <c r="D83" s="2">
        <f>'Нові випадки'!D83+'НЛ 1 кат.'!D83+Рецидиви!D83+Інші!D83</f>
        <v>10</v>
      </c>
      <c r="E83" s="2">
        <f>'Нові випадки'!E83+'НЛ 1 кат.'!E83+Рецидиви!E83+Інші!E83</f>
        <v>2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98</v>
      </c>
      <c r="D84" s="2">
        <f>'Нові випадки'!D84+'НЛ 1 кат.'!D84+Рецидиви!D84+Інші!D84</f>
        <v>9</v>
      </c>
      <c r="E84" s="2">
        <f>'Нові випадки'!E84+'НЛ 1 кат.'!E84+Рецидиви!E84+Інші!E84</f>
        <v>0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74</v>
      </c>
      <c r="D85" s="2">
        <f>'Нові випадки'!D85+'НЛ 1 кат.'!D85+Рецидиви!D85+Інші!D85</f>
        <v>8</v>
      </c>
      <c r="E85" s="2">
        <f>'Нові випадки'!E85+'НЛ 1 кат.'!E85+Рецидиви!E85+Інші!E85</f>
        <v>3</v>
      </c>
    </row>
    <row r="86" spans="1:5" ht="12.75">
      <c r="A86" s="23">
        <v>5</v>
      </c>
      <c r="B86" s="24" t="s">
        <v>7</v>
      </c>
      <c r="C86" s="2">
        <f>'Нові випадки'!C86+'НЛ 1 кат.'!C86+Рецидиви!C86+Інші!C86</f>
        <v>19</v>
      </c>
      <c r="D86" s="2">
        <f>'Нові випадки'!D86+'НЛ 1 кат.'!D86+Рецидиви!D86+Інші!D86</f>
        <v>8</v>
      </c>
      <c r="E86" s="2">
        <f>'Нові випадки'!E86+'НЛ 1 кат.'!E86+Рецидиви!E86+Інші!E86</f>
        <v>2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30</v>
      </c>
      <c r="D87" s="2">
        <f>'Нові випадки'!D87+'НЛ 1 кат.'!D87+Рецидиви!D87+Інші!D87</f>
        <v>5</v>
      </c>
      <c r="E87" s="2">
        <f>'Нові випадки'!E87+'НЛ 1 кат.'!E87+Рецидиви!E87+Інші!E87</f>
        <v>1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49</v>
      </c>
      <c r="D88" s="2">
        <f>'Нові випадки'!D88+'НЛ 1 кат.'!D88+Рецидиви!D88+Інші!D88</f>
        <v>3</v>
      </c>
      <c r="E88" s="2">
        <f>'Нові випадки'!E88+'НЛ 1 кат.'!E88+Рецидиви!E88+Інші!E88</f>
        <v>1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8</v>
      </c>
      <c r="D89" s="2">
        <f>'Нові випадки'!D89+'НЛ 1 кат.'!D89+Рецидиви!D89+Інші!D89</f>
        <v>1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32</v>
      </c>
      <c r="D90" s="2">
        <f>'Нові випадки'!D90+'НЛ 1 кат.'!D90+Рецидиви!D90+Інші!D90</f>
        <v>3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33</v>
      </c>
      <c r="D91" s="2">
        <f>'Нові випадки'!D91+'НЛ 1 кат.'!D91+Рецидиви!D91+Інші!D91</f>
        <v>4</v>
      </c>
      <c r="E91" s="2">
        <f>'Нові випадки'!E91+'НЛ 1 кат.'!E91+Рецидиви!E91+Інші!E91</f>
        <v>1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27</v>
      </c>
      <c r="D92" s="2">
        <f>'Нові випадки'!D92+'НЛ 1 кат.'!D92+Рецидиви!D92+Інші!D92</f>
        <v>1</v>
      </c>
      <c r="E92" s="2">
        <f>'Нові випадки'!E92+'НЛ 1 кат.'!E92+Рецидиви!E92+Інші!E92</f>
        <v>0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33</v>
      </c>
      <c r="D93" s="2">
        <f>'Нові випадки'!D93+'НЛ 1 кат.'!D93+Рецидиви!D93+Інші!D93</f>
        <v>5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48</v>
      </c>
      <c r="D94" s="2">
        <f>'Нові випадки'!D94+'НЛ 1 кат.'!D94+Рецидиви!D94+Інші!D94</f>
        <v>7</v>
      </c>
      <c r="E94" s="2">
        <f>'Нові випадки'!E94+'НЛ 1 кат.'!E94+Рецидиви!E94+Інші!E94</f>
        <v>3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100</v>
      </c>
      <c r="D95" s="2">
        <f>'Нові випадки'!D95+'НЛ 1 кат.'!D95+Рецидиви!D95+Інші!D95</f>
        <v>18</v>
      </c>
      <c r="E95" s="2">
        <f>'Нові випадки'!E95+'НЛ 1 кат.'!E95+Рецидиви!E95+Інші!E95</f>
        <v>4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37</v>
      </c>
      <c r="D96" s="2">
        <f>'Нові випадки'!D96+'НЛ 1 кат.'!D96+Рецидиви!D96+Інші!D96</f>
        <v>10</v>
      </c>
      <c r="E96" s="2">
        <f>'Нові випадки'!E96+'НЛ 1 кат.'!E96+Рецидиви!E96+Інші!E96</f>
        <v>3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10</v>
      </c>
      <c r="D97" s="2">
        <f>'Нові випадки'!D97+'НЛ 1 кат.'!D97+Рецидиви!D97+Інші!D97</f>
        <v>4</v>
      </c>
      <c r="E97" s="2">
        <f>'Нові випадки'!E97+'НЛ 1 кат.'!E97+Рецидиви!E97+Інші!E97</f>
        <v>0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25</v>
      </c>
      <c r="D98" s="2">
        <f>'Нові випадки'!D98+'НЛ 1 кат.'!D98+Рецидиви!D98+Інші!D98</f>
        <v>2</v>
      </c>
      <c r="E98" s="2">
        <f>'Нові випадки'!E98+'НЛ 1 кат.'!E98+Рецидиви!E98+Інші!E98</f>
        <v>0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9</v>
      </c>
      <c r="D99" s="2">
        <f>'Нові випадки'!D99+'НЛ 1 кат.'!D99+Рецидиви!D99+Інші!D99</f>
        <v>1</v>
      </c>
      <c r="E99" s="2">
        <f>'Нові випадки'!E99+'НЛ 1 кат.'!E99+Рецидиви!E99+Інші!E99</f>
        <v>0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48</v>
      </c>
      <c r="D100" s="2">
        <f>'Нові випадки'!D100+'НЛ 1 кат.'!D100+Рецидиви!D100+Інші!D100</f>
        <v>3</v>
      </c>
      <c r="E100" s="2">
        <f>'Нові випадки'!E100+'НЛ 1 кат.'!E100+Рецидиви!E100+Інші!E100</f>
        <v>0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49</v>
      </c>
      <c r="D101" s="2">
        <f>'Нові випадки'!D101+'НЛ 1 кат.'!D101+Рецидиви!D101+Інші!D101</f>
        <v>11</v>
      </c>
      <c r="E101" s="2">
        <f>'Нові випадки'!E101+'НЛ 1 кат.'!E101+Рецидиви!E101+Інші!E101</f>
        <v>0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14</v>
      </c>
      <c r="D102" s="2">
        <f>'Нові випадки'!D102+'НЛ 1 кат.'!D102+Рецидиви!D102+Інші!D102</f>
        <v>1</v>
      </c>
      <c r="E102" s="2">
        <f>'Нові випадки'!E102+'НЛ 1 кат.'!E102+Рецидиви!E102+Інші!E102</f>
        <v>0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23</v>
      </c>
      <c r="D103" s="2">
        <f>'Нові випадки'!D103+'НЛ 1 кат.'!D103+Рецидиви!D103+Інші!D103</f>
        <v>5</v>
      </c>
      <c r="E103" s="2">
        <f>'Нові випадки'!E103+'НЛ 1 кат.'!E103+Рецидиви!E103+Інші!E103</f>
        <v>4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8</v>
      </c>
      <c r="D104" s="2">
        <f>'Нові випадки'!D104+'НЛ 1 кат.'!D104+Рецидиви!D104+Інші!D104</f>
        <v>1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13</v>
      </c>
      <c r="D105" s="2">
        <f>'Нові випадки'!D105+'НЛ 1 кат.'!D105+Рецидиви!D105+Інші!D105</f>
        <v>2</v>
      </c>
      <c r="E105" s="2">
        <f>'Нові випадки'!E105+'НЛ 1 кат.'!E105+Рецидиви!E105+Інші!E105</f>
        <v>1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37</v>
      </c>
      <c r="D106" s="2">
        <f>'Нові випадки'!D106+'НЛ 1 кат.'!D106+Рецидиви!D106+Інші!D106</f>
        <v>10</v>
      </c>
      <c r="E106" s="2">
        <f>'Нові випадки'!E106+'НЛ 1 кат.'!E106+Рецидиви!E106+Інші!E106</f>
        <v>0</v>
      </c>
    </row>
    <row r="107" spans="1:5" ht="15.75" customHeight="1">
      <c r="A107" s="23">
        <v>26</v>
      </c>
      <c r="B107" s="27" t="s">
        <v>49</v>
      </c>
      <c r="C107" s="2">
        <f>'Нові випадки'!C107+'НЛ 1 кат.'!C107+Рецидиви!C107+Інші!C107</f>
        <v>62</v>
      </c>
      <c r="D107" s="2">
        <f>'Нові випадки'!D107+'НЛ 1 кат.'!D107+Рецидиви!D107+Інші!D107</f>
        <v>6</v>
      </c>
      <c r="E107" s="2">
        <f>'Нові випадки'!E107+'НЛ 1 кат.'!E107+Рецидиви!E107+Інші!E107</f>
        <v>3</v>
      </c>
    </row>
    <row r="108" spans="1:5" ht="15.75" customHeight="1">
      <c r="A108" s="23">
        <v>27</v>
      </c>
      <c r="B108" s="28" t="s">
        <v>51</v>
      </c>
      <c r="C108" s="2">
        <f>'Нові випадки'!C108+'НЛ 1 кат.'!C108+Рецидиви!C108+Інші!C108</f>
        <v>2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52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50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65" t="s">
        <v>2</v>
      </c>
      <c r="B111" s="66"/>
      <c r="C111" s="50">
        <f>SUM(C82:C110)</f>
        <v>934</v>
      </c>
      <c r="D111" s="51">
        <f>SUM(D82:D110)</f>
        <v>146</v>
      </c>
      <c r="E111" s="52">
        <f>SUM(E82:E110)</f>
        <v>31</v>
      </c>
    </row>
    <row r="112" spans="1:5" ht="13.5" thickBot="1">
      <c r="A112" s="67" t="s">
        <v>29</v>
      </c>
      <c r="B112" s="68"/>
      <c r="C112" s="14">
        <f>SUM(C82:C106)</f>
        <v>870</v>
      </c>
      <c r="D112" s="15">
        <f>SUM(D82:D106)</f>
        <v>140</v>
      </c>
      <c r="E112" s="16">
        <f>SUM(E82:E106)</f>
        <v>28</v>
      </c>
    </row>
    <row r="115" spans="1:5" ht="32.25" customHeight="1">
      <c r="A115" s="71" t="s">
        <v>34</v>
      </c>
      <c r="B115" s="71"/>
      <c r="C115" s="71"/>
      <c r="D115" s="71"/>
      <c r="E115" s="71"/>
    </row>
    <row r="116" spans="1:5" ht="15" customHeight="1">
      <c r="A116" s="35"/>
      <c r="B116" s="71" t="s">
        <v>38</v>
      </c>
      <c r="C116" s="71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5.25" customHeight="1" thickBot="1">
      <c r="A119" s="73"/>
      <c r="B119" s="75"/>
      <c r="C119" s="80"/>
      <c r="D119" s="57" t="s">
        <v>30</v>
      </c>
      <c r="E119" s="56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24</v>
      </c>
      <c r="D120" s="2">
        <f>'Нові випадки'!D120+'НЛ 1 кат.'!D120+Рецидиви!D120+Інші!D120</f>
        <v>2</v>
      </c>
      <c r="E120" s="2">
        <f>'Нові випадки'!E120+'НЛ 1 кат.'!E120+Рецидиви!E120+Інші!E120</f>
        <v>1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18</v>
      </c>
      <c r="D121" s="2">
        <f>'Нові випадки'!D121+'НЛ 1 кат.'!D121+Рецидиви!D121+Інші!D121</f>
        <v>7</v>
      </c>
      <c r="E121" s="2">
        <f>'Нові випадки'!E121+'НЛ 1 кат.'!E121+Рецидиви!E121+Інші!E121</f>
        <v>2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130</v>
      </c>
      <c r="D122" s="2">
        <f>'Нові випадки'!D122+'НЛ 1 кат.'!D122+Рецидиви!D122+Інші!D122</f>
        <v>14</v>
      </c>
      <c r="E122" s="2">
        <f>'Нові випадки'!E122+'НЛ 1 кат.'!E122+Рецидиви!E122+Інші!E122</f>
        <v>1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53</v>
      </c>
      <c r="D123" s="2">
        <f>'Нові випадки'!D123+'НЛ 1 кат.'!D123+Рецидиви!D123+Інші!D123</f>
        <v>12</v>
      </c>
      <c r="E123" s="2">
        <f>'Нові випадки'!E123+'НЛ 1 кат.'!E123+Рецидиви!E123+Інші!E123</f>
        <v>2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18</v>
      </c>
      <c r="D124" s="2">
        <f>'Нові випадки'!D124+'НЛ 1 кат.'!D124+Рецидиви!D124+Інші!D124</f>
        <v>5</v>
      </c>
      <c r="E124" s="2">
        <f>'Нові випадки'!E124+'НЛ 1 кат.'!E124+Рецидиви!E124+Інші!E124</f>
        <v>2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25</v>
      </c>
      <c r="D125" s="2">
        <f>'Нові випадки'!D125+'НЛ 1 кат.'!D125+Рецидиви!D125+Інші!D125</f>
        <v>9</v>
      </c>
      <c r="E125" s="2">
        <f>'Нові випадки'!E125+'НЛ 1 кат.'!E125+Рецидиви!E125+Інші!E125</f>
        <v>1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39</v>
      </c>
      <c r="D126" s="2">
        <f>'Нові випадки'!D126+'НЛ 1 кат.'!D126+Рецидиви!D126+Інші!D126</f>
        <v>1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19</v>
      </c>
      <c r="D127" s="2">
        <f>'Нові випадки'!D127+'НЛ 1 кат.'!D127+Рецидиви!D127+Інші!D127</f>
        <v>5</v>
      </c>
      <c r="E127" s="2">
        <f>'Нові випадки'!E127+'НЛ 1 кат.'!E127+Рецидиви!E127+Інші!E127</f>
        <v>0</v>
      </c>
    </row>
    <row r="128" spans="1:5" ht="12.75">
      <c r="A128" s="23">
        <v>9</v>
      </c>
      <c r="B128" s="24" t="s">
        <v>11</v>
      </c>
      <c r="C128" s="2">
        <f>'Нові випадки'!C128+'НЛ 1 кат.'!C128+Рецидиви!C128+Інші!C128</f>
        <v>22</v>
      </c>
      <c r="D128" s="2">
        <f>'Нові випадки'!D128+'НЛ 1 кат.'!D128+Рецидиви!D128+Інші!D128</f>
        <v>5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23</v>
      </c>
      <c r="D129" s="2">
        <f>'Нові випадки'!D129+'НЛ 1 кат.'!D129+Рецидиви!D129+Інші!D129</f>
        <v>6</v>
      </c>
      <c r="E129" s="2">
        <f>'Нові випадки'!E129+'НЛ 1 кат.'!E129+Рецидиви!E129+Інші!E129</f>
        <v>2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25</v>
      </c>
      <c r="D130" s="2">
        <f>'Нові випадки'!D130+'НЛ 1 кат.'!D130+Рецидиви!D130+Інші!D130</f>
        <v>1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41</v>
      </c>
      <c r="D131" s="2">
        <f>'Нові випадки'!D131+'НЛ 1 кат.'!D131+Рецидиви!D131+Інші!D131</f>
        <v>8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37</v>
      </c>
      <c r="D132" s="2">
        <f>'Нові випадки'!D132+'НЛ 1 кат.'!D132+Рецидиви!D132+Інші!D132</f>
        <v>6</v>
      </c>
      <c r="E132" s="2">
        <f>'Нові випадки'!E132+'НЛ 1 кат.'!E132+Рецидиви!E132+Інші!E132</f>
        <v>2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95</v>
      </c>
      <c r="D133" s="2">
        <f>'Нові випадки'!D133+'НЛ 1 кат.'!D133+Рецидиви!D133+Інші!D133</f>
        <v>13</v>
      </c>
      <c r="E133" s="2">
        <f>'Нові випадки'!E133+'НЛ 1 кат.'!E133+Рецидиви!E133+Інші!E133</f>
        <v>3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21</v>
      </c>
      <c r="D134" s="2">
        <f>'Нові випадки'!D134+'НЛ 1 кат.'!D134+Рецидиви!D134+Інші!D134</f>
        <v>5</v>
      </c>
      <c r="E134" s="2">
        <f>'Нові випадки'!E134+'НЛ 1 кат.'!E134+Рецидиви!E134+Інші!E134</f>
        <v>2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8</v>
      </c>
      <c r="D135" s="2">
        <f>'Нові випадки'!D135+'НЛ 1 кат.'!D135+Рецидиви!D135+Інші!D135</f>
        <v>2</v>
      </c>
      <c r="E135" s="2">
        <f>'Нові випадки'!E135+'НЛ 1 кат.'!E135+Рецидиви!E135+Інші!E135</f>
        <v>0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22</v>
      </c>
      <c r="D136" s="2">
        <f>'Нові випадки'!D136+'НЛ 1 кат.'!D136+Рецидиви!D136+Інші!D136</f>
        <v>1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6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31</v>
      </c>
      <c r="D138" s="2">
        <f>'Нові випадки'!D138+'НЛ 1 кат.'!D138+Рецидиви!D138+Інші!D138</f>
        <v>6</v>
      </c>
      <c r="E138" s="2">
        <f>'Нові випадки'!E138+'НЛ 1 кат.'!E138+Рецидиви!E138+Інші!E138</f>
        <v>4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41</v>
      </c>
      <c r="D139" s="2">
        <f>'Нові випадки'!D139+'НЛ 1 кат.'!D139+Рецидиви!D139+Інші!D139</f>
        <v>11</v>
      </c>
      <c r="E139" s="2">
        <f>'Нові випадки'!E139+'НЛ 1 кат.'!E139+Рецидиви!E139+Інші!E139</f>
        <v>2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19</v>
      </c>
      <c r="D140" s="2">
        <f>'Нові випадки'!D140+'НЛ 1 кат.'!D140+Рецидиви!D140+Інші!D140</f>
        <v>5</v>
      </c>
      <c r="E140" s="2">
        <f>'Нові випадки'!E140+'НЛ 1 кат.'!E140+Рецидиви!E140+Інші!E140</f>
        <v>2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24</v>
      </c>
      <c r="D141" s="2">
        <f>'Нові випадки'!D141+'НЛ 1 кат.'!D141+Рецидиви!D141+Інші!D141</f>
        <v>3</v>
      </c>
      <c r="E141" s="2">
        <f>'Нові випадки'!E141+'НЛ 1 кат.'!E141+Рецидиви!E141+Інші!E141</f>
        <v>1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4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28</v>
      </c>
      <c r="D143" s="2">
        <f>'Нові випадки'!D143+'НЛ 1 кат.'!D143+Рецидиви!D143+Інші!D143</f>
        <v>3</v>
      </c>
      <c r="E143" s="2">
        <f>'Нові випадки'!E143+'НЛ 1 кат.'!E143+Рецидиви!E143+Інші!E143</f>
        <v>0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36</v>
      </c>
      <c r="D144" s="2">
        <f>'Нові випадки'!D144+'НЛ 1 кат.'!D144+Рецидиви!D144+Інші!D144</f>
        <v>4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49</v>
      </c>
      <c r="C145" s="2">
        <f>'Нові випадки'!C145+'НЛ 1 кат.'!C145+Рецидиви!C145+Інші!C145</f>
        <v>66</v>
      </c>
      <c r="D145" s="2">
        <f>'Нові випадки'!D145+'НЛ 1 кат.'!D145+Рецидиви!D145+Інші!D145</f>
        <v>16</v>
      </c>
      <c r="E145" s="2">
        <f>'Нові випадки'!E145+'НЛ 1 кат.'!E145+Рецидиви!E145+Інші!E145</f>
        <v>8</v>
      </c>
    </row>
    <row r="146" spans="1:5" ht="14.25" customHeight="1">
      <c r="A146" s="23">
        <v>27</v>
      </c>
      <c r="B146" s="28" t="s">
        <v>51</v>
      </c>
      <c r="C146" s="2">
        <f>'Нові випадки'!C146+'НЛ 1 кат.'!C146+Рецидиви!C146+Інші!C146</f>
        <v>5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52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50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65" t="s">
        <v>2</v>
      </c>
      <c r="B149" s="66"/>
      <c r="C149" s="50">
        <f>SUM(C120:C148)</f>
        <v>880</v>
      </c>
      <c r="D149" s="51">
        <f>SUM(D120:D148)</f>
        <v>150</v>
      </c>
      <c r="E149" s="52">
        <f>SUM(E120:E148)</f>
        <v>35</v>
      </c>
    </row>
    <row r="150" spans="1:5" ht="13.5" thickBot="1">
      <c r="A150" s="67" t="s">
        <v>29</v>
      </c>
      <c r="B150" s="68"/>
      <c r="C150" s="14">
        <f>SUM(C120:C144)</f>
        <v>809</v>
      </c>
      <c r="D150" s="15">
        <f>SUM(D120:D144)</f>
        <v>134</v>
      </c>
      <c r="E150" s="16">
        <f>SUM(E120:E144)</f>
        <v>27</v>
      </c>
    </row>
    <row r="153" spans="1:5" ht="24.75" customHeight="1">
      <c r="A153" s="71" t="s">
        <v>34</v>
      </c>
      <c r="B153" s="71"/>
      <c r="C153" s="71"/>
      <c r="D153" s="71"/>
      <c r="E153" s="71"/>
    </row>
    <row r="154" spans="1:5" ht="15.75" customHeight="1">
      <c r="A154" s="35"/>
      <c r="B154" s="71" t="s">
        <v>38</v>
      </c>
      <c r="C154" s="71"/>
      <c r="D154" s="35"/>
      <c r="E154" s="35"/>
    </row>
    <row r="155" ht="17.25" customHeight="1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29.25" customHeight="1" thickBot="1">
      <c r="A157" s="73"/>
      <c r="B157" s="75"/>
      <c r="C157" s="80"/>
      <c r="D157" s="57" t="s">
        <v>30</v>
      </c>
      <c r="E157" s="5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95</v>
      </c>
      <c r="D158" s="2">
        <f t="shared" si="0"/>
        <v>19</v>
      </c>
      <c r="E158" s="2">
        <f t="shared" si="0"/>
        <v>5</v>
      </c>
    </row>
    <row r="159" spans="1:5" ht="12.75">
      <c r="A159" s="23">
        <v>2</v>
      </c>
      <c r="B159" s="24" t="s">
        <v>4</v>
      </c>
      <c r="C159" s="2">
        <f t="shared" si="0"/>
        <v>109</v>
      </c>
      <c r="D159" s="2">
        <f t="shared" si="0"/>
        <v>36</v>
      </c>
      <c r="E159" s="2">
        <f t="shared" si="0"/>
        <v>7</v>
      </c>
    </row>
    <row r="160" spans="1:5" ht="12.75">
      <c r="A160" s="23">
        <v>3</v>
      </c>
      <c r="B160" s="24" t="s">
        <v>5</v>
      </c>
      <c r="C160" s="2">
        <f t="shared" si="0"/>
        <v>523</v>
      </c>
      <c r="D160" s="2">
        <f t="shared" si="0"/>
        <v>65</v>
      </c>
      <c r="E160" s="2">
        <f t="shared" si="0"/>
        <v>4</v>
      </c>
    </row>
    <row r="161" spans="1:5" ht="12.75">
      <c r="A161" s="23">
        <v>4</v>
      </c>
      <c r="B161" s="24" t="s">
        <v>6</v>
      </c>
      <c r="C161" s="2">
        <f t="shared" si="0"/>
        <v>280</v>
      </c>
      <c r="D161" s="2">
        <f t="shared" si="0"/>
        <v>51</v>
      </c>
      <c r="E161" s="2">
        <f t="shared" si="0"/>
        <v>23</v>
      </c>
    </row>
    <row r="162" spans="1:5" ht="12.75">
      <c r="A162" s="23">
        <v>5</v>
      </c>
      <c r="B162" s="24" t="s">
        <v>7</v>
      </c>
      <c r="C162" s="2">
        <f t="shared" si="0"/>
        <v>93</v>
      </c>
      <c r="D162" s="2">
        <f t="shared" si="0"/>
        <v>36</v>
      </c>
      <c r="E162" s="2">
        <f t="shared" si="0"/>
        <v>12</v>
      </c>
    </row>
    <row r="163" spans="1:5" ht="12.75">
      <c r="A163" s="23">
        <v>6</v>
      </c>
      <c r="B163" s="24" t="s">
        <v>8</v>
      </c>
      <c r="C163" s="2">
        <f t="shared" si="0"/>
        <v>118</v>
      </c>
      <c r="D163" s="2">
        <f t="shared" si="0"/>
        <v>33</v>
      </c>
      <c r="E163" s="2">
        <f t="shared" si="0"/>
        <v>10</v>
      </c>
    </row>
    <row r="164" spans="1:5" ht="12.75">
      <c r="A164" s="23">
        <v>7</v>
      </c>
      <c r="B164" s="24" t="s">
        <v>9</v>
      </c>
      <c r="C164" s="2">
        <f t="shared" si="0"/>
        <v>206</v>
      </c>
      <c r="D164" s="2">
        <f t="shared" si="0"/>
        <v>12</v>
      </c>
      <c r="E164" s="2">
        <f t="shared" si="0"/>
        <v>1</v>
      </c>
    </row>
    <row r="165" spans="1:5" ht="12.75">
      <c r="A165" s="25">
        <v>8</v>
      </c>
      <c r="B165" s="26" t="s">
        <v>10</v>
      </c>
      <c r="C165" s="2">
        <f t="shared" si="0"/>
        <v>49</v>
      </c>
      <c r="D165" s="2">
        <f t="shared" si="0"/>
        <v>7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154</v>
      </c>
      <c r="D166" s="2">
        <f t="shared" si="0"/>
        <v>21</v>
      </c>
      <c r="E166" s="2">
        <f t="shared" si="0"/>
        <v>1</v>
      </c>
    </row>
    <row r="167" spans="1:5" ht="12.75">
      <c r="A167" s="23">
        <v>10</v>
      </c>
      <c r="B167" s="24" t="s">
        <v>12</v>
      </c>
      <c r="C167" s="2">
        <f t="shared" si="0"/>
        <v>142</v>
      </c>
      <c r="D167" s="2">
        <f t="shared" si="0"/>
        <v>21</v>
      </c>
      <c r="E167" s="2">
        <f t="shared" si="0"/>
        <v>3</v>
      </c>
    </row>
    <row r="168" spans="1:5" ht="12.75">
      <c r="A168" s="23">
        <v>11</v>
      </c>
      <c r="B168" s="24" t="s">
        <v>13</v>
      </c>
      <c r="C168" s="2">
        <f t="shared" si="0"/>
        <v>108</v>
      </c>
      <c r="D168" s="2">
        <f t="shared" si="0"/>
        <v>16</v>
      </c>
      <c r="E168" s="2">
        <f t="shared" si="0"/>
        <v>8</v>
      </c>
    </row>
    <row r="169" spans="1:5" ht="12.75">
      <c r="A169" s="23">
        <v>12</v>
      </c>
      <c r="B169" s="24" t="s">
        <v>14</v>
      </c>
      <c r="C169" s="2">
        <f t="shared" si="0"/>
        <v>170</v>
      </c>
      <c r="D169" s="2">
        <f t="shared" si="0"/>
        <v>38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172</v>
      </c>
      <c r="D170" s="2">
        <f t="shared" si="0"/>
        <v>25</v>
      </c>
      <c r="E170" s="2">
        <f t="shared" si="0"/>
        <v>9</v>
      </c>
    </row>
    <row r="171" spans="1:5" ht="12.75">
      <c r="A171" s="25">
        <v>14</v>
      </c>
      <c r="B171" s="26" t="s">
        <v>16</v>
      </c>
      <c r="C171" s="2">
        <f t="shared" si="0"/>
        <v>384</v>
      </c>
      <c r="D171" s="2">
        <f t="shared" si="0"/>
        <v>62</v>
      </c>
      <c r="E171" s="2">
        <f t="shared" si="0"/>
        <v>18</v>
      </c>
    </row>
    <row r="172" spans="1:5" ht="12.75">
      <c r="A172" s="25">
        <v>15</v>
      </c>
      <c r="B172" s="26" t="s">
        <v>17</v>
      </c>
      <c r="C172" s="2">
        <f t="shared" si="0"/>
        <v>135</v>
      </c>
      <c r="D172" s="2">
        <f t="shared" si="0"/>
        <v>26</v>
      </c>
      <c r="E172" s="2">
        <f t="shared" si="0"/>
        <v>8</v>
      </c>
    </row>
    <row r="173" spans="1:5" ht="12.75">
      <c r="A173" s="25">
        <v>16</v>
      </c>
      <c r="B173" s="26" t="s">
        <v>18</v>
      </c>
      <c r="C173" s="2">
        <f t="shared" si="0"/>
        <v>39</v>
      </c>
      <c r="D173" s="2">
        <f t="shared" si="0"/>
        <v>17</v>
      </c>
      <c r="E173" s="2">
        <f t="shared" si="0"/>
        <v>3</v>
      </c>
    </row>
    <row r="174" spans="1:5" ht="12.75">
      <c r="A174" s="23">
        <v>17</v>
      </c>
      <c r="B174" s="24" t="s">
        <v>19</v>
      </c>
      <c r="C174" s="2">
        <f t="shared" si="0"/>
        <v>103</v>
      </c>
      <c r="D174" s="2">
        <f t="shared" si="0"/>
        <v>11</v>
      </c>
      <c r="E174" s="2">
        <f t="shared" si="0"/>
        <v>2</v>
      </c>
    </row>
    <row r="175" spans="1:5" ht="12.75">
      <c r="A175" s="23">
        <v>18</v>
      </c>
      <c r="B175" s="24" t="s">
        <v>20</v>
      </c>
      <c r="C175" s="2">
        <f t="shared" si="0"/>
        <v>34</v>
      </c>
      <c r="D175" s="2">
        <f t="shared" si="0"/>
        <v>5</v>
      </c>
      <c r="E175" s="2">
        <f t="shared" si="0"/>
        <v>2</v>
      </c>
    </row>
    <row r="176" spans="1:5" ht="12.75">
      <c r="A176" s="25">
        <v>19</v>
      </c>
      <c r="B176" s="26" t="s">
        <v>21</v>
      </c>
      <c r="C176" s="2">
        <f t="shared" si="0"/>
        <v>181</v>
      </c>
      <c r="D176" s="2">
        <f t="shared" si="0"/>
        <v>54</v>
      </c>
      <c r="E176" s="2">
        <f t="shared" si="0"/>
        <v>27</v>
      </c>
    </row>
    <row r="177" spans="1:5" ht="12.75">
      <c r="A177" s="23">
        <v>20</v>
      </c>
      <c r="B177" s="24" t="s">
        <v>22</v>
      </c>
      <c r="C177" s="2">
        <f t="shared" si="0"/>
        <v>179</v>
      </c>
      <c r="D177" s="2">
        <f t="shared" si="0"/>
        <v>43</v>
      </c>
      <c r="E177" s="2">
        <f t="shared" si="0"/>
        <v>15</v>
      </c>
    </row>
    <row r="178" spans="1:5" ht="12.75">
      <c r="A178" s="23">
        <v>21</v>
      </c>
      <c r="B178" s="24" t="s">
        <v>23</v>
      </c>
      <c r="C178" s="2">
        <f t="shared" si="0"/>
        <v>78</v>
      </c>
      <c r="D178" s="2">
        <f t="shared" si="0"/>
        <v>12</v>
      </c>
      <c r="E178" s="2">
        <f t="shared" si="0"/>
        <v>6</v>
      </c>
    </row>
    <row r="179" spans="1:5" ht="12.75">
      <c r="A179" s="23">
        <v>22</v>
      </c>
      <c r="B179" s="24" t="s">
        <v>24</v>
      </c>
      <c r="C179" s="2">
        <f t="shared" si="0"/>
        <v>85</v>
      </c>
      <c r="D179" s="2">
        <f t="shared" si="0"/>
        <v>34</v>
      </c>
      <c r="E179" s="2">
        <f t="shared" si="0"/>
        <v>22</v>
      </c>
    </row>
    <row r="180" spans="1:5" ht="12.75">
      <c r="A180" s="23">
        <v>23</v>
      </c>
      <c r="B180" s="24" t="s">
        <v>25</v>
      </c>
      <c r="C180" s="2">
        <f t="shared" si="0"/>
        <v>26</v>
      </c>
      <c r="D180" s="2">
        <f t="shared" si="0"/>
        <v>3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107</v>
      </c>
      <c r="D181" s="2">
        <f t="shared" si="0"/>
        <v>30</v>
      </c>
      <c r="E181" s="2">
        <f t="shared" si="0"/>
        <v>7</v>
      </c>
    </row>
    <row r="182" spans="1:5" ht="12.75">
      <c r="A182" s="23">
        <v>25</v>
      </c>
      <c r="B182" s="24" t="s">
        <v>27</v>
      </c>
      <c r="C182" s="2">
        <f t="shared" si="0"/>
        <v>165</v>
      </c>
      <c r="D182" s="2">
        <f t="shared" si="0"/>
        <v>33</v>
      </c>
      <c r="E182" s="2">
        <f t="shared" si="0"/>
        <v>0</v>
      </c>
    </row>
    <row r="183" spans="1:5" ht="14.25" customHeight="1">
      <c r="A183" s="23">
        <v>26</v>
      </c>
      <c r="B183" s="27" t="s">
        <v>49</v>
      </c>
      <c r="C183" s="2">
        <f t="shared" si="0"/>
        <v>257</v>
      </c>
      <c r="D183" s="2">
        <f t="shared" si="0"/>
        <v>37</v>
      </c>
      <c r="E183" s="2">
        <f t="shared" si="0"/>
        <v>11</v>
      </c>
    </row>
    <row r="184" spans="1:5" ht="14.25" customHeight="1">
      <c r="A184" s="23">
        <v>27</v>
      </c>
      <c r="B184" s="28" t="s">
        <v>51</v>
      </c>
      <c r="C184" s="2">
        <f t="shared" si="0"/>
        <v>8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52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50</v>
      </c>
      <c r="C186" s="2">
        <f t="shared" si="0"/>
        <v>6</v>
      </c>
      <c r="D186" s="2">
        <f t="shared" si="0"/>
        <v>1</v>
      </c>
      <c r="E186" s="2">
        <f t="shared" si="0"/>
        <v>0</v>
      </c>
    </row>
    <row r="187" spans="1:5" ht="13.5" thickBot="1">
      <c r="A187" s="65" t="s">
        <v>2</v>
      </c>
      <c r="B187" s="66"/>
      <c r="C187" s="50">
        <f>SUM(C158:C186)</f>
        <v>4006</v>
      </c>
      <c r="D187" s="51">
        <f>SUM(D158:D186)</f>
        <v>748</v>
      </c>
      <c r="E187" s="52">
        <f>SUM(E158:E186)</f>
        <v>204</v>
      </c>
    </row>
    <row r="188" spans="1:5" ht="13.5" thickBot="1">
      <c r="A188" s="67" t="s">
        <v>29</v>
      </c>
      <c r="B188" s="68"/>
      <c r="C188" s="17">
        <f>SUM(C158:C182)</f>
        <v>3735</v>
      </c>
      <c r="D188" s="18">
        <f>SUM(D158:D182)</f>
        <v>710</v>
      </c>
      <c r="E188" s="19">
        <f>SUM(E158:E182)</f>
        <v>193</v>
      </c>
    </row>
    <row r="189" spans="1:5" ht="13.5" thickBot="1">
      <c r="A189" s="65" t="s">
        <v>35</v>
      </c>
      <c r="B189" s="66"/>
      <c r="C189" s="20">
        <f>C35+C73+C111+C149</f>
        <v>4006</v>
      </c>
      <c r="D189" s="21">
        <f>D35+D73+D111+D149</f>
        <v>748</v>
      </c>
      <c r="E189" s="22">
        <f>E35+E73+E111+E149</f>
        <v>204</v>
      </c>
    </row>
  </sheetData>
  <sheetProtection/>
  <mergeCells count="42"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4">
      <selection activeCell="F146" sqref="F146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71" t="s">
        <v>34</v>
      </c>
      <c r="B1" s="71"/>
      <c r="C1" s="71"/>
      <c r="D1" s="71"/>
      <c r="E1" s="71"/>
    </row>
    <row r="2" spans="1:5" ht="16.5" customHeight="1">
      <c r="A2" s="35"/>
      <c r="B2" s="35" t="s">
        <v>39</v>
      </c>
      <c r="C2" s="35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9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25</v>
      </c>
      <c r="D6" s="2">
        <v>2</v>
      </c>
      <c r="E6" s="34">
        <v>0</v>
      </c>
    </row>
    <row r="7" spans="1:5" ht="12.75">
      <c r="A7" s="23">
        <v>2</v>
      </c>
      <c r="B7" s="24" t="s">
        <v>4</v>
      </c>
      <c r="C7" s="1">
        <v>23</v>
      </c>
      <c r="D7" s="2">
        <v>6</v>
      </c>
      <c r="E7" s="34">
        <v>0</v>
      </c>
    </row>
    <row r="8" spans="1:5" ht="12.75">
      <c r="A8" s="23">
        <v>3</v>
      </c>
      <c r="B8" s="24" t="s">
        <v>5</v>
      </c>
      <c r="C8" s="33">
        <v>127</v>
      </c>
      <c r="D8" s="2">
        <v>12</v>
      </c>
      <c r="E8" s="34">
        <v>0</v>
      </c>
    </row>
    <row r="9" spans="1:5" ht="12.75">
      <c r="A9" s="23">
        <v>4</v>
      </c>
      <c r="B9" s="24" t="s">
        <v>6</v>
      </c>
      <c r="C9" s="1">
        <v>58</v>
      </c>
      <c r="D9" s="2">
        <v>2</v>
      </c>
      <c r="E9" s="34">
        <v>0</v>
      </c>
    </row>
    <row r="10" spans="1:5" ht="12.75">
      <c r="A10" s="23">
        <v>5</v>
      </c>
      <c r="B10" s="24" t="s">
        <v>7</v>
      </c>
      <c r="C10" s="46">
        <v>15</v>
      </c>
      <c r="D10" s="2">
        <v>5</v>
      </c>
      <c r="E10" s="34">
        <v>0</v>
      </c>
    </row>
    <row r="11" spans="1:5" ht="12.75">
      <c r="A11" s="23">
        <v>6</v>
      </c>
      <c r="B11" s="24" t="s">
        <v>8</v>
      </c>
      <c r="C11" s="1">
        <v>28</v>
      </c>
      <c r="D11" s="2">
        <v>1</v>
      </c>
      <c r="E11" s="34">
        <v>0</v>
      </c>
    </row>
    <row r="12" spans="1:6" ht="12.75">
      <c r="A12" s="23">
        <v>7</v>
      </c>
      <c r="B12" s="24" t="s">
        <v>9</v>
      </c>
      <c r="C12" s="1">
        <v>42</v>
      </c>
      <c r="D12" s="2">
        <v>3</v>
      </c>
      <c r="E12" s="34">
        <v>0</v>
      </c>
      <c r="F12" t="s">
        <v>46</v>
      </c>
    </row>
    <row r="13" spans="1:5" ht="12.75">
      <c r="A13" s="25">
        <v>8</v>
      </c>
      <c r="B13" s="26" t="s">
        <v>10</v>
      </c>
      <c r="C13" s="1">
        <v>10</v>
      </c>
      <c r="D13" s="2">
        <v>0</v>
      </c>
      <c r="E13" s="34">
        <v>0</v>
      </c>
    </row>
    <row r="14" spans="1:5" ht="12.75">
      <c r="A14" s="23">
        <v>9</v>
      </c>
      <c r="B14" s="24" t="s">
        <v>11</v>
      </c>
      <c r="C14" s="1">
        <v>47</v>
      </c>
      <c r="D14" s="2">
        <v>5</v>
      </c>
      <c r="E14" s="34">
        <v>0</v>
      </c>
    </row>
    <row r="15" spans="1:5" ht="12.75">
      <c r="A15" s="23">
        <v>10</v>
      </c>
      <c r="B15" s="24" t="s">
        <v>12</v>
      </c>
      <c r="C15" s="1">
        <v>29</v>
      </c>
      <c r="D15" s="2">
        <v>3</v>
      </c>
      <c r="E15" s="34">
        <v>0</v>
      </c>
    </row>
    <row r="16" spans="1:5" ht="12.75">
      <c r="A16" s="23">
        <v>11</v>
      </c>
      <c r="B16" s="24" t="s">
        <v>13</v>
      </c>
      <c r="C16" s="1">
        <v>21</v>
      </c>
      <c r="D16" s="2">
        <v>2</v>
      </c>
      <c r="E16" s="34">
        <v>0</v>
      </c>
    </row>
    <row r="17" spans="1:5" ht="12.75">
      <c r="A17" s="23">
        <v>12</v>
      </c>
      <c r="B17" s="24" t="s">
        <v>14</v>
      </c>
      <c r="C17" s="33">
        <v>45</v>
      </c>
      <c r="D17" s="2">
        <v>13</v>
      </c>
      <c r="E17" s="34">
        <v>0</v>
      </c>
    </row>
    <row r="18" spans="1:5" ht="12.75">
      <c r="A18" s="23">
        <v>13</v>
      </c>
      <c r="B18" s="24" t="s">
        <v>15</v>
      </c>
      <c r="C18" s="1">
        <v>32</v>
      </c>
      <c r="D18" s="2">
        <v>1</v>
      </c>
      <c r="E18" s="34">
        <v>0</v>
      </c>
    </row>
    <row r="19" spans="1:5" ht="12.75">
      <c r="A19" s="25">
        <v>14</v>
      </c>
      <c r="B19" s="26" t="s">
        <v>16</v>
      </c>
      <c r="C19" s="1">
        <v>90</v>
      </c>
      <c r="D19" s="2">
        <v>5</v>
      </c>
      <c r="E19" s="34">
        <v>0</v>
      </c>
    </row>
    <row r="20" spans="1:5" ht="12.75">
      <c r="A20" s="25">
        <v>15</v>
      </c>
      <c r="B20" s="26" t="s">
        <v>17</v>
      </c>
      <c r="C20" s="1">
        <v>29</v>
      </c>
      <c r="D20" s="2">
        <v>2</v>
      </c>
      <c r="E20" s="34">
        <v>0</v>
      </c>
    </row>
    <row r="21" spans="1:5" ht="12.75">
      <c r="A21" s="25">
        <v>16</v>
      </c>
      <c r="B21" s="26" t="s">
        <v>18</v>
      </c>
      <c r="C21" s="1">
        <v>9</v>
      </c>
      <c r="D21" s="2">
        <v>3</v>
      </c>
      <c r="E21" s="34">
        <v>0</v>
      </c>
    </row>
    <row r="22" spans="1:5" ht="12.75">
      <c r="A22" s="23">
        <v>17</v>
      </c>
      <c r="B22" s="24" t="s">
        <v>19</v>
      </c>
      <c r="C22" s="1">
        <v>19</v>
      </c>
      <c r="D22" s="2">
        <v>2</v>
      </c>
      <c r="E22" s="34">
        <v>0</v>
      </c>
    </row>
    <row r="23" spans="1:5" ht="12.75">
      <c r="A23" s="23">
        <v>18</v>
      </c>
      <c r="B23" s="24" t="s">
        <v>20</v>
      </c>
      <c r="C23" s="1">
        <v>7</v>
      </c>
      <c r="D23" s="2">
        <v>1</v>
      </c>
      <c r="E23" s="34">
        <v>0</v>
      </c>
    </row>
    <row r="24" spans="1:5" ht="12.75">
      <c r="A24" s="25">
        <v>19</v>
      </c>
      <c r="B24" s="26" t="s">
        <v>21</v>
      </c>
      <c r="C24" s="1">
        <v>38</v>
      </c>
      <c r="D24" s="2">
        <v>9</v>
      </c>
      <c r="E24" s="34">
        <v>0</v>
      </c>
    </row>
    <row r="25" spans="1:5" ht="12.75">
      <c r="A25" s="23">
        <v>20</v>
      </c>
      <c r="B25" s="24" t="s">
        <v>22</v>
      </c>
      <c r="C25" s="1">
        <v>39</v>
      </c>
      <c r="D25" s="2">
        <v>2</v>
      </c>
      <c r="E25" s="34">
        <v>0</v>
      </c>
    </row>
    <row r="26" spans="1:5" ht="12.75">
      <c r="A26" s="23">
        <v>21</v>
      </c>
      <c r="B26" s="24" t="s">
        <v>23</v>
      </c>
      <c r="C26" s="1">
        <v>20</v>
      </c>
      <c r="D26" s="2">
        <v>0</v>
      </c>
      <c r="E26" s="34">
        <v>0</v>
      </c>
    </row>
    <row r="27" spans="1:5" ht="12.75">
      <c r="A27" s="23">
        <v>22</v>
      </c>
      <c r="B27" s="24" t="s">
        <v>24</v>
      </c>
      <c r="C27" s="1">
        <v>11</v>
      </c>
      <c r="D27" s="2">
        <v>2</v>
      </c>
      <c r="E27" s="34">
        <v>0</v>
      </c>
    </row>
    <row r="28" spans="1:5" ht="12.75">
      <c r="A28" s="23">
        <v>23</v>
      </c>
      <c r="B28" s="24" t="s">
        <v>25</v>
      </c>
      <c r="C28" s="1">
        <v>6</v>
      </c>
      <c r="D28" s="2">
        <v>1</v>
      </c>
      <c r="E28" s="34">
        <v>0</v>
      </c>
    </row>
    <row r="29" spans="1:5" ht="12.75">
      <c r="A29" s="23">
        <v>24</v>
      </c>
      <c r="B29" s="24" t="s">
        <v>26</v>
      </c>
      <c r="C29" s="1">
        <v>32</v>
      </c>
      <c r="D29" s="2">
        <v>10</v>
      </c>
      <c r="E29" s="34">
        <v>0</v>
      </c>
    </row>
    <row r="30" spans="1:5" ht="12.75">
      <c r="A30" s="23">
        <v>25</v>
      </c>
      <c r="B30" s="24" t="s">
        <v>27</v>
      </c>
      <c r="C30" s="1">
        <v>41</v>
      </c>
      <c r="D30" s="2">
        <v>10</v>
      </c>
      <c r="E30" s="34">
        <v>0</v>
      </c>
    </row>
    <row r="31" spans="1:5" ht="12.75">
      <c r="A31" s="23">
        <v>26</v>
      </c>
      <c r="B31" s="27" t="s">
        <v>48</v>
      </c>
      <c r="C31" s="1">
        <v>26</v>
      </c>
      <c r="D31" s="2">
        <v>3</v>
      </c>
      <c r="E31" s="34">
        <v>0</v>
      </c>
    </row>
    <row r="32" spans="1:5" ht="12.75">
      <c r="A32" s="23">
        <v>27</v>
      </c>
      <c r="B32" s="28" t="s">
        <v>51</v>
      </c>
      <c r="C32" s="5">
        <v>0</v>
      </c>
      <c r="D32" s="6">
        <v>0</v>
      </c>
      <c r="E32" s="34">
        <v>0</v>
      </c>
    </row>
    <row r="33" spans="1:5" ht="12.75">
      <c r="A33" s="23">
        <v>28</v>
      </c>
      <c r="B33" s="28" t="s">
        <v>52</v>
      </c>
      <c r="C33" s="5">
        <v>0</v>
      </c>
      <c r="D33" s="6">
        <v>0</v>
      </c>
      <c r="E33" s="34">
        <v>0</v>
      </c>
    </row>
    <row r="34" spans="1:5" ht="15" customHeight="1" thickBot="1">
      <c r="A34" s="23">
        <v>29</v>
      </c>
      <c r="B34" s="28" t="s">
        <v>50</v>
      </c>
      <c r="C34" s="5">
        <v>3</v>
      </c>
      <c r="D34" s="6">
        <v>0</v>
      </c>
      <c r="E34" s="34">
        <v>0</v>
      </c>
    </row>
    <row r="35" spans="1:5" ht="13.5" thickBot="1">
      <c r="A35" s="65" t="s">
        <v>2</v>
      </c>
      <c r="B35" s="66"/>
      <c r="C35" s="11">
        <f>SUM(C6:C34)</f>
        <v>872</v>
      </c>
      <c r="D35" s="12">
        <f>SUM(D6:D34)</f>
        <v>105</v>
      </c>
      <c r="E35" s="13">
        <f>SUM(E6:E34)</f>
        <v>0</v>
      </c>
    </row>
    <row r="36" spans="1:5" ht="13.5" thickBot="1">
      <c r="A36" s="67" t="s">
        <v>29</v>
      </c>
      <c r="B36" s="68"/>
      <c r="C36" s="14">
        <f>SUM(C6:C30)</f>
        <v>843</v>
      </c>
      <c r="D36" s="15">
        <f>SUM(D6:D30)</f>
        <v>102</v>
      </c>
      <c r="E36" s="16">
        <f>SUM(E6:E30)</f>
        <v>0</v>
      </c>
    </row>
    <row r="39" spans="1:5" ht="27" customHeight="1">
      <c r="A39" s="71" t="s">
        <v>34</v>
      </c>
      <c r="B39" s="71"/>
      <c r="C39" s="71"/>
      <c r="D39" s="71"/>
      <c r="E39" s="71"/>
    </row>
    <row r="40" spans="1:5" ht="13.5" customHeight="1">
      <c r="A40" s="35"/>
      <c r="B40" s="35" t="s">
        <v>39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5.25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6</v>
      </c>
      <c r="D44" s="2">
        <v>1</v>
      </c>
      <c r="E44" s="34">
        <v>0</v>
      </c>
    </row>
    <row r="45" spans="1:5" ht="12.75">
      <c r="A45" s="23">
        <v>2</v>
      </c>
      <c r="B45" s="24" t="s">
        <v>4</v>
      </c>
      <c r="C45" s="1">
        <v>15</v>
      </c>
      <c r="D45" s="2">
        <v>3</v>
      </c>
      <c r="E45" s="34">
        <v>0</v>
      </c>
    </row>
    <row r="46" spans="1:5" ht="12.75">
      <c r="A46" s="23">
        <v>3</v>
      </c>
      <c r="B46" s="24" t="s">
        <v>5</v>
      </c>
      <c r="C46" s="1">
        <v>80</v>
      </c>
      <c r="D46" s="2">
        <v>13</v>
      </c>
      <c r="E46" s="34">
        <v>0</v>
      </c>
    </row>
    <row r="47" spans="1:5" ht="12.75">
      <c r="A47" s="23">
        <v>4</v>
      </c>
      <c r="B47" s="24" t="s">
        <v>6</v>
      </c>
      <c r="C47" s="1">
        <v>41</v>
      </c>
      <c r="D47" s="2">
        <v>2</v>
      </c>
      <c r="E47" s="34">
        <v>0</v>
      </c>
    </row>
    <row r="48" spans="1:5" ht="12.75">
      <c r="A48" s="23">
        <v>5</v>
      </c>
      <c r="B48" s="24" t="s">
        <v>7</v>
      </c>
      <c r="C48" s="1">
        <v>14</v>
      </c>
      <c r="D48" s="2">
        <v>0</v>
      </c>
      <c r="E48" s="34">
        <v>0</v>
      </c>
    </row>
    <row r="49" spans="1:5" ht="12.75">
      <c r="A49" s="23">
        <v>6</v>
      </c>
      <c r="B49" s="24" t="s">
        <v>8</v>
      </c>
      <c r="C49" s="1">
        <v>11</v>
      </c>
      <c r="D49" s="2">
        <v>3</v>
      </c>
      <c r="E49" s="34">
        <v>0</v>
      </c>
    </row>
    <row r="50" spans="1:5" ht="12.75">
      <c r="A50" s="23">
        <v>7</v>
      </c>
      <c r="B50" s="24" t="s">
        <v>9</v>
      </c>
      <c r="C50" s="1">
        <v>27</v>
      </c>
      <c r="D50" s="2">
        <v>1</v>
      </c>
      <c r="E50" s="34">
        <v>0</v>
      </c>
    </row>
    <row r="51" spans="1:5" ht="12.75">
      <c r="A51" s="25">
        <v>8</v>
      </c>
      <c r="B51" s="26" t="s">
        <v>10</v>
      </c>
      <c r="C51" s="1">
        <v>5</v>
      </c>
      <c r="D51" s="2">
        <v>0</v>
      </c>
      <c r="E51" s="34">
        <v>0</v>
      </c>
    </row>
    <row r="52" spans="1:5" ht="12.75">
      <c r="A52" s="23">
        <v>9</v>
      </c>
      <c r="B52" s="24" t="s">
        <v>11</v>
      </c>
      <c r="C52" s="1">
        <v>28</v>
      </c>
      <c r="D52" s="2">
        <v>3</v>
      </c>
      <c r="E52" s="34">
        <v>0</v>
      </c>
    </row>
    <row r="53" spans="1:5" ht="12.75">
      <c r="A53" s="23">
        <v>10</v>
      </c>
      <c r="B53" s="24" t="s">
        <v>12</v>
      </c>
      <c r="C53" s="1">
        <v>23</v>
      </c>
      <c r="D53" s="2">
        <v>2</v>
      </c>
      <c r="E53" s="34">
        <v>0</v>
      </c>
    </row>
    <row r="54" spans="1:5" ht="12.75">
      <c r="A54" s="23">
        <v>11</v>
      </c>
      <c r="B54" s="24" t="s">
        <v>13</v>
      </c>
      <c r="C54" s="1">
        <v>17</v>
      </c>
      <c r="D54" s="2">
        <v>0</v>
      </c>
      <c r="E54" s="34">
        <v>0</v>
      </c>
    </row>
    <row r="55" spans="1:5" ht="12.75">
      <c r="A55" s="23">
        <v>12</v>
      </c>
      <c r="B55" s="24" t="s">
        <v>14</v>
      </c>
      <c r="C55" s="1">
        <v>11</v>
      </c>
      <c r="D55" s="2">
        <v>2</v>
      </c>
      <c r="E55" s="34">
        <v>0</v>
      </c>
    </row>
    <row r="56" spans="1:5" ht="12.75">
      <c r="A56" s="23">
        <v>13</v>
      </c>
      <c r="B56" s="24" t="s">
        <v>15</v>
      </c>
      <c r="C56" s="1">
        <v>22</v>
      </c>
      <c r="D56" s="2">
        <v>2</v>
      </c>
      <c r="E56" s="34">
        <v>0</v>
      </c>
    </row>
    <row r="57" spans="1:5" ht="12.75">
      <c r="A57" s="25">
        <v>14</v>
      </c>
      <c r="B57" s="26" t="s">
        <v>16</v>
      </c>
      <c r="C57" s="1">
        <v>41</v>
      </c>
      <c r="D57" s="2">
        <v>5</v>
      </c>
      <c r="E57" s="34">
        <v>0</v>
      </c>
    </row>
    <row r="58" spans="1:5" ht="12.75">
      <c r="A58" s="25">
        <v>15</v>
      </c>
      <c r="B58" s="26" t="s">
        <v>17</v>
      </c>
      <c r="C58" s="1">
        <v>20</v>
      </c>
      <c r="D58" s="2">
        <v>1</v>
      </c>
      <c r="E58" s="34">
        <v>0</v>
      </c>
    </row>
    <row r="59" spans="1:5" ht="12.75">
      <c r="A59" s="25">
        <v>16</v>
      </c>
      <c r="B59" s="26" t="s">
        <v>18</v>
      </c>
      <c r="C59" s="1">
        <v>4</v>
      </c>
      <c r="D59" s="2">
        <v>2</v>
      </c>
      <c r="E59" s="34">
        <v>0</v>
      </c>
    </row>
    <row r="60" spans="1:5" ht="12.75">
      <c r="A60" s="23">
        <v>17</v>
      </c>
      <c r="B60" s="24" t="s">
        <v>19</v>
      </c>
      <c r="C60" s="1">
        <v>15</v>
      </c>
      <c r="D60" s="2">
        <v>0</v>
      </c>
      <c r="E60" s="34">
        <v>0</v>
      </c>
    </row>
    <row r="61" spans="1:5" ht="12.75">
      <c r="A61" s="23">
        <v>18</v>
      </c>
      <c r="B61" s="24" t="s">
        <v>20</v>
      </c>
      <c r="C61" s="1">
        <v>4</v>
      </c>
      <c r="D61" s="2">
        <v>0</v>
      </c>
      <c r="E61" s="34">
        <v>0</v>
      </c>
    </row>
    <row r="62" spans="1:5" ht="12.75">
      <c r="A62" s="25">
        <v>19</v>
      </c>
      <c r="B62" s="26" t="s">
        <v>21</v>
      </c>
      <c r="C62" s="1">
        <v>35</v>
      </c>
      <c r="D62" s="2">
        <v>5</v>
      </c>
      <c r="E62" s="34">
        <v>0</v>
      </c>
    </row>
    <row r="63" spans="1:5" ht="12.75">
      <c r="A63" s="23">
        <v>20</v>
      </c>
      <c r="B63" s="24" t="s">
        <v>22</v>
      </c>
      <c r="C63" s="1">
        <v>17</v>
      </c>
      <c r="D63" s="2">
        <v>2</v>
      </c>
      <c r="E63" s="34">
        <v>0</v>
      </c>
    </row>
    <row r="64" spans="1:5" ht="12.75">
      <c r="A64" s="23">
        <v>21</v>
      </c>
      <c r="B64" s="24" t="s">
        <v>23</v>
      </c>
      <c r="C64" s="1">
        <v>8</v>
      </c>
      <c r="D64" s="2">
        <v>1</v>
      </c>
      <c r="E64" s="34">
        <v>0</v>
      </c>
    </row>
    <row r="65" spans="1:5" ht="12.75">
      <c r="A65" s="23">
        <v>22</v>
      </c>
      <c r="B65" s="24" t="s">
        <v>24</v>
      </c>
      <c r="C65" s="1">
        <v>11</v>
      </c>
      <c r="D65" s="2">
        <v>1</v>
      </c>
      <c r="E65" s="34">
        <v>0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4">
        <v>0</v>
      </c>
    </row>
    <row r="67" spans="1:5" ht="12.75">
      <c r="A67" s="23">
        <v>24</v>
      </c>
      <c r="B67" s="24" t="s">
        <v>26</v>
      </c>
      <c r="C67" s="1">
        <v>11</v>
      </c>
      <c r="D67" s="2">
        <v>5</v>
      </c>
      <c r="E67" s="34">
        <v>0</v>
      </c>
    </row>
    <row r="68" spans="1:5" ht="12.75">
      <c r="A68" s="23">
        <v>25</v>
      </c>
      <c r="B68" s="24" t="s">
        <v>27</v>
      </c>
      <c r="C68" s="1">
        <v>24</v>
      </c>
      <c r="D68" s="2">
        <v>1</v>
      </c>
      <c r="E68" s="34">
        <v>0</v>
      </c>
    </row>
    <row r="69" spans="1:5" ht="12.75">
      <c r="A69" s="23">
        <v>26</v>
      </c>
      <c r="B69" s="27" t="s">
        <v>49</v>
      </c>
      <c r="C69" s="1">
        <v>15</v>
      </c>
      <c r="D69" s="2">
        <v>2</v>
      </c>
      <c r="E69" s="34">
        <v>0</v>
      </c>
    </row>
    <row r="70" spans="1:5" ht="12.75">
      <c r="A70" s="23">
        <v>27</v>
      </c>
      <c r="B70" s="28" t="s">
        <v>51</v>
      </c>
      <c r="C70" s="5">
        <v>1</v>
      </c>
      <c r="D70" s="6">
        <v>0</v>
      </c>
      <c r="E70" s="34">
        <v>0</v>
      </c>
    </row>
    <row r="71" spans="1:5" ht="12.75">
      <c r="A71" s="23">
        <v>28</v>
      </c>
      <c r="B71" s="28" t="s">
        <v>52</v>
      </c>
      <c r="C71" s="5">
        <v>0</v>
      </c>
      <c r="D71" s="6">
        <v>0</v>
      </c>
      <c r="E71" s="34">
        <v>0</v>
      </c>
    </row>
    <row r="72" spans="1:5" ht="14.25" customHeight="1" thickBot="1">
      <c r="A72" s="23">
        <v>29</v>
      </c>
      <c r="B72" s="28" t="s">
        <v>50</v>
      </c>
      <c r="C72" s="5">
        <v>3</v>
      </c>
      <c r="D72" s="6">
        <v>1</v>
      </c>
      <c r="E72" s="34">
        <v>0</v>
      </c>
    </row>
    <row r="73" spans="1:5" ht="13.5" thickBot="1">
      <c r="A73" s="65" t="s">
        <v>2</v>
      </c>
      <c r="B73" s="66"/>
      <c r="C73" s="11">
        <f>SUM(C44:C72)</f>
        <v>510</v>
      </c>
      <c r="D73" s="12">
        <f>SUM(D44:D72)</f>
        <v>58</v>
      </c>
      <c r="E73" s="13">
        <f>SUM(E44:E72)</f>
        <v>0</v>
      </c>
    </row>
    <row r="74" spans="1:5" ht="13.5" thickBot="1">
      <c r="A74" s="67" t="s">
        <v>29</v>
      </c>
      <c r="B74" s="68"/>
      <c r="C74" s="14">
        <f>SUM(C44:C68)</f>
        <v>491</v>
      </c>
      <c r="D74" s="15">
        <f>SUM(D44:D68)</f>
        <v>55</v>
      </c>
      <c r="E74" s="16">
        <f>SUM(E44:E68)</f>
        <v>0</v>
      </c>
    </row>
    <row r="77" spans="1:5" ht="29.25" customHeight="1">
      <c r="A77" s="71" t="s">
        <v>34</v>
      </c>
      <c r="B77" s="71"/>
      <c r="C77" s="71"/>
      <c r="D77" s="71"/>
      <c r="E77" s="71"/>
    </row>
    <row r="78" spans="1:5" ht="15.75" customHeight="1">
      <c r="A78" s="35"/>
      <c r="B78" s="35" t="s">
        <v>39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6.75" customHeight="1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13</v>
      </c>
      <c r="D82" s="2">
        <v>3</v>
      </c>
      <c r="E82" s="34">
        <v>0</v>
      </c>
    </row>
    <row r="83" spans="1:5" ht="12.75">
      <c r="A83" s="23">
        <v>2</v>
      </c>
      <c r="B83" s="24" t="s">
        <v>4</v>
      </c>
      <c r="C83" s="1">
        <v>15</v>
      </c>
      <c r="D83" s="2">
        <v>3</v>
      </c>
      <c r="E83" s="34">
        <v>0</v>
      </c>
    </row>
    <row r="84" spans="1:5" ht="12.75">
      <c r="A84" s="23">
        <v>3</v>
      </c>
      <c r="B84" s="24" t="s">
        <v>5</v>
      </c>
      <c r="C84" s="1">
        <v>66</v>
      </c>
      <c r="D84" s="2">
        <v>7</v>
      </c>
      <c r="E84" s="34">
        <v>0</v>
      </c>
    </row>
    <row r="85" spans="1:5" ht="12.75">
      <c r="A85" s="23">
        <v>4</v>
      </c>
      <c r="B85" s="24" t="s">
        <v>6</v>
      </c>
      <c r="C85" s="1">
        <v>47</v>
      </c>
      <c r="D85" s="2">
        <v>5</v>
      </c>
      <c r="E85" s="34">
        <v>0</v>
      </c>
    </row>
    <row r="86" spans="1:5" ht="12.75">
      <c r="A86" s="23">
        <v>5</v>
      </c>
      <c r="B86" s="24" t="s">
        <v>7</v>
      </c>
      <c r="C86" s="1">
        <v>11</v>
      </c>
      <c r="D86" s="2">
        <v>2</v>
      </c>
      <c r="E86" s="34">
        <v>0</v>
      </c>
    </row>
    <row r="87" spans="1:5" ht="12.75">
      <c r="A87" s="23">
        <v>6</v>
      </c>
      <c r="B87" s="24" t="s">
        <v>8</v>
      </c>
      <c r="C87" s="1">
        <v>17</v>
      </c>
      <c r="D87" s="2">
        <v>2</v>
      </c>
      <c r="E87" s="34">
        <v>0</v>
      </c>
    </row>
    <row r="88" spans="1:5" ht="12.75">
      <c r="A88" s="23">
        <v>7</v>
      </c>
      <c r="B88" s="24" t="s">
        <v>9</v>
      </c>
      <c r="C88" s="1">
        <v>32</v>
      </c>
      <c r="D88" s="2">
        <v>2</v>
      </c>
      <c r="E88" s="34">
        <v>0</v>
      </c>
    </row>
    <row r="89" spans="1:5" ht="12.75">
      <c r="A89" s="25">
        <v>8</v>
      </c>
      <c r="B89" s="26" t="s">
        <v>10</v>
      </c>
      <c r="C89" s="1">
        <v>5</v>
      </c>
      <c r="D89" s="2">
        <v>1</v>
      </c>
      <c r="E89" s="34">
        <v>0</v>
      </c>
    </row>
    <row r="90" spans="1:5" ht="12.75">
      <c r="A90" s="23">
        <v>9</v>
      </c>
      <c r="B90" s="24" t="s">
        <v>11</v>
      </c>
      <c r="C90" s="1">
        <v>21</v>
      </c>
      <c r="D90" s="2">
        <v>0</v>
      </c>
      <c r="E90" s="34">
        <v>0</v>
      </c>
    </row>
    <row r="91" spans="1:5" ht="12.75">
      <c r="A91" s="23">
        <v>10</v>
      </c>
      <c r="B91" s="24" t="s">
        <v>12</v>
      </c>
      <c r="C91" s="1">
        <v>19</v>
      </c>
      <c r="D91" s="2">
        <v>1</v>
      </c>
      <c r="E91" s="34">
        <v>0</v>
      </c>
    </row>
    <row r="92" spans="1:5" ht="12.75">
      <c r="A92" s="23">
        <v>11</v>
      </c>
      <c r="B92" s="24" t="s">
        <v>13</v>
      </c>
      <c r="C92" s="1">
        <v>17</v>
      </c>
      <c r="D92" s="2">
        <v>1</v>
      </c>
      <c r="E92" s="34">
        <v>0</v>
      </c>
    </row>
    <row r="93" spans="1:5" ht="12.75">
      <c r="A93" s="23">
        <v>12</v>
      </c>
      <c r="B93" s="24" t="s">
        <v>14</v>
      </c>
      <c r="C93" s="1">
        <v>19</v>
      </c>
      <c r="D93" s="2">
        <v>2</v>
      </c>
      <c r="E93" s="34">
        <v>0</v>
      </c>
    </row>
    <row r="94" spans="1:5" ht="12.75">
      <c r="A94" s="23">
        <v>13</v>
      </c>
      <c r="B94" s="24" t="s">
        <v>15</v>
      </c>
      <c r="C94" s="1">
        <v>31</v>
      </c>
      <c r="D94" s="2">
        <v>3</v>
      </c>
      <c r="E94" s="34">
        <v>0</v>
      </c>
    </row>
    <row r="95" spans="1:5" ht="12.75">
      <c r="A95" s="25">
        <v>14</v>
      </c>
      <c r="B95" s="26" t="s">
        <v>16</v>
      </c>
      <c r="C95" s="1">
        <v>68</v>
      </c>
      <c r="D95" s="2">
        <v>9</v>
      </c>
      <c r="E95" s="34">
        <v>0</v>
      </c>
    </row>
    <row r="96" spans="1:5" ht="12.75">
      <c r="A96" s="25">
        <v>15</v>
      </c>
      <c r="B96" s="26" t="s">
        <v>17</v>
      </c>
      <c r="C96" s="1">
        <v>22</v>
      </c>
      <c r="D96" s="2">
        <v>5</v>
      </c>
      <c r="E96" s="34">
        <v>0</v>
      </c>
    </row>
    <row r="97" spans="1:5" ht="12.75">
      <c r="A97" s="25">
        <v>16</v>
      </c>
      <c r="B97" s="26" t="s">
        <v>18</v>
      </c>
      <c r="C97" s="1">
        <v>9</v>
      </c>
      <c r="D97" s="2">
        <v>3</v>
      </c>
      <c r="E97" s="34">
        <v>0</v>
      </c>
    </row>
    <row r="98" spans="1:5" ht="12.75">
      <c r="A98" s="23">
        <v>17</v>
      </c>
      <c r="B98" s="24" t="s">
        <v>19</v>
      </c>
      <c r="C98" s="1">
        <v>14</v>
      </c>
      <c r="D98" s="2">
        <v>2</v>
      </c>
      <c r="E98" s="34">
        <v>0</v>
      </c>
    </row>
    <row r="99" spans="1:5" ht="12.75">
      <c r="A99" s="23">
        <v>18</v>
      </c>
      <c r="B99" s="24" t="s">
        <v>20</v>
      </c>
      <c r="C99" s="1">
        <v>6</v>
      </c>
      <c r="D99" s="2">
        <v>1</v>
      </c>
      <c r="E99" s="34">
        <v>0</v>
      </c>
    </row>
    <row r="100" spans="1:5" ht="12.75">
      <c r="A100" s="25">
        <v>19</v>
      </c>
      <c r="B100" s="26" t="s">
        <v>21</v>
      </c>
      <c r="C100" s="1">
        <v>35</v>
      </c>
      <c r="D100" s="2">
        <v>3</v>
      </c>
      <c r="E100" s="34">
        <v>0</v>
      </c>
    </row>
    <row r="101" spans="1:5" ht="12.75">
      <c r="A101" s="23">
        <v>20</v>
      </c>
      <c r="B101" s="24" t="s">
        <v>22</v>
      </c>
      <c r="C101" s="1">
        <v>33</v>
      </c>
      <c r="D101" s="2">
        <v>8</v>
      </c>
      <c r="E101" s="34">
        <v>0</v>
      </c>
    </row>
    <row r="102" spans="1:5" ht="12.75">
      <c r="A102" s="23">
        <v>21</v>
      </c>
      <c r="B102" s="24" t="s">
        <v>23</v>
      </c>
      <c r="C102" s="1">
        <v>11</v>
      </c>
      <c r="D102" s="2">
        <v>1</v>
      </c>
      <c r="E102" s="34">
        <v>0</v>
      </c>
    </row>
    <row r="103" spans="1:5" ht="12.75">
      <c r="A103" s="23">
        <v>22</v>
      </c>
      <c r="B103" s="24" t="s">
        <v>24</v>
      </c>
      <c r="C103" s="1">
        <v>20</v>
      </c>
      <c r="D103" s="2">
        <v>1</v>
      </c>
      <c r="E103" s="34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34">
        <v>0</v>
      </c>
    </row>
    <row r="105" spans="1:5" ht="12.75">
      <c r="A105" s="23">
        <v>24</v>
      </c>
      <c r="B105" s="24" t="s">
        <v>26</v>
      </c>
      <c r="C105" s="1">
        <v>10</v>
      </c>
      <c r="D105" s="2">
        <v>1</v>
      </c>
      <c r="E105" s="34">
        <v>0</v>
      </c>
    </row>
    <row r="106" spans="1:6" ht="12.75">
      <c r="A106" s="23">
        <v>25</v>
      </c>
      <c r="B106" s="24" t="s">
        <v>27</v>
      </c>
      <c r="C106" s="1">
        <v>25</v>
      </c>
      <c r="D106" s="2">
        <v>5</v>
      </c>
      <c r="E106" s="34">
        <v>0</v>
      </c>
      <c r="F106" s="47"/>
    </row>
    <row r="107" spans="1:5" ht="12.75">
      <c r="A107" s="23">
        <v>26</v>
      </c>
      <c r="B107" s="27" t="s">
        <v>49</v>
      </c>
      <c r="C107" s="1">
        <v>26</v>
      </c>
      <c r="D107" s="2">
        <v>3</v>
      </c>
      <c r="E107" s="34">
        <v>0</v>
      </c>
    </row>
    <row r="108" spans="1:5" ht="12.75">
      <c r="A108" s="23">
        <v>27</v>
      </c>
      <c r="B108" s="28" t="s">
        <v>51</v>
      </c>
      <c r="C108" s="5">
        <v>0</v>
      </c>
      <c r="D108" s="6">
        <v>0</v>
      </c>
      <c r="E108" s="34">
        <v>0</v>
      </c>
    </row>
    <row r="109" spans="1:5" ht="12.75">
      <c r="A109" s="23">
        <v>28</v>
      </c>
      <c r="B109" s="28" t="s">
        <v>52</v>
      </c>
      <c r="C109" s="5">
        <v>0</v>
      </c>
      <c r="D109" s="6">
        <v>0</v>
      </c>
      <c r="E109" s="34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34">
        <v>0</v>
      </c>
    </row>
    <row r="111" spans="1:5" ht="13.5" thickBot="1">
      <c r="A111" s="65" t="s">
        <v>2</v>
      </c>
      <c r="B111" s="66"/>
      <c r="C111" s="11">
        <f>SUM(C82:C110)</f>
        <v>597</v>
      </c>
      <c r="D111" s="12">
        <f>SUM(D82:D110)</f>
        <v>74</v>
      </c>
      <c r="E111" s="13">
        <f>SUM(E82:E110)</f>
        <v>0</v>
      </c>
    </row>
    <row r="112" spans="1:5" ht="13.5" thickBot="1">
      <c r="A112" s="67" t="s">
        <v>29</v>
      </c>
      <c r="B112" s="68"/>
      <c r="C112" s="14">
        <f>SUM(C82:C106)</f>
        <v>571</v>
      </c>
      <c r="D112" s="15">
        <f>SUM(D82:D106)</f>
        <v>71</v>
      </c>
      <c r="E112" s="16">
        <f>SUM(E82:E106)</f>
        <v>0</v>
      </c>
    </row>
    <row r="115" spans="1:5" ht="33" customHeight="1">
      <c r="A115" s="71" t="s">
        <v>34</v>
      </c>
      <c r="B115" s="71"/>
      <c r="C115" s="71"/>
      <c r="D115" s="71"/>
      <c r="E115" s="71"/>
    </row>
    <row r="116" spans="1:5" ht="13.5" customHeight="1">
      <c r="A116" s="35"/>
      <c r="B116" s="35" t="s">
        <v>39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8.25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19</v>
      </c>
      <c r="D120" s="2">
        <v>1</v>
      </c>
      <c r="E120" s="34">
        <v>0</v>
      </c>
    </row>
    <row r="121" spans="1:5" ht="12.75">
      <c r="A121" s="23">
        <v>2</v>
      </c>
      <c r="B121" s="24" t="s">
        <v>4</v>
      </c>
      <c r="C121" s="1">
        <v>11</v>
      </c>
      <c r="D121" s="2">
        <v>2</v>
      </c>
      <c r="E121" s="34">
        <v>0</v>
      </c>
    </row>
    <row r="122" spans="1:5" ht="12.75">
      <c r="A122" s="23">
        <v>3</v>
      </c>
      <c r="B122" s="24" t="s">
        <v>5</v>
      </c>
      <c r="C122" s="1">
        <v>91</v>
      </c>
      <c r="D122" s="2">
        <v>11</v>
      </c>
      <c r="E122" s="34">
        <v>0</v>
      </c>
    </row>
    <row r="123" spans="1:5" ht="12.75">
      <c r="A123" s="23">
        <v>4</v>
      </c>
      <c r="B123" s="24" t="s">
        <v>6</v>
      </c>
      <c r="C123" s="1">
        <v>35</v>
      </c>
      <c r="D123" s="2">
        <v>6</v>
      </c>
      <c r="E123" s="34">
        <v>0</v>
      </c>
    </row>
    <row r="124" spans="1:5" ht="12.75">
      <c r="A124" s="23">
        <v>5</v>
      </c>
      <c r="B124" s="24" t="s">
        <v>7</v>
      </c>
      <c r="C124" s="1">
        <v>13</v>
      </c>
      <c r="D124" s="2">
        <v>1</v>
      </c>
      <c r="E124" s="34">
        <v>0</v>
      </c>
    </row>
    <row r="125" spans="1:5" ht="12.75">
      <c r="A125" s="23">
        <v>6</v>
      </c>
      <c r="B125" s="24" t="s">
        <v>8</v>
      </c>
      <c r="C125" s="1">
        <v>13</v>
      </c>
      <c r="D125" s="2">
        <v>5</v>
      </c>
      <c r="E125" s="34">
        <v>0</v>
      </c>
    </row>
    <row r="126" spans="1:5" ht="12.75">
      <c r="A126" s="23">
        <v>7</v>
      </c>
      <c r="B126" s="24" t="s">
        <v>9</v>
      </c>
      <c r="C126" s="1">
        <v>28</v>
      </c>
      <c r="D126" s="2">
        <v>0</v>
      </c>
      <c r="E126" s="34">
        <v>0</v>
      </c>
    </row>
    <row r="127" spans="1:5" ht="12.75">
      <c r="A127" s="25">
        <v>8</v>
      </c>
      <c r="B127" s="26" t="s">
        <v>10</v>
      </c>
      <c r="C127" s="1">
        <v>15</v>
      </c>
      <c r="D127" s="2">
        <v>5</v>
      </c>
      <c r="E127" s="34">
        <v>0</v>
      </c>
    </row>
    <row r="128" spans="1:5" ht="12.75">
      <c r="A128" s="23">
        <v>9</v>
      </c>
      <c r="B128" s="24" t="s">
        <v>11</v>
      </c>
      <c r="C128" s="1">
        <v>18</v>
      </c>
      <c r="D128" s="2">
        <v>3</v>
      </c>
      <c r="E128" s="34">
        <v>0</v>
      </c>
    </row>
    <row r="129" spans="1:5" ht="12.75">
      <c r="A129" s="23">
        <v>10</v>
      </c>
      <c r="B129" s="24" t="s">
        <v>12</v>
      </c>
      <c r="C129" s="1">
        <v>14</v>
      </c>
      <c r="D129" s="2">
        <v>1</v>
      </c>
      <c r="E129" s="34">
        <v>0</v>
      </c>
    </row>
    <row r="130" spans="1:6" ht="12.75">
      <c r="A130" s="23">
        <v>11</v>
      </c>
      <c r="B130" s="24" t="s">
        <v>13</v>
      </c>
      <c r="C130" s="1">
        <v>20</v>
      </c>
      <c r="D130" s="2">
        <v>0</v>
      </c>
      <c r="E130" s="34">
        <v>0</v>
      </c>
      <c r="F130" s="47"/>
    </row>
    <row r="131" spans="1:5" ht="12.75">
      <c r="A131" s="23">
        <v>12</v>
      </c>
      <c r="B131" s="24" t="s">
        <v>14</v>
      </c>
      <c r="C131" s="1">
        <v>23</v>
      </c>
      <c r="D131" s="2">
        <v>3</v>
      </c>
      <c r="E131" s="34">
        <v>0</v>
      </c>
    </row>
    <row r="132" spans="1:5" ht="12.75">
      <c r="A132" s="23">
        <v>13</v>
      </c>
      <c r="B132" s="24" t="s">
        <v>15</v>
      </c>
      <c r="C132" s="1">
        <v>26</v>
      </c>
      <c r="D132" s="2">
        <v>4</v>
      </c>
      <c r="E132" s="34">
        <v>0</v>
      </c>
    </row>
    <row r="133" spans="1:5" ht="12.75">
      <c r="A133" s="25">
        <v>14</v>
      </c>
      <c r="B133" s="26" t="s">
        <v>16</v>
      </c>
      <c r="C133" s="1">
        <v>55</v>
      </c>
      <c r="D133" s="2">
        <v>5</v>
      </c>
      <c r="E133" s="34">
        <v>0</v>
      </c>
    </row>
    <row r="134" spans="1:5" ht="12.75">
      <c r="A134" s="25">
        <v>15</v>
      </c>
      <c r="B134" s="26" t="s">
        <v>17</v>
      </c>
      <c r="C134" s="1">
        <v>10</v>
      </c>
      <c r="D134" s="2">
        <v>0</v>
      </c>
      <c r="E134" s="34">
        <v>0</v>
      </c>
    </row>
    <row r="135" spans="1:5" ht="12.75">
      <c r="A135" s="25">
        <v>16</v>
      </c>
      <c r="B135" s="26" t="s">
        <v>18</v>
      </c>
      <c r="C135" s="1">
        <v>2</v>
      </c>
      <c r="D135" s="2">
        <v>0</v>
      </c>
      <c r="E135" s="34">
        <v>0</v>
      </c>
    </row>
    <row r="136" spans="1:5" ht="12.75">
      <c r="A136" s="23">
        <v>17</v>
      </c>
      <c r="B136" s="24" t="s">
        <v>19</v>
      </c>
      <c r="C136" s="1">
        <v>18</v>
      </c>
      <c r="D136" s="2">
        <v>1</v>
      </c>
      <c r="E136" s="34">
        <v>0</v>
      </c>
    </row>
    <row r="137" spans="1:5" ht="12.75">
      <c r="A137" s="23">
        <v>18</v>
      </c>
      <c r="B137" s="24" t="s">
        <v>20</v>
      </c>
      <c r="C137" s="1">
        <v>5</v>
      </c>
      <c r="D137" s="2">
        <v>0</v>
      </c>
      <c r="E137" s="34">
        <v>0</v>
      </c>
    </row>
    <row r="138" spans="1:5" ht="12.75">
      <c r="A138" s="25">
        <v>19</v>
      </c>
      <c r="B138" s="26" t="s">
        <v>21</v>
      </c>
      <c r="C138" s="1">
        <v>24</v>
      </c>
      <c r="D138" s="2">
        <v>1</v>
      </c>
      <c r="E138" s="34">
        <v>0</v>
      </c>
    </row>
    <row r="139" spans="1:5" ht="12.75">
      <c r="A139" s="23">
        <v>20</v>
      </c>
      <c r="B139" s="24" t="s">
        <v>22</v>
      </c>
      <c r="C139" s="1">
        <v>30</v>
      </c>
      <c r="D139" s="2">
        <v>6</v>
      </c>
      <c r="E139" s="34">
        <v>0</v>
      </c>
    </row>
    <row r="140" spans="1:5" ht="12.75">
      <c r="A140" s="23">
        <v>21</v>
      </c>
      <c r="B140" s="24" t="s">
        <v>23</v>
      </c>
      <c r="C140" s="1">
        <v>14</v>
      </c>
      <c r="D140" s="2">
        <v>2</v>
      </c>
      <c r="E140" s="34">
        <v>0</v>
      </c>
    </row>
    <row r="141" spans="1:5" ht="12.75">
      <c r="A141" s="23">
        <v>22</v>
      </c>
      <c r="B141" s="24" t="s">
        <v>24</v>
      </c>
      <c r="C141" s="1">
        <v>13</v>
      </c>
      <c r="D141" s="2">
        <v>1</v>
      </c>
      <c r="E141" s="34">
        <v>0</v>
      </c>
    </row>
    <row r="142" spans="1:5" ht="12.75">
      <c r="A142" s="23">
        <v>23</v>
      </c>
      <c r="B142" s="24" t="s">
        <v>25</v>
      </c>
      <c r="C142" s="1">
        <v>3</v>
      </c>
      <c r="D142" s="2">
        <v>0</v>
      </c>
      <c r="E142" s="34">
        <v>0</v>
      </c>
    </row>
    <row r="143" spans="1:5" ht="12.75">
      <c r="A143" s="23">
        <v>24</v>
      </c>
      <c r="B143" s="24" t="s">
        <v>26</v>
      </c>
      <c r="C143" s="1">
        <v>15</v>
      </c>
      <c r="D143" s="2">
        <v>2</v>
      </c>
      <c r="E143" s="34">
        <v>0</v>
      </c>
    </row>
    <row r="144" spans="1:5" ht="12.75">
      <c r="A144" s="23">
        <v>25</v>
      </c>
      <c r="B144" s="24" t="s">
        <v>27</v>
      </c>
      <c r="C144" s="1">
        <v>23</v>
      </c>
      <c r="D144" s="2">
        <v>2</v>
      </c>
      <c r="E144" s="34">
        <v>0</v>
      </c>
    </row>
    <row r="145" spans="1:5" ht="14.25" customHeight="1">
      <c r="A145" s="23">
        <v>26</v>
      </c>
      <c r="B145" s="27" t="s">
        <v>49</v>
      </c>
      <c r="C145" s="1">
        <v>37</v>
      </c>
      <c r="D145" s="2">
        <v>8</v>
      </c>
      <c r="E145" s="34">
        <v>0</v>
      </c>
    </row>
    <row r="146" spans="1:5" ht="14.25" customHeight="1">
      <c r="A146" s="23">
        <v>27</v>
      </c>
      <c r="B146" s="28" t="s">
        <v>51</v>
      </c>
      <c r="C146" s="5">
        <v>5</v>
      </c>
      <c r="D146" s="6">
        <v>0</v>
      </c>
      <c r="E146" s="34">
        <v>0</v>
      </c>
    </row>
    <row r="147" spans="1:5" ht="14.25" customHeight="1">
      <c r="A147" s="23">
        <v>28</v>
      </c>
      <c r="B147" s="28" t="s">
        <v>52</v>
      </c>
      <c r="C147" s="5">
        <v>0</v>
      </c>
      <c r="D147" s="6">
        <v>0</v>
      </c>
      <c r="E147" s="34">
        <v>0</v>
      </c>
    </row>
    <row r="148" spans="1:5" ht="15.75" customHeight="1" thickBot="1">
      <c r="A148" s="23">
        <v>29</v>
      </c>
      <c r="B148" s="28" t="s">
        <v>50</v>
      </c>
      <c r="C148" s="5">
        <v>0</v>
      </c>
      <c r="D148" s="6">
        <v>0</v>
      </c>
      <c r="E148" s="34">
        <v>0</v>
      </c>
    </row>
    <row r="149" spans="1:5" ht="13.5" thickBot="1">
      <c r="A149" s="65" t="s">
        <v>2</v>
      </c>
      <c r="B149" s="66"/>
      <c r="C149" s="11">
        <f>SUM(C120:C148)</f>
        <v>580</v>
      </c>
      <c r="D149" s="12">
        <f>SUM(D120:D148)</f>
        <v>70</v>
      </c>
      <c r="E149" s="13">
        <f>SUM(E120:E148)</f>
        <v>0</v>
      </c>
    </row>
    <row r="150" spans="1:5" ht="13.5" thickBot="1">
      <c r="A150" s="67" t="s">
        <v>29</v>
      </c>
      <c r="B150" s="68"/>
      <c r="C150" s="14">
        <f>SUM(C120:C144)</f>
        <v>538</v>
      </c>
      <c r="D150" s="15">
        <f>SUM(D120:D144)</f>
        <v>62</v>
      </c>
      <c r="E150" s="16">
        <f>SUM(E120:E144)</f>
        <v>0</v>
      </c>
    </row>
    <row r="153" spans="1:5" ht="25.5" customHeight="1">
      <c r="A153" s="71" t="s">
        <v>34</v>
      </c>
      <c r="B153" s="71"/>
      <c r="C153" s="71"/>
      <c r="D153" s="71"/>
      <c r="E153" s="71"/>
    </row>
    <row r="154" spans="1:5" ht="15" customHeight="1">
      <c r="A154" s="35"/>
      <c r="B154" s="35" t="s">
        <v>39</v>
      </c>
      <c r="C154" s="35"/>
      <c r="D154" s="35"/>
      <c r="E154" s="35"/>
    </row>
    <row r="155" ht="15.75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30" customHeight="1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63</v>
      </c>
      <c r="D158" s="4">
        <f t="shared" si="0"/>
        <v>7</v>
      </c>
      <c r="E158" s="3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64</v>
      </c>
      <c r="D159" s="4">
        <f t="shared" si="0"/>
        <v>14</v>
      </c>
      <c r="E159" s="3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364</v>
      </c>
      <c r="D160" s="4">
        <f t="shared" si="0"/>
        <v>43</v>
      </c>
      <c r="E160" s="3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181</v>
      </c>
      <c r="D161" s="4">
        <f t="shared" si="0"/>
        <v>15</v>
      </c>
      <c r="E161" s="3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53</v>
      </c>
      <c r="D162" s="4">
        <f t="shared" si="0"/>
        <v>8</v>
      </c>
      <c r="E162" s="3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69</v>
      </c>
      <c r="D163" s="4">
        <f t="shared" si="0"/>
        <v>11</v>
      </c>
      <c r="E163" s="3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129</v>
      </c>
      <c r="D164" s="4">
        <f t="shared" si="0"/>
        <v>6</v>
      </c>
      <c r="E164" s="3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35</v>
      </c>
      <c r="D165" s="4">
        <f t="shared" si="0"/>
        <v>6</v>
      </c>
      <c r="E165" s="3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114</v>
      </c>
      <c r="D166" s="4">
        <f t="shared" si="0"/>
        <v>11</v>
      </c>
      <c r="E166" s="3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85</v>
      </c>
      <c r="D167" s="4">
        <f t="shared" si="0"/>
        <v>7</v>
      </c>
      <c r="E167" s="3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75</v>
      </c>
      <c r="D168" s="4">
        <f t="shared" si="0"/>
        <v>3</v>
      </c>
      <c r="E168" s="3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98</v>
      </c>
      <c r="D169" s="4">
        <f t="shared" si="0"/>
        <v>20</v>
      </c>
      <c r="E169" s="3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111</v>
      </c>
      <c r="D170" s="4">
        <f t="shared" si="0"/>
        <v>10</v>
      </c>
      <c r="E170" s="3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254</v>
      </c>
      <c r="D171" s="4">
        <f t="shared" si="0"/>
        <v>24</v>
      </c>
      <c r="E171" s="3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81</v>
      </c>
      <c r="D172" s="4">
        <f t="shared" si="0"/>
        <v>8</v>
      </c>
      <c r="E172" s="3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24</v>
      </c>
      <c r="D173" s="4">
        <f t="shared" si="0"/>
        <v>8</v>
      </c>
      <c r="E173" s="3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66</v>
      </c>
      <c r="D174" s="4">
        <f t="shared" si="0"/>
        <v>5</v>
      </c>
      <c r="E174" s="3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22</v>
      </c>
      <c r="D175" s="4">
        <f t="shared" si="0"/>
        <v>2</v>
      </c>
      <c r="E175" s="3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132</v>
      </c>
      <c r="D176" s="4">
        <f t="shared" si="0"/>
        <v>18</v>
      </c>
      <c r="E176" s="3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119</v>
      </c>
      <c r="D177" s="4">
        <f t="shared" si="0"/>
        <v>18</v>
      </c>
      <c r="E177" s="3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53</v>
      </c>
      <c r="D178" s="4">
        <f t="shared" si="0"/>
        <v>4</v>
      </c>
      <c r="E178" s="3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55</v>
      </c>
      <c r="D179" s="4">
        <f t="shared" si="0"/>
        <v>5</v>
      </c>
      <c r="E179" s="3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15</v>
      </c>
      <c r="D180" s="4">
        <f t="shared" si="0"/>
        <v>1</v>
      </c>
      <c r="E180" s="3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68</v>
      </c>
      <c r="D181" s="4">
        <f t="shared" si="0"/>
        <v>18</v>
      </c>
      <c r="E181" s="3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113</v>
      </c>
      <c r="D182" s="4">
        <f t="shared" si="0"/>
        <v>18</v>
      </c>
      <c r="E182" s="38">
        <f t="shared" si="0"/>
        <v>0</v>
      </c>
    </row>
    <row r="183" spans="1:5" ht="15" customHeight="1">
      <c r="A183" s="23">
        <v>26</v>
      </c>
      <c r="B183" s="27" t="s">
        <v>49</v>
      </c>
      <c r="C183" s="4">
        <f t="shared" si="0"/>
        <v>104</v>
      </c>
      <c r="D183" s="4">
        <f t="shared" si="0"/>
        <v>16</v>
      </c>
      <c r="E183" s="38">
        <f t="shared" si="0"/>
        <v>0</v>
      </c>
    </row>
    <row r="184" spans="1:5" ht="15" customHeight="1">
      <c r="A184" s="23">
        <v>27</v>
      </c>
      <c r="B184" s="28" t="s">
        <v>51</v>
      </c>
      <c r="C184" s="4">
        <f t="shared" si="0"/>
        <v>6</v>
      </c>
      <c r="D184" s="4">
        <f t="shared" si="0"/>
        <v>0</v>
      </c>
      <c r="E184" s="38">
        <f t="shared" si="0"/>
        <v>0</v>
      </c>
    </row>
    <row r="185" spans="1:5" ht="15" customHeight="1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38">
        <f t="shared" si="0"/>
        <v>0</v>
      </c>
    </row>
    <row r="186" spans="1:5" ht="15" customHeight="1" thickBot="1">
      <c r="A186" s="23">
        <v>29</v>
      </c>
      <c r="B186" s="28" t="s">
        <v>50</v>
      </c>
      <c r="C186" s="4">
        <f t="shared" si="0"/>
        <v>6</v>
      </c>
      <c r="D186" s="4">
        <f t="shared" si="0"/>
        <v>1</v>
      </c>
      <c r="E186" s="38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2559</v>
      </c>
      <c r="D187" s="12">
        <f>SUM(D158:D186)</f>
        <v>307</v>
      </c>
      <c r="E187" s="13">
        <f>SUM(E158:E186)</f>
        <v>0</v>
      </c>
    </row>
    <row r="188" spans="1:5" ht="13.5" thickBot="1">
      <c r="A188" s="67" t="s">
        <v>29</v>
      </c>
      <c r="B188" s="68"/>
      <c r="C188" s="17">
        <f>SUM(C158:C182)</f>
        <v>2443</v>
      </c>
      <c r="D188" s="18">
        <f>SUM(D158:D182)</f>
        <v>290</v>
      </c>
      <c r="E188" s="19">
        <f>SUM(E158:E182)</f>
        <v>0</v>
      </c>
    </row>
    <row r="189" spans="1:5" ht="13.5" thickBot="1">
      <c r="A189" s="65" t="s">
        <v>35</v>
      </c>
      <c r="B189" s="66"/>
      <c r="C189" s="20">
        <f>C35+C73+C111+C149</f>
        <v>2559</v>
      </c>
      <c r="D189" s="21">
        <f>D35+D73+D111+D149</f>
        <v>307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54">
      <selection activeCell="G147" sqref="G147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71" t="s">
        <v>34</v>
      </c>
      <c r="B1" s="71"/>
      <c r="C1" s="71"/>
      <c r="D1" s="71"/>
      <c r="E1" s="71"/>
    </row>
    <row r="2" spans="1:5" ht="16.5" customHeight="1">
      <c r="A2" s="35"/>
      <c r="B2" s="71" t="s">
        <v>40</v>
      </c>
      <c r="C2" s="71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1.5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3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7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1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3">
        <v>7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1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1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2</v>
      </c>
      <c r="E27" s="3">
        <v>2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49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50</v>
      </c>
      <c r="C34" s="5">
        <v>0</v>
      </c>
      <c r="D34" s="6">
        <v>0</v>
      </c>
      <c r="E34" s="7">
        <v>0</v>
      </c>
    </row>
    <row r="35" spans="1:5" ht="13.5" thickBot="1">
      <c r="A35" s="65" t="s">
        <v>2</v>
      </c>
      <c r="B35" s="66"/>
      <c r="C35" s="11">
        <f>SUM(C6:C34)</f>
        <v>34</v>
      </c>
      <c r="D35" s="12">
        <f>SUM(D6:D34)</f>
        <v>9</v>
      </c>
      <c r="E35" s="13">
        <f>SUM(E6:E34)</f>
        <v>4</v>
      </c>
    </row>
    <row r="36" spans="1:5" ht="13.5" thickBot="1">
      <c r="A36" s="67" t="s">
        <v>29</v>
      </c>
      <c r="B36" s="68"/>
      <c r="C36" s="14">
        <f>SUM(C6:C30)</f>
        <v>29</v>
      </c>
      <c r="D36" s="15">
        <f>SUM(D6:D30)</f>
        <v>9</v>
      </c>
      <c r="E36" s="16">
        <f>SUM(E6:E30)</f>
        <v>4</v>
      </c>
    </row>
    <row r="39" spans="1:5" ht="26.25" customHeight="1">
      <c r="A39" s="71" t="s">
        <v>34</v>
      </c>
      <c r="B39" s="71"/>
      <c r="C39" s="71"/>
      <c r="D39" s="71"/>
      <c r="E39" s="71"/>
    </row>
    <row r="40" spans="1:5" ht="17.25" customHeight="1">
      <c r="A40" s="35"/>
      <c r="B40" s="71" t="s">
        <v>40</v>
      </c>
      <c r="C40" s="71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7.5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4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3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2</v>
      </c>
      <c r="D48" s="2">
        <v>1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2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2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2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1</v>
      </c>
      <c r="E62" s="3">
        <v>0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49</v>
      </c>
      <c r="C69" s="1">
        <v>8</v>
      </c>
      <c r="D69" s="2">
        <v>1</v>
      </c>
      <c r="E69" s="3">
        <v>0</v>
      </c>
    </row>
    <row r="70" spans="1:5" ht="12.75">
      <c r="A70" s="23">
        <v>27</v>
      </c>
      <c r="B70" s="28" t="s">
        <v>51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50</v>
      </c>
      <c r="C72" s="5">
        <v>0</v>
      </c>
      <c r="D72" s="6">
        <v>0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35</v>
      </c>
      <c r="D73" s="12">
        <f>SUM(D44:D72)</f>
        <v>7</v>
      </c>
      <c r="E73" s="13">
        <f>SUM(E44:E72)</f>
        <v>1</v>
      </c>
    </row>
    <row r="74" spans="1:5" ht="13.5" thickBot="1">
      <c r="A74" s="67" t="s">
        <v>29</v>
      </c>
      <c r="B74" s="68"/>
      <c r="C74" s="14">
        <f>SUM(C44:C68)</f>
        <v>27</v>
      </c>
      <c r="D74" s="15">
        <f>SUM(D44:D68)</f>
        <v>6</v>
      </c>
      <c r="E74" s="16">
        <f>SUM(E44:E68)</f>
        <v>1</v>
      </c>
    </row>
    <row r="77" spans="1:5" ht="27.75" customHeight="1">
      <c r="A77" s="71" t="s">
        <v>34</v>
      </c>
      <c r="B77" s="71"/>
      <c r="C77" s="71"/>
      <c r="D77" s="71"/>
      <c r="E77" s="71"/>
    </row>
    <row r="78" spans="1:5" ht="12.75">
      <c r="A78" s="35"/>
      <c r="B78" s="71" t="s">
        <v>40</v>
      </c>
      <c r="C78" s="71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4.5" customHeight="1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36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1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1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2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4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2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3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1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2</v>
      </c>
      <c r="E103" s="3">
        <v>2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2</v>
      </c>
      <c r="D106" s="2">
        <v>1</v>
      </c>
      <c r="E106" s="3">
        <v>0</v>
      </c>
    </row>
    <row r="107" spans="1:5" ht="14.25" customHeight="1">
      <c r="A107" s="23">
        <v>26</v>
      </c>
      <c r="B107" s="27" t="s">
        <v>49</v>
      </c>
      <c r="C107" s="1">
        <v>3</v>
      </c>
      <c r="D107" s="2">
        <v>2</v>
      </c>
      <c r="E107" s="3">
        <v>2</v>
      </c>
    </row>
    <row r="108" spans="1:5" ht="14.25" customHeight="1">
      <c r="A108" s="23">
        <v>27</v>
      </c>
      <c r="B108" s="28" t="s">
        <v>51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23</v>
      </c>
      <c r="D111" s="12">
        <f>SUM(D82:D110)</f>
        <v>5</v>
      </c>
      <c r="E111" s="13">
        <f>SUM(E82:E110)</f>
        <v>4</v>
      </c>
    </row>
    <row r="112" spans="1:5" ht="13.5" thickBot="1">
      <c r="A112" s="67" t="s">
        <v>29</v>
      </c>
      <c r="B112" s="68"/>
      <c r="C112" s="14">
        <f>SUM(C82:C106)</f>
        <v>20</v>
      </c>
      <c r="D112" s="15">
        <f>SUM(D82:D106)</f>
        <v>3</v>
      </c>
      <c r="E112" s="16">
        <f>SUM(E82:E106)</f>
        <v>2</v>
      </c>
    </row>
    <row r="115" spans="1:5" ht="28.5" customHeight="1">
      <c r="A115" s="71" t="s">
        <v>34</v>
      </c>
      <c r="B115" s="71"/>
      <c r="C115" s="71"/>
      <c r="D115" s="71"/>
      <c r="E115" s="71"/>
    </row>
    <row r="116" spans="1:5" ht="18" customHeight="1">
      <c r="A116" s="35"/>
      <c r="B116" s="71" t="s">
        <v>40</v>
      </c>
      <c r="C116" s="71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5.25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2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4</v>
      </c>
      <c r="D123" s="2">
        <v>1</v>
      </c>
      <c r="E123" s="3">
        <v>0</v>
      </c>
    </row>
    <row r="124" spans="1:5" ht="12.75">
      <c r="A124" s="23">
        <v>5</v>
      </c>
      <c r="B124" s="24" t="s">
        <v>7</v>
      </c>
      <c r="C124" s="1">
        <v>1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1</v>
      </c>
      <c r="D125" s="2">
        <v>1</v>
      </c>
      <c r="E125" s="3">
        <v>0</v>
      </c>
    </row>
    <row r="126" spans="1:5" ht="12.75">
      <c r="A126" s="23">
        <v>7</v>
      </c>
      <c r="B126" s="24" t="s">
        <v>9</v>
      </c>
      <c r="C126" s="1">
        <v>1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2</v>
      </c>
      <c r="D128" s="2">
        <v>2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2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6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2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1</v>
      </c>
      <c r="D139" s="2">
        <v>1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3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4.25" customHeight="1">
      <c r="A145" s="23">
        <v>26</v>
      </c>
      <c r="B145" s="27" t="s">
        <v>49</v>
      </c>
      <c r="C145" s="1">
        <v>2</v>
      </c>
      <c r="D145" s="2">
        <v>1</v>
      </c>
      <c r="E145" s="3">
        <v>1</v>
      </c>
    </row>
    <row r="146" spans="1:5" ht="14.25" customHeight="1">
      <c r="A146" s="23">
        <v>27</v>
      </c>
      <c r="B146" s="28" t="s">
        <v>51</v>
      </c>
      <c r="C146" s="5">
        <v>0</v>
      </c>
      <c r="D146" s="6">
        <v>0</v>
      </c>
      <c r="E146" s="7">
        <v>0</v>
      </c>
    </row>
    <row r="147" spans="1:5" ht="14.25" customHeight="1">
      <c r="A147" s="23">
        <v>28</v>
      </c>
      <c r="B147" s="28" t="s">
        <v>52</v>
      </c>
      <c r="C147" s="5">
        <v>0</v>
      </c>
      <c r="D147" s="6">
        <v>0</v>
      </c>
      <c r="E147" s="7">
        <v>0</v>
      </c>
    </row>
    <row r="148" spans="1:5" ht="14.25" customHeight="1" thickBot="1">
      <c r="A148" s="23">
        <v>29</v>
      </c>
      <c r="B148" s="28" t="s">
        <v>50</v>
      </c>
      <c r="C148" s="5">
        <v>0</v>
      </c>
      <c r="D148" s="6">
        <v>0</v>
      </c>
      <c r="E148" s="7">
        <v>0</v>
      </c>
    </row>
    <row r="149" spans="1:5" ht="13.5" thickBot="1">
      <c r="A149" s="65" t="s">
        <v>2</v>
      </c>
      <c r="B149" s="66"/>
      <c r="C149" s="11">
        <f>SUM(C120:C148)</f>
        <v>28</v>
      </c>
      <c r="D149" s="12">
        <f>SUM(D120:D148)</f>
        <v>6</v>
      </c>
      <c r="E149" s="13">
        <f>SUM(E120:E148)</f>
        <v>1</v>
      </c>
    </row>
    <row r="150" spans="1:5" ht="13.5" thickBot="1">
      <c r="A150" s="67" t="s">
        <v>29</v>
      </c>
      <c r="B150" s="68"/>
      <c r="C150" s="14">
        <f>SUM(C120:C144)</f>
        <v>26</v>
      </c>
      <c r="D150" s="15">
        <f>SUM(D120:D144)</f>
        <v>5</v>
      </c>
      <c r="E150" s="16">
        <f>SUM(E120:E144)</f>
        <v>0</v>
      </c>
    </row>
    <row r="153" spans="1:5" ht="30" customHeight="1">
      <c r="A153" s="71" t="s">
        <v>34</v>
      </c>
      <c r="B153" s="71"/>
      <c r="C153" s="71"/>
      <c r="D153" s="71"/>
      <c r="E153" s="71"/>
    </row>
    <row r="154" spans="1:5" ht="16.5" customHeight="1">
      <c r="A154" s="35"/>
      <c r="B154" s="71" t="s">
        <v>40</v>
      </c>
      <c r="C154" s="71"/>
      <c r="D154" s="35"/>
      <c r="E154" s="35"/>
    </row>
    <row r="155" ht="15.75" thickBot="1">
      <c r="B155" s="10" t="s">
        <v>54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37.5" customHeight="1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9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15</v>
      </c>
      <c r="D161" s="4">
        <f t="shared" si="0"/>
        <v>3</v>
      </c>
      <c r="E161" s="4">
        <f t="shared" si="0"/>
        <v>1</v>
      </c>
    </row>
    <row r="162" spans="1:5" ht="12.75">
      <c r="A162" s="23">
        <v>5</v>
      </c>
      <c r="B162" s="24" t="s">
        <v>7</v>
      </c>
      <c r="C162" s="4">
        <f t="shared" si="0"/>
        <v>4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7</v>
      </c>
      <c r="D166" s="4">
        <f t="shared" si="0"/>
        <v>4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3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15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</v>
      </c>
      <c r="D170" s="4">
        <f t="shared" si="0"/>
        <v>1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7</v>
      </c>
      <c r="D172" s="4">
        <f t="shared" si="0"/>
        <v>1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5</v>
      </c>
      <c r="D176" s="4">
        <f t="shared" si="0"/>
        <v>1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3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5</v>
      </c>
      <c r="E179" s="4">
        <f t="shared" si="0"/>
        <v>5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49</v>
      </c>
      <c r="C183" s="4">
        <f t="shared" si="0"/>
        <v>18</v>
      </c>
      <c r="D183" s="4">
        <f t="shared" si="0"/>
        <v>4</v>
      </c>
      <c r="E183" s="4">
        <f t="shared" si="0"/>
        <v>3</v>
      </c>
    </row>
    <row r="184" spans="1:5" ht="15.75" customHeight="1">
      <c r="A184" s="23">
        <v>27</v>
      </c>
      <c r="B184" s="28" t="s">
        <v>51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120</v>
      </c>
      <c r="D187" s="12">
        <f>SUM(D158:D186)</f>
        <v>27</v>
      </c>
      <c r="E187" s="13">
        <f>SUM(E158:E186)</f>
        <v>10</v>
      </c>
    </row>
    <row r="188" spans="1:5" ht="13.5" thickBot="1">
      <c r="A188" s="67" t="s">
        <v>29</v>
      </c>
      <c r="B188" s="68"/>
      <c r="C188" s="17">
        <f>SUM(C158:C182)</f>
        <v>102</v>
      </c>
      <c r="D188" s="18">
        <f>SUM(D158:D182)</f>
        <v>23</v>
      </c>
      <c r="E188" s="19">
        <f>SUM(E158:E182)</f>
        <v>7</v>
      </c>
    </row>
    <row r="189" spans="1:5" ht="13.5" thickBot="1">
      <c r="A189" s="65" t="s">
        <v>35</v>
      </c>
      <c r="B189" s="66"/>
      <c r="C189" s="20">
        <f>C35+C73+C111+C149</f>
        <v>120</v>
      </c>
      <c r="D189" s="21">
        <f>D35+D73+D111+D149</f>
        <v>27</v>
      </c>
      <c r="E189" s="22">
        <f>E35+E73+E111+E149</f>
        <v>10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4">
      <selection activeCell="G147" sqref="G147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71" t="s">
        <v>34</v>
      </c>
      <c r="B1" s="71"/>
      <c r="C1" s="71"/>
      <c r="D1" s="71"/>
      <c r="E1" s="71"/>
    </row>
    <row r="2" spans="1:5" ht="15" customHeight="1">
      <c r="A2" s="35"/>
      <c r="B2" s="35" t="s">
        <v>41</v>
      </c>
      <c r="C2" s="35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6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14</v>
      </c>
      <c r="D6" s="2">
        <v>4</v>
      </c>
      <c r="E6" s="3">
        <v>0</v>
      </c>
    </row>
    <row r="7" spans="1:5" ht="12.75">
      <c r="A7" s="23">
        <v>2</v>
      </c>
      <c r="B7" s="24" t="s">
        <v>4</v>
      </c>
      <c r="C7" s="1">
        <v>15</v>
      </c>
      <c r="D7" s="2">
        <v>5</v>
      </c>
      <c r="E7" s="3">
        <v>0</v>
      </c>
    </row>
    <row r="8" spans="1:5" ht="12.75">
      <c r="A8" s="23">
        <v>3</v>
      </c>
      <c r="B8" s="24" t="s">
        <v>5</v>
      </c>
      <c r="C8" s="33">
        <v>34</v>
      </c>
      <c r="D8" s="2">
        <v>6</v>
      </c>
      <c r="E8" s="3">
        <v>1</v>
      </c>
    </row>
    <row r="9" spans="1:5" ht="12.75">
      <c r="A9" s="23">
        <v>4</v>
      </c>
      <c r="B9" s="24" t="s">
        <v>6</v>
      </c>
      <c r="C9" s="1">
        <v>18</v>
      </c>
      <c r="D9" s="2">
        <v>3</v>
      </c>
      <c r="E9" s="3">
        <v>2</v>
      </c>
    </row>
    <row r="10" spans="1:5" ht="12.75">
      <c r="A10" s="23">
        <v>5</v>
      </c>
      <c r="B10" s="24" t="s">
        <v>7</v>
      </c>
      <c r="C10" s="1">
        <v>16</v>
      </c>
      <c r="D10" s="2">
        <v>7</v>
      </c>
      <c r="E10" s="3">
        <v>1</v>
      </c>
    </row>
    <row r="11" spans="1:5" ht="12.75">
      <c r="A11" s="23">
        <v>6</v>
      </c>
      <c r="B11" s="24" t="s">
        <v>8</v>
      </c>
      <c r="C11" s="1">
        <v>8</v>
      </c>
      <c r="D11" s="2">
        <v>2</v>
      </c>
      <c r="E11" s="3">
        <v>1</v>
      </c>
    </row>
    <row r="12" spans="1:5" ht="12.75">
      <c r="A12" s="23">
        <v>7</v>
      </c>
      <c r="B12" s="24" t="s">
        <v>9</v>
      </c>
      <c r="C12" s="1">
        <v>20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5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13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10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8</v>
      </c>
      <c r="D16" s="2">
        <v>3</v>
      </c>
      <c r="E16" s="3">
        <v>1</v>
      </c>
    </row>
    <row r="17" spans="1:5" ht="12.75">
      <c r="A17" s="23">
        <v>12</v>
      </c>
      <c r="B17" s="24" t="s">
        <v>14</v>
      </c>
      <c r="C17" s="1">
        <v>17</v>
      </c>
      <c r="D17" s="2">
        <v>5</v>
      </c>
      <c r="E17" s="3">
        <v>0</v>
      </c>
    </row>
    <row r="18" spans="1:5" ht="12.75">
      <c r="A18" s="23">
        <v>13</v>
      </c>
      <c r="B18" s="24" t="s">
        <v>15</v>
      </c>
      <c r="C18" s="1">
        <v>12</v>
      </c>
      <c r="D18" s="2">
        <v>3</v>
      </c>
      <c r="E18" s="3">
        <v>1</v>
      </c>
    </row>
    <row r="19" spans="1:5" ht="12.75">
      <c r="A19" s="25">
        <v>14</v>
      </c>
      <c r="B19" s="26" t="s">
        <v>16</v>
      </c>
      <c r="C19" s="1">
        <v>29</v>
      </c>
      <c r="D19" s="2">
        <v>7</v>
      </c>
      <c r="E19" s="3">
        <v>0</v>
      </c>
    </row>
    <row r="20" spans="1:5" ht="12.75">
      <c r="A20" s="25">
        <v>15</v>
      </c>
      <c r="B20" s="26" t="s">
        <v>17</v>
      </c>
      <c r="C20" s="1">
        <v>14</v>
      </c>
      <c r="D20" s="2">
        <v>3</v>
      </c>
      <c r="E20" s="3">
        <v>0</v>
      </c>
    </row>
    <row r="21" spans="1:5" ht="12.75">
      <c r="A21" s="25">
        <v>16</v>
      </c>
      <c r="B21" s="26" t="s">
        <v>18</v>
      </c>
      <c r="C21" s="1">
        <v>5</v>
      </c>
      <c r="D21" s="2">
        <v>4</v>
      </c>
      <c r="E21" s="3">
        <v>2</v>
      </c>
    </row>
    <row r="22" spans="1:5" ht="12.75">
      <c r="A22" s="23">
        <v>17</v>
      </c>
      <c r="B22" s="24" t="s">
        <v>19</v>
      </c>
      <c r="C22" s="1">
        <v>12</v>
      </c>
      <c r="D22" s="2">
        <v>2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12</v>
      </c>
      <c r="D24" s="2">
        <v>8</v>
      </c>
      <c r="E24" s="3">
        <v>4</v>
      </c>
    </row>
    <row r="25" spans="1:5" ht="12.75">
      <c r="A25" s="23">
        <v>20</v>
      </c>
      <c r="B25" s="24" t="s">
        <v>22</v>
      </c>
      <c r="C25" s="1">
        <v>17</v>
      </c>
      <c r="D25" s="2">
        <v>7</v>
      </c>
      <c r="E25" s="3">
        <v>4</v>
      </c>
    </row>
    <row r="26" spans="1:5" ht="12.75">
      <c r="A26" s="23">
        <v>21</v>
      </c>
      <c r="B26" s="24" t="s">
        <v>23</v>
      </c>
      <c r="C26" s="1">
        <v>1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33">
        <v>7</v>
      </c>
      <c r="D27" s="2">
        <v>6</v>
      </c>
      <c r="E27" s="3">
        <v>3</v>
      </c>
    </row>
    <row r="28" spans="1:5" ht="12.75">
      <c r="A28" s="23">
        <v>23</v>
      </c>
      <c r="B28" s="24" t="s">
        <v>25</v>
      </c>
      <c r="C28" s="1">
        <v>3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12</v>
      </c>
      <c r="D29" s="2">
        <v>2</v>
      </c>
      <c r="E29" s="3">
        <v>1</v>
      </c>
    </row>
    <row r="30" spans="1:5" ht="12.75">
      <c r="A30" s="23">
        <v>25</v>
      </c>
      <c r="B30" s="24" t="s">
        <v>27</v>
      </c>
      <c r="C30" s="1">
        <v>13</v>
      </c>
      <c r="D30" s="2">
        <v>4</v>
      </c>
      <c r="E30" s="3">
        <v>0</v>
      </c>
    </row>
    <row r="31" spans="1:5" ht="15" customHeight="1">
      <c r="A31" s="23">
        <v>26</v>
      </c>
      <c r="B31" s="27" t="s">
        <v>49</v>
      </c>
      <c r="C31" s="1">
        <v>22</v>
      </c>
      <c r="D31" s="2">
        <v>1</v>
      </c>
      <c r="E31" s="3">
        <v>0</v>
      </c>
    </row>
    <row r="32" spans="1:5" ht="15" customHeight="1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50</v>
      </c>
      <c r="C34" s="5">
        <v>0</v>
      </c>
      <c r="D34" s="6">
        <v>0</v>
      </c>
      <c r="E34" s="7">
        <v>0</v>
      </c>
    </row>
    <row r="35" spans="1:5" ht="13.5" thickBot="1">
      <c r="A35" s="65" t="s">
        <v>2</v>
      </c>
      <c r="B35" s="66"/>
      <c r="C35" s="11">
        <f>SUM(C6:C34)</f>
        <v>339</v>
      </c>
      <c r="D35" s="12">
        <f>SUM(D6:D34)</f>
        <v>89</v>
      </c>
      <c r="E35" s="13">
        <f>SUM(E6:E34)</f>
        <v>22</v>
      </c>
    </row>
    <row r="36" spans="1:5" ht="13.5" thickBot="1">
      <c r="A36" s="67" t="s">
        <v>29</v>
      </c>
      <c r="B36" s="68"/>
      <c r="C36" s="14">
        <f>SUM(C6:C30)</f>
        <v>317</v>
      </c>
      <c r="D36" s="15">
        <f>SUM(D6:D30)</f>
        <v>88</v>
      </c>
      <c r="E36" s="16">
        <f>SUM(E6:E30)</f>
        <v>22</v>
      </c>
    </row>
    <row r="39" spans="1:5" ht="30.75" customHeight="1">
      <c r="A39" s="71" t="s">
        <v>34</v>
      </c>
      <c r="B39" s="71"/>
      <c r="C39" s="71"/>
      <c r="D39" s="71"/>
      <c r="E39" s="71"/>
    </row>
    <row r="40" spans="1:5" ht="17.25" customHeight="1">
      <c r="A40" s="35"/>
      <c r="B40" s="35" t="s">
        <v>41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6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1</v>
      </c>
      <c r="E44" s="3">
        <v>0</v>
      </c>
    </row>
    <row r="45" spans="1:5" ht="12.75">
      <c r="A45" s="23">
        <v>2</v>
      </c>
      <c r="B45" s="24" t="s">
        <v>4</v>
      </c>
      <c r="C45" s="1">
        <v>10</v>
      </c>
      <c r="D45" s="2">
        <v>2</v>
      </c>
      <c r="E45" s="3">
        <v>0</v>
      </c>
    </row>
    <row r="46" spans="1:5" ht="12.75">
      <c r="A46" s="23">
        <v>3</v>
      </c>
      <c r="B46" s="24" t="s">
        <v>5</v>
      </c>
      <c r="C46" s="1">
        <v>24</v>
      </c>
      <c r="D46" s="2">
        <v>6</v>
      </c>
      <c r="E46" s="3">
        <v>0</v>
      </c>
    </row>
    <row r="47" spans="1:5" ht="12.75">
      <c r="A47" s="23">
        <v>4</v>
      </c>
      <c r="B47" s="24" t="s">
        <v>6</v>
      </c>
      <c r="C47" s="1">
        <v>14</v>
      </c>
      <c r="D47" s="2">
        <v>5</v>
      </c>
      <c r="E47" s="3">
        <v>1</v>
      </c>
    </row>
    <row r="48" spans="1:5" ht="12.75">
      <c r="A48" s="23">
        <v>5</v>
      </c>
      <c r="B48" s="24" t="s">
        <v>7</v>
      </c>
      <c r="C48" s="1">
        <v>7</v>
      </c>
      <c r="D48" s="2">
        <v>3</v>
      </c>
      <c r="E48" s="3">
        <v>1</v>
      </c>
    </row>
    <row r="49" spans="1:5" ht="12.75">
      <c r="A49" s="23">
        <v>6</v>
      </c>
      <c r="B49" s="24" t="s">
        <v>8</v>
      </c>
      <c r="C49" s="1">
        <v>3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22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13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5</v>
      </c>
      <c r="D54" s="2">
        <v>3</v>
      </c>
      <c r="E54" s="3">
        <v>2</v>
      </c>
    </row>
    <row r="55" spans="1:5" ht="12.75">
      <c r="A55" s="23">
        <v>12</v>
      </c>
      <c r="B55" s="24" t="s">
        <v>14</v>
      </c>
      <c r="C55" s="1">
        <v>9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6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19</v>
      </c>
      <c r="D57" s="2">
        <v>3</v>
      </c>
      <c r="E57" s="3">
        <v>1</v>
      </c>
    </row>
    <row r="58" spans="1:5" ht="12.75">
      <c r="A58" s="25">
        <v>15</v>
      </c>
      <c r="B58" s="26" t="s">
        <v>17</v>
      </c>
      <c r="C58" s="1">
        <v>4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2</v>
      </c>
      <c r="D59" s="2">
        <v>1</v>
      </c>
      <c r="E59" s="3">
        <v>0</v>
      </c>
    </row>
    <row r="60" spans="1:5" ht="12.75">
      <c r="A60" s="23">
        <v>17</v>
      </c>
      <c r="B60" s="24" t="s">
        <v>19</v>
      </c>
      <c r="C60" s="1">
        <v>9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6</v>
      </c>
      <c r="D61" s="2">
        <v>2</v>
      </c>
      <c r="E61" s="3">
        <v>1</v>
      </c>
    </row>
    <row r="62" spans="1:5" ht="12.75">
      <c r="A62" s="25">
        <v>19</v>
      </c>
      <c r="B62" s="26" t="s">
        <v>21</v>
      </c>
      <c r="C62" s="1">
        <v>13</v>
      </c>
      <c r="D62" s="2">
        <v>7</v>
      </c>
      <c r="E62" s="3">
        <v>5</v>
      </c>
    </row>
    <row r="63" spans="1:5" ht="12.75">
      <c r="A63" s="23">
        <v>20</v>
      </c>
      <c r="B63" s="24" t="s">
        <v>22</v>
      </c>
      <c r="C63" s="1">
        <v>8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6</v>
      </c>
      <c r="D64" s="2">
        <v>2</v>
      </c>
      <c r="E64" s="3">
        <v>1</v>
      </c>
    </row>
    <row r="65" spans="1:5" ht="12.75">
      <c r="A65" s="23">
        <v>22</v>
      </c>
      <c r="B65" s="24" t="s">
        <v>24</v>
      </c>
      <c r="C65" s="1">
        <v>4</v>
      </c>
      <c r="D65" s="2">
        <v>3</v>
      </c>
      <c r="E65" s="3">
        <v>1</v>
      </c>
    </row>
    <row r="66" spans="1:5" ht="12.75">
      <c r="A66" s="23">
        <v>23</v>
      </c>
      <c r="B66" s="24" t="s">
        <v>25</v>
      </c>
      <c r="C66" s="1">
        <v>4</v>
      </c>
      <c r="D66" s="2">
        <v>1</v>
      </c>
      <c r="E66" s="3">
        <v>0</v>
      </c>
    </row>
    <row r="67" spans="1:5" ht="12.75">
      <c r="A67" s="23">
        <v>24</v>
      </c>
      <c r="B67" s="24" t="s">
        <v>26</v>
      </c>
      <c r="C67" s="1">
        <v>3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4</v>
      </c>
      <c r="D68" s="2">
        <v>1</v>
      </c>
      <c r="E68" s="3">
        <v>0</v>
      </c>
    </row>
    <row r="69" spans="1:5" ht="12.75">
      <c r="A69" s="23">
        <v>26</v>
      </c>
      <c r="B69" s="27" t="s">
        <v>49</v>
      </c>
      <c r="C69" s="1">
        <v>24</v>
      </c>
      <c r="D69" s="2">
        <v>4</v>
      </c>
      <c r="E69" s="3">
        <v>0</v>
      </c>
    </row>
    <row r="70" spans="1:5" ht="12.75">
      <c r="A70" s="23">
        <v>27</v>
      </c>
      <c r="B70" s="28" t="s">
        <v>51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50</v>
      </c>
      <c r="C72" s="5">
        <v>0</v>
      </c>
      <c r="D72" s="6">
        <v>0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227</v>
      </c>
      <c r="D73" s="12">
        <f>SUM(D44:D72)</f>
        <v>52</v>
      </c>
      <c r="E73" s="13">
        <f>SUM(E44:E72)</f>
        <v>13</v>
      </c>
    </row>
    <row r="74" spans="1:5" ht="13.5" thickBot="1">
      <c r="A74" s="67" t="s">
        <v>29</v>
      </c>
      <c r="B74" s="68"/>
      <c r="C74" s="14">
        <f>SUM(C44:C68)</f>
        <v>203</v>
      </c>
      <c r="D74" s="15">
        <f>SUM(D44:D68)</f>
        <v>48</v>
      </c>
      <c r="E74" s="16">
        <f>SUM(E44:E68)</f>
        <v>13</v>
      </c>
    </row>
    <row r="77" spans="1:5" ht="26.25" customHeight="1">
      <c r="A77" s="71" t="s">
        <v>34</v>
      </c>
      <c r="B77" s="71"/>
      <c r="C77" s="71"/>
      <c r="D77" s="71"/>
      <c r="E77" s="71"/>
    </row>
    <row r="78" spans="1:5" ht="16.5" customHeight="1">
      <c r="A78" s="35"/>
      <c r="B78" s="35" t="s">
        <v>41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9.75" customHeight="1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6</v>
      </c>
      <c r="D82" s="2">
        <v>4</v>
      </c>
      <c r="E82" s="3">
        <v>2</v>
      </c>
    </row>
    <row r="83" spans="1:5" ht="12.75">
      <c r="A83" s="23">
        <v>2</v>
      </c>
      <c r="B83" s="24" t="s">
        <v>4</v>
      </c>
      <c r="C83" s="1">
        <v>11</v>
      </c>
      <c r="D83" s="2">
        <v>5</v>
      </c>
      <c r="E83" s="3">
        <v>0</v>
      </c>
    </row>
    <row r="84" spans="1:5" ht="12.75">
      <c r="A84" s="23">
        <v>3</v>
      </c>
      <c r="B84" s="24" t="s">
        <v>5</v>
      </c>
      <c r="C84" s="1">
        <v>23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21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7</v>
      </c>
      <c r="D86" s="2">
        <v>4</v>
      </c>
      <c r="E86" s="3">
        <v>0</v>
      </c>
    </row>
    <row r="87" spans="1:5" ht="12.75">
      <c r="A87" s="23">
        <v>6</v>
      </c>
      <c r="B87" s="24" t="s">
        <v>8</v>
      </c>
      <c r="C87" s="1">
        <v>5</v>
      </c>
      <c r="D87" s="2">
        <v>2</v>
      </c>
      <c r="E87" s="3">
        <v>1</v>
      </c>
    </row>
    <row r="88" spans="1:5" ht="12.75">
      <c r="A88" s="23">
        <v>7</v>
      </c>
      <c r="B88" s="24" t="s">
        <v>9</v>
      </c>
      <c r="C88" s="1">
        <v>16</v>
      </c>
      <c r="D88" s="2">
        <v>1</v>
      </c>
      <c r="E88" s="3">
        <v>1</v>
      </c>
    </row>
    <row r="89" spans="1:5" ht="12.75">
      <c r="A89" s="25">
        <v>8</v>
      </c>
      <c r="B89" s="26" t="s">
        <v>10</v>
      </c>
      <c r="C89" s="1">
        <v>2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8</v>
      </c>
      <c r="D90" s="2">
        <v>2</v>
      </c>
      <c r="E90" s="3">
        <v>0</v>
      </c>
    </row>
    <row r="91" spans="1:5" ht="12.75">
      <c r="A91" s="23">
        <v>10</v>
      </c>
      <c r="B91" s="24" t="s">
        <v>12</v>
      </c>
      <c r="C91" s="1">
        <v>9</v>
      </c>
      <c r="D91" s="2">
        <v>3</v>
      </c>
      <c r="E91" s="3">
        <v>1</v>
      </c>
    </row>
    <row r="92" spans="1:5" ht="12.75">
      <c r="A92" s="23">
        <v>11</v>
      </c>
      <c r="B92" s="24" t="s">
        <v>13</v>
      </c>
      <c r="C92" s="1">
        <v>6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8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11</v>
      </c>
      <c r="D94" s="2">
        <v>1</v>
      </c>
      <c r="E94" s="3">
        <v>1</v>
      </c>
    </row>
    <row r="95" spans="1:5" ht="12.75">
      <c r="A95" s="25">
        <v>14</v>
      </c>
      <c r="B95" s="26" t="s">
        <v>16</v>
      </c>
      <c r="C95" s="1">
        <v>23</v>
      </c>
      <c r="D95" s="2">
        <v>6</v>
      </c>
      <c r="E95" s="3">
        <v>1</v>
      </c>
    </row>
    <row r="96" spans="1:5" ht="12.75">
      <c r="A96" s="25">
        <v>15</v>
      </c>
      <c r="B96" s="26" t="s">
        <v>17</v>
      </c>
      <c r="C96" s="1">
        <v>11</v>
      </c>
      <c r="D96" s="2">
        <v>3</v>
      </c>
      <c r="E96" s="3">
        <v>1</v>
      </c>
    </row>
    <row r="97" spans="1:5" ht="12.75">
      <c r="A97" s="25">
        <v>16</v>
      </c>
      <c r="B97" s="26" t="s">
        <v>18</v>
      </c>
      <c r="C97" s="1">
        <v>1</v>
      </c>
      <c r="D97" s="2">
        <v>1</v>
      </c>
      <c r="E97" s="3">
        <v>0</v>
      </c>
    </row>
    <row r="98" spans="1:5" ht="12.75">
      <c r="A98" s="23">
        <v>17</v>
      </c>
      <c r="B98" s="24" t="s">
        <v>19</v>
      </c>
      <c r="C98" s="1">
        <v>11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2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8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11</v>
      </c>
      <c r="D101" s="2">
        <v>3</v>
      </c>
      <c r="E101" s="3">
        <v>0</v>
      </c>
    </row>
    <row r="102" spans="1:5" ht="12.75">
      <c r="A102" s="23">
        <v>21</v>
      </c>
      <c r="B102" s="24" t="s">
        <v>23</v>
      </c>
      <c r="C102" s="1">
        <v>2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3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1</v>
      </c>
      <c r="D104" s="2">
        <v>1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1</v>
      </c>
      <c r="E105" s="3">
        <v>1</v>
      </c>
    </row>
    <row r="106" spans="1:5" ht="12.75">
      <c r="A106" s="23">
        <v>25</v>
      </c>
      <c r="B106" s="24" t="s">
        <v>27</v>
      </c>
      <c r="C106" s="1">
        <v>5</v>
      </c>
      <c r="D106" s="2">
        <v>2</v>
      </c>
      <c r="E106" s="3">
        <v>0</v>
      </c>
    </row>
    <row r="107" spans="1:5" ht="14.25" customHeight="1">
      <c r="A107" s="23">
        <v>26</v>
      </c>
      <c r="B107" s="27" t="s">
        <v>49</v>
      </c>
      <c r="C107" s="1">
        <v>22</v>
      </c>
      <c r="D107" s="2">
        <v>1</v>
      </c>
      <c r="E107" s="3">
        <v>1</v>
      </c>
    </row>
    <row r="108" spans="1:5" ht="14.25" customHeight="1">
      <c r="A108" s="23">
        <v>27</v>
      </c>
      <c r="B108" s="28" t="s">
        <v>51</v>
      </c>
      <c r="C108" s="5">
        <v>1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236</v>
      </c>
      <c r="D111" s="12">
        <f>SUM(D82:D110)</f>
        <v>44</v>
      </c>
      <c r="E111" s="13">
        <f>SUM(E82:E110)</f>
        <v>12</v>
      </c>
    </row>
    <row r="112" spans="1:5" ht="13.5" thickBot="1">
      <c r="A112" s="67" t="s">
        <v>29</v>
      </c>
      <c r="B112" s="68"/>
      <c r="C112" s="14">
        <f>SUM(C82:C106)</f>
        <v>213</v>
      </c>
      <c r="D112" s="15">
        <f>SUM(D82:D106)</f>
        <v>43</v>
      </c>
      <c r="E112" s="16">
        <f>SUM(E82:E106)</f>
        <v>11</v>
      </c>
    </row>
    <row r="115" spans="1:5" ht="27" customHeight="1">
      <c r="A115" s="71" t="s">
        <v>34</v>
      </c>
      <c r="B115" s="71"/>
      <c r="C115" s="71"/>
      <c r="D115" s="71"/>
      <c r="E115" s="71"/>
    </row>
    <row r="116" spans="1:5" ht="16.5" customHeight="1">
      <c r="A116" s="35"/>
      <c r="B116" s="35" t="s">
        <v>41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6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3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6</v>
      </c>
      <c r="D121" s="2">
        <v>5</v>
      </c>
      <c r="E121" s="3">
        <v>2</v>
      </c>
    </row>
    <row r="122" spans="1:6" ht="12.75">
      <c r="A122" s="23">
        <v>3</v>
      </c>
      <c r="B122" s="24" t="s">
        <v>5</v>
      </c>
      <c r="C122" s="1">
        <v>26</v>
      </c>
      <c r="D122" s="2">
        <v>2</v>
      </c>
      <c r="E122" s="3">
        <v>1</v>
      </c>
      <c r="F122" s="47"/>
    </row>
    <row r="123" spans="1:5" ht="12.75">
      <c r="A123" s="23">
        <v>4</v>
      </c>
      <c r="B123" s="24" t="s">
        <v>6</v>
      </c>
      <c r="C123" s="1">
        <v>11</v>
      </c>
      <c r="D123" s="2">
        <v>4</v>
      </c>
      <c r="E123" s="3">
        <v>1</v>
      </c>
    </row>
    <row r="124" spans="1:5" ht="12.75">
      <c r="A124" s="23">
        <v>5</v>
      </c>
      <c r="B124" s="24" t="s">
        <v>7</v>
      </c>
      <c r="C124" s="1">
        <v>2</v>
      </c>
      <c r="D124" s="2">
        <v>2</v>
      </c>
      <c r="E124" s="3">
        <v>1</v>
      </c>
    </row>
    <row r="125" spans="1:5" ht="12.75">
      <c r="A125" s="23">
        <v>6</v>
      </c>
      <c r="B125" s="24" t="s">
        <v>8</v>
      </c>
      <c r="C125" s="1">
        <v>8</v>
      </c>
      <c r="D125" s="2">
        <v>2</v>
      </c>
      <c r="E125" s="3">
        <v>1</v>
      </c>
    </row>
    <row r="126" spans="1:5" ht="12.75">
      <c r="A126" s="23">
        <v>7</v>
      </c>
      <c r="B126" s="24" t="s">
        <v>9</v>
      </c>
      <c r="C126" s="1">
        <v>10</v>
      </c>
      <c r="D126" s="2">
        <v>1</v>
      </c>
      <c r="E126" s="3">
        <v>0</v>
      </c>
    </row>
    <row r="127" spans="1:5" ht="12.75">
      <c r="A127" s="25">
        <v>8</v>
      </c>
      <c r="B127" s="26" t="s">
        <v>10</v>
      </c>
      <c r="C127" s="1">
        <v>3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1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7</v>
      </c>
      <c r="D129" s="2">
        <v>5</v>
      </c>
      <c r="E129" s="3">
        <v>2</v>
      </c>
    </row>
    <row r="130" spans="1:5" ht="12.75">
      <c r="A130" s="23">
        <v>11</v>
      </c>
      <c r="B130" s="24" t="s">
        <v>13</v>
      </c>
      <c r="C130" s="1">
        <v>3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12</v>
      </c>
      <c r="D131" s="2">
        <v>4</v>
      </c>
      <c r="E131" s="3">
        <v>0</v>
      </c>
    </row>
    <row r="132" spans="1:5" ht="12.75">
      <c r="A132" s="23">
        <v>13</v>
      </c>
      <c r="B132" s="24" t="s">
        <v>15</v>
      </c>
      <c r="C132" s="1">
        <v>8</v>
      </c>
      <c r="D132" s="2">
        <v>2</v>
      </c>
      <c r="E132" s="3">
        <v>2</v>
      </c>
    </row>
    <row r="133" spans="1:5" ht="12.75">
      <c r="A133" s="25">
        <v>14</v>
      </c>
      <c r="B133" s="26" t="s">
        <v>16</v>
      </c>
      <c r="C133" s="1">
        <v>27</v>
      </c>
      <c r="D133" s="2">
        <v>4</v>
      </c>
      <c r="E133" s="3">
        <v>1</v>
      </c>
    </row>
    <row r="134" spans="1:5" ht="12.75">
      <c r="A134" s="25">
        <v>15</v>
      </c>
      <c r="B134" s="26" t="s">
        <v>17</v>
      </c>
      <c r="C134" s="1">
        <v>6</v>
      </c>
      <c r="D134" s="2">
        <v>1</v>
      </c>
      <c r="E134" s="3">
        <v>0</v>
      </c>
    </row>
    <row r="135" spans="1:5" ht="12.75">
      <c r="A135" s="25">
        <v>16</v>
      </c>
      <c r="B135" s="26" t="s">
        <v>18</v>
      </c>
      <c r="C135" s="1">
        <v>6</v>
      </c>
      <c r="D135" s="2">
        <v>2</v>
      </c>
      <c r="E135" s="3">
        <v>0</v>
      </c>
    </row>
    <row r="136" spans="1:5" ht="12.75">
      <c r="A136" s="23">
        <v>17</v>
      </c>
      <c r="B136" s="24" t="s">
        <v>19</v>
      </c>
      <c r="C136" s="1">
        <v>3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1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7</v>
      </c>
      <c r="D138" s="2">
        <v>3</v>
      </c>
      <c r="E138" s="3">
        <v>2</v>
      </c>
    </row>
    <row r="139" spans="1:5" ht="12.75">
      <c r="A139" s="23">
        <v>20</v>
      </c>
      <c r="B139" s="24" t="s">
        <v>22</v>
      </c>
      <c r="C139" s="1">
        <v>9</v>
      </c>
      <c r="D139" s="2">
        <v>2</v>
      </c>
      <c r="E139" s="3">
        <v>0</v>
      </c>
    </row>
    <row r="140" spans="1:5" ht="12.75">
      <c r="A140" s="23">
        <v>21</v>
      </c>
      <c r="B140" s="24" t="s">
        <v>23</v>
      </c>
      <c r="C140" s="1">
        <v>5</v>
      </c>
      <c r="D140" s="2">
        <v>1</v>
      </c>
      <c r="E140" s="3">
        <v>0</v>
      </c>
    </row>
    <row r="141" spans="1:5" ht="12.75">
      <c r="A141" s="23">
        <v>22</v>
      </c>
      <c r="B141" s="24" t="s">
        <v>24</v>
      </c>
      <c r="C141" s="1">
        <v>9</v>
      </c>
      <c r="D141" s="2">
        <v>1</v>
      </c>
      <c r="E141" s="3">
        <v>0</v>
      </c>
    </row>
    <row r="142" spans="1:5" ht="12.75">
      <c r="A142" s="23">
        <v>23</v>
      </c>
      <c r="B142" s="24" t="s">
        <v>25</v>
      </c>
      <c r="C142" s="1">
        <v>1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7</v>
      </c>
      <c r="D143" s="2">
        <v>1</v>
      </c>
      <c r="E143" s="3">
        <v>0</v>
      </c>
    </row>
    <row r="144" spans="1:5" ht="12.75">
      <c r="A144" s="23">
        <v>25</v>
      </c>
      <c r="B144" s="24" t="s">
        <v>27</v>
      </c>
      <c r="C144" s="1">
        <v>11</v>
      </c>
      <c r="D144" s="2">
        <v>2</v>
      </c>
      <c r="E144" s="3">
        <v>0</v>
      </c>
    </row>
    <row r="145" spans="1:5" ht="15" customHeight="1">
      <c r="A145" s="23">
        <v>26</v>
      </c>
      <c r="B145" s="27" t="s">
        <v>49</v>
      </c>
      <c r="C145" s="1">
        <v>20</v>
      </c>
      <c r="D145" s="2">
        <v>4</v>
      </c>
      <c r="E145" s="3">
        <v>4</v>
      </c>
    </row>
    <row r="146" spans="1:5" ht="15" customHeight="1">
      <c r="A146" s="23">
        <v>27</v>
      </c>
      <c r="B146" s="28" t="s">
        <v>51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52</v>
      </c>
      <c r="C147" s="5">
        <v>0</v>
      </c>
      <c r="D147" s="6">
        <v>0</v>
      </c>
      <c r="E147" s="7">
        <v>0</v>
      </c>
    </row>
    <row r="148" spans="1:5" ht="15.75" customHeight="1" thickBot="1">
      <c r="A148" s="23">
        <v>29</v>
      </c>
      <c r="B148" s="28" t="s">
        <v>50</v>
      </c>
      <c r="C148" s="5">
        <v>0</v>
      </c>
      <c r="D148" s="6">
        <v>0</v>
      </c>
      <c r="E148" s="7">
        <v>0</v>
      </c>
    </row>
    <row r="149" spans="1:5" ht="13.5" thickBot="1">
      <c r="A149" s="65" t="s">
        <v>2</v>
      </c>
      <c r="B149" s="66"/>
      <c r="C149" s="11">
        <f>SUM(C120:C148)</f>
        <v>212</v>
      </c>
      <c r="D149" s="12">
        <f>SUM(D120:D148)</f>
        <v>48</v>
      </c>
      <c r="E149" s="13">
        <f>SUM(E120:E148)</f>
        <v>17</v>
      </c>
    </row>
    <row r="150" spans="1:5" ht="13.5" thickBot="1">
      <c r="A150" s="67" t="s">
        <v>29</v>
      </c>
      <c r="B150" s="68"/>
      <c r="C150" s="14">
        <f>SUM(C120:C144)</f>
        <v>192</v>
      </c>
      <c r="D150" s="15">
        <f>SUM(D120:D144)</f>
        <v>44</v>
      </c>
      <c r="E150" s="16">
        <f>SUM(E120:E144)</f>
        <v>13</v>
      </c>
    </row>
    <row r="153" spans="1:5" ht="28.5" customHeight="1">
      <c r="A153" s="71" t="s">
        <v>34</v>
      </c>
      <c r="B153" s="71"/>
      <c r="C153" s="71"/>
      <c r="D153" s="71"/>
      <c r="E153" s="71"/>
    </row>
    <row r="154" spans="1:5" ht="17.25" customHeight="1">
      <c r="A154" s="35"/>
      <c r="B154" s="35" t="s">
        <v>41</v>
      </c>
      <c r="C154" s="35"/>
      <c r="D154" s="35"/>
      <c r="E154" s="35"/>
    </row>
    <row r="155" ht="15.75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40.5" customHeight="1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26</v>
      </c>
      <c r="D158" s="4">
        <f t="shared" si="0"/>
        <v>9</v>
      </c>
      <c r="E158" s="4">
        <f t="shared" si="0"/>
        <v>2</v>
      </c>
    </row>
    <row r="159" spans="1:5" ht="12.75">
      <c r="A159" s="23">
        <v>2</v>
      </c>
      <c r="B159" s="24" t="s">
        <v>4</v>
      </c>
      <c r="C159" s="4">
        <f t="shared" si="0"/>
        <v>42</v>
      </c>
      <c r="D159" s="4">
        <f t="shared" si="0"/>
        <v>17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107</v>
      </c>
      <c r="D160" s="4">
        <f t="shared" si="0"/>
        <v>15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64</v>
      </c>
      <c r="D161" s="4">
        <f t="shared" si="0"/>
        <v>13</v>
      </c>
      <c r="E161" s="4">
        <f t="shared" si="0"/>
        <v>5</v>
      </c>
    </row>
    <row r="162" spans="1:5" ht="12.75">
      <c r="A162" s="23">
        <v>5</v>
      </c>
      <c r="B162" s="24" t="s">
        <v>7</v>
      </c>
      <c r="C162" s="4">
        <f t="shared" si="0"/>
        <v>32</v>
      </c>
      <c r="D162" s="4">
        <f t="shared" si="0"/>
        <v>16</v>
      </c>
      <c r="E162" s="4">
        <f t="shared" si="0"/>
        <v>3</v>
      </c>
    </row>
    <row r="163" spans="1:5" ht="12.75">
      <c r="A163" s="23">
        <v>6</v>
      </c>
      <c r="B163" s="24" t="s">
        <v>8</v>
      </c>
      <c r="C163" s="4">
        <f t="shared" si="0"/>
        <v>24</v>
      </c>
      <c r="D163" s="4">
        <f t="shared" si="0"/>
        <v>7</v>
      </c>
      <c r="E163" s="4">
        <f t="shared" si="0"/>
        <v>3</v>
      </c>
    </row>
    <row r="164" spans="1:5" ht="12.75">
      <c r="A164" s="23">
        <v>7</v>
      </c>
      <c r="B164" s="24" t="s">
        <v>9</v>
      </c>
      <c r="C164" s="4">
        <f t="shared" si="0"/>
        <v>68</v>
      </c>
      <c r="D164" s="4">
        <f t="shared" si="0"/>
        <v>6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10</v>
      </c>
      <c r="D165" s="4">
        <f t="shared" si="0"/>
        <v>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27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39</v>
      </c>
      <c r="D167" s="4">
        <f t="shared" si="0"/>
        <v>9</v>
      </c>
      <c r="E167" s="4">
        <f t="shared" si="0"/>
        <v>3</v>
      </c>
    </row>
    <row r="168" spans="1:5" ht="12.75">
      <c r="A168" s="23">
        <v>11</v>
      </c>
      <c r="B168" s="24" t="s">
        <v>13</v>
      </c>
      <c r="C168" s="4">
        <f t="shared" si="0"/>
        <v>22</v>
      </c>
      <c r="D168" s="4">
        <f t="shared" si="0"/>
        <v>6</v>
      </c>
      <c r="E168" s="4">
        <f t="shared" si="0"/>
        <v>3</v>
      </c>
    </row>
    <row r="169" spans="1:5" ht="12.75">
      <c r="A169" s="23">
        <v>12</v>
      </c>
      <c r="B169" s="24" t="s">
        <v>14</v>
      </c>
      <c r="C169" s="4">
        <f t="shared" si="0"/>
        <v>46</v>
      </c>
      <c r="D169" s="4">
        <f t="shared" si="0"/>
        <v>11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37</v>
      </c>
      <c r="D170" s="4">
        <f t="shared" si="0"/>
        <v>7</v>
      </c>
      <c r="E170" s="4">
        <f t="shared" si="0"/>
        <v>4</v>
      </c>
    </row>
    <row r="171" spans="1:5" ht="12.75">
      <c r="A171" s="25">
        <v>14</v>
      </c>
      <c r="B171" s="26" t="s">
        <v>16</v>
      </c>
      <c r="C171" s="4">
        <f t="shared" si="0"/>
        <v>98</v>
      </c>
      <c r="D171" s="4">
        <f t="shared" si="0"/>
        <v>20</v>
      </c>
      <c r="E171" s="4">
        <f t="shared" si="0"/>
        <v>3</v>
      </c>
    </row>
    <row r="172" spans="1:5" ht="12.75">
      <c r="A172" s="25">
        <v>15</v>
      </c>
      <c r="B172" s="26" t="s">
        <v>17</v>
      </c>
      <c r="C172" s="4">
        <f t="shared" si="0"/>
        <v>35</v>
      </c>
      <c r="D172" s="4">
        <f t="shared" si="0"/>
        <v>7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14</v>
      </c>
      <c r="D173" s="4">
        <f t="shared" si="0"/>
        <v>8</v>
      </c>
      <c r="E173" s="4">
        <f t="shared" si="0"/>
        <v>2</v>
      </c>
    </row>
    <row r="174" spans="1:5" ht="12.75">
      <c r="A174" s="23">
        <v>17</v>
      </c>
      <c r="B174" s="24" t="s">
        <v>19</v>
      </c>
      <c r="C174" s="4">
        <f t="shared" si="0"/>
        <v>35</v>
      </c>
      <c r="D174" s="4">
        <f t="shared" si="0"/>
        <v>3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11</v>
      </c>
      <c r="D175" s="4">
        <f t="shared" si="0"/>
        <v>2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40</v>
      </c>
      <c r="D176" s="4">
        <f t="shared" si="0"/>
        <v>18</v>
      </c>
      <c r="E176" s="4">
        <f t="shared" si="0"/>
        <v>11</v>
      </c>
    </row>
    <row r="177" spans="1:5" ht="12.75">
      <c r="A177" s="23">
        <v>20</v>
      </c>
      <c r="B177" s="24" t="s">
        <v>22</v>
      </c>
      <c r="C177" s="4">
        <f t="shared" si="0"/>
        <v>45</v>
      </c>
      <c r="D177" s="4">
        <f t="shared" si="0"/>
        <v>13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14</v>
      </c>
      <c r="D178" s="4">
        <f t="shared" si="0"/>
        <v>4</v>
      </c>
      <c r="E178" s="4">
        <f t="shared" si="0"/>
        <v>2</v>
      </c>
    </row>
    <row r="179" spans="1:5" ht="12.75">
      <c r="A179" s="23">
        <v>22</v>
      </c>
      <c r="B179" s="24" t="s">
        <v>24</v>
      </c>
      <c r="C179" s="4">
        <f t="shared" si="0"/>
        <v>23</v>
      </c>
      <c r="D179" s="4">
        <f t="shared" si="0"/>
        <v>11</v>
      </c>
      <c r="E179" s="4">
        <f t="shared" si="0"/>
        <v>5</v>
      </c>
    </row>
    <row r="180" spans="1:5" ht="12.75">
      <c r="A180" s="23">
        <v>23</v>
      </c>
      <c r="B180" s="24" t="s">
        <v>25</v>
      </c>
      <c r="C180" s="4">
        <f t="shared" si="0"/>
        <v>9</v>
      </c>
      <c r="D180" s="4">
        <f t="shared" si="0"/>
        <v>2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24</v>
      </c>
      <c r="D181" s="4">
        <f t="shared" si="0"/>
        <v>4</v>
      </c>
      <c r="E181" s="4">
        <f t="shared" si="0"/>
        <v>2</v>
      </c>
    </row>
    <row r="182" spans="1:5" ht="12.75">
      <c r="A182" s="23">
        <v>25</v>
      </c>
      <c r="B182" s="24" t="s">
        <v>27</v>
      </c>
      <c r="C182" s="4">
        <f t="shared" si="0"/>
        <v>33</v>
      </c>
      <c r="D182" s="4">
        <f t="shared" si="0"/>
        <v>9</v>
      </c>
      <c r="E182" s="4">
        <f t="shared" si="0"/>
        <v>0</v>
      </c>
    </row>
    <row r="183" spans="1:5" ht="15" customHeight="1">
      <c r="A183" s="23">
        <v>26</v>
      </c>
      <c r="B183" s="27" t="s">
        <v>49</v>
      </c>
      <c r="C183" s="4">
        <f t="shared" si="0"/>
        <v>88</v>
      </c>
      <c r="D183" s="4">
        <f t="shared" si="0"/>
        <v>10</v>
      </c>
      <c r="E183" s="4">
        <f t="shared" si="0"/>
        <v>5</v>
      </c>
    </row>
    <row r="184" spans="1:5" ht="15" customHeight="1">
      <c r="A184" s="23">
        <v>27</v>
      </c>
      <c r="B184" s="28" t="s">
        <v>51</v>
      </c>
      <c r="C184" s="4">
        <f t="shared" si="0"/>
        <v>1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50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1014</v>
      </c>
      <c r="D187" s="12">
        <f>SUM(D158:D186)</f>
        <v>233</v>
      </c>
      <c r="E187" s="13">
        <f>SUM(E158:E186)</f>
        <v>64</v>
      </c>
    </row>
    <row r="188" spans="1:5" ht="13.5" thickBot="1">
      <c r="A188" s="67" t="s">
        <v>29</v>
      </c>
      <c r="B188" s="68"/>
      <c r="C188" s="17">
        <f>SUM(C158:C182)</f>
        <v>925</v>
      </c>
      <c r="D188" s="18">
        <f>SUM(D158:D182)</f>
        <v>223</v>
      </c>
      <c r="E188" s="19">
        <f>SUM(E158:E182)</f>
        <v>59</v>
      </c>
    </row>
    <row r="189" spans="1:5" ht="13.5" thickBot="1">
      <c r="A189" s="65" t="s">
        <v>35</v>
      </c>
      <c r="B189" s="66"/>
      <c r="C189" s="20">
        <f>C35+C73+C111+C149</f>
        <v>1014</v>
      </c>
      <c r="D189" s="21">
        <f>D35+D73+D111+D149</f>
        <v>233</v>
      </c>
      <c r="E189" s="22">
        <f>E35+E73+E111+E149</f>
        <v>64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54">
      <selection activeCell="A141" sqref="A141:IV141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71" t="s">
        <v>34</v>
      </c>
      <c r="B1" s="71"/>
      <c r="C1" s="71"/>
      <c r="D1" s="71"/>
      <c r="E1" s="71"/>
    </row>
    <row r="2" spans="1:5" ht="18" customHeight="1">
      <c r="A2" s="71" t="s">
        <v>42</v>
      </c>
      <c r="B2" s="71"/>
      <c r="C2" s="71"/>
      <c r="D2" s="71"/>
      <c r="E2" s="71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6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0</v>
      </c>
      <c r="D6" s="4">
        <f>'до 12 міс.'!D6+'12-24 міс.'!D6+'понад 24 міс.'!D6</f>
        <v>0</v>
      </c>
      <c r="E6" s="3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1</v>
      </c>
      <c r="D7" s="4">
        <f>'до 12 міс.'!D7+'12-24 міс.'!D7+'понад 24 міс.'!D7</f>
        <v>3</v>
      </c>
      <c r="E7" s="38">
        <f>'до 12 міс.'!E7+'12-24 міс.'!E7+'понад 24 міс.'!E7</f>
        <v>3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15</v>
      </c>
      <c r="D8" s="4">
        <f>'до 12 міс.'!D8+'12-24 міс.'!D8+'понад 24 міс.'!D8</f>
        <v>3</v>
      </c>
      <c r="E8" s="38">
        <f>'до 12 міс.'!E8+'12-24 міс.'!E8+'понад 24 міс.'!E8</f>
        <v>2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6</v>
      </c>
      <c r="D9" s="4">
        <f>'до 12 міс.'!D9+'12-24 міс.'!D9+'понад 24 міс.'!D9</f>
        <v>9</v>
      </c>
      <c r="E9" s="38">
        <f>'до 12 міс.'!E9+'12-24 міс.'!E9+'понад 24 міс.'!E9</f>
        <v>7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2</v>
      </c>
      <c r="D10" s="4">
        <f>'до 12 міс.'!D10+'12-24 міс.'!D10+'понад 24 міс.'!D10</f>
        <v>7</v>
      </c>
      <c r="E10" s="38">
        <f>'до 12 міс.'!E10+'12-24 міс.'!E10+'понад 24 міс.'!E10</f>
        <v>6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9</v>
      </c>
      <c r="D11" s="4">
        <f>'до 12 міс.'!D11+'12-24 міс.'!D11+'понад 24 міс.'!D11</f>
        <v>9</v>
      </c>
      <c r="E11" s="38">
        <f>'до 12 міс.'!E11+'12-24 міс.'!E11+'понад 24 міс.'!E11</f>
        <v>6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3</v>
      </c>
      <c r="D12" s="4">
        <f>'до 12 міс.'!D12+'12-24 міс.'!D12+'понад 24 міс.'!D12</f>
        <v>0</v>
      </c>
      <c r="E12" s="3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1</v>
      </c>
      <c r="D13" s="4">
        <f>'до 12 міс.'!D13+'12-24 міс.'!D13+'понад 24 міс.'!D13</f>
        <v>0</v>
      </c>
      <c r="E13" s="3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3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5</v>
      </c>
      <c r="D15" s="4">
        <f>'до 12 міс.'!D15+'12-24 міс.'!D15+'понад 24 міс.'!D15</f>
        <v>2</v>
      </c>
      <c r="E15" s="3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3</v>
      </c>
      <c r="D16" s="4">
        <f>'до 12 міс.'!D16+'12-24 міс.'!D16+'понад 24 міс.'!D16</f>
        <v>0</v>
      </c>
      <c r="E16" s="3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5</v>
      </c>
      <c r="D17" s="4">
        <f>'до 12 міс.'!D17+'12-24 міс.'!D17+'понад 24 міс.'!D17</f>
        <v>3</v>
      </c>
      <c r="E17" s="3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5</v>
      </c>
      <c r="D18" s="4">
        <f>'до 12 міс.'!D18+'12-24 міс.'!D18+'понад 24 міс.'!D18</f>
        <v>0</v>
      </c>
      <c r="E18" s="38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6</v>
      </c>
      <c r="D19" s="4">
        <f>'до 12 міс.'!D19+'12-24 міс.'!D19+'понад 24 міс.'!D19</f>
        <v>8</v>
      </c>
      <c r="E19" s="38">
        <f>'до 12 міс.'!E19+'12-24 міс.'!E19+'понад 24 міс.'!E19</f>
        <v>7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5</v>
      </c>
      <c r="D20" s="4">
        <f>'до 12 міс.'!D20+'12-24 міс.'!D20+'понад 24 міс.'!D20</f>
        <v>3</v>
      </c>
      <c r="E20" s="38">
        <f>'до 12 міс.'!E20+'12-24 міс.'!E20+'понад 24 міс.'!E20</f>
        <v>3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1</v>
      </c>
      <c r="E21" s="38">
        <f>'до 12 міс.'!E21+'12-24 міс.'!E21+'понад 24 міс.'!E21</f>
        <v>1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1</v>
      </c>
      <c r="D22" s="4">
        <f>'до 12 міс.'!D22+'12-24 міс.'!D22+'понад 24 міс.'!D22</f>
        <v>1</v>
      </c>
      <c r="E22" s="3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1</v>
      </c>
      <c r="E23" s="38">
        <f>'до 12 міс.'!E23+'12-24 міс.'!E23+'понад 24 міс.'!E23</f>
        <v>1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11</v>
      </c>
      <c r="E24" s="38">
        <f>'до 12 міс.'!E24+'12-24 міс.'!E24+'понад 24 міс.'!E24</f>
        <v>11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5</v>
      </c>
      <c r="D25" s="4">
        <f>'до 12 міс.'!D25+'12-24 міс.'!D25+'понад 24 міс.'!D25</f>
        <v>5</v>
      </c>
      <c r="E25" s="38">
        <f>'до 12 міс.'!E25+'12-24 міс.'!E25+'понад 24 міс.'!E25</f>
        <v>5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9</v>
      </c>
      <c r="D26" s="4">
        <f>'до 12 міс.'!D26+'12-24 міс.'!D26+'понад 24 міс.'!D26</f>
        <v>2</v>
      </c>
      <c r="E26" s="38">
        <f>'до 12 міс.'!E26+'12-24 міс.'!E26+'понад 24 міс.'!E26</f>
        <v>2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3</v>
      </c>
      <c r="D27" s="4">
        <f>'до 12 міс.'!D27+'12-24 міс.'!D27+'понад 24 міс.'!D27</f>
        <v>5</v>
      </c>
      <c r="E27" s="38">
        <f>'до 12 міс.'!E27+'12-24 міс.'!E27+'понад 24 міс.'!E27</f>
        <v>4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0</v>
      </c>
      <c r="D28" s="4">
        <f>'до 12 міс.'!D28+'12-24 міс.'!D28+'понад 24 міс.'!D28</f>
        <v>0</v>
      </c>
      <c r="E28" s="38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4</v>
      </c>
      <c r="D29" s="4">
        <f>'до 12 міс.'!D29+'12-24 міс.'!D29+'понад 24 міс.'!D29</f>
        <v>2</v>
      </c>
      <c r="E29" s="38">
        <f>'до 12 міс.'!E29+'12-24 міс.'!E29+'понад 24 міс.'!E29</f>
        <v>1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9</v>
      </c>
      <c r="D30" s="4">
        <f>'до 12 міс.'!D30+'12-24 міс.'!D30+'понад 24 міс.'!D30</f>
        <v>3</v>
      </c>
      <c r="E30" s="3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49</v>
      </c>
      <c r="C31" s="4">
        <f>'до 12 міс.'!C31+'12-24 міс.'!C31+'понад 24 міс.'!C31</f>
        <v>16</v>
      </c>
      <c r="D31" s="4">
        <f>'до 12 міс.'!D31+'12-24 міс.'!D31+'понад 24 міс.'!D31</f>
        <v>0</v>
      </c>
      <c r="E31" s="3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51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52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50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8">
        <f>'до 12 міс.'!E34+'12-24 міс.'!E34+'понад 24 міс.'!E34</f>
        <v>0</v>
      </c>
    </row>
    <row r="35" spans="1:5" ht="13.5" thickBot="1">
      <c r="A35" s="65" t="s">
        <v>2</v>
      </c>
      <c r="B35" s="66"/>
      <c r="C35" s="48">
        <f>'до 12 міс.'!C35+'12-24 міс.'!C35+'понад 24 міс.'!C35</f>
        <v>115</v>
      </c>
      <c r="D35" s="12">
        <f>'до 12 міс.'!D35+'12-24 міс.'!D35+'понад 24 міс.'!D35</f>
        <v>78</v>
      </c>
      <c r="E35" s="13">
        <f>'до 12 міс.'!E35+'12-24 міс.'!E35+'понад 24 міс.'!E35</f>
        <v>59</v>
      </c>
    </row>
    <row r="36" spans="1:5" ht="13.5" thickBot="1">
      <c r="A36" s="67" t="s">
        <v>29</v>
      </c>
      <c r="B36" s="68"/>
      <c r="C36" s="14">
        <f>SUM(C6:C30)</f>
        <v>99</v>
      </c>
      <c r="D36" s="15">
        <f>SUM(D6:D30)</f>
        <v>78</v>
      </c>
      <c r="E36" s="16">
        <f>SUM(E6:E30)</f>
        <v>59</v>
      </c>
    </row>
    <row r="39" spans="1:5" ht="28.5" customHeight="1">
      <c r="A39" s="71" t="s">
        <v>34</v>
      </c>
      <c r="B39" s="71"/>
      <c r="C39" s="71"/>
      <c r="D39" s="71"/>
      <c r="E39" s="71"/>
    </row>
    <row r="40" spans="1:5" ht="18.75" customHeight="1">
      <c r="A40" s="71" t="s">
        <v>42</v>
      </c>
      <c r="B40" s="71"/>
      <c r="C40" s="71"/>
      <c r="D40" s="71"/>
      <c r="E40" s="71"/>
    </row>
    <row r="41" ht="15.75" thickBot="1">
      <c r="B41" s="10" t="s">
        <v>56</v>
      </c>
    </row>
    <row r="42" spans="1:5" ht="14.25" customHeight="1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6.75" customHeight="1" thickBot="1">
      <c r="A43" s="73"/>
      <c r="B43" s="75"/>
      <c r="C43" s="77"/>
      <c r="D43" s="8" t="s">
        <v>30</v>
      </c>
      <c r="E43" s="56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2</v>
      </c>
      <c r="D44" s="55">
        <f>'до 12 міс.'!D44+'12-24 міс.'!D44+'понад 24 міс.'!D44</f>
        <v>1</v>
      </c>
      <c r="E44" s="2">
        <f>'до 12 міс.'!E44+'12-24 міс.'!E44+'понад 24 міс.'!E44</f>
        <v>1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55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8</v>
      </c>
      <c r="D46" s="55">
        <f>'до 12 міс.'!D46+'12-24 міс.'!D46+'понад 24 міс.'!D46</f>
        <v>1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6</v>
      </c>
      <c r="D47" s="55">
        <f>'до 12 міс.'!D47+'12-24 міс.'!D47+'понад 24 міс.'!D47</f>
        <v>8</v>
      </c>
      <c r="E47" s="2">
        <f>'до 12 міс.'!E47+'12-24 міс.'!E47+'понад 24 міс.'!E47</f>
        <v>7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55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4</v>
      </c>
      <c r="D49" s="55">
        <f>'до 12 міс.'!D49+'12-24 міс.'!D49+'понад 24 міс.'!D49</f>
        <v>3</v>
      </c>
      <c r="E49" s="2">
        <f>'до 12 міс.'!E49+'12-24 міс.'!E49+'понад 24 міс.'!E49</f>
        <v>1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3</v>
      </c>
      <c r="D50" s="55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5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1</v>
      </c>
      <c r="D52" s="55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5</v>
      </c>
      <c r="D53" s="55">
        <f>'до 12 міс.'!D53+'12-24 міс.'!D53+'понад 24 міс.'!D53</f>
        <v>2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1</v>
      </c>
      <c r="D54" s="55">
        <f>'до 12 міс.'!D54+'12-24 міс.'!D54+'понад 24 міс.'!D54</f>
        <v>6</v>
      </c>
      <c r="E54" s="2">
        <f>'до 12 міс.'!E54+'12-24 міс.'!E54+'понад 24 міс.'!E54</f>
        <v>5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55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6</v>
      </c>
      <c r="D56" s="55">
        <f>'до 12 міс.'!D56+'12-24 міс.'!D56+'понад 24 міс.'!D56</f>
        <v>4</v>
      </c>
      <c r="E56" s="2">
        <f>'до 12 міс.'!E56+'12-24 міс.'!E56+'понад 24 міс.'!E56</f>
        <v>3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1</v>
      </c>
      <c r="D57" s="55">
        <f>'до 12 міс.'!D57+'12-24 міс.'!D57+'понад 24 міс.'!D57</f>
        <v>3</v>
      </c>
      <c r="E57" s="2">
        <f>'до 12 міс.'!E57+'12-24 міс.'!E57+'понад 24 міс.'!E57</f>
        <v>3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2</v>
      </c>
      <c r="D58" s="55">
        <f>'до 12 міс.'!D58+'12-24 міс.'!D58+'понад 24 міс.'!D58</f>
        <v>1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55">
        <f>'до 12 міс.'!D60+'12-24 міс.'!D60+'понад 24 міс.'!D60</f>
        <v>2</v>
      </c>
      <c r="E60" s="2">
        <f>'до 12 міс.'!E60+'12-24 міс.'!E60+'понад 24 міс.'!E60</f>
        <v>2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2</v>
      </c>
      <c r="D62" s="55">
        <f>'до 12 міс.'!D62+'12-24 міс.'!D62+'понад 24 міс.'!D62</f>
        <v>4</v>
      </c>
      <c r="E62" s="2">
        <f>'до 12 міс.'!E62+'12-24 міс.'!E62+'понад 24 міс.'!E62</f>
        <v>3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2</v>
      </c>
      <c r="D63" s="55">
        <f>'до 12 міс.'!D63+'12-24 міс.'!D63+'понад 24 міс.'!D63</f>
        <v>4</v>
      </c>
      <c r="E63" s="2">
        <f>'до 12 міс.'!E63+'12-24 міс.'!E63+'понад 24 міс.'!E63</f>
        <v>4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1</v>
      </c>
      <c r="D64" s="5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2</v>
      </c>
      <c r="D65" s="55">
        <f>'до 12 міс.'!D65+'12-24 міс.'!D65+'понад 24 міс.'!D65</f>
        <v>6</v>
      </c>
      <c r="E65" s="2">
        <f>'до 12 міс.'!E65+'12-24 міс.'!E65+'понад 24 міс.'!E65</f>
        <v>6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55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1</v>
      </c>
      <c r="D67" s="55">
        <f>'до 12 міс.'!D67+'12-24 міс.'!D67+'понад 24 міс.'!D67</f>
        <v>5</v>
      </c>
      <c r="E67" s="2">
        <f>'до 12 міс.'!E67+'12-24 міс.'!E67+'понад 24 міс.'!E67</f>
        <v>4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55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49</v>
      </c>
      <c r="C69" s="1">
        <f>'до 12 міс.'!C69+'12-24 міс.'!C69+'понад 24 міс.'!C69</f>
        <v>13</v>
      </c>
      <c r="D69" s="55">
        <f>'до 12 міс.'!D69+'12-24 міс.'!D69+'понад 24 міс.'!D69</f>
        <v>4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51</v>
      </c>
      <c r="C70" s="1">
        <f>'до 12 міс.'!C70+'12-24 міс.'!C70+'понад 24 міс.'!C70</f>
        <v>0</v>
      </c>
      <c r="D70" s="5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52</v>
      </c>
      <c r="C71" s="1">
        <f>'до 12 міс.'!C71+'12-24 міс.'!C71+'понад 24 міс.'!C71</f>
        <v>0</v>
      </c>
      <c r="D71" s="5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50</v>
      </c>
      <c r="C72" s="1">
        <f>'до 12 міс.'!C72+'12-24 міс.'!C72+'понад 24 міс.'!C72</f>
        <v>0</v>
      </c>
      <c r="D72" s="5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65" t="s">
        <v>2</v>
      </c>
      <c r="B73" s="66"/>
      <c r="C73" s="11">
        <f>SUM(C44:C72)</f>
        <v>60</v>
      </c>
      <c r="D73" s="12">
        <f>SUM(D44:D72)</f>
        <v>54</v>
      </c>
      <c r="E73" s="52">
        <f>SUM(E44:E72)</f>
        <v>39</v>
      </c>
    </row>
    <row r="74" spans="1:5" ht="13.5" thickBot="1">
      <c r="A74" s="67" t="s">
        <v>29</v>
      </c>
      <c r="B74" s="68"/>
      <c r="C74" s="14">
        <f>SUM(C44:C68)</f>
        <v>47</v>
      </c>
      <c r="D74" s="15">
        <f>SUM(D44:D68)</f>
        <v>50</v>
      </c>
      <c r="E74" s="16">
        <f>SUM(E44:E68)</f>
        <v>39</v>
      </c>
    </row>
    <row r="77" spans="1:5" ht="27.75" customHeight="1">
      <c r="A77" s="71" t="s">
        <v>34</v>
      </c>
      <c r="B77" s="71"/>
      <c r="C77" s="71"/>
      <c r="D77" s="71"/>
      <c r="E77" s="71"/>
    </row>
    <row r="78" spans="1:5" ht="18.75" customHeight="1">
      <c r="A78" s="71" t="s">
        <v>42</v>
      </c>
      <c r="B78" s="71"/>
      <c r="C78" s="71"/>
      <c r="D78" s="71"/>
      <c r="E78" s="71"/>
    </row>
    <row r="79" ht="15.75" thickBot="1">
      <c r="B79" s="10" t="s">
        <v>57</v>
      </c>
    </row>
    <row r="80" spans="1:5" ht="14.25" customHeight="1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4.5" customHeight="1" thickBot="1">
      <c r="A81" s="73"/>
      <c r="B81" s="75"/>
      <c r="C81" s="80"/>
      <c r="D81" s="57" t="s">
        <v>30</v>
      </c>
      <c r="E81" s="56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1</v>
      </c>
      <c r="D82" s="2">
        <f>'до 12 міс.'!D82+'12-24 міс.'!D82+'понад 24 міс.'!D82</f>
        <v>1</v>
      </c>
      <c r="E82" s="2">
        <f>'до 12 міс.'!E82+'12-24 міс.'!E82+'понад 24 міс.'!E82</f>
        <v>1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2</v>
      </c>
      <c r="E83" s="2">
        <f>'до 12 міс.'!E83+'12-24 міс.'!E83+'понад 24 міс.'!E83</f>
        <v>2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9</v>
      </c>
      <c r="D84" s="2">
        <f>'до 12 міс.'!D84+'12-24 міс.'!D84+'понад 24 міс.'!D84</f>
        <v>1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5</v>
      </c>
      <c r="D85" s="2">
        <f>'до 12 міс.'!D85+'12-24 міс.'!D85+'понад 24 міс.'!D85</f>
        <v>2</v>
      </c>
      <c r="E85" s="2">
        <f>'до 12 міс.'!E85+'12-24 міс.'!E85+'понад 24 міс.'!E85</f>
        <v>2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2</v>
      </c>
      <c r="E86" s="2">
        <f>'до 12 міс.'!E86+'12-24 міс.'!E86+'понад 24 міс.'!E86</f>
        <v>2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7</v>
      </c>
      <c r="D87" s="2">
        <f>'до 12 міс.'!D87+'12-24 міс.'!D87+'понад 24 міс.'!D87</f>
        <v>1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1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1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2</v>
      </c>
      <c r="D90" s="2">
        <f>'до 12 міс.'!D90+'12-24 міс.'!D90+'понад 24 міс.'!D90</f>
        <v>1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3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4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2</v>
      </c>
      <c r="D93" s="2">
        <f>'до 12 міс.'!D93+'12-24 міс.'!D93+'понад 24 міс.'!D93</f>
        <v>2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6</v>
      </c>
      <c r="D94" s="2">
        <f>'до 12 міс.'!D94+'12-24 міс.'!D94+'понад 24 міс.'!D94</f>
        <v>3</v>
      </c>
      <c r="E94" s="2">
        <f>'до 12 міс.'!E94+'12-24 міс.'!E94+'понад 24 міс.'!E94</f>
        <v>2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7</v>
      </c>
      <c r="D95" s="2">
        <f>'до 12 міс.'!D95+'12-24 міс.'!D95+'понад 24 міс.'!D95</f>
        <v>3</v>
      </c>
      <c r="E95" s="2">
        <f>'до 12 міс.'!E95+'12-24 міс.'!E95+'понад 24 міс.'!E95</f>
        <v>3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2</v>
      </c>
      <c r="D96" s="2">
        <f>'до 12 міс.'!D96+'12-24 міс.'!D96+'понад 24 міс.'!D96</f>
        <v>2</v>
      </c>
      <c r="E96" s="2">
        <f>'до 12 міс.'!E96+'12-24 міс.'!E96+'понад 24 міс.'!E96</f>
        <v>2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1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2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4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1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1</v>
      </c>
      <c r="E103" s="2">
        <f>'до 12 міс.'!E103+'12-24 міс.'!E103+'понад 24 міс.'!E103</f>
        <v>1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2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1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5</v>
      </c>
      <c r="D106" s="2">
        <f>'до 12 міс.'!D106+'12-24 міс.'!D106+'понад 24 міс.'!D106</f>
        <v>2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49</v>
      </c>
      <c r="C107" s="2">
        <f>'до 12 міс.'!C107+'12-24 міс.'!C107+'понад 24 міс.'!C107</f>
        <v>11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51</v>
      </c>
      <c r="C108" s="2">
        <f>'до 12 міс.'!C108+'12-24 міс.'!C108+'понад 24 міс.'!C108</f>
        <v>1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52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50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65" t="s">
        <v>2</v>
      </c>
      <c r="B111" s="66"/>
      <c r="C111" s="50">
        <f>SUM(C82:C110)</f>
        <v>78</v>
      </c>
      <c r="D111" s="51">
        <f>SUM(D82:D110)</f>
        <v>23</v>
      </c>
      <c r="E111" s="52">
        <f>SUM(E82:E110)</f>
        <v>15</v>
      </c>
    </row>
    <row r="112" spans="1:5" ht="13.5" thickBot="1">
      <c r="A112" s="67" t="s">
        <v>29</v>
      </c>
      <c r="B112" s="68"/>
      <c r="C112" s="14">
        <f>SUM(C82:C106)</f>
        <v>66</v>
      </c>
      <c r="D112" s="15">
        <f>SUM(D82:D106)</f>
        <v>23</v>
      </c>
      <c r="E112" s="16">
        <f>SUM(E82:E106)</f>
        <v>15</v>
      </c>
    </row>
    <row r="115" spans="1:5" ht="24.75" customHeight="1">
      <c r="A115" s="71" t="s">
        <v>34</v>
      </c>
      <c r="B115" s="71"/>
      <c r="C115" s="71"/>
      <c r="D115" s="71"/>
      <c r="E115" s="71"/>
    </row>
    <row r="116" spans="1:5" ht="18" customHeight="1">
      <c r="A116" s="71" t="s">
        <v>42</v>
      </c>
      <c r="B116" s="71"/>
      <c r="C116" s="71"/>
      <c r="D116" s="71"/>
      <c r="E116" s="71"/>
    </row>
    <row r="117" ht="15.75" thickBot="1">
      <c r="B117" s="10" t="s">
        <v>58</v>
      </c>
    </row>
    <row r="118" spans="1:5" ht="14.25" customHeight="1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3.75" customHeight="1" thickBot="1">
      <c r="A119" s="73"/>
      <c r="B119" s="75"/>
      <c r="C119" s="80"/>
      <c r="D119" s="57" t="s">
        <v>30</v>
      </c>
      <c r="E119" s="56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1</v>
      </c>
      <c r="D120" s="2">
        <f>'до 12 міс.'!D120+'12-24 міс.'!D120+'понад 24 міс.'!D120</f>
        <v>1</v>
      </c>
      <c r="E120" s="2">
        <f>'до 12 міс.'!E120+'12-24 міс.'!E120+'понад 24 міс.'!E120</f>
        <v>1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1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11</v>
      </c>
      <c r="D122" s="2">
        <f>'до 12 міс.'!D122+'12-24 міс.'!D122+'понад 24 міс.'!D122</f>
        <v>1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3</v>
      </c>
      <c r="D123" s="2">
        <f>'до 12 міс.'!D123+'12-24 міс.'!D123+'понад 24 міс.'!D123</f>
        <v>1</v>
      </c>
      <c r="E123" s="2">
        <f>'до 12 міс.'!E123+'12-24 міс.'!E123+'понад 24 міс.'!E123</f>
        <v>1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2</v>
      </c>
      <c r="D124" s="2">
        <f>'до 12 міс.'!D124+'12-24 міс.'!D124+'понад 24 міс.'!D124</f>
        <v>2</v>
      </c>
      <c r="E124" s="2">
        <f>'до 12 міс.'!E124+'12-24 міс.'!E124+'понад 24 міс.'!E124</f>
        <v>1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3</v>
      </c>
      <c r="D125" s="2">
        <f>'до 12 міс.'!D125+'12-24 міс.'!D125+'понад 24 міс.'!D125</f>
        <v>1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1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1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2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2</v>
      </c>
      <c r="D130" s="2">
        <f>'до 12 міс.'!D130+'12-24 міс.'!D130+'понад 24 міс.'!D130</f>
        <v>1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4</v>
      </c>
      <c r="D131" s="2">
        <f>'до 12 міс.'!D131+'12-24 міс.'!D131+'понад 24 міс.'!D131</f>
        <v>1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3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7</v>
      </c>
      <c r="D133" s="2">
        <f>'до 12 міс.'!D133+'12-24 міс.'!D133+'понад 24 міс.'!D133</f>
        <v>4</v>
      </c>
      <c r="E133" s="2">
        <f>'до 12 міс.'!E133+'12-24 міс.'!E133+'понад 24 міс.'!E133</f>
        <v>2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3</v>
      </c>
      <c r="D134" s="2">
        <f>'до 12 міс.'!D134+'12-24 міс.'!D134+'понад 24 міс.'!D134</f>
        <v>4</v>
      </c>
      <c r="E134" s="2">
        <f>'до 12 міс.'!E134+'12-24 міс.'!E134+'понад 24 міс.'!E134</f>
        <v>2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1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2</v>
      </c>
      <c r="E138" s="2">
        <f>'до 12 міс.'!E138+'12-24 міс.'!E138+'понад 24 міс.'!E138</f>
        <v>2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1</v>
      </c>
      <c r="D139" s="2">
        <f>'до 12 міс.'!D139+'12-24 міс.'!D139+'понад 24 міс.'!D139</f>
        <v>2</v>
      </c>
      <c r="E139" s="2">
        <f>'до 12 міс.'!E139+'12-24 міс.'!E139+'понад 24 міс.'!E139</f>
        <v>2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2</v>
      </c>
      <c r="E140" s="2">
        <f>'до 12 міс.'!E140+'12-24 міс.'!E140+'понад 24 міс.'!E140</f>
        <v>2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2</v>
      </c>
      <c r="D141" s="2">
        <f>'до 12 міс.'!D141+'12-24 міс.'!D141+'понад 24 міс.'!D141</f>
        <v>1</v>
      </c>
      <c r="E141" s="2">
        <f>'до 12 міс.'!E141+'12-24 міс.'!E141+'понад 24 міс.'!E141</f>
        <v>1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3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2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49</v>
      </c>
      <c r="C145" s="2">
        <f>'до 12 міс.'!C145+'12-24 міс.'!C145+'понад 24 міс.'!C145</f>
        <v>7</v>
      </c>
      <c r="D145" s="2">
        <f>'до 12 міс.'!D145+'12-24 міс.'!D145+'понад 24 міс.'!D145</f>
        <v>3</v>
      </c>
      <c r="E145" s="2">
        <f>'до 12 міс.'!E145+'12-24 міс.'!E145+'понад 24 міс.'!E145</f>
        <v>3</v>
      </c>
    </row>
    <row r="146" spans="1:5" ht="15.75" customHeight="1">
      <c r="A146" s="23">
        <v>27</v>
      </c>
      <c r="B146" s="28" t="s">
        <v>51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52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50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65" t="s">
        <v>2</v>
      </c>
      <c r="B149" s="66"/>
      <c r="C149" s="50">
        <f>'до 12 міс.'!C149+'12-24 міс.'!C149+'понад 24 міс.'!C149</f>
        <v>60</v>
      </c>
      <c r="D149" s="51">
        <f>'до 12 міс.'!D149+'12-24 міс.'!D149+'понад 24 міс.'!D149</f>
        <v>26</v>
      </c>
      <c r="E149" s="52">
        <f>'до 12 міс.'!E149+'12-24 міс.'!E149+'понад 24 міс.'!E149</f>
        <v>17</v>
      </c>
    </row>
    <row r="150" spans="1:5" ht="13.5" thickBot="1">
      <c r="A150" s="67" t="s">
        <v>29</v>
      </c>
      <c r="B150" s="68"/>
      <c r="C150" s="14">
        <f>SUM(C120:C144)</f>
        <v>53</v>
      </c>
      <c r="D150" s="15">
        <f>SUM(D120:D144)</f>
        <v>23</v>
      </c>
      <c r="E150" s="16">
        <f>SUM(E120:E144)</f>
        <v>14</v>
      </c>
    </row>
    <row r="153" spans="1:5" ht="28.5" customHeight="1">
      <c r="A153" s="71" t="s">
        <v>34</v>
      </c>
      <c r="B153" s="71"/>
      <c r="C153" s="71"/>
      <c r="D153" s="71"/>
      <c r="E153" s="71"/>
    </row>
    <row r="154" spans="1:5" ht="17.25" customHeight="1">
      <c r="A154" s="71" t="s">
        <v>42</v>
      </c>
      <c r="B154" s="71"/>
      <c r="C154" s="71"/>
      <c r="D154" s="71"/>
      <c r="E154" s="71"/>
    </row>
    <row r="155" ht="15.75" thickBot="1">
      <c r="B155" s="10" t="s">
        <v>59</v>
      </c>
    </row>
    <row r="156" spans="1:5" ht="14.25" customHeight="1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36.75" customHeight="1" thickBot="1">
      <c r="A157" s="73"/>
      <c r="B157" s="75"/>
      <c r="C157" s="80"/>
      <c r="D157" s="57" t="s">
        <v>30</v>
      </c>
      <c r="E157" s="5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4</v>
      </c>
      <c r="D158" s="2">
        <f t="shared" si="0"/>
        <v>3</v>
      </c>
      <c r="E158" s="2">
        <f t="shared" si="0"/>
        <v>3</v>
      </c>
    </row>
    <row r="159" spans="1:5" ht="12.75">
      <c r="A159" s="23">
        <v>2</v>
      </c>
      <c r="B159" s="24" t="s">
        <v>4</v>
      </c>
      <c r="C159" s="2">
        <f t="shared" si="0"/>
        <v>2</v>
      </c>
      <c r="D159" s="2">
        <f t="shared" si="0"/>
        <v>5</v>
      </c>
      <c r="E159" s="2">
        <f t="shared" si="0"/>
        <v>5</v>
      </c>
    </row>
    <row r="160" spans="1:5" ht="12.75">
      <c r="A160" s="23">
        <v>3</v>
      </c>
      <c r="B160" s="24" t="s">
        <v>5</v>
      </c>
      <c r="C160" s="2">
        <f t="shared" si="0"/>
        <v>43</v>
      </c>
      <c r="D160" s="2">
        <f t="shared" si="0"/>
        <v>6</v>
      </c>
      <c r="E160" s="2">
        <f t="shared" si="0"/>
        <v>2</v>
      </c>
    </row>
    <row r="161" spans="1:5" ht="12.75">
      <c r="A161" s="23">
        <v>4</v>
      </c>
      <c r="B161" s="24" t="s">
        <v>6</v>
      </c>
      <c r="C161" s="2">
        <f t="shared" si="0"/>
        <v>20</v>
      </c>
      <c r="D161" s="2">
        <f t="shared" si="0"/>
        <v>20</v>
      </c>
      <c r="E161" s="2">
        <f t="shared" si="0"/>
        <v>17</v>
      </c>
    </row>
    <row r="162" spans="1:5" ht="12.75">
      <c r="A162" s="23">
        <v>5</v>
      </c>
      <c r="B162" s="24" t="s">
        <v>7</v>
      </c>
      <c r="C162" s="2">
        <f t="shared" si="0"/>
        <v>4</v>
      </c>
      <c r="D162" s="2">
        <f t="shared" si="0"/>
        <v>11</v>
      </c>
      <c r="E162" s="2">
        <f t="shared" si="0"/>
        <v>9</v>
      </c>
    </row>
    <row r="163" spans="1:5" ht="12.75">
      <c r="A163" s="23">
        <v>6</v>
      </c>
      <c r="B163" s="24" t="s">
        <v>8</v>
      </c>
      <c r="C163" s="2">
        <f t="shared" si="0"/>
        <v>23</v>
      </c>
      <c r="D163" s="2">
        <f t="shared" si="0"/>
        <v>14</v>
      </c>
      <c r="E163" s="2">
        <f t="shared" si="0"/>
        <v>7</v>
      </c>
    </row>
    <row r="164" spans="1:5" ht="12.75">
      <c r="A164" s="23">
        <v>7</v>
      </c>
      <c r="B164" s="24" t="s">
        <v>9</v>
      </c>
      <c r="C164" s="2">
        <f t="shared" si="0"/>
        <v>7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3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6</v>
      </c>
      <c r="D166" s="2">
        <f t="shared" si="0"/>
        <v>1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15</v>
      </c>
      <c r="D167" s="2">
        <f t="shared" si="0"/>
        <v>4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10</v>
      </c>
      <c r="D168" s="2">
        <f t="shared" si="0"/>
        <v>7</v>
      </c>
      <c r="E168" s="2">
        <f t="shared" si="0"/>
        <v>5</v>
      </c>
    </row>
    <row r="169" spans="1:5" ht="12.75">
      <c r="A169" s="23">
        <v>12</v>
      </c>
      <c r="B169" s="24" t="s">
        <v>14</v>
      </c>
      <c r="C169" s="2">
        <f t="shared" si="0"/>
        <v>11</v>
      </c>
      <c r="D169" s="2">
        <f t="shared" si="0"/>
        <v>6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20</v>
      </c>
      <c r="D170" s="2">
        <f t="shared" si="0"/>
        <v>7</v>
      </c>
      <c r="E170" s="2">
        <f t="shared" si="0"/>
        <v>5</v>
      </c>
    </row>
    <row r="171" spans="1:5" ht="12.75">
      <c r="A171" s="25">
        <v>14</v>
      </c>
      <c r="B171" s="26" t="s">
        <v>16</v>
      </c>
      <c r="C171" s="2">
        <f t="shared" si="0"/>
        <v>21</v>
      </c>
      <c r="D171" s="2">
        <f t="shared" si="0"/>
        <v>18</v>
      </c>
      <c r="E171" s="2">
        <f t="shared" si="0"/>
        <v>15</v>
      </c>
    </row>
    <row r="172" spans="1:5" ht="12.75">
      <c r="A172" s="25">
        <v>15</v>
      </c>
      <c r="B172" s="26" t="s">
        <v>17</v>
      </c>
      <c r="C172" s="2">
        <f t="shared" si="0"/>
        <v>12</v>
      </c>
      <c r="D172" s="2">
        <f t="shared" si="0"/>
        <v>10</v>
      </c>
      <c r="E172" s="2">
        <f t="shared" si="0"/>
        <v>7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1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2</v>
      </c>
      <c r="D174" s="2">
        <f t="shared" si="0"/>
        <v>3</v>
      </c>
      <c r="E174" s="2">
        <f t="shared" si="0"/>
        <v>2</v>
      </c>
    </row>
    <row r="175" spans="1:5" ht="12.75">
      <c r="A175" s="23">
        <v>18</v>
      </c>
      <c r="B175" s="24" t="s">
        <v>20</v>
      </c>
      <c r="C175" s="2">
        <f t="shared" si="0"/>
        <v>1</v>
      </c>
      <c r="D175" s="2">
        <f t="shared" si="0"/>
        <v>1</v>
      </c>
      <c r="E175" s="2">
        <f t="shared" si="0"/>
        <v>1</v>
      </c>
    </row>
    <row r="176" spans="1:5" ht="12.75">
      <c r="A176" s="25">
        <v>19</v>
      </c>
      <c r="B176" s="26" t="s">
        <v>21</v>
      </c>
      <c r="C176" s="2">
        <f t="shared" si="0"/>
        <v>4</v>
      </c>
      <c r="D176" s="2">
        <f t="shared" si="0"/>
        <v>17</v>
      </c>
      <c r="E176" s="2">
        <f t="shared" si="0"/>
        <v>16</v>
      </c>
    </row>
    <row r="177" spans="1:5" ht="12.75">
      <c r="A177" s="23">
        <v>20</v>
      </c>
      <c r="B177" s="24" t="s">
        <v>22</v>
      </c>
      <c r="C177" s="2">
        <f t="shared" si="0"/>
        <v>12</v>
      </c>
      <c r="D177" s="2">
        <f t="shared" si="0"/>
        <v>11</v>
      </c>
      <c r="E177" s="2">
        <f t="shared" si="0"/>
        <v>11</v>
      </c>
    </row>
    <row r="178" spans="1:5" ht="12.75">
      <c r="A178" s="23">
        <v>21</v>
      </c>
      <c r="B178" s="24" t="s">
        <v>23</v>
      </c>
      <c r="C178" s="2">
        <f t="shared" si="0"/>
        <v>11</v>
      </c>
      <c r="D178" s="2">
        <f t="shared" si="0"/>
        <v>4</v>
      </c>
      <c r="E178" s="2">
        <f t="shared" si="0"/>
        <v>4</v>
      </c>
    </row>
    <row r="179" spans="1:5" ht="12.75">
      <c r="A179" s="23">
        <v>22</v>
      </c>
      <c r="B179" s="24" t="s">
        <v>24</v>
      </c>
      <c r="C179" s="2">
        <f t="shared" si="0"/>
        <v>7</v>
      </c>
      <c r="D179" s="2">
        <f t="shared" si="0"/>
        <v>13</v>
      </c>
      <c r="E179" s="2">
        <f t="shared" si="0"/>
        <v>12</v>
      </c>
    </row>
    <row r="180" spans="1:5" ht="12.75">
      <c r="A180" s="23">
        <v>23</v>
      </c>
      <c r="B180" s="24" t="s">
        <v>25</v>
      </c>
      <c r="C180" s="2">
        <f t="shared" si="0"/>
        <v>2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9</v>
      </c>
      <c r="D181" s="2">
        <f t="shared" si="0"/>
        <v>7</v>
      </c>
      <c r="E181" s="2">
        <f t="shared" si="0"/>
        <v>5</v>
      </c>
    </row>
    <row r="182" spans="1:5" ht="12.75">
      <c r="A182" s="23">
        <v>25</v>
      </c>
      <c r="B182" s="24" t="s">
        <v>27</v>
      </c>
      <c r="C182" s="2">
        <f t="shared" si="0"/>
        <v>16</v>
      </c>
      <c r="D182" s="2">
        <f t="shared" si="0"/>
        <v>5</v>
      </c>
      <c r="E182" s="2">
        <f t="shared" si="0"/>
        <v>0</v>
      </c>
    </row>
    <row r="183" spans="1:5" ht="14.25" customHeight="1">
      <c r="A183" s="23">
        <v>26</v>
      </c>
      <c r="B183" s="27" t="s">
        <v>49</v>
      </c>
      <c r="C183" s="2">
        <f t="shared" si="0"/>
        <v>47</v>
      </c>
      <c r="D183" s="2">
        <f t="shared" si="0"/>
        <v>7</v>
      </c>
      <c r="E183" s="2">
        <f t="shared" si="0"/>
        <v>3</v>
      </c>
    </row>
    <row r="184" spans="1:5" ht="14.25" customHeight="1">
      <c r="A184" s="23">
        <v>27</v>
      </c>
      <c r="B184" s="28" t="s">
        <v>51</v>
      </c>
      <c r="C184" s="2">
        <f t="shared" si="0"/>
        <v>1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52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50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65" t="s">
        <v>2</v>
      </c>
      <c r="B187" s="66"/>
      <c r="C187" s="50">
        <f>SUM(C158:C186)</f>
        <v>313</v>
      </c>
      <c r="D187" s="58">
        <f>SUM(D158:D186)</f>
        <v>181</v>
      </c>
      <c r="E187" s="59">
        <f>SUM(E158:E186)</f>
        <v>130</v>
      </c>
    </row>
    <row r="188" spans="1:5" ht="13.5" thickBot="1">
      <c r="A188" s="67" t="s">
        <v>29</v>
      </c>
      <c r="B188" s="68"/>
      <c r="C188" s="17">
        <f>SUM(C158:C182)</f>
        <v>265</v>
      </c>
      <c r="D188" s="18">
        <f>SUM(D158:D182)</f>
        <v>174</v>
      </c>
      <c r="E188" s="19">
        <f>SUM(E158:E182)</f>
        <v>127</v>
      </c>
    </row>
    <row r="189" spans="1:5" ht="13.5" thickBot="1">
      <c r="A189" s="65" t="s">
        <v>35</v>
      </c>
      <c r="B189" s="66"/>
      <c r="C189" s="20">
        <f>C35+C73+C111+C149</f>
        <v>313</v>
      </c>
      <c r="D189" s="21">
        <f>D35+D73+D111+D149</f>
        <v>181</v>
      </c>
      <c r="E189" s="22">
        <f>E35+E73+E111+E149</f>
        <v>130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G148" sqref="G148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71" t="s">
        <v>34</v>
      </c>
      <c r="B1" s="71"/>
      <c r="C1" s="71"/>
      <c r="D1" s="71"/>
      <c r="E1" s="71"/>
    </row>
    <row r="2" spans="1:5" ht="13.5" customHeight="1">
      <c r="A2" s="35"/>
      <c r="B2" s="35" t="s">
        <v>43</v>
      </c>
      <c r="C2" s="35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38.25" customHeight="1" thickBot="1">
      <c r="A5" s="73"/>
      <c r="B5" s="75"/>
      <c r="C5" s="77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32"/>
    </row>
    <row r="7" spans="1:5" ht="12.75">
      <c r="A7" s="23">
        <v>2</v>
      </c>
      <c r="B7" s="24" t="s">
        <v>4</v>
      </c>
      <c r="C7" s="1">
        <v>1</v>
      </c>
      <c r="D7" s="2">
        <v>2</v>
      </c>
      <c r="E7" s="3">
        <v>2</v>
      </c>
    </row>
    <row r="8" spans="1:5" ht="12.75">
      <c r="A8" s="23">
        <v>3</v>
      </c>
      <c r="B8" s="24" t="s">
        <v>5</v>
      </c>
      <c r="C8" s="33">
        <v>2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6</v>
      </c>
      <c r="D9" s="2">
        <v>3</v>
      </c>
      <c r="E9" s="3">
        <v>1</v>
      </c>
    </row>
    <row r="10" spans="1:5" ht="12.75">
      <c r="A10" s="23">
        <v>5</v>
      </c>
      <c r="B10" s="24" t="s">
        <v>7</v>
      </c>
      <c r="C10" s="1">
        <v>2</v>
      </c>
      <c r="D10" s="2">
        <v>4</v>
      </c>
      <c r="E10" s="3">
        <v>3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33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3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2</v>
      </c>
      <c r="E19" s="3">
        <v>2</v>
      </c>
    </row>
    <row r="20" spans="1:5" ht="12.75">
      <c r="A20" s="25">
        <v>15</v>
      </c>
      <c r="B20" s="26" t="s">
        <v>17</v>
      </c>
      <c r="C20" s="1">
        <v>4</v>
      </c>
      <c r="D20" s="2">
        <v>3</v>
      </c>
      <c r="E20" s="3">
        <v>3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7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4</v>
      </c>
      <c r="D25" s="2">
        <v>2</v>
      </c>
      <c r="E25" s="3">
        <v>2</v>
      </c>
    </row>
    <row r="26" spans="1:5" ht="12.75">
      <c r="A26" s="23">
        <v>21</v>
      </c>
      <c r="B26" s="24" t="s">
        <v>23</v>
      </c>
      <c r="C26" s="1">
        <v>7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33">
        <v>3</v>
      </c>
      <c r="D27" s="2">
        <v>4</v>
      </c>
      <c r="E27" s="3">
        <v>3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2</v>
      </c>
      <c r="E30" s="3">
        <v>0</v>
      </c>
    </row>
    <row r="31" spans="1:5" ht="15" customHeight="1">
      <c r="A31" s="23">
        <v>26</v>
      </c>
      <c r="B31" s="27" t="s">
        <v>49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50</v>
      </c>
      <c r="C34" s="5">
        <v>0</v>
      </c>
      <c r="D34" s="6">
        <v>0</v>
      </c>
      <c r="E34" s="7">
        <v>0</v>
      </c>
    </row>
    <row r="35" spans="1:5" ht="13.5" thickBot="1">
      <c r="A35" s="65" t="s">
        <v>2</v>
      </c>
      <c r="B35" s="66"/>
      <c r="C35" s="11">
        <f>SUM(C6:C34)</f>
        <v>51</v>
      </c>
      <c r="D35" s="12">
        <f>SUM(D6:D34)</f>
        <v>24</v>
      </c>
      <c r="E35" s="13">
        <f>SUM(E6:E34)</f>
        <v>17</v>
      </c>
    </row>
    <row r="36" spans="1:5" ht="13.5" thickBot="1">
      <c r="A36" s="67" t="s">
        <v>29</v>
      </c>
      <c r="B36" s="68"/>
      <c r="C36" s="14">
        <f>SUM(C6:C30)</f>
        <v>48</v>
      </c>
      <c r="D36" s="15">
        <f>SUM(D6:D30)</f>
        <v>24</v>
      </c>
      <c r="E36" s="16">
        <f>SUM(E6:E30)</f>
        <v>17</v>
      </c>
    </row>
    <row r="39" spans="1:5" ht="30" customHeight="1">
      <c r="A39" s="71" t="s">
        <v>34</v>
      </c>
      <c r="B39" s="71"/>
      <c r="C39" s="71"/>
      <c r="D39" s="71"/>
      <c r="E39" s="71"/>
    </row>
    <row r="40" spans="1:5" ht="15" customHeight="1">
      <c r="A40" s="35"/>
      <c r="B40" s="35" t="s">
        <v>43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3.75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1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4</v>
      </c>
      <c r="D47" s="2">
        <v>2</v>
      </c>
      <c r="E47" s="3">
        <v>2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2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4</v>
      </c>
      <c r="D53" s="2">
        <v>2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2</v>
      </c>
      <c r="D63" s="2">
        <v>3</v>
      </c>
      <c r="E63" s="3">
        <v>3</v>
      </c>
    </row>
    <row r="64" spans="1:5" ht="12.75">
      <c r="A64" s="23">
        <v>21</v>
      </c>
      <c r="B64" s="24" t="s">
        <v>23</v>
      </c>
      <c r="C64" s="1">
        <v>1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4</v>
      </c>
      <c r="E65" s="3">
        <v>4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49</v>
      </c>
      <c r="C69" s="1">
        <v>2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51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50</v>
      </c>
      <c r="C72" s="5">
        <v>0</v>
      </c>
      <c r="D72" s="6">
        <v>0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22</v>
      </c>
      <c r="D73" s="12">
        <f>SUM(D44:D72)</f>
        <v>11</v>
      </c>
      <c r="E73" s="13">
        <f>SUM(E44:E72)</f>
        <v>9</v>
      </c>
    </row>
    <row r="74" spans="1:5" ht="13.5" thickBot="1">
      <c r="A74" s="67" t="s">
        <v>29</v>
      </c>
      <c r="B74" s="68"/>
      <c r="C74" s="14">
        <f>SUM(C44:C68)</f>
        <v>20</v>
      </c>
      <c r="D74" s="15">
        <f>SUM(D44:D68)</f>
        <v>11</v>
      </c>
      <c r="E74" s="16">
        <f>SUM(E44:E68)</f>
        <v>9</v>
      </c>
    </row>
    <row r="77" spans="1:5" ht="28.5" customHeight="1">
      <c r="A77" s="71" t="s">
        <v>34</v>
      </c>
      <c r="B77" s="71"/>
      <c r="C77" s="71"/>
      <c r="D77" s="71"/>
      <c r="E77" s="71"/>
    </row>
    <row r="78" spans="1:5" ht="14.25" customHeight="1">
      <c r="A78" s="35"/>
      <c r="B78" s="35" t="s">
        <v>43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5.25" customHeight="1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3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2</v>
      </c>
      <c r="E86" s="3">
        <v>2</v>
      </c>
    </row>
    <row r="87" spans="1:5" ht="12.75">
      <c r="A87" s="23">
        <v>6</v>
      </c>
      <c r="B87" s="24" t="s">
        <v>8</v>
      </c>
      <c r="C87" s="1">
        <v>2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1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3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2</v>
      </c>
      <c r="D96" s="2">
        <v>1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1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4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3</v>
      </c>
      <c r="D106" s="2">
        <v>1</v>
      </c>
      <c r="E106" s="3">
        <v>0</v>
      </c>
    </row>
    <row r="107" spans="1:5" ht="12.75">
      <c r="A107" s="23">
        <v>26</v>
      </c>
      <c r="B107" s="27" t="s">
        <v>49</v>
      </c>
      <c r="C107" s="1">
        <v>4</v>
      </c>
      <c r="D107" s="2">
        <v>0</v>
      </c>
      <c r="E107" s="3">
        <v>0</v>
      </c>
    </row>
    <row r="108" spans="1:5" ht="12.75">
      <c r="A108" s="23">
        <v>27</v>
      </c>
      <c r="B108" s="28" t="s">
        <v>51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29</v>
      </c>
      <c r="D111" s="12">
        <f>SUM(D82:D110)</f>
        <v>9</v>
      </c>
      <c r="E111" s="13">
        <f>SUM(E82:E110)</f>
        <v>6</v>
      </c>
    </row>
    <row r="112" spans="1:5" ht="13.5" thickBot="1">
      <c r="A112" s="67" t="s">
        <v>29</v>
      </c>
      <c r="B112" s="68"/>
      <c r="C112" s="14">
        <f>SUM(C82:C106)</f>
        <v>25</v>
      </c>
      <c r="D112" s="15">
        <f>SUM(D82:D106)</f>
        <v>9</v>
      </c>
      <c r="E112" s="16">
        <f>SUM(E82:E106)</f>
        <v>6</v>
      </c>
    </row>
    <row r="115" spans="1:5" ht="28.5" customHeight="1">
      <c r="A115" s="71" t="s">
        <v>34</v>
      </c>
      <c r="B115" s="71"/>
      <c r="C115" s="71"/>
      <c r="D115" s="71"/>
      <c r="E115" s="71"/>
    </row>
    <row r="116" spans="1:5" ht="14.25" customHeight="1">
      <c r="A116" s="35"/>
      <c r="B116" s="35" t="s">
        <v>43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45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1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1</v>
      </c>
      <c r="D122" s="2">
        <v>1</v>
      </c>
      <c r="E122" s="3">
        <v>0</v>
      </c>
    </row>
    <row r="123" spans="1:5" ht="12.75">
      <c r="A123" s="23">
        <v>4</v>
      </c>
      <c r="B123" s="24" t="s">
        <v>6</v>
      </c>
      <c r="C123" s="1">
        <v>2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1</v>
      </c>
      <c r="D124" s="2">
        <v>1</v>
      </c>
      <c r="E124" s="3">
        <v>0</v>
      </c>
    </row>
    <row r="125" spans="1:5" ht="12.75">
      <c r="A125" s="23">
        <v>6</v>
      </c>
      <c r="B125" s="24" t="s">
        <v>8</v>
      </c>
      <c r="C125" s="1">
        <v>1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1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1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1</v>
      </c>
      <c r="E130" s="3">
        <v>0</v>
      </c>
    </row>
    <row r="131" spans="1:5" ht="12.75">
      <c r="A131" s="23">
        <v>12</v>
      </c>
      <c r="B131" s="24" t="s">
        <v>14</v>
      </c>
      <c r="C131" s="1">
        <v>1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1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3</v>
      </c>
      <c r="D134" s="2">
        <v>3</v>
      </c>
      <c r="E134" s="3">
        <v>1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1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1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2</v>
      </c>
      <c r="D141" s="2">
        <v>1</v>
      </c>
      <c r="E141" s="3">
        <v>1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2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49</v>
      </c>
      <c r="C145" s="1">
        <v>4</v>
      </c>
      <c r="D145" s="2">
        <v>2</v>
      </c>
      <c r="E145" s="3">
        <v>2</v>
      </c>
    </row>
    <row r="146" spans="1:5" ht="15" customHeight="1">
      <c r="A146" s="23">
        <v>27</v>
      </c>
      <c r="B146" s="28" t="s">
        <v>51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52</v>
      </c>
      <c r="C147" s="5">
        <v>0</v>
      </c>
      <c r="D147" s="6">
        <v>0</v>
      </c>
      <c r="E147" s="7">
        <v>0</v>
      </c>
    </row>
    <row r="148" spans="1:5" ht="15.75" customHeight="1" thickBot="1">
      <c r="A148" s="23">
        <v>29</v>
      </c>
      <c r="B148" s="28" t="s">
        <v>53</v>
      </c>
      <c r="C148" s="5">
        <v>0</v>
      </c>
      <c r="D148" s="6">
        <v>0</v>
      </c>
      <c r="E148" s="7">
        <v>0</v>
      </c>
    </row>
    <row r="149" spans="1:5" ht="13.5" thickBot="1">
      <c r="A149" s="65" t="s">
        <v>2</v>
      </c>
      <c r="B149" s="66"/>
      <c r="C149" s="11">
        <f>SUM(C120:C148)</f>
        <v>23</v>
      </c>
      <c r="D149" s="12">
        <f>SUM(D120:D148)</f>
        <v>9</v>
      </c>
      <c r="E149" s="13">
        <f>SUM(E120:E148)</f>
        <v>4</v>
      </c>
    </row>
    <row r="150" spans="1:5" ht="13.5" thickBot="1">
      <c r="A150" s="67" t="s">
        <v>29</v>
      </c>
      <c r="B150" s="68"/>
      <c r="C150" s="14">
        <f>SUM(C120:C144)</f>
        <v>19</v>
      </c>
      <c r="D150" s="15">
        <f>SUM(D120:D144)</f>
        <v>7</v>
      </c>
      <c r="E150" s="16">
        <f>SUM(E120:E144)</f>
        <v>2</v>
      </c>
    </row>
    <row r="153" spans="1:5" ht="29.25" customHeight="1">
      <c r="A153" s="71" t="s">
        <v>34</v>
      </c>
      <c r="B153" s="71"/>
      <c r="C153" s="71"/>
      <c r="D153" s="71"/>
      <c r="E153" s="71"/>
    </row>
    <row r="154" spans="1:5" ht="15" customHeight="1">
      <c r="A154" s="35"/>
      <c r="B154" s="35" t="s">
        <v>43</v>
      </c>
      <c r="C154" s="35"/>
      <c r="D154" s="35"/>
      <c r="E154" s="35"/>
    </row>
    <row r="155" ht="15.75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27.75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</v>
      </c>
      <c r="D159" s="4">
        <f t="shared" si="0"/>
        <v>3</v>
      </c>
      <c r="E159" s="4">
        <f t="shared" si="0"/>
        <v>3</v>
      </c>
    </row>
    <row r="160" spans="1:5" ht="12.75">
      <c r="A160" s="23">
        <v>3</v>
      </c>
      <c r="B160" s="24" t="s">
        <v>5</v>
      </c>
      <c r="C160" s="4">
        <f t="shared" si="0"/>
        <v>4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15</v>
      </c>
      <c r="D161" s="4">
        <f t="shared" si="0"/>
        <v>5</v>
      </c>
      <c r="E161" s="4">
        <f t="shared" si="0"/>
        <v>3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7</v>
      </c>
      <c r="E162" s="4">
        <f t="shared" si="0"/>
        <v>5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3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3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11</v>
      </c>
      <c r="D167" s="4">
        <f t="shared" si="0"/>
        <v>3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4</v>
      </c>
      <c r="D168" s="4">
        <f t="shared" si="0"/>
        <v>1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4</v>
      </c>
      <c r="D171" s="4">
        <f t="shared" si="0"/>
        <v>3</v>
      </c>
      <c r="E171" s="4">
        <f t="shared" si="0"/>
        <v>3</v>
      </c>
    </row>
    <row r="172" spans="1:5" ht="12.75">
      <c r="A172" s="25">
        <v>15</v>
      </c>
      <c r="B172" s="26" t="s">
        <v>17</v>
      </c>
      <c r="C172" s="4">
        <f t="shared" si="0"/>
        <v>10</v>
      </c>
      <c r="D172" s="4">
        <f t="shared" si="0"/>
        <v>7</v>
      </c>
      <c r="E172" s="4">
        <f t="shared" si="0"/>
        <v>5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11</v>
      </c>
      <c r="D177" s="4">
        <f t="shared" si="0"/>
        <v>5</v>
      </c>
      <c r="E177" s="4">
        <f t="shared" si="0"/>
        <v>5</v>
      </c>
    </row>
    <row r="178" spans="1:5" ht="12.75">
      <c r="A178" s="23">
        <v>21</v>
      </c>
      <c r="B178" s="24" t="s">
        <v>23</v>
      </c>
      <c r="C178" s="4">
        <f t="shared" si="0"/>
        <v>9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7</v>
      </c>
      <c r="D179" s="4">
        <f t="shared" si="0"/>
        <v>10</v>
      </c>
      <c r="E179" s="4">
        <f t="shared" si="0"/>
        <v>9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12</v>
      </c>
      <c r="D182" s="4">
        <f t="shared" si="0"/>
        <v>3</v>
      </c>
      <c r="E182" s="4">
        <f t="shared" si="0"/>
        <v>0</v>
      </c>
    </row>
    <row r="183" spans="1:5" ht="12.75">
      <c r="A183" s="23">
        <v>26</v>
      </c>
      <c r="B183" s="27" t="s">
        <v>49</v>
      </c>
      <c r="C183" s="4">
        <f t="shared" si="0"/>
        <v>13</v>
      </c>
      <c r="D183" s="4">
        <f t="shared" si="0"/>
        <v>2</v>
      </c>
      <c r="E183" s="4">
        <f t="shared" si="0"/>
        <v>2</v>
      </c>
    </row>
    <row r="184" spans="1:5" ht="12.75">
      <c r="A184" s="23">
        <v>27</v>
      </c>
      <c r="B184" s="28" t="s">
        <v>51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50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125</v>
      </c>
      <c r="D187" s="12">
        <f>SUM(D158:D186)</f>
        <v>53</v>
      </c>
      <c r="E187" s="13">
        <f>SUM(E158:E186)</f>
        <v>36</v>
      </c>
    </row>
    <row r="188" spans="1:5" ht="13.5" thickBot="1">
      <c r="A188" s="67" t="s">
        <v>29</v>
      </c>
      <c r="B188" s="68"/>
      <c r="C188" s="17">
        <f>SUM(C158:C182)</f>
        <v>112</v>
      </c>
      <c r="D188" s="18">
        <f>SUM(D158:D182)</f>
        <v>51</v>
      </c>
      <c r="E188" s="19">
        <f>SUM(E158:E182)</f>
        <v>34</v>
      </c>
    </row>
    <row r="189" spans="1:5" ht="13.5" thickBot="1">
      <c r="A189" s="65" t="s">
        <v>35</v>
      </c>
      <c r="B189" s="66"/>
      <c r="C189" s="20">
        <f>C35+C73+C111+C149</f>
        <v>125</v>
      </c>
      <c r="D189" s="21">
        <f>D35+D73+D111+D149</f>
        <v>53</v>
      </c>
      <c r="E189" s="22">
        <f>E35+E73+E111+E149</f>
        <v>36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G147" sqref="G147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71" t="s">
        <v>34</v>
      </c>
      <c r="B1" s="71"/>
      <c r="C1" s="71"/>
      <c r="D1" s="71"/>
      <c r="E1" s="71"/>
    </row>
    <row r="2" spans="1:5" ht="17.25" customHeight="1">
      <c r="A2" s="35"/>
      <c r="B2" s="35" t="s">
        <v>44</v>
      </c>
      <c r="C2" s="35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42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4</v>
      </c>
      <c r="E9" s="3">
        <v>4</v>
      </c>
    </row>
    <row r="10" spans="1:5" ht="12.75">
      <c r="A10" s="23">
        <v>5</v>
      </c>
      <c r="B10" s="24" t="s">
        <v>7</v>
      </c>
      <c r="C10" s="1">
        <v>0</v>
      </c>
      <c r="D10" s="2">
        <v>2</v>
      </c>
      <c r="E10" s="3">
        <v>2</v>
      </c>
    </row>
    <row r="11" spans="1:5" ht="12.75">
      <c r="A11" s="23">
        <v>6</v>
      </c>
      <c r="B11" s="24" t="s">
        <v>8</v>
      </c>
      <c r="C11" s="1">
        <v>2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3">
        <v>2</v>
      </c>
      <c r="D17" s="2">
        <v>2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3</v>
      </c>
      <c r="E19" s="3">
        <v>3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1</v>
      </c>
      <c r="E23" s="3">
        <v>1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49</v>
      </c>
      <c r="C31" s="1">
        <v>13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50</v>
      </c>
      <c r="C34" s="5">
        <v>0</v>
      </c>
      <c r="D34" s="6">
        <v>0</v>
      </c>
      <c r="E34" s="7">
        <v>0</v>
      </c>
      <c r="F34" s="47"/>
    </row>
    <row r="35" spans="1:5" ht="13.5" thickBot="1">
      <c r="A35" s="65" t="s">
        <v>2</v>
      </c>
      <c r="B35" s="66"/>
      <c r="C35" s="11">
        <f>SUM(C6:C34)</f>
        <v>23</v>
      </c>
      <c r="D35" s="12">
        <f>SUM(D6:D34)</f>
        <v>13</v>
      </c>
      <c r="E35" s="13">
        <f>SUM(E6:E34)</f>
        <v>10</v>
      </c>
    </row>
    <row r="36" spans="1:5" ht="13.5" thickBot="1">
      <c r="A36" s="67" t="s">
        <v>29</v>
      </c>
      <c r="B36" s="68"/>
      <c r="C36" s="14">
        <f>SUM(C6:C30)</f>
        <v>10</v>
      </c>
      <c r="D36" s="15">
        <f>SUM(D6:D30)</f>
        <v>13</v>
      </c>
      <c r="E36" s="16">
        <f>SUM(E6:E30)</f>
        <v>10</v>
      </c>
    </row>
    <row r="39" spans="1:5" ht="25.5" customHeight="1">
      <c r="A39" s="71" t="s">
        <v>34</v>
      </c>
      <c r="B39" s="71"/>
      <c r="C39" s="71"/>
      <c r="D39" s="71"/>
      <c r="E39" s="71"/>
    </row>
    <row r="40" spans="1:5" ht="18" customHeight="1">
      <c r="A40" s="35"/>
      <c r="B40" s="35" t="s">
        <v>44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38.25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1</v>
      </c>
      <c r="E44" s="3">
        <v>1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2</v>
      </c>
      <c r="D47" s="2">
        <v>5</v>
      </c>
      <c r="E47" s="3">
        <v>4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1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1</v>
      </c>
      <c r="E56" s="3">
        <v>1</v>
      </c>
    </row>
    <row r="57" spans="1:5" ht="12.75">
      <c r="A57" s="25">
        <v>14</v>
      </c>
      <c r="B57" s="26" t="s">
        <v>16</v>
      </c>
      <c r="C57" s="1">
        <v>0</v>
      </c>
      <c r="D57" s="2">
        <v>1</v>
      </c>
      <c r="E57" s="3">
        <v>1</v>
      </c>
    </row>
    <row r="58" spans="1:5" ht="12.75">
      <c r="A58" s="25">
        <v>15</v>
      </c>
      <c r="B58" s="26" t="s">
        <v>17</v>
      </c>
      <c r="C58" s="1">
        <v>1</v>
      </c>
      <c r="D58" s="2">
        <v>1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1</v>
      </c>
      <c r="E60" s="3">
        <v>1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49</v>
      </c>
      <c r="C69" s="1">
        <v>9</v>
      </c>
      <c r="D69" s="2">
        <v>3</v>
      </c>
      <c r="E69" s="3">
        <v>0</v>
      </c>
    </row>
    <row r="70" spans="1:5" ht="14.25" customHeight="1">
      <c r="A70" s="23">
        <v>27</v>
      </c>
      <c r="B70" s="28" t="s">
        <v>51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50</v>
      </c>
      <c r="C72" s="5">
        <v>0</v>
      </c>
      <c r="D72" s="6">
        <v>0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14</v>
      </c>
      <c r="D73" s="12">
        <f>SUM(D44:D72)</f>
        <v>14</v>
      </c>
      <c r="E73" s="13">
        <f>SUM(E44:E72)</f>
        <v>9</v>
      </c>
    </row>
    <row r="74" spans="1:5" ht="13.5" thickBot="1">
      <c r="A74" s="67" t="s">
        <v>29</v>
      </c>
      <c r="B74" s="68"/>
      <c r="C74" s="14">
        <f>SUM(C44:C68)</f>
        <v>5</v>
      </c>
      <c r="D74" s="15">
        <f>SUM(D44:D68)</f>
        <v>11</v>
      </c>
      <c r="E74" s="16">
        <f>SUM(E44:E68)</f>
        <v>9</v>
      </c>
    </row>
    <row r="77" spans="1:5" ht="29.25" customHeight="1">
      <c r="A77" s="71" t="s">
        <v>34</v>
      </c>
      <c r="B77" s="71"/>
      <c r="C77" s="71"/>
      <c r="D77" s="71"/>
      <c r="E77" s="71"/>
    </row>
    <row r="78" spans="1:5" ht="15" customHeight="1">
      <c r="A78" s="35"/>
      <c r="B78" s="35" t="s">
        <v>44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36.75" customHeight="1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2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1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1</v>
      </c>
      <c r="E106" s="3">
        <v>0</v>
      </c>
    </row>
    <row r="107" spans="1:5" ht="12.75">
      <c r="A107" s="23">
        <v>26</v>
      </c>
      <c r="B107" s="27" t="s">
        <v>49</v>
      </c>
      <c r="C107" s="1">
        <v>7</v>
      </c>
      <c r="D107" s="2">
        <v>0</v>
      </c>
      <c r="E107" s="3">
        <v>0</v>
      </c>
    </row>
    <row r="108" spans="1:5" ht="12.75">
      <c r="A108" s="23">
        <v>27</v>
      </c>
      <c r="B108" s="28" t="s">
        <v>51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15</v>
      </c>
      <c r="D111" s="12">
        <f>SUM(D82:D110)</f>
        <v>4</v>
      </c>
      <c r="E111" s="13">
        <f>SUM(E82:E110)</f>
        <v>2</v>
      </c>
    </row>
    <row r="112" spans="1:5" ht="13.5" thickBot="1">
      <c r="A112" s="67" t="s">
        <v>29</v>
      </c>
      <c r="B112" s="68"/>
      <c r="C112" s="14">
        <f>SUM(C82:C106)</f>
        <v>8</v>
      </c>
      <c r="D112" s="15">
        <f>SUM(D82:D106)</f>
        <v>4</v>
      </c>
      <c r="E112" s="16">
        <f>SUM(E82:E106)</f>
        <v>2</v>
      </c>
    </row>
    <row r="115" spans="1:5" ht="28.5" customHeight="1">
      <c r="A115" s="71" t="s">
        <v>34</v>
      </c>
      <c r="B115" s="71"/>
      <c r="C115" s="71"/>
      <c r="D115" s="71"/>
      <c r="E115" s="71"/>
    </row>
    <row r="116" spans="1:5" ht="15.75" customHeight="1">
      <c r="A116" s="35"/>
      <c r="B116" s="35" t="s">
        <v>44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42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0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1</v>
      </c>
      <c r="D124" s="2">
        <v>1</v>
      </c>
      <c r="E124" s="3">
        <v>1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1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6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  <c r="F130" s="47"/>
    </row>
    <row r="131" spans="1:5" ht="12.75">
      <c r="A131" s="23">
        <v>12</v>
      </c>
      <c r="B131" s="24" t="s">
        <v>14</v>
      </c>
      <c r="C131" s="1">
        <v>2</v>
      </c>
      <c r="D131" s="2">
        <v>1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2</v>
      </c>
      <c r="D133" s="2">
        <v>2</v>
      </c>
      <c r="E133" s="3">
        <v>1</v>
      </c>
    </row>
    <row r="134" spans="1:5" ht="12.75">
      <c r="A134" s="25">
        <v>15</v>
      </c>
      <c r="B134" s="26" t="s">
        <v>17</v>
      </c>
      <c r="C134" s="1">
        <v>0</v>
      </c>
      <c r="D134" s="2">
        <v>1</v>
      </c>
      <c r="E134" s="3">
        <v>1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1</v>
      </c>
      <c r="E140" s="3">
        <v>1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49</v>
      </c>
      <c r="C145" s="1">
        <v>3</v>
      </c>
      <c r="D145" s="2">
        <v>1</v>
      </c>
      <c r="E145" s="3">
        <v>1</v>
      </c>
    </row>
    <row r="146" spans="1:5" ht="15" customHeight="1">
      <c r="A146" s="23">
        <v>27</v>
      </c>
      <c r="B146" s="28" t="s">
        <v>51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52</v>
      </c>
      <c r="C147" s="5">
        <v>0</v>
      </c>
      <c r="D147" s="6">
        <v>0</v>
      </c>
      <c r="E147" s="7">
        <v>0</v>
      </c>
    </row>
    <row r="148" spans="1:5" ht="14.25" customHeight="1" thickBot="1">
      <c r="A148" s="23">
        <v>29</v>
      </c>
      <c r="B148" s="28" t="s">
        <v>50</v>
      </c>
      <c r="C148" s="5">
        <v>0</v>
      </c>
      <c r="D148" s="6">
        <v>0</v>
      </c>
      <c r="E148" s="7">
        <v>0</v>
      </c>
    </row>
    <row r="149" spans="1:5" ht="13.5" thickBot="1">
      <c r="A149" s="65" t="s">
        <v>2</v>
      </c>
      <c r="B149" s="66"/>
      <c r="C149" s="11">
        <f>SUM(C120:C148)</f>
        <v>11</v>
      </c>
      <c r="D149" s="12">
        <f>SUM(D120:D148)</f>
        <v>7</v>
      </c>
      <c r="E149" s="13">
        <f>SUM(E120:E148)</f>
        <v>5</v>
      </c>
    </row>
    <row r="150" spans="1:5" ht="13.5" thickBot="1">
      <c r="A150" s="67" t="s">
        <v>29</v>
      </c>
      <c r="B150" s="68"/>
      <c r="C150" s="14">
        <f>SUM(C120:C144)</f>
        <v>8</v>
      </c>
      <c r="D150" s="15">
        <f>SUM(D120:D144)</f>
        <v>6</v>
      </c>
      <c r="E150" s="16">
        <f>SUM(E120:E144)</f>
        <v>4</v>
      </c>
    </row>
    <row r="153" spans="1:5" ht="26.25" customHeight="1">
      <c r="A153" s="71" t="s">
        <v>34</v>
      </c>
      <c r="B153" s="71"/>
      <c r="C153" s="71"/>
      <c r="D153" s="71"/>
      <c r="E153" s="71"/>
    </row>
    <row r="154" spans="1:5" ht="14.25" customHeight="1">
      <c r="A154" s="35"/>
      <c r="B154" s="35" t="s">
        <v>44</v>
      </c>
      <c r="C154" s="35"/>
      <c r="D154" s="35"/>
      <c r="E154" s="35"/>
    </row>
    <row r="155" ht="15.75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39.75" customHeight="1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5</v>
      </c>
      <c r="D161" s="4">
        <f t="shared" si="0"/>
        <v>10</v>
      </c>
      <c r="E161" s="4">
        <f t="shared" si="0"/>
        <v>9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3</v>
      </c>
      <c r="E162" s="4">
        <f t="shared" si="0"/>
        <v>3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5</v>
      </c>
      <c r="D169" s="4">
        <f t="shared" si="0"/>
        <v>4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6</v>
      </c>
      <c r="E171" s="4">
        <f t="shared" si="0"/>
        <v>5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3</v>
      </c>
      <c r="E172" s="4">
        <f t="shared" si="0"/>
        <v>2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1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</v>
      </c>
      <c r="D182" s="4">
        <f t="shared" si="0"/>
        <v>1</v>
      </c>
      <c r="E182" s="4">
        <f t="shared" si="0"/>
        <v>0</v>
      </c>
    </row>
    <row r="183" spans="1:5" ht="15" customHeight="1">
      <c r="A183" s="23">
        <v>26</v>
      </c>
      <c r="B183" s="27" t="s">
        <v>49</v>
      </c>
      <c r="C183" s="4">
        <f t="shared" si="0"/>
        <v>32</v>
      </c>
      <c r="D183" s="4">
        <f t="shared" si="0"/>
        <v>4</v>
      </c>
      <c r="E183" s="4">
        <f t="shared" si="0"/>
        <v>1</v>
      </c>
    </row>
    <row r="184" spans="1:5" ht="15" customHeight="1">
      <c r="A184" s="23">
        <v>27</v>
      </c>
      <c r="B184" s="28" t="s">
        <v>51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50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63</v>
      </c>
      <c r="D187" s="12">
        <f>SUM(D158:D186)</f>
        <v>38</v>
      </c>
      <c r="E187" s="13">
        <f>SUM(E158:E186)</f>
        <v>26</v>
      </c>
    </row>
    <row r="188" spans="1:5" ht="13.5" thickBot="1">
      <c r="A188" s="67" t="s">
        <v>29</v>
      </c>
      <c r="B188" s="68"/>
      <c r="C188" s="17">
        <f>SUM(C158:C182)</f>
        <v>31</v>
      </c>
      <c r="D188" s="18">
        <f>SUM(D158:D182)</f>
        <v>34</v>
      </c>
      <c r="E188" s="19">
        <f>SUM(E158:E182)</f>
        <v>25</v>
      </c>
    </row>
    <row r="189" spans="1:5" ht="13.5" thickBot="1">
      <c r="A189" s="65" t="s">
        <v>35</v>
      </c>
      <c r="B189" s="66"/>
      <c r="C189" s="20">
        <f>C35+C73+C111+C149</f>
        <v>63</v>
      </c>
      <c r="D189" s="21">
        <f>D35+D73+D111+D149</f>
        <v>38</v>
      </c>
      <c r="E189" s="22">
        <f>E35+E73+E111+E149</f>
        <v>26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53">
      <selection activeCell="F148" sqref="F148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71" t="s">
        <v>34</v>
      </c>
      <c r="B1" s="71"/>
      <c r="C1" s="71"/>
      <c r="D1" s="71"/>
      <c r="E1" s="71"/>
    </row>
    <row r="2" spans="1:5" ht="15.75" customHeight="1">
      <c r="A2" s="35"/>
      <c r="B2" s="35" t="s">
        <v>45</v>
      </c>
      <c r="C2" s="35"/>
      <c r="D2" s="35"/>
      <c r="E2" s="35"/>
    </row>
    <row r="3" ht="15.75" thickBot="1">
      <c r="B3" s="10" t="s">
        <v>55</v>
      </c>
    </row>
    <row r="4" spans="1:5" ht="14.25" customHeight="1">
      <c r="A4" s="72" t="s">
        <v>0</v>
      </c>
      <c r="B4" s="74" t="s">
        <v>1</v>
      </c>
      <c r="C4" s="76" t="s">
        <v>31</v>
      </c>
      <c r="D4" s="78" t="s">
        <v>32</v>
      </c>
      <c r="E4" s="79"/>
    </row>
    <row r="5" spans="1:5" ht="40.5" customHeight="1" thickBot="1">
      <c r="A5" s="73"/>
      <c r="B5" s="75"/>
      <c r="C5" s="77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1</v>
      </c>
      <c r="E7" s="3">
        <v>1</v>
      </c>
    </row>
    <row r="8" spans="1:5" ht="12.75">
      <c r="A8" s="23">
        <v>3</v>
      </c>
      <c r="B8" s="24" t="s">
        <v>5</v>
      </c>
      <c r="C8" s="33">
        <v>13</v>
      </c>
      <c r="D8" s="2">
        <v>3</v>
      </c>
      <c r="E8" s="34">
        <v>2</v>
      </c>
    </row>
    <row r="9" spans="1:5" ht="12.75">
      <c r="A9" s="23">
        <v>4</v>
      </c>
      <c r="B9" s="24" t="s">
        <v>6</v>
      </c>
      <c r="C9" s="1">
        <v>0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6" ht="12.75">
      <c r="A11" s="23">
        <v>6</v>
      </c>
      <c r="B11" s="24" t="s">
        <v>8</v>
      </c>
      <c r="C11" s="1">
        <v>7</v>
      </c>
      <c r="D11" s="2">
        <v>9</v>
      </c>
      <c r="E11" s="3">
        <v>6</v>
      </c>
      <c r="F11" s="32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3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33">
        <v>4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3</v>
      </c>
      <c r="E19" s="3">
        <v>2</v>
      </c>
    </row>
    <row r="20" spans="1:5" ht="12.75">
      <c r="A20" s="25">
        <v>15</v>
      </c>
      <c r="B20" s="26" t="s">
        <v>17</v>
      </c>
      <c r="C20" s="33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1</v>
      </c>
      <c r="E21" s="3">
        <v>1</v>
      </c>
    </row>
    <row r="22" spans="1:5" ht="12.75">
      <c r="A22" s="23">
        <v>17</v>
      </c>
      <c r="B22" s="24" t="s">
        <v>19</v>
      </c>
      <c r="C22" s="1">
        <v>1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11</v>
      </c>
      <c r="E24" s="3">
        <v>11</v>
      </c>
    </row>
    <row r="25" spans="1:5" ht="12.75">
      <c r="A25" s="23">
        <v>20</v>
      </c>
      <c r="B25" s="24" t="s">
        <v>22</v>
      </c>
      <c r="C25" s="1">
        <v>1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2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33">
        <v>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1</v>
      </c>
    </row>
    <row r="30" spans="1:5" ht="12.75">
      <c r="A30" s="23">
        <v>25</v>
      </c>
      <c r="B30" s="24" t="s">
        <v>27</v>
      </c>
      <c r="C30" s="1">
        <v>2</v>
      </c>
      <c r="D30" s="2">
        <v>1</v>
      </c>
      <c r="E30" s="3">
        <v>0</v>
      </c>
    </row>
    <row r="31" spans="1:5" ht="12.75">
      <c r="A31" s="23">
        <v>26</v>
      </c>
      <c r="B31" s="27" t="s">
        <v>49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51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52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50</v>
      </c>
      <c r="C34" s="5">
        <v>0</v>
      </c>
      <c r="D34" s="6">
        <v>0</v>
      </c>
      <c r="E34" s="7">
        <v>0</v>
      </c>
    </row>
    <row r="35" spans="1:5" ht="13.5" thickBot="1">
      <c r="A35" s="65" t="s">
        <v>2</v>
      </c>
      <c r="B35" s="66"/>
      <c r="C35" s="11">
        <f>SUM(C6:C34)</f>
        <v>41</v>
      </c>
      <c r="D35" s="12">
        <f>SUM(D6:D34)</f>
        <v>41</v>
      </c>
      <c r="E35" s="13">
        <f>SUM(E6:E34)</f>
        <v>32</v>
      </c>
    </row>
    <row r="36" spans="1:5" ht="13.5" thickBot="1">
      <c r="A36" s="67" t="s">
        <v>29</v>
      </c>
      <c r="B36" s="68"/>
      <c r="C36" s="14">
        <f>SUM(C6:C30)</f>
        <v>41</v>
      </c>
      <c r="D36" s="15">
        <f>SUM(D6:D30)</f>
        <v>41</v>
      </c>
      <c r="E36" s="16">
        <f>SUM(E6:E30)</f>
        <v>32</v>
      </c>
    </row>
    <row r="39" spans="1:5" ht="30" customHeight="1">
      <c r="A39" s="71" t="s">
        <v>34</v>
      </c>
      <c r="B39" s="71"/>
      <c r="C39" s="71"/>
      <c r="D39" s="71"/>
      <c r="E39" s="71"/>
    </row>
    <row r="40" spans="1:5" ht="14.25" customHeight="1">
      <c r="A40" s="35"/>
      <c r="B40" s="35" t="s">
        <v>45</v>
      </c>
      <c r="C40" s="35"/>
      <c r="D40" s="35"/>
      <c r="E40" s="35"/>
    </row>
    <row r="41" ht="15.75" thickBot="1">
      <c r="B41" s="10" t="s">
        <v>56</v>
      </c>
    </row>
    <row r="42" spans="1:5" ht="13.5">
      <c r="A42" s="72" t="s">
        <v>0</v>
      </c>
      <c r="B42" s="74" t="s">
        <v>1</v>
      </c>
      <c r="C42" s="76" t="s">
        <v>31</v>
      </c>
      <c r="D42" s="78" t="s">
        <v>32</v>
      </c>
      <c r="E42" s="79"/>
    </row>
    <row r="43" spans="1:5" ht="41.25" customHeight="1" thickBot="1">
      <c r="A43" s="73"/>
      <c r="B43" s="75"/>
      <c r="C43" s="77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7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1</v>
      </c>
      <c r="E47" s="3">
        <v>1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4</v>
      </c>
      <c r="D49" s="2">
        <v>3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6</v>
      </c>
      <c r="E54" s="3">
        <v>5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4</v>
      </c>
      <c r="D56" s="2">
        <v>3</v>
      </c>
      <c r="E56" s="3">
        <v>2</v>
      </c>
    </row>
    <row r="57" spans="1:5" ht="12.75">
      <c r="A57" s="25">
        <v>14</v>
      </c>
      <c r="B57" s="26" t="s">
        <v>16</v>
      </c>
      <c r="C57" s="1">
        <v>1</v>
      </c>
      <c r="D57" s="2">
        <v>2</v>
      </c>
      <c r="E57" s="3">
        <v>2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1</v>
      </c>
      <c r="E60" s="3">
        <v>1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4</v>
      </c>
      <c r="E62" s="3">
        <v>3</v>
      </c>
    </row>
    <row r="63" spans="1:5" ht="12.75">
      <c r="A63" s="23">
        <v>20</v>
      </c>
      <c r="B63" s="24" t="s">
        <v>22</v>
      </c>
      <c r="C63" s="1">
        <v>0</v>
      </c>
      <c r="D63" s="2">
        <v>1</v>
      </c>
      <c r="E63" s="3">
        <v>1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</v>
      </c>
      <c r="D67" s="2">
        <v>5</v>
      </c>
      <c r="E67" s="3">
        <v>4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49</v>
      </c>
      <c r="C69" s="1">
        <v>2</v>
      </c>
      <c r="D69" s="2">
        <v>1</v>
      </c>
      <c r="E69" s="3">
        <v>0</v>
      </c>
    </row>
    <row r="70" spans="1:5" ht="14.25" customHeight="1">
      <c r="A70" s="23">
        <v>27</v>
      </c>
      <c r="B70" s="28" t="s">
        <v>51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52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50</v>
      </c>
      <c r="C72" s="5">
        <v>0</v>
      </c>
      <c r="D72" s="6">
        <v>0</v>
      </c>
      <c r="E72" s="7">
        <v>0</v>
      </c>
    </row>
    <row r="73" spans="1:5" ht="13.5" thickBot="1">
      <c r="A73" s="65" t="s">
        <v>2</v>
      </c>
      <c r="B73" s="66"/>
      <c r="C73" s="11">
        <f>SUM(C44:C72)</f>
        <v>24</v>
      </c>
      <c r="D73" s="12">
        <f>SUM(D44:D72)</f>
        <v>29</v>
      </c>
      <c r="E73" s="13">
        <f>SUM(E44:E72)</f>
        <v>21</v>
      </c>
    </row>
    <row r="74" spans="1:5" ht="13.5" thickBot="1">
      <c r="A74" s="67" t="s">
        <v>29</v>
      </c>
      <c r="B74" s="68"/>
      <c r="C74" s="14">
        <f>SUM(C44:C68)</f>
        <v>22</v>
      </c>
      <c r="D74" s="15">
        <f>SUM(D44:D68)</f>
        <v>28</v>
      </c>
      <c r="E74" s="16">
        <f>SUM(E44:E68)</f>
        <v>21</v>
      </c>
    </row>
    <row r="77" spans="1:5" ht="30" customHeight="1">
      <c r="A77" s="71" t="s">
        <v>34</v>
      </c>
      <c r="B77" s="71"/>
      <c r="C77" s="71"/>
      <c r="D77" s="71"/>
      <c r="E77" s="71"/>
    </row>
    <row r="78" spans="1:5" ht="15.75" customHeight="1">
      <c r="A78" s="35"/>
      <c r="B78" s="35" t="s">
        <v>45</v>
      </c>
      <c r="C78" s="35"/>
      <c r="D78" s="35"/>
      <c r="E78" s="35"/>
    </row>
    <row r="79" ht="15.75" thickBot="1">
      <c r="B79" s="10" t="s">
        <v>57</v>
      </c>
    </row>
    <row r="80" spans="1:5" ht="13.5">
      <c r="A80" s="72" t="s">
        <v>0</v>
      </c>
      <c r="B80" s="74" t="s">
        <v>1</v>
      </c>
      <c r="C80" s="76" t="s">
        <v>31</v>
      </c>
      <c r="D80" s="78" t="s">
        <v>32</v>
      </c>
      <c r="E80" s="79"/>
    </row>
    <row r="81" spans="1:5" ht="27.75" thickBot="1">
      <c r="A81" s="73"/>
      <c r="B81" s="75"/>
      <c r="C81" s="77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2">
        <v>1</v>
      </c>
      <c r="E82" s="3">
        <v>1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9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4</v>
      </c>
      <c r="D87" s="2">
        <v>1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5</v>
      </c>
      <c r="D94" s="2">
        <v>3</v>
      </c>
      <c r="E94" s="3">
        <v>2</v>
      </c>
    </row>
    <row r="95" spans="1:5" ht="12.75">
      <c r="A95" s="25">
        <v>14</v>
      </c>
      <c r="B95" s="26" t="s">
        <v>16</v>
      </c>
      <c r="C95" s="1">
        <v>6</v>
      </c>
      <c r="D95" s="2">
        <v>2</v>
      </c>
      <c r="E95" s="3">
        <v>2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2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2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49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51</v>
      </c>
      <c r="C108" s="5">
        <v>1</v>
      </c>
      <c r="D108" s="6">
        <v>0</v>
      </c>
      <c r="E108" s="7">
        <v>0</v>
      </c>
    </row>
    <row r="109" spans="1:5" ht="12.75">
      <c r="A109" s="23">
        <v>28</v>
      </c>
      <c r="B109" s="28" t="s">
        <v>52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50</v>
      </c>
      <c r="C110" s="5">
        <v>0</v>
      </c>
      <c r="D110" s="6">
        <v>0</v>
      </c>
      <c r="E110" s="7">
        <v>0</v>
      </c>
    </row>
    <row r="111" spans="1:5" ht="13.5" thickBot="1">
      <c r="A111" s="65" t="s">
        <v>2</v>
      </c>
      <c r="B111" s="66"/>
      <c r="C111" s="11">
        <f>SUM(C82:C110)</f>
        <v>34</v>
      </c>
      <c r="D111" s="12">
        <f>SUM(D82:D110)</f>
        <v>10</v>
      </c>
      <c r="E111" s="13">
        <f>SUM(E82:E110)</f>
        <v>7</v>
      </c>
    </row>
    <row r="112" spans="1:5" ht="13.5" thickBot="1">
      <c r="A112" s="67" t="s">
        <v>29</v>
      </c>
      <c r="B112" s="68"/>
      <c r="C112" s="14">
        <f>SUM(C82:C106)</f>
        <v>33</v>
      </c>
      <c r="D112" s="15">
        <f>SUM(D82:D106)</f>
        <v>10</v>
      </c>
      <c r="E112" s="16">
        <f>SUM(E82:E106)</f>
        <v>7</v>
      </c>
    </row>
    <row r="115" spans="1:5" ht="12.75">
      <c r="A115" s="71" t="s">
        <v>34</v>
      </c>
      <c r="B115" s="71"/>
      <c r="C115" s="71"/>
      <c r="D115" s="71"/>
      <c r="E115" s="71"/>
    </row>
    <row r="116" spans="1:5" ht="18" customHeight="1">
      <c r="A116" s="35"/>
      <c r="B116" s="35" t="s">
        <v>45</v>
      </c>
      <c r="C116" s="35"/>
      <c r="D116" s="35"/>
      <c r="E116" s="35"/>
    </row>
    <row r="117" ht="15.75" thickBot="1">
      <c r="B117" s="10" t="s">
        <v>58</v>
      </c>
    </row>
    <row r="118" spans="1:5" ht="13.5">
      <c r="A118" s="72" t="s">
        <v>0</v>
      </c>
      <c r="B118" s="74" t="s">
        <v>1</v>
      </c>
      <c r="C118" s="76" t="s">
        <v>31</v>
      </c>
      <c r="D118" s="78" t="s">
        <v>32</v>
      </c>
      <c r="E118" s="79"/>
    </row>
    <row r="119" spans="1:5" ht="39.75" customHeight="1" thickBot="1">
      <c r="A119" s="73"/>
      <c r="B119" s="75"/>
      <c r="C119" s="77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</v>
      </c>
      <c r="D120" s="2">
        <v>1</v>
      </c>
      <c r="E120" s="3">
        <v>1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10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0</v>
      </c>
      <c r="D123" s="2">
        <v>1</v>
      </c>
      <c r="E123" s="3">
        <v>1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2</v>
      </c>
      <c r="D125" s="2">
        <v>1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1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2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1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3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4</v>
      </c>
      <c r="D133" s="2">
        <v>2</v>
      </c>
      <c r="E133" s="3">
        <v>1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2</v>
      </c>
      <c r="E138" s="3">
        <v>2</v>
      </c>
    </row>
    <row r="139" spans="1:5" ht="12.75">
      <c r="A139" s="23">
        <v>20</v>
      </c>
      <c r="B139" s="24" t="s">
        <v>22</v>
      </c>
      <c r="C139" s="1">
        <v>0</v>
      </c>
      <c r="D139" s="2">
        <v>2</v>
      </c>
      <c r="E139" s="3">
        <v>2</v>
      </c>
    </row>
    <row r="140" spans="1:5" ht="12.75">
      <c r="A140" s="23">
        <v>21</v>
      </c>
      <c r="B140" s="24" t="s">
        <v>23</v>
      </c>
      <c r="C140" s="1">
        <v>0</v>
      </c>
      <c r="D140" s="2">
        <v>1</v>
      </c>
      <c r="E140" s="3">
        <v>1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2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.75" customHeight="1">
      <c r="A145" s="23">
        <v>26</v>
      </c>
      <c r="B145" s="27" t="s">
        <v>49</v>
      </c>
      <c r="C145" s="1">
        <v>0</v>
      </c>
      <c r="D145" s="2">
        <v>0</v>
      </c>
      <c r="E145" s="3">
        <v>0</v>
      </c>
    </row>
    <row r="146" spans="1:5" ht="15.75" customHeight="1">
      <c r="A146" s="23">
        <v>27</v>
      </c>
      <c r="B146" s="28" t="s">
        <v>51</v>
      </c>
      <c r="C146" s="5">
        <v>0</v>
      </c>
      <c r="D146" s="6">
        <v>0</v>
      </c>
      <c r="E146" s="7">
        <v>0</v>
      </c>
    </row>
    <row r="147" spans="1:5" ht="15.75" customHeight="1">
      <c r="A147" s="23">
        <v>28</v>
      </c>
      <c r="B147" s="28" t="s">
        <v>52</v>
      </c>
      <c r="C147" s="5">
        <v>0</v>
      </c>
      <c r="D147" s="6">
        <v>0</v>
      </c>
      <c r="E147" s="7">
        <v>0</v>
      </c>
    </row>
    <row r="148" spans="1:6" ht="15.75" customHeight="1" thickBot="1">
      <c r="A148" s="23">
        <v>29</v>
      </c>
      <c r="B148" s="28" t="s">
        <v>50</v>
      </c>
      <c r="C148" s="5">
        <v>0</v>
      </c>
      <c r="D148" s="6">
        <v>0</v>
      </c>
      <c r="E148" s="7">
        <v>0</v>
      </c>
      <c r="F148" s="47"/>
    </row>
    <row r="149" spans="1:5" ht="13.5" thickBot="1">
      <c r="A149" s="65" t="s">
        <v>2</v>
      </c>
      <c r="B149" s="66"/>
      <c r="C149" s="11">
        <f>SUM(C120:C148)</f>
        <v>26</v>
      </c>
      <c r="D149" s="12">
        <f>SUM(D120:D148)</f>
        <v>10</v>
      </c>
      <c r="E149" s="13">
        <f>SUM(E120:E148)</f>
        <v>8</v>
      </c>
    </row>
    <row r="150" spans="1:5" ht="13.5" thickBot="1">
      <c r="A150" s="67" t="s">
        <v>29</v>
      </c>
      <c r="B150" s="68"/>
      <c r="C150" s="14">
        <f>SUM(C120:C144)</f>
        <v>26</v>
      </c>
      <c r="D150" s="15">
        <f>SUM(D120:D144)</f>
        <v>10</v>
      </c>
      <c r="E150" s="16">
        <f>SUM(E120:E144)</f>
        <v>8</v>
      </c>
    </row>
    <row r="153" spans="1:5" ht="27" customHeight="1">
      <c r="A153" s="71" t="s">
        <v>34</v>
      </c>
      <c r="B153" s="71"/>
      <c r="C153" s="71"/>
      <c r="D153" s="71"/>
      <c r="E153" s="71"/>
    </row>
    <row r="154" spans="1:5" ht="15.75" customHeight="1">
      <c r="A154" s="35"/>
      <c r="B154" s="35" t="s">
        <v>45</v>
      </c>
      <c r="C154" s="35"/>
      <c r="D154" s="35"/>
      <c r="E154" s="35"/>
    </row>
    <row r="155" ht="15.75" thickBot="1">
      <c r="B155" s="10" t="s">
        <v>59</v>
      </c>
    </row>
    <row r="156" spans="1:5" ht="13.5">
      <c r="A156" s="72" t="s">
        <v>0</v>
      </c>
      <c r="B156" s="74" t="s">
        <v>1</v>
      </c>
      <c r="C156" s="76" t="s">
        <v>31</v>
      </c>
      <c r="D156" s="78" t="s">
        <v>32</v>
      </c>
      <c r="E156" s="79"/>
    </row>
    <row r="157" spans="1:5" ht="40.5" customHeight="1" thickBot="1">
      <c r="A157" s="73"/>
      <c r="B157" s="75"/>
      <c r="C157" s="77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</v>
      </c>
      <c r="D158" s="4">
        <f t="shared" si="0"/>
        <v>2</v>
      </c>
      <c r="E158" s="4">
        <f t="shared" si="0"/>
        <v>2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39</v>
      </c>
      <c r="D160" s="4">
        <f t="shared" si="0"/>
        <v>5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5</v>
      </c>
      <c r="E161" s="4">
        <f t="shared" si="0"/>
        <v>5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1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17</v>
      </c>
      <c r="D163" s="4">
        <f t="shared" si="0"/>
        <v>14</v>
      </c>
      <c r="E163" s="4">
        <f t="shared" si="0"/>
        <v>7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5</v>
      </c>
      <c r="D168" s="4">
        <f t="shared" si="0"/>
        <v>6</v>
      </c>
      <c r="E168" s="4">
        <f t="shared" si="0"/>
        <v>5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16</v>
      </c>
      <c r="D170" s="4">
        <f t="shared" si="0"/>
        <v>6</v>
      </c>
      <c r="E170" s="4">
        <f t="shared" si="0"/>
        <v>4</v>
      </c>
    </row>
    <row r="171" spans="1:5" ht="12.75">
      <c r="A171" s="25">
        <v>14</v>
      </c>
      <c r="B171" s="26" t="s">
        <v>16</v>
      </c>
      <c r="C171" s="4">
        <f t="shared" si="0"/>
        <v>14</v>
      </c>
      <c r="D171" s="4">
        <f t="shared" si="0"/>
        <v>9</v>
      </c>
      <c r="E171" s="4">
        <f t="shared" si="0"/>
        <v>7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1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2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4</v>
      </c>
      <c r="D176" s="4">
        <f t="shared" si="0"/>
        <v>17</v>
      </c>
      <c r="E176" s="4">
        <f t="shared" si="0"/>
        <v>16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6</v>
      </c>
      <c r="E177" s="4">
        <f t="shared" si="0"/>
        <v>6</v>
      </c>
    </row>
    <row r="178" spans="1:5" ht="12.75">
      <c r="A178" s="23">
        <v>21</v>
      </c>
      <c r="B178" s="24" t="s">
        <v>23</v>
      </c>
      <c r="C178" s="4">
        <f t="shared" si="0"/>
        <v>2</v>
      </c>
      <c r="D178" s="4">
        <f t="shared" si="0"/>
        <v>2</v>
      </c>
      <c r="E178" s="4">
        <f t="shared" si="0"/>
        <v>2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2</v>
      </c>
      <c r="E179" s="4">
        <f t="shared" si="0"/>
        <v>2</v>
      </c>
    </row>
    <row r="180" spans="1:5" ht="12.75">
      <c r="A180" s="23">
        <v>23</v>
      </c>
      <c r="B180" s="24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</v>
      </c>
      <c r="D181" s="4">
        <f t="shared" si="0"/>
        <v>6</v>
      </c>
      <c r="E181" s="4">
        <f t="shared" si="0"/>
        <v>5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49</v>
      </c>
      <c r="C183" s="4">
        <f t="shared" si="0"/>
        <v>2</v>
      </c>
      <c r="D183" s="4">
        <f t="shared" si="0"/>
        <v>1</v>
      </c>
      <c r="E183" s="4">
        <f t="shared" si="0"/>
        <v>0</v>
      </c>
    </row>
    <row r="184" spans="1:5" ht="15.75" customHeight="1">
      <c r="A184" s="23">
        <v>27</v>
      </c>
      <c r="B184" s="28" t="s">
        <v>51</v>
      </c>
      <c r="C184" s="4">
        <f t="shared" si="0"/>
        <v>1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52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50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65" t="s">
        <v>2</v>
      </c>
      <c r="B187" s="66"/>
      <c r="C187" s="11">
        <f>SUM(C158:C186)</f>
        <v>125</v>
      </c>
      <c r="D187" s="12">
        <f>SUM(D158:D186)</f>
        <v>90</v>
      </c>
      <c r="E187" s="13">
        <f>SUM(E158:E186)</f>
        <v>68</v>
      </c>
    </row>
    <row r="188" spans="1:5" ht="13.5" thickBot="1">
      <c r="A188" s="67" t="s">
        <v>29</v>
      </c>
      <c r="B188" s="68"/>
      <c r="C188" s="17">
        <f>SUM(C158:C182)</f>
        <v>122</v>
      </c>
      <c r="D188" s="18">
        <f>SUM(D158:D182)</f>
        <v>89</v>
      </c>
      <c r="E188" s="19">
        <f>SUM(E158:E182)</f>
        <v>68</v>
      </c>
    </row>
    <row r="189" spans="1:5" ht="13.5" thickBot="1">
      <c r="A189" s="65" t="s">
        <v>35</v>
      </c>
      <c r="B189" s="66"/>
      <c r="C189" s="20">
        <f>C35+C73+C111+C149</f>
        <v>125</v>
      </c>
      <c r="D189" s="21">
        <f>D35+D73+D111+D149</f>
        <v>90</v>
      </c>
      <c r="E189" s="22">
        <f>E35+E73+E111+E149</f>
        <v>68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2021-04-29T12:40:12Z</cp:lastPrinted>
  <dcterms:created xsi:type="dcterms:W3CDTF">2013-05-31T12:03:36Z</dcterms:created>
  <dcterms:modified xsi:type="dcterms:W3CDTF">2021-05-05T11:30:33Z</dcterms:modified>
  <cp:category/>
  <cp:version/>
  <cp:contentType/>
  <cp:contentStatus/>
</cp:coreProperties>
</file>