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0" windowWidth="15195" windowHeight="8340" activeTab="0"/>
  </bookViews>
  <sheets>
    <sheet name="Табл 1000" sheetId="1" r:id="rId1"/>
    <sheet name="Табл 2000 " sheetId="2" r:id="rId2"/>
    <sheet name="Табл 3000" sheetId="3" r:id="rId3"/>
    <sheet name="Табл 4000 " sheetId="4" r:id="rId4"/>
    <sheet name="Табл 5000" sheetId="5" r:id="rId5"/>
    <sheet name="МГ перв" sheetId="6" r:id="rId6"/>
  </sheets>
  <definedNames>
    <definedName name="_xlnm.Print_Area" localSheetId="0">'Табл 1000'!$A$2:$R$112</definedName>
    <definedName name="_xlnm.Print_Area" localSheetId="2">'Табл 3000'!$A$193:$E$225</definedName>
    <definedName name="_xlnm.Print_Area" localSheetId="3">'Табл 4000 '!$A$196:$E$228</definedName>
  </definedNames>
  <calcPr fullCalcOnLoad="1"/>
</workbook>
</file>

<file path=xl/sharedStrings.xml><?xml version="1.0" encoding="utf-8"?>
<sst xmlns="http://schemas.openxmlformats.org/spreadsheetml/2006/main" count="1550" uniqueCount="100">
  <si>
    <t>Загальна кількість випадків туберкульозу І, ІІ, ІІІ категорії хворих за результатами мікроскопічного дослідження мокротиння на КСБ</t>
  </si>
  <si>
    <t>№ п/п</t>
  </si>
  <si>
    <t>Найменування областей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</si>
  <si>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</si>
  <si>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</si>
  <si>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</si>
  <si>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</si>
  <si>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</si>
  <si>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</si>
  <si>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</si>
  <si>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</si>
  <si>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</si>
  <si>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</si>
  <si>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</si>
  <si>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</si>
  <si>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</si>
  <si>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</si>
  <si>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</si>
  <si>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</si>
  <si>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</si>
  <si>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</si>
  <si>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</si>
  <si>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</si>
  <si>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</si>
  <si>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</si>
  <si>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</si>
  <si>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</si>
  <si>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</si>
  <si>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</si>
  <si>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Ч</t>
  </si>
  <si>
    <t>25-34</t>
  </si>
  <si>
    <t>35-44</t>
  </si>
  <si>
    <t>45-54</t>
  </si>
  <si>
    <t>55-64</t>
  </si>
  <si>
    <t>65 і більше</t>
  </si>
  <si>
    <t>Вікові групи бактеріовиділювачів (за роками)</t>
  </si>
  <si>
    <t>Загальна кількість бактеріовиділювачів</t>
  </si>
  <si>
    <t>Ж</t>
  </si>
  <si>
    <t>всього</t>
  </si>
  <si>
    <t>Позитивний мазок</t>
  </si>
  <si>
    <t>Негативний мазок</t>
  </si>
  <si>
    <t>%</t>
  </si>
  <si>
    <t>Туберкульоз легень (шифр за МКХ-10 А15.0 - 3, А16.0 - 2, А19 - част.)</t>
  </si>
  <si>
    <t>нові випадки</t>
  </si>
  <si>
    <t>рецидиви</t>
  </si>
  <si>
    <t xml:space="preserve">інші </t>
  </si>
  <si>
    <t>Позалегеневий туберкульоз (шифр за МКХ-10А15.0 - 3, А16.0 - 2, А19 - част.)</t>
  </si>
  <si>
    <t>Загальна кількість хворих на туберкульоз (шифр за МКХ-10)</t>
  </si>
  <si>
    <t>0-4</t>
  </si>
  <si>
    <t>5-14</t>
  </si>
  <si>
    <t>15-24</t>
  </si>
  <si>
    <t>Загальна кількість випадків туберкульозу І, ІІ, ІІІ категорії хворих за результатами мікроскопічного на КСБ і/або культурального дослідження мокротиння на МБТ</t>
  </si>
  <si>
    <t>Загальна кількість випадків туберкульозу І, ІІ, ІІІ категорій хворих у поєднанні з хворобою, яка зумовлена вірусом імунодефіциту людини (СНІД)</t>
  </si>
  <si>
    <t>Кількість обстежених</t>
  </si>
  <si>
    <t>1</t>
  </si>
  <si>
    <t>Виявлено випадків з КСБ "+"</t>
  </si>
  <si>
    <t>2</t>
  </si>
  <si>
    <t>3</t>
  </si>
  <si>
    <t>Обстежені на туберкульоз та виявлені випадки з КСБ "+"  в загально лікувальної мережі</t>
  </si>
  <si>
    <t>Всього</t>
  </si>
  <si>
    <t>ж</t>
  </si>
  <si>
    <t>Міністерство оборони</t>
  </si>
  <si>
    <t xml:space="preserve"> </t>
  </si>
  <si>
    <t>табл №1</t>
  </si>
  <si>
    <t>совпадение</t>
  </si>
  <si>
    <t xml:space="preserve"> гр. 1</t>
  </si>
  <si>
    <t>всего</t>
  </si>
  <si>
    <t>сума</t>
  </si>
  <si>
    <t>гр.4,8,12</t>
  </si>
  <si>
    <t>таблиця 1000</t>
  </si>
  <si>
    <t>таблиця 3000</t>
  </si>
  <si>
    <t>таблиця 2000</t>
  </si>
  <si>
    <t>таблиця 5000</t>
  </si>
  <si>
    <t>Загальна кількість нових випадків туберкульозу легень з позитивним результатом мікроскопічного дослідження мокротиння на КСБ (із т.1, гр.1) за статтю ті віком</t>
  </si>
  <si>
    <t>таблиця 4000</t>
  </si>
  <si>
    <t>Виявлення нових випадків та рецидивів з КСБ "+" ( за Цілем - Нільсеном ) у осіб, обстежених в лабораторіях загально-лікувальної мережі</t>
  </si>
  <si>
    <t>ДКВС України</t>
  </si>
  <si>
    <t>ДКВС</t>
  </si>
  <si>
    <t xml:space="preserve">ДКВС </t>
  </si>
  <si>
    <t>Клініка ТБ</t>
  </si>
  <si>
    <t>МО Житомир</t>
  </si>
  <si>
    <t>МО Харків</t>
  </si>
  <si>
    <t>МО Житомсир</t>
  </si>
  <si>
    <t xml:space="preserve">МО Житомир </t>
  </si>
  <si>
    <t>Клініка  ТБ</t>
  </si>
  <si>
    <t>Виявлення нових випадків та рецидивів з МБТ "+" ( МГ ) у осіб, обстежених в лабораторіях загально-лікувальної мережі</t>
  </si>
  <si>
    <t>1 квартал 2022 р.</t>
  </si>
  <si>
    <t xml:space="preserve">2 квартал  </t>
  </si>
  <si>
    <t>3 квартал</t>
  </si>
  <si>
    <t>4 квартал</t>
  </si>
  <si>
    <r>
      <t>1- 4 квартал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2022 р.</t>
    </r>
  </si>
  <si>
    <t>2 квартал 2022р.</t>
  </si>
  <si>
    <t>3 квартал 2022 р.</t>
  </si>
  <si>
    <t>4 квартал 2022 р.</t>
  </si>
  <si>
    <t>1- 4 квартал 2022 р.</t>
  </si>
  <si>
    <t xml:space="preserve">  1 квартал 2022 р.</t>
  </si>
  <si>
    <t xml:space="preserve">  2 квартал 2022 р.</t>
  </si>
  <si>
    <t xml:space="preserve">  3 квартал 2022 р.</t>
  </si>
  <si>
    <t xml:space="preserve">  4 квартал 2022 р.</t>
  </si>
  <si>
    <t xml:space="preserve">  1- 4 квартал 2022 р.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</si>
</sst>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"/>
    <numFmt numFmtId="199" formatCode="#,##0;[Red]#,##0"/>
    <numFmt numFmtId="200" formatCode="0;[Red]0"/>
    <numFmt numFmtId="201" formatCode="[$-FC19]d\ mmmm\ yyyy\ &quot;г.&quot;"/>
    <numFmt numFmtId="202" formatCode="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00000000"/>
    <numFmt numFmtId="209" formatCode="0.0000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&quot;Так&quot;;&quot;Так&quot;;&quot;Ні&quot;"/>
    <numFmt numFmtId="215" formatCode="&quot;True&quot;;&quot;True&quot;;&quot;False&quot;"/>
    <numFmt numFmtId="216" formatCode="&quot;Увімк&quot;;&quot;Увімк&quot;;&quot;Вимк&quot;"/>
    <numFmt numFmtId="217" formatCode="[$¥€-2]\ ###,000_);[Red]\([$€-2]\ ###,000\)"/>
  </numFmts>
  <fonts count="63">
    <font>
      <sz val="10"/>
      <name val="Arial"/>
      <family val="0"/>
    </font>
    <font>
      <b/>
      <sz val="11"/>
      <name val="Arial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0"/>
      <color indexed="10"/>
      <name val="Arial"/>
      <family val="2"/>
    </font>
    <font>
      <sz val="6"/>
      <name val="Arial Cyr"/>
      <family val="2"/>
    </font>
    <font>
      <b/>
      <sz val="9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 Cyr"/>
      <family val="2"/>
    </font>
    <font>
      <b/>
      <sz val="11"/>
      <color indexed="10"/>
      <name val="Arial"/>
      <family val="2"/>
    </font>
    <font>
      <b/>
      <sz val="10"/>
      <color indexed="10"/>
      <name val="Arial Cyr"/>
      <family val="2"/>
    </font>
    <font>
      <sz val="12"/>
      <name val="Arial"/>
      <family val="2"/>
    </font>
    <font>
      <b/>
      <sz val="12"/>
      <color indexed="10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sz val="10"/>
      <color indexed="8"/>
      <name val="Arial Cyr"/>
      <family val="2"/>
    </font>
    <font>
      <sz val="9"/>
      <name val="Arial Cyr"/>
      <family val="2"/>
    </font>
    <font>
      <b/>
      <sz val="8"/>
      <name val="Arial"/>
      <family val="2"/>
    </font>
    <font>
      <b/>
      <sz val="11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9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3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3" fillId="0" borderId="5" applyNumberFormat="0" applyFill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4" fillId="27" borderId="6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1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30" borderId="0" applyNumberFormat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5" fillId="0" borderId="0" xfId="43" applyFont="1" applyFill="1" applyAlignment="1">
      <alignment horizontal="center"/>
      <protection/>
    </xf>
    <xf numFmtId="49" fontId="5" fillId="32" borderId="10" xfId="43" applyNumberFormat="1" applyFont="1" applyFill="1" applyBorder="1" applyAlignment="1">
      <alignment horizontal="center" vertical="center" wrapText="1"/>
      <protection/>
    </xf>
    <xf numFmtId="49" fontId="5" fillId="32" borderId="11" xfId="43" applyNumberFormat="1" applyFont="1" applyFill="1" applyBorder="1" applyAlignment="1">
      <alignment horizontal="center" vertical="center" wrapText="1"/>
      <protection/>
    </xf>
    <xf numFmtId="49" fontId="5" fillId="32" borderId="12" xfId="43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5" fillId="0" borderId="0" xfId="44" applyFont="1" applyFill="1" applyAlignment="1">
      <alignment horizontal="center"/>
      <protection/>
    </xf>
    <xf numFmtId="0" fontId="6" fillId="32" borderId="0" xfId="44" applyFont="1" applyFill="1" applyAlignment="1">
      <alignment horizontal="left" wrapText="1"/>
      <protection/>
    </xf>
    <xf numFmtId="49" fontId="5" fillId="33" borderId="12" xfId="44" applyNumberFormat="1" applyFont="1" applyFill="1" applyBorder="1" applyAlignment="1">
      <alignment horizontal="center" vertical="center" wrapText="1"/>
      <protection/>
    </xf>
    <xf numFmtId="49" fontId="5" fillId="4" borderId="12" xfId="44" applyNumberFormat="1" applyFont="1" applyFill="1" applyBorder="1" applyAlignment="1">
      <alignment horizontal="center" vertical="center" wrapText="1"/>
      <protection/>
    </xf>
    <xf numFmtId="49" fontId="5" fillId="33" borderId="11" xfId="44" applyNumberFormat="1" applyFont="1" applyFill="1" applyBorder="1" applyAlignment="1">
      <alignment horizontal="center" vertical="center" wrapText="1"/>
      <protection/>
    </xf>
    <xf numFmtId="49" fontId="5" fillId="4" borderId="13" xfId="44" applyNumberFormat="1" applyFont="1" applyFill="1" applyBorder="1" applyAlignment="1">
      <alignment horizontal="center" vertical="center" wrapText="1"/>
      <protection/>
    </xf>
    <xf numFmtId="49" fontId="9" fillId="32" borderId="12" xfId="4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6" fillId="0" borderId="0" xfId="43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 horizontal="left"/>
    </xf>
    <xf numFmtId="0" fontId="5" fillId="0" borderId="0" xfId="43" applyFont="1" applyFill="1" applyBorder="1" applyAlignment="1">
      <alignment horizontal="center"/>
      <protection/>
    </xf>
    <xf numFmtId="0" fontId="1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9" fillId="34" borderId="15" xfId="43" applyFont="1" applyFill="1" applyBorder="1" applyAlignment="1">
      <alignment horizontal="center"/>
      <protection/>
    </xf>
    <xf numFmtId="0" fontId="20" fillId="0" borderId="0" xfId="0" applyFont="1" applyAlignment="1">
      <alignment/>
    </xf>
    <xf numFmtId="0" fontId="21" fillId="35" borderId="16" xfId="43" applyFont="1" applyFill="1" applyBorder="1" applyAlignment="1">
      <alignment horizontal="center"/>
      <protection/>
    </xf>
    <xf numFmtId="0" fontId="2" fillId="0" borderId="14" xfId="43" applyFont="1" applyFill="1" applyBorder="1" applyAlignment="1">
      <alignment horizontal="center"/>
      <protection/>
    </xf>
    <xf numFmtId="0" fontId="2" fillId="0" borderId="17" xfId="43" applyFont="1" applyFill="1" applyBorder="1" applyAlignment="1">
      <alignment horizontal="center"/>
      <protection/>
    </xf>
    <xf numFmtId="0" fontId="2" fillId="0" borderId="18" xfId="43" applyFont="1" applyFill="1" applyBorder="1" applyAlignment="1">
      <alignment horizontal="center"/>
      <protection/>
    </xf>
    <xf numFmtId="0" fontId="2" fillId="0" borderId="19" xfId="43" applyFont="1" applyFill="1" applyBorder="1" applyAlignment="1">
      <alignment horizontal="center"/>
      <protection/>
    </xf>
    <xf numFmtId="0" fontId="2" fillId="0" borderId="0" xfId="43" applyFont="1" applyFill="1" applyBorder="1" applyAlignment="1">
      <alignment horizontal="center"/>
      <protection/>
    </xf>
    <xf numFmtId="0" fontId="2" fillId="0" borderId="20" xfId="43" applyFont="1" applyFill="1" applyBorder="1" applyAlignment="1">
      <alignment horizontal="center"/>
      <protection/>
    </xf>
    <xf numFmtId="0" fontId="2" fillId="0" borderId="21" xfId="43" applyFont="1" applyFill="1" applyBorder="1" applyAlignment="1">
      <alignment horizontal="center"/>
      <protection/>
    </xf>
    <xf numFmtId="0" fontId="2" fillId="0" borderId="19" xfId="43" applyFont="1" applyBorder="1" applyAlignment="1">
      <alignment horizontal="center" vertical="top" wrapText="1"/>
      <protection/>
    </xf>
    <xf numFmtId="0" fontId="2" fillId="0" borderId="14" xfId="43" applyFont="1" applyBorder="1" applyAlignment="1">
      <alignment horizontal="center" vertical="top" wrapText="1"/>
      <protection/>
    </xf>
    <xf numFmtId="0" fontId="2" fillId="0" borderId="21" xfId="43" applyFont="1" applyBorder="1" applyAlignment="1">
      <alignment horizontal="center" vertical="top" wrapText="1"/>
      <protection/>
    </xf>
    <xf numFmtId="0" fontId="2" fillId="0" borderId="22" xfId="43" applyFont="1" applyFill="1" applyBorder="1" applyAlignment="1">
      <alignment horizontal="center"/>
      <protection/>
    </xf>
    <xf numFmtId="0" fontId="2" fillId="0" borderId="23" xfId="43" applyFont="1" applyFill="1" applyBorder="1" applyAlignment="1">
      <alignment horizontal="center"/>
      <protection/>
    </xf>
    <xf numFmtId="0" fontId="21" fillId="34" borderId="24" xfId="43" applyFont="1" applyFill="1" applyBorder="1" applyAlignment="1">
      <alignment horizontal="center"/>
      <protection/>
    </xf>
    <xf numFmtId="0" fontId="21" fillId="34" borderId="25" xfId="43" applyFont="1" applyFill="1" applyBorder="1" applyAlignment="1">
      <alignment horizontal="center"/>
      <protection/>
    </xf>
    <xf numFmtId="0" fontId="21" fillId="34" borderId="26" xfId="43" applyFont="1" applyFill="1" applyBorder="1" applyAlignment="1">
      <alignment horizontal="center"/>
      <protection/>
    </xf>
    <xf numFmtId="0" fontId="2" fillId="0" borderId="27" xfId="43" applyFont="1" applyFill="1" applyBorder="1" applyAlignment="1">
      <alignment horizontal="center"/>
      <protection/>
    </xf>
    <xf numFmtId="0" fontId="9" fillId="34" borderId="15" xfId="43" applyFont="1" applyFill="1" applyBorder="1" applyAlignment="1">
      <alignment horizontal="center"/>
      <protection/>
    </xf>
    <xf numFmtId="0" fontId="9" fillId="34" borderId="28" xfId="43" applyFont="1" applyFill="1" applyBorder="1" applyAlignment="1">
      <alignment horizontal="center"/>
      <protection/>
    </xf>
    <xf numFmtId="0" fontId="9" fillId="34" borderId="29" xfId="43" applyFont="1" applyFill="1" applyBorder="1" applyAlignment="1">
      <alignment horizontal="center"/>
      <protection/>
    </xf>
    <xf numFmtId="0" fontId="6" fillId="32" borderId="30" xfId="43" applyFont="1" applyFill="1" applyBorder="1" applyAlignment="1">
      <alignment horizontal="center"/>
      <protection/>
    </xf>
    <xf numFmtId="0" fontId="6" fillId="32" borderId="31" xfId="43" applyFont="1" applyFill="1" applyBorder="1" applyAlignment="1">
      <alignment horizontal="center"/>
      <protection/>
    </xf>
    <xf numFmtId="0" fontId="6" fillId="32" borderId="28" xfId="43" applyFont="1" applyFill="1" applyBorder="1">
      <alignment/>
      <protection/>
    </xf>
    <xf numFmtId="0" fontId="6" fillId="32" borderId="29" xfId="43" applyFont="1" applyFill="1" applyBorder="1" applyAlignment="1">
      <alignment wrapText="1"/>
      <protection/>
    </xf>
    <xf numFmtId="0" fontId="6" fillId="32" borderId="23" xfId="43" applyFont="1" applyFill="1" applyBorder="1" applyAlignment="1">
      <alignment horizontal="center"/>
      <protection/>
    </xf>
    <xf numFmtId="0" fontId="6" fillId="32" borderId="32" xfId="43" applyFont="1" applyFill="1" applyBorder="1" applyAlignment="1">
      <alignment wrapText="1"/>
      <protection/>
    </xf>
    <xf numFmtId="0" fontId="2" fillId="36" borderId="19" xfId="43" applyFont="1" applyFill="1" applyBorder="1" applyAlignment="1">
      <alignment horizontal="center"/>
      <protection/>
    </xf>
    <xf numFmtId="0" fontId="2" fillId="36" borderId="27" xfId="43" applyFont="1" applyFill="1" applyBorder="1" applyAlignment="1">
      <alignment horizontal="center"/>
      <protection/>
    </xf>
    <xf numFmtId="0" fontId="2" fillId="36" borderId="21" xfId="43" applyFont="1" applyFill="1" applyBorder="1" applyAlignment="1">
      <alignment horizontal="center"/>
      <protection/>
    </xf>
    <xf numFmtId="0" fontId="2" fillId="36" borderId="23" xfId="43" applyFont="1" applyFill="1" applyBorder="1" applyAlignment="1">
      <alignment horizontal="center"/>
      <protection/>
    </xf>
    <xf numFmtId="0" fontId="6" fillId="32" borderId="32" xfId="43" applyFont="1" applyFill="1" applyBorder="1" applyAlignment="1">
      <alignment wrapText="1"/>
      <protection/>
    </xf>
    <xf numFmtId="0" fontId="6" fillId="0" borderId="0" xfId="43" applyFont="1" applyFill="1" applyBorder="1" applyAlignment="1">
      <alignment horizontal="left"/>
      <protection/>
    </xf>
    <xf numFmtId="0" fontId="13" fillId="0" borderId="0" xfId="43" applyFont="1" applyFill="1" applyBorder="1" applyAlignment="1">
      <alignment wrapText="1"/>
      <protection/>
    </xf>
    <xf numFmtId="0" fontId="6" fillId="0" borderId="0" xfId="43" applyFont="1" applyFill="1" applyBorder="1" applyAlignment="1">
      <alignment wrapText="1"/>
      <protection/>
    </xf>
    <xf numFmtId="0" fontId="21" fillId="34" borderId="13" xfId="43" applyFont="1" applyFill="1" applyBorder="1" applyAlignment="1">
      <alignment horizontal="center"/>
      <protection/>
    </xf>
    <xf numFmtId="0" fontId="23" fillId="0" borderId="0" xfId="0" applyFont="1" applyAlignment="1">
      <alignment/>
    </xf>
    <xf numFmtId="0" fontId="15" fillId="0" borderId="0" xfId="0" applyFont="1" applyAlignment="1">
      <alignment/>
    </xf>
    <xf numFmtId="0" fontId="21" fillId="34" borderId="12" xfId="43" applyFont="1" applyFill="1" applyBorder="1" applyAlignment="1">
      <alignment horizontal="center"/>
      <protection/>
    </xf>
    <xf numFmtId="0" fontId="2" fillId="36" borderId="17" xfId="43" applyFont="1" applyFill="1" applyBorder="1" applyAlignment="1">
      <alignment horizontal="center"/>
      <protection/>
    </xf>
    <xf numFmtId="0" fontId="22" fillId="35" borderId="12" xfId="43" applyFont="1" applyFill="1" applyBorder="1" applyAlignment="1">
      <alignment horizontal="center"/>
      <protection/>
    </xf>
    <xf numFmtId="0" fontId="22" fillId="35" borderId="24" xfId="44" applyFont="1" applyFill="1" applyBorder="1" applyAlignment="1">
      <alignment horizontal="center"/>
      <protection/>
    </xf>
    <xf numFmtId="0" fontId="22" fillId="35" borderId="25" xfId="44" applyFont="1" applyFill="1" applyBorder="1" applyAlignment="1">
      <alignment horizontal="center"/>
      <protection/>
    </xf>
    <xf numFmtId="0" fontId="22" fillId="35" borderId="26" xfId="44" applyFont="1" applyFill="1" applyBorder="1" applyAlignment="1">
      <alignment horizontal="center"/>
      <protection/>
    </xf>
    <xf numFmtId="0" fontId="9" fillId="37" borderId="33" xfId="44" applyFont="1" applyFill="1" applyBorder="1" applyAlignment="1">
      <alignment horizontal="center"/>
      <protection/>
    </xf>
    <xf numFmtId="0" fontId="9" fillId="37" borderId="14" xfId="44" applyFont="1" applyFill="1" applyBorder="1" applyAlignment="1">
      <alignment horizontal="center"/>
      <protection/>
    </xf>
    <xf numFmtId="0" fontId="9" fillId="37" borderId="34" xfId="44" applyFont="1" applyFill="1" applyBorder="1" applyAlignment="1">
      <alignment horizontal="center"/>
      <protection/>
    </xf>
    <xf numFmtId="0" fontId="9" fillId="37" borderId="22" xfId="44" applyFont="1" applyFill="1" applyBorder="1" applyAlignment="1">
      <alignment horizontal="center"/>
      <protection/>
    </xf>
    <xf numFmtId="0" fontId="21" fillId="34" borderId="24" xfId="44" applyFont="1" applyFill="1" applyBorder="1" applyAlignment="1">
      <alignment horizontal="center"/>
      <protection/>
    </xf>
    <xf numFmtId="0" fontId="21" fillId="34" borderId="26" xfId="44" applyFont="1" applyFill="1" applyBorder="1" applyAlignment="1">
      <alignment horizontal="center"/>
      <protection/>
    </xf>
    <xf numFmtId="0" fontId="21" fillId="34" borderId="35" xfId="44" applyFont="1" applyFill="1" applyBorder="1" applyAlignment="1">
      <alignment horizontal="center"/>
      <protection/>
    </xf>
    <xf numFmtId="0" fontId="21" fillId="34" borderId="36" xfId="44" applyFont="1" applyFill="1" applyBorder="1" applyAlignment="1">
      <alignment horizontal="center"/>
      <protection/>
    </xf>
    <xf numFmtId="0" fontId="21" fillId="34" borderId="25" xfId="44" applyFont="1" applyFill="1" applyBorder="1" applyAlignment="1">
      <alignment horizontal="center"/>
      <protection/>
    </xf>
    <xf numFmtId="0" fontId="21" fillId="34" borderId="37" xfId="44" applyFont="1" applyFill="1" applyBorder="1" applyAlignment="1">
      <alignment horizontal="center"/>
      <protection/>
    </xf>
    <xf numFmtId="0" fontId="21" fillId="34" borderId="13" xfId="44" applyFont="1" applyFill="1" applyBorder="1" applyAlignment="1">
      <alignment horizontal="center"/>
      <protection/>
    </xf>
    <xf numFmtId="0" fontId="22" fillId="37" borderId="12" xfId="44" applyFont="1" applyFill="1" applyBorder="1" applyAlignment="1">
      <alignment horizontal="center"/>
      <protection/>
    </xf>
    <xf numFmtId="0" fontId="2" fillId="0" borderId="38" xfId="44" applyFont="1" applyFill="1" applyBorder="1" applyAlignment="1">
      <alignment horizontal="center"/>
      <protection/>
    </xf>
    <xf numFmtId="0" fontId="2" fillId="0" borderId="39" xfId="44" applyFont="1" applyFill="1" applyBorder="1" applyAlignment="1">
      <alignment horizontal="center"/>
      <protection/>
    </xf>
    <xf numFmtId="0" fontId="2" fillId="0" borderId="19" xfId="44" applyFont="1" applyFill="1" applyBorder="1" applyAlignment="1">
      <alignment horizontal="center"/>
      <protection/>
    </xf>
    <xf numFmtId="0" fontId="2" fillId="0" borderId="21" xfId="44" applyFont="1" applyFill="1" applyBorder="1" applyAlignment="1">
      <alignment horizontal="center"/>
      <protection/>
    </xf>
    <xf numFmtId="0" fontId="2" fillId="0" borderId="33" xfId="44" applyFont="1" applyFill="1" applyBorder="1" applyAlignment="1">
      <alignment horizontal="center"/>
      <protection/>
    </xf>
    <xf numFmtId="0" fontId="2" fillId="0" borderId="33" xfId="44" applyFont="1" applyBorder="1" applyAlignment="1">
      <alignment horizontal="center" vertical="top" wrapText="1"/>
      <protection/>
    </xf>
    <xf numFmtId="0" fontId="2" fillId="0" borderId="40" xfId="44" applyFont="1" applyBorder="1" applyAlignment="1">
      <alignment horizontal="center" vertical="top" wrapText="1"/>
      <protection/>
    </xf>
    <xf numFmtId="0" fontId="2" fillId="0" borderId="19" xfId="44" applyFont="1" applyBorder="1" applyAlignment="1">
      <alignment horizontal="center" vertical="top" wrapText="1"/>
      <protection/>
    </xf>
    <xf numFmtId="0" fontId="2" fillId="0" borderId="41" xfId="44" applyFont="1" applyBorder="1" applyAlignment="1">
      <alignment horizontal="center" vertical="top" wrapText="1"/>
      <protection/>
    </xf>
    <xf numFmtId="0" fontId="2" fillId="0" borderId="42" xfId="44" applyFont="1" applyFill="1" applyBorder="1" applyAlignment="1">
      <alignment horizontal="center"/>
      <protection/>
    </xf>
    <xf numFmtId="0" fontId="2" fillId="0" borderId="27" xfId="44" applyFont="1" applyFill="1" applyBorder="1" applyAlignment="1">
      <alignment horizontal="center"/>
      <protection/>
    </xf>
    <xf numFmtId="0" fontId="2" fillId="0" borderId="23" xfId="44" applyFont="1" applyFill="1" applyBorder="1" applyAlignment="1">
      <alignment horizontal="center"/>
      <protection/>
    </xf>
    <xf numFmtId="0" fontId="2" fillId="0" borderId="34" xfId="44" applyFont="1" applyFill="1" applyBorder="1" applyAlignment="1">
      <alignment horizontal="center"/>
      <protection/>
    </xf>
    <xf numFmtId="0" fontId="2" fillId="0" borderId="22" xfId="44" applyFont="1" applyFill="1" applyBorder="1" applyAlignment="1">
      <alignment horizontal="center"/>
      <protection/>
    </xf>
    <xf numFmtId="0" fontId="2" fillId="0" borderId="43" xfId="44" applyFont="1" applyFill="1" applyBorder="1" applyAlignment="1">
      <alignment horizontal="center"/>
      <protection/>
    </xf>
    <xf numFmtId="0" fontId="2" fillId="0" borderId="44" xfId="44" applyFont="1" applyFill="1" applyBorder="1" applyAlignment="1">
      <alignment horizontal="center"/>
      <protection/>
    </xf>
    <xf numFmtId="0" fontId="2" fillId="0" borderId="39" xfId="44" applyFont="1" applyBorder="1" applyAlignment="1">
      <alignment horizontal="center" vertical="top" wrapText="1"/>
      <protection/>
    </xf>
    <xf numFmtId="0" fontId="9" fillId="37" borderId="43" xfId="44" applyFont="1" applyFill="1" applyBorder="1" applyAlignment="1">
      <alignment horizontal="center"/>
      <protection/>
    </xf>
    <xf numFmtId="0" fontId="9" fillId="37" borderId="45" xfId="44" applyFont="1" applyFill="1" applyBorder="1" applyAlignment="1">
      <alignment horizontal="center"/>
      <protection/>
    </xf>
    <xf numFmtId="0" fontId="25" fillId="32" borderId="28" xfId="44" applyFont="1" applyFill="1" applyBorder="1">
      <alignment/>
      <protection/>
    </xf>
    <xf numFmtId="0" fontId="9" fillId="38" borderId="39" xfId="44" applyFont="1" applyFill="1" applyBorder="1" applyAlignment="1">
      <alignment horizontal="center"/>
      <protection/>
    </xf>
    <xf numFmtId="0" fontId="9" fillId="38" borderId="42" xfId="44" applyFont="1" applyFill="1" applyBorder="1" applyAlignment="1">
      <alignment horizontal="center"/>
      <protection/>
    </xf>
    <xf numFmtId="0" fontId="9" fillId="38" borderId="44" xfId="44" applyFont="1" applyFill="1" applyBorder="1" applyAlignment="1">
      <alignment horizontal="center"/>
      <protection/>
    </xf>
    <xf numFmtId="0" fontId="22" fillId="38" borderId="11" xfId="44" applyFont="1" applyFill="1" applyBorder="1" applyAlignment="1">
      <alignment horizontal="center"/>
      <protection/>
    </xf>
    <xf numFmtId="0" fontId="6" fillId="0" borderId="0" xfId="44" applyFont="1" applyFill="1" applyBorder="1" applyAlignment="1">
      <alignment horizontal="center"/>
      <protection/>
    </xf>
    <xf numFmtId="0" fontId="5" fillId="0" borderId="0" xfId="44" applyFont="1" applyFill="1" applyBorder="1" applyAlignment="1">
      <alignment horizontal="center"/>
      <protection/>
    </xf>
    <xf numFmtId="0" fontId="17" fillId="0" borderId="0" xfId="43" applyFont="1" applyFill="1" applyBorder="1" applyAlignment="1">
      <alignment wrapText="1"/>
      <protection/>
    </xf>
    <xf numFmtId="0" fontId="15" fillId="0" borderId="0" xfId="0" applyFont="1" applyFill="1" applyBorder="1" applyAlignment="1">
      <alignment/>
    </xf>
    <xf numFmtId="0" fontId="5" fillId="0" borderId="0" xfId="44" applyFont="1" applyFill="1" applyBorder="1" applyAlignment="1">
      <alignment horizontal="center"/>
      <protection/>
    </xf>
    <xf numFmtId="0" fontId="16" fillId="0" borderId="0" xfId="0" applyFont="1" applyFill="1" applyBorder="1" applyAlignment="1">
      <alignment/>
    </xf>
    <xf numFmtId="0" fontId="22" fillId="0" borderId="0" xfId="43" applyFont="1" applyFill="1" applyBorder="1" applyAlignment="1">
      <alignment horizontal="center"/>
      <protection/>
    </xf>
    <xf numFmtId="0" fontId="2" fillId="0" borderId="14" xfId="44" applyFont="1" applyFill="1" applyBorder="1" applyAlignment="1">
      <alignment horizontal="center"/>
      <protection/>
    </xf>
    <xf numFmtId="0" fontId="9" fillId="34" borderId="33" xfId="44" applyFont="1" applyFill="1" applyBorder="1" applyAlignment="1">
      <alignment horizontal="center"/>
      <protection/>
    </xf>
    <xf numFmtId="0" fontId="9" fillId="34" borderId="14" xfId="44" applyFont="1" applyFill="1" applyBorder="1" applyAlignment="1">
      <alignment horizontal="center"/>
      <protection/>
    </xf>
    <xf numFmtId="0" fontId="9" fillId="34" borderId="34" xfId="44" applyFont="1" applyFill="1" applyBorder="1" applyAlignment="1">
      <alignment horizontal="center"/>
      <protection/>
    </xf>
    <xf numFmtId="0" fontId="9" fillId="34" borderId="22" xfId="44" applyFont="1" applyFill="1" applyBorder="1" applyAlignment="1">
      <alignment horizontal="center"/>
      <protection/>
    </xf>
    <xf numFmtId="0" fontId="21" fillId="34" borderId="24" xfId="44" applyFont="1" applyFill="1" applyBorder="1" applyAlignment="1">
      <alignment horizontal="center"/>
      <protection/>
    </xf>
    <xf numFmtId="0" fontId="26" fillId="0" borderId="12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22" fillId="38" borderId="37" xfId="44" applyFont="1" applyFill="1" applyBorder="1" applyAlignment="1">
      <alignment horizontal="center"/>
      <protection/>
    </xf>
    <xf numFmtId="0" fontId="6" fillId="35" borderId="28" xfId="43" applyFont="1" applyFill="1" applyBorder="1" applyAlignment="1">
      <alignment horizontal="center"/>
      <protection/>
    </xf>
    <xf numFmtId="0" fontId="6" fillId="35" borderId="29" xfId="43" applyFont="1" applyFill="1" applyBorder="1" applyAlignment="1">
      <alignment horizontal="center"/>
      <protection/>
    </xf>
    <xf numFmtId="0" fontId="6" fillId="35" borderId="12" xfId="43" applyFont="1" applyFill="1" applyBorder="1" applyAlignment="1">
      <alignment horizontal="center"/>
      <protection/>
    </xf>
    <xf numFmtId="0" fontId="15" fillId="0" borderId="46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4" fillId="38" borderId="47" xfId="43" applyFont="1" applyFill="1" applyBorder="1" applyAlignment="1">
      <alignment horizontal="center"/>
      <protection/>
    </xf>
    <xf numFmtId="0" fontId="6" fillId="32" borderId="48" xfId="43" applyFont="1" applyFill="1" applyBorder="1" applyAlignment="1">
      <alignment horizontal="center"/>
      <protection/>
    </xf>
    <xf numFmtId="0" fontId="9" fillId="34" borderId="49" xfId="43" applyFont="1" applyFill="1" applyBorder="1" applyAlignment="1">
      <alignment horizontal="center"/>
      <protection/>
    </xf>
    <xf numFmtId="0" fontId="6" fillId="32" borderId="50" xfId="43" applyFont="1" applyFill="1" applyBorder="1" applyAlignment="1">
      <alignment wrapText="1"/>
      <protection/>
    </xf>
    <xf numFmtId="0" fontId="21" fillId="34" borderId="11" xfId="43" applyFont="1" applyFill="1" applyBorder="1" applyAlignment="1">
      <alignment horizontal="center"/>
      <protection/>
    </xf>
    <xf numFmtId="0" fontId="21" fillId="34" borderId="37" xfId="43" applyFont="1" applyFill="1" applyBorder="1" applyAlignment="1">
      <alignment horizontal="center"/>
      <protection/>
    </xf>
    <xf numFmtId="0" fontId="21" fillId="34" borderId="46" xfId="43" applyFont="1" applyFill="1" applyBorder="1" applyAlignment="1">
      <alignment horizontal="center"/>
      <protection/>
    </xf>
    <xf numFmtId="0" fontId="21" fillId="34" borderId="51" xfId="43" applyFont="1" applyFill="1" applyBorder="1" applyAlignment="1">
      <alignment horizontal="center"/>
      <protection/>
    </xf>
    <xf numFmtId="0" fontId="5" fillId="0" borderId="0" xfId="43" applyFont="1" applyFill="1" applyBorder="1" applyAlignment="1">
      <alignment horizontal="center"/>
      <protection/>
    </xf>
    <xf numFmtId="0" fontId="15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1" fillId="34" borderId="52" xfId="43" applyFont="1" applyFill="1" applyBorder="1" applyAlignment="1">
      <alignment horizontal="center"/>
      <protection/>
    </xf>
    <xf numFmtId="0" fontId="6" fillId="32" borderId="30" xfId="43" applyFont="1" applyFill="1" applyBorder="1">
      <alignment/>
      <protection/>
    </xf>
    <xf numFmtId="0" fontId="7" fillId="32" borderId="30" xfId="43" applyFont="1" applyFill="1" applyBorder="1">
      <alignment/>
      <protection/>
    </xf>
    <xf numFmtId="0" fontId="2" fillId="0" borderId="53" xfId="43" applyFont="1" applyFill="1" applyBorder="1" applyAlignment="1">
      <alignment horizontal="center"/>
      <protection/>
    </xf>
    <xf numFmtId="0" fontId="2" fillId="0" borderId="33" xfId="43" applyFont="1" applyFill="1" applyBorder="1" applyAlignment="1">
      <alignment horizontal="center"/>
      <protection/>
    </xf>
    <xf numFmtId="0" fontId="22" fillId="35" borderId="12" xfId="43" applyFont="1" applyFill="1" applyBorder="1" applyAlignment="1">
      <alignment horizontal="center"/>
      <protection/>
    </xf>
    <xf numFmtId="0" fontId="21" fillId="34" borderId="36" xfId="43" applyFont="1" applyFill="1" applyBorder="1" applyAlignment="1">
      <alignment horizontal="center"/>
      <protection/>
    </xf>
    <xf numFmtId="0" fontId="2" fillId="0" borderId="49" xfId="43" applyFont="1" applyFill="1" applyBorder="1" applyAlignment="1">
      <alignment horizontal="center"/>
      <protection/>
    </xf>
    <xf numFmtId="198" fontId="2" fillId="0" borderId="49" xfId="43" applyNumberFormat="1" applyFont="1" applyFill="1" applyBorder="1" applyAlignment="1">
      <alignment horizontal="center"/>
      <protection/>
    </xf>
    <xf numFmtId="0" fontId="2" fillId="0" borderId="54" xfId="43" applyFont="1" applyFill="1" applyBorder="1" applyAlignment="1">
      <alignment horizontal="center"/>
      <protection/>
    </xf>
    <xf numFmtId="0" fontId="2" fillId="0" borderId="28" xfId="43" applyFont="1" applyBorder="1" applyAlignment="1">
      <alignment horizontal="center" vertical="top" wrapText="1"/>
      <protection/>
    </xf>
    <xf numFmtId="2" fontId="21" fillId="34" borderId="46" xfId="43" applyNumberFormat="1" applyFont="1" applyFill="1" applyBorder="1" applyAlignment="1">
      <alignment horizontal="center"/>
      <protection/>
    </xf>
    <xf numFmtId="0" fontId="2" fillId="0" borderId="32" xfId="43" applyFont="1" applyFill="1" applyBorder="1" applyAlignment="1">
      <alignment horizontal="center"/>
      <protection/>
    </xf>
    <xf numFmtId="0" fontId="2" fillId="0" borderId="29" xfId="43" applyFont="1" applyFill="1" applyBorder="1" applyAlignment="1">
      <alignment horizontal="center"/>
      <protection/>
    </xf>
    <xf numFmtId="198" fontId="9" fillId="0" borderId="47" xfId="43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21" fillId="0" borderId="0" xfId="43" applyFont="1" applyFill="1" applyBorder="1" applyAlignment="1">
      <alignment horizontal="center"/>
      <protection/>
    </xf>
    <xf numFmtId="0" fontId="22" fillId="35" borderId="12" xfId="44" applyFont="1" applyFill="1" applyBorder="1" applyAlignment="1">
      <alignment horizontal="center"/>
      <protection/>
    </xf>
    <xf numFmtId="0" fontId="21" fillId="0" borderId="0" xfId="43" applyFont="1" applyFill="1" applyBorder="1" applyAlignment="1">
      <alignment horizontal="right"/>
      <protection/>
    </xf>
    <xf numFmtId="0" fontId="21" fillId="0" borderId="0" xfId="43" applyFont="1" applyFill="1" applyBorder="1" applyAlignment="1">
      <alignment horizontal="center"/>
      <protection/>
    </xf>
    <xf numFmtId="49" fontId="5" fillId="32" borderId="46" xfId="43" applyNumberFormat="1" applyFont="1" applyFill="1" applyBorder="1" applyAlignment="1">
      <alignment horizontal="center" vertical="center" wrapText="1"/>
      <protection/>
    </xf>
    <xf numFmtId="0" fontId="2" fillId="32" borderId="28" xfId="43" applyFont="1" applyFill="1" applyBorder="1">
      <alignment/>
      <protection/>
    </xf>
    <xf numFmtId="0" fontId="9" fillId="34" borderId="30" xfId="43" applyFont="1" applyFill="1" applyBorder="1" applyAlignment="1">
      <alignment horizontal="center"/>
      <protection/>
    </xf>
    <xf numFmtId="0" fontId="0" fillId="32" borderId="10" xfId="0" applyFill="1" applyBorder="1" applyAlignment="1">
      <alignment/>
    </xf>
    <xf numFmtId="0" fontId="15" fillId="32" borderId="54" xfId="0" applyFont="1" applyFill="1" applyBorder="1" applyAlignment="1">
      <alignment horizontal="center"/>
    </xf>
    <xf numFmtId="0" fontId="15" fillId="35" borderId="28" xfId="0" applyFont="1" applyFill="1" applyBorder="1" applyAlignment="1">
      <alignment horizontal="center"/>
    </xf>
    <xf numFmtId="0" fontId="15" fillId="35" borderId="29" xfId="0" applyFont="1" applyFill="1" applyBorder="1" applyAlignment="1">
      <alignment horizontal="center"/>
    </xf>
    <xf numFmtId="0" fontId="14" fillId="35" borderId="28" xfId="43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3" fontId="21" fillId="34" borderId="51" xfId="43" applyNumberFormat="1" applyFont="1" applyFill="1" applyBorder="1" applyAlignment="1">
      <alignment horizontal="center"/>
      <protection/>
    </xf>
    <xf numFmtId="3" fontId="21" fillId="34" borderId="46" xfId="43" applyNumberFormat="1" applyFont="1" applyFill="1" applyBorder="1" applyAlignment="1">
      <alignment horizontal="center"/>
      <protection/>
    </xf>
    <xf numFmtId="0" fontId="2" fillId="34" borderId="53" xfId="43" applyFont="1" applyFill="1" applyBorder="1" applyAlignment="1">
      <alignment horizontal="center"/>
      <protection/>
    </xf>
    <xf numFmtId="0" fontId="2" fillId="34" borderId="33" xfId="43" applyFont="1" applyFill="1" applyBorder="1" applyAlignment="1">
      <alignment horizontal="center"/>
      <protection/>
    </xf>
    <xf numFmtId="0" fontId="2" fillId="34" borderId="30" xfId="43" applyFont="1" applyFill="1" applyBorder="1" applyAlignment="1">
      <alignment horizontal="center"/>
      <protection/>
    </xf>
    <xf numFmtId="0" fontId="2" fillId="38" borderId="14" xfId="43" applyFont="1" applyFill="1" applyBorder="1" applyAlignment="1">
      <alignment horizontal="center"/>
      <protection/>
    </xf>
    <xf numFmtId="0" fontId="2" fillId="0" borderId="16" xfId="43" applyFont="1" applyFill="1" applyBorder="1" applyAlignment="1">
      <alignment horizontal="center"/>
      <protection/>
    </xf>
    <xf numFmtId="0" fontId="2" fillId="0" borderId="38" xfId="43" applyFont="1" applyFill="1" applyBorder="1" applyAlignment="1">
      <alignment horizontal="center"/>
      <protection/>
    </xf>
    <xf numFmtId="0" fontId="2" fillId="36" borderId="38" xfId="43" applyFont="1" applyFill="1" applyBorder="1" applyAlignment="1">
      <alignment horizontal="center"/>
      <protection/>
    </xf>
    <xf numFmtId="0" fontId="2" fillId="36" borderId="18" xfId="43" applyFont="1" applyFill="1" applyBorder="1" applyAlignment="1">
      <alignment horizontal="center"/>
      <protection/>
    </xf>
    <xf numFmtId="0" fontId="15" fillId="35" borderId="12" xfId="0" applyFont="1" applyFill="1" applyBorder="1" applyAlignment="1">
      <alignment horizontal="center"/>
    </xf>
    <xf numFmtId="0" fontId="2" fillId="0" borderId="28" xfId="43" applyFont="1" applyBorder="1" applyAlignment="1" applyProtection="1">
      <alignment horizontal="center" vertical="top" wrapText="1"/>
      <protection/>
    </xf>
    <xf numFmtId="0" fontId="15" fillId="35" borderId="0" xfId="0" applyFont="1" applyFill="1" applyBorder="1" applyAlignment="1">
      <alignment horizontal="center"/>
    </xf>
    <xf numFmtId="198" fontId="6" fillId="0" borderId="0" xfId="43" applyNumberFormat="1" applyFont="1" applyFill="1" applyBorder="1" applyAlignment="1">
      <alignment horizontal="left"/>
      <protection/>
    </xf>
    <xf numFmtId="198" fontId="6" fillId="0" borderId="0" xfId="43" applyNumberFormat="1" applyFont="1" applyFill="1" applyBorder="1" applyAlignment="1">
      <alignment horizontal="center"/>
      <protection/>
    </xf>
    <xf numFmtId="198" fontId="21" fillId="34" borderId="12" xfId="43" applyNumberFormat="1" applyFont="1" applyFill="1" applyBorder="1" applyAlignment="1">
      <alignment horizontal="center"/>
      <protection/>
    </xf>
    <xf numFmtId="0" fontId="6" fillId="0" borderId="0" xfId="43" applyFont="1" applyFill="1" applyBorder="1">
      <alignment/>
      <protection/>
    </xf>
    <xf numFmtId="0" fontId="7" fillId="0" borderId="0" xfId="43" applyFont="1" applyFill="1" applyBorder="1">
      <alignment/>
      <protection/>
    </xf>
    <xf numFmtId="0" fontId="7" fillId="0" borderId="0" xfId="43" applyFont="1" applyFill="1" applyBorder="1" applyAlignment="1">
      <alignment horizontal="center"/>
      <protection/>
    </xf>
    <xf numFmtId="0" fontId="6" fillId="0" borderId="0" xfId="43" applyFont="1" applyFill="1" applyBorder="1" applyAlignment="1">
      <alignment wrapText="1"/>
      <protection/>
    </xf>
    <xf numFmtId="0" fontId="2" fillId="0" borderId="0" xfId="43" applyFont="1" applyFill="1" applyBorder="1">
      <alignment/>
      <protection/>
    </xf>
    <xf numFmtId="0" fontId="24" fillId="0" borderId="0" xfId="43" applyFont="1" applyFill="1" applyBorder="1">
      <alignment/>
      <protection/>
    </xf>
    <xf numFmtId="198" fontId="5" fillId="0" borderId="0" xfId="43" applyNumberFormat="1" applyFont="1" applyFill="1" applyBorder="1" applyAlignment="1">
      <alignment horizontal="center"/>
      <protection/>
    </xf>
    <xf numFmtId="2" fontId="15" fillId="0" borderId="0" xfId="0" applyNumberFormat="1" applyFont="1" applyFill="1" applyBorder="1" applyAlignment="1">
      <alignment horizontal="center"/>
    </xf>
    <xf numFmtId="198" fontId="16" fillId="0" borderId="0" xfId="0" applyNumberFormat="1" applyFont="1" applyFill="1" applyBorder="1" applyAlignment="1">
      <alignment horizontal="center"/>
    </xf>
    <xf numFmtId="0" fontId="27" fillId="0" borderId="55" xfId="43" applyFont="1" applyFill="1" applyBorder="1" applyAlignment="1">
      <alignment wrapText="1"/>
      <protection/>
    </xf>
    <xf numFmtId="0" fontId="11" fillId="32" borderId="55" xfId="43" applyFont="1" applyFill="1" applyBorder="1" applyAlignment="1">
      <alignment wrapText="1"/>
      <protection/>
    </xf>
    <xf numFmtId="0" fontId="9" fillId="34" borderId="49" xfId="43" applyFont="1" applyFill="1" applyBorder="1" applyAlignment="1">
      <alignment horizontal="center"/>
      <protection/>
    </xf>
    <xf numFmtId="0" fontId="24" fillId="32" borderId="28" xfId="43" applyFont="1" applyFill="1" applyBorder="1">
      <alignment/>
      <protection/>
    </xf>
    <xf numFmtId="0" fontId="6" fillId="32" borderId="28" xfId="43" applyFont="1" applyFill="1" applyBorder="1" applyAlignment="1">
      <alignment wrapText="1"/>
      <protection/>
    </xf>
    <xf numFmtId="0" fontId="7" fillId="32" borderId="28" xfId="43" applyFont="1" applyFill="1" applyBorder="1">
      <alignment/>
      <protection/>
    </xf>
    <xf numFmtId="0" fontId="6" fillId="32" borderId="40" xfId="43" applyFont="1" applyFill="1" applyBorder="1">
      <alignment/>
      <protection/>
    </xf>
    <xf numFmtId="0" fontId="6" fillId="32" borderId="56" xfId="43" applyFont="1" applyFill="1" applyBorder="1" applyAlignment="1">
      <alignment wrapText="1"/>
      <protection/>
    </xf>
    <xf numFmtId="0" fontId="6" fillId="32" borderId="57" xfId="43" applyFont="1" applyFill="1" applyBorder="1" applyAlignment="1">
      <alignment wrapText="1"/>
      <protection/>
    </xf>
    <xf numFmtId="0" fontId="6" fillId="32" borderId="15" xfId="43" applyFont="1" applyFill="1" applyBorder="1" applyAlignment="1">
      <alignment horizontal="center"/>
      <protection/>
    </xf>
    <xf numFmtId="0" fontId="6" fillId="32" borderId="28" xfId="43" applyFont="1" applyFill="1" applyBorder="1" applyAlignment="1">
      <alignment horizontal="center"/>
      <protection/>
    </xf>
    <xf numFmtId="0" fontId="6" fillId="32" borderId="29" xfId="43" applyFont="1" applyFill="1" applyBorder="1" applyAlignment="1">
      <alignment horizontal="center"/>
      <protection/>
    </xf>
    <xf numFmtId="0" fontId="2" fillId="0" borderId="47" xfId="43" applyFont="1" applyFill="1" applyBorder="1" applyAlignment="1">
      <alignment horizontal="center"/>
      <protection/>
    </xf>
    <xf numFmtId="0" fontId="2" fillId="0" borderId="40" xfId="43" applyFont="1" applyBorder="1" applyAlignment="1" applyProtection="1">
      <alignment horizontal="center" vertical="top" wrapText="1"/>
      <protection/>
    </xf>
    <xf numFmtId="0" fontId="2" fillId="0" borderId="58" xfId="43" applyFont="1" applyFill="1" applyBorder="1" applyAlignment="1">
      <alignment horizontal="center"/>
      <protection/>
    </xf>
    <xf numFmtId="0" fontId="2" fillId="0" borderId="40" xfId="43" applyFont="1" applyBorder="1" applyAlignment="1">
      <alignment horizontal="center" vertical="top" wrapText="1"/>
      <protection/>
    </xf>
    <xf numFmtId="0" fontId="2" fillId="0" borderId="56" xfId="43" applyFont="1" applyFill="1" applyBorder="1" applyAlignment="1">
      <alignment horizontal="center"/>
      <protection/>
    </xf>
    <xf numFmtId="0" fontId="2" fillId="0" borderId="57" xfId="43" applyFont="1" applyFill="1" applyBorder="1" applyAlignment="1">
      <alignment horizontal="center"/>
      <protection/>
    </xf>
    <xf numFmtId="0" fontId="2" fillId="0" borderId="48" xfId="43" applyFont="1" applyFill="1" applyBorder="1" applyAlignment="1">
      <alignment horizontal="center"/>
      <protection/>
    </xf>
    <xf numFmtId="0" fontId="2" fillId="0" borderId="41" xfId="43" applyFont="1" applyFill="1" applyBorder="1" applyAlignment="1">
      <alignment horizontal="center"/>
      <protection/>
    </xf>
    <xf numFmtId="0" fontId="2" fillId="0" borderId="59" xfId="43" applyFont="1" applyFill="1" applyBorder="1" applyAlignment="1">
      <alignment horizontal="center"/>
      <protection/>
    </xf>
    <xf numFmtId="0" fontId="2" fillId="36" borderId="41" xfId="43" applyFont="1" applyFill="1" applyBorder="1" applyAlignment="1">
      <alignment horizontal="center"/>
      <protection/>
    </xf>
    <xf numFmtId="0" fontId="21" fillId="39" borderId="13" xfId="43" applyFont="1" applyFill="1" applyBorder="1" applyAlignment="1">
      <alignment horizontal="center"/>
      <protection/>
    </xf>
    <xf numFmtId="0" fontId="2" fillId="32" borderId="49" xfId="43" applyFont="1" applyFill="1" applyBorder="1">
      <alignment/>
      <protection/>
    </xf>
    <xf numFmtId="0" fontId="6" fillId="32" borderId="49" xfId="43" applyFont="1" applyFill="1" applyBorder="1">
      <alignment/>
      <protection/>
    </xf>
    <xf numFmtId="0" fontId="2" fillId="0" borderId="60" xfId="44" applyFont="1" applyFill="1" applyBorder="1" applyAlignment="1">
      <alignment horizontal="center"/>
      <protection/>
    </xf>
    <xf numFmtId="0" fontId="2" fillId="0" borderId="61" xfId="44" applyFont="1" applyFill="1" applyBorder="1" applyAlignment="1">
      <alignment horizontal="center"/>
      <protection/>
    </xf>
    <xf numFmtId="0" fontId="9" fillId="37" borderId="60" xfId="44" applyFont="1" applyFill="1" applyBorder="1" applyAlignment="1">
      <alignment horizontal="center"/>
      <protection/>
    </xf>
    <xf numFmtId="0" fontId="9" fillId="37" borderId="16" xfId="44" applyFont="1" applyFill="1" applyBorder="1" applyAlignment="1">
      <alignment horizontal="center"/>
      <protection/>
    </xf>
    <xf numFmtId="0" fontId="9" fillId="38" borderId="18" xfId="44" applyFont="1" applyFill="1" applyBorder="1" applyAlignment="1">
      <alignment horizontal="center"/>
      <protection/>
    </xf>
    <xf numFmtId="49" fontId="5" fillId="38" borderId="12" xfId="44" applyNumberFormat="1" applyFont="1" applyFill="1" applyBorder="1" applyAlignment="1">
      <alignment horizontal="center" vertical="center" wrapText="1"/>
      <protection/>
    </xf>
    <xf numFmtId="49" fontId="5" fillId="36" borderId="12" xfId="44" applyNumberFormat="1" applyFont="1" applyFill="1" applyBorder="1" applyAlignment="1">
      <alignment horizontal="center" vertical="center" wrapText="1"/>
      <protection/>
    </xf>
    <xf numFmtId="0" fontId="2" fillId="0" borderId="16" xfId="44" applyFont="1" applyFill="1" applyBorder="1" applyAlignment="1">
      <alignment horizontal="center"/>
      <protection/>
    </xf>
    <xf numFmtId="0" fontId="2" fillId="0" borderId="18" xfId="44" applyFont="1" applyFill="1" applyBorder="1" applyAlignment="1">
      <alignment horizontal="center"/>
      <protection/>
    </xf>
    <xf numFmtId="0" fontId="9" fillId="34" borderId="60" xfId="44" applyFont="1" applyFill="1" applyBorder="1" applyAlignment="1">
      <alignment horizontal="center"/>
      <protection/>
    </xf>
    <xf numFmtId="0" fontId="9" fillId="34" borderId="16" xfId="44" applyFont="1" applyFill="1" applyBorder="1" applyAlignment="1">
      <alignment horizontal="center"/>
      <protection/>
    </xf>
    <xf numFmtId="0" fontId="9" fillId="38" borderId="61" xfId="44" applyFont="1" applyFill="1" applyBorder="1" applyAlignment="1">
      <alignment horizontal="center"/>
      <protection/>
    </xf>
    <xf numFmtId="0" fontId="6" fillId="32" borderId="32" xfId="43" applyFont="1" applyFill="1" applyBorder="1" applyAlignment="1">
      <alignment horizontal="center"/>
      <protection/>
    </xf>
    <xf numFmtId="49" fontId="5" fillId="32" borderId="37" xfId="43" applyNumberFormat="1" applyFont="1" applyFill="1" applyBorder="1" applyAlignment="1">
      <alignment horizontal="center" vertical="center" wrapText="1"/>
      <protection/>
    </xf>
    <xf numFmtId="0" fontId="2" fillId="0" borderId="30" xfId="43" applyFont="1" applyFill="1" applyBorder="1" applyAlignment="1">
      <alignment horizontal="center"/>
      <protection/>
    </xf>
    <xf numFmtId="0" fontId="2" fillId="0" borderId="62" xfId="43" applyFont="1" applyFill="1" applyBorder="1" applyAlignment="1">
      <alignment horizontal="center"/>
      <protection/>
    </xf>
    <xf numFmtId="0" fontId="2" fillId="0" borderId="63" xfId="43" applyFont="1" applyFill="1" applyBorder="1" applyAlignment="1">
      <alignment horizontal="center"/>
      <protection/>
    </xf>
    <xf numFmtId="0" fontId="2" fillId="0" borderId="64" xfId="43" applyFont="1" applyFill="1" applyBorder="1" applyAlignment="1">
      <alignment horizontal="center"/>
      <protection/>
    </xf>
    <xf numFmtId="0" fontId="2" fillId="0" borderId="65" xfId="43" applyFont="1" applyFill="1" applyBorder="1" applyAlignment="1">
      <alignment horizontal="center"/>
      <protection/>
    </xf>
    <xf numFmtId="0" fontId="2" fillId="0" borderId="33" xfId="43" applyFont="1" applyBorder="1" applyAlignment="1">
      <alignment horizontal="center" vertical="top" wrapText="1"/>
      <protection/>
    </xf>
    <xf numFmtId="0" fontId="14" fillId="38" borderId="66" xfId="43" applyFont="1" applyFill="1" applyBorder="1" applyAlignment="1">
      <alignment horizontal="center"/>
      <protection/>
    </xf>
    <xf numFmtId="0" fontId="14" fillId="38" borderId="40" xfId="43" applyFont="1" applyFill="1" applyBorder="1" applyAlignment="1">
      <alignment horizontal="center"/>
      <protection/>
    </xf>
    <xf numFmtId="2" fontId="9" fillId="0" borderId="47" xfId="43" applyNumberFormat="1" applyFont="1" applyFill="1" applyBorder="1" applyAlignment="1">
      <alignment horizontal="center"/>
      <protection/>
    </xf>
    <xf numFmtId="0" fontId="6" fillId="32" borderId="49" xfId="43" applyFont="1" applyFill="1" applyBorder="1" applyAlignment="1">
      <alignment horizontal="left"/>
      <protection/>
    </xf>
    <xf numFmtId="0" fontId="6" fillId="32" borderId="28" xfId="43" applyFont="1" applyFill="1" applyBorder="1" applyAlignment="1">
      <alignment horizontal="left"/>
      <protection/>
    </xf>
    <xf numFmtId="0" fontId="6" fillId="32" borderId="32" xfId="43" applyFont="1" applyFill="1" applyBorder="1" applyAlignment="1">
      <alignment horizontal="left"/>
      <protection/>
    </xf>
    <xf numFmtId="0" fontId="6" fillId="32" borderId="32" xfId="43" applyFont="1" applyFill="1" applyBorder="1" applyAlignment="1">
      <alignment horizontal="left" wrapText="1"/>
      <protection/>
    </xf>
    <xf numFmtId="0" fontId="6" fillId="32" borderId="31" xfId="43" applyFont="1" applyFill="1" applyBorder="1" applyAlignment="1">
      <alignment wrapText="1"/>
      <protection/>
    </xf>
    <xf numFmtId="0" fontId="1" fillId="0" borderId="0" xfId="56" applyFont="1" applyAlignment="1">
      <alignment/>
      <protection/>
    </xf>
    <xf numFmtId="0" fontId="0" fillId="0" borderId="0" xfId="56">
      <alignment/>
      <protection/>
    </xf>
    <xf numFmtId="0" fontId="0" fillId="0" borderId="0" xfId="56" applyFont="1">
      <alignment/>
      <protection/>
    </xf>
    <xf numFmtId="9" fontId="0" fillId="0" borderId="0" xfId="61" applyFont="1" applyAlignment="1">
      <alignment/>
    </xf>
    <xf numFmtId="198" fontId="0" fillId="0" borderId="0" xfId="56" applyNumberFormat="1" applyFill="1" applyBorder="1">
      <alignment/>
      <protection/>
    </xf>
    <xf numFmtId="198" fontId="0" fillId="0" borderId="0" xfId="56" applyNumberFormat="1">
      <alignment/>
      <protection/>
    </xf>
    <xf numFmtId="0" fontId="0" fillId="0" borderId="0" xfId="56" applyFill="1" applyBorder="1">
      <alignment/>
      <protection/>
    </xf>
    <xf numFmtId="0" fontId="1" fillId="0" borderId="0" xfId="56" applyFont="1" applyFill="1" applyBorder="1" applyAlignment="1">
      <alignment horizontal="center"/>
      <protection/>
    </xf>
    <xf numFmtId="10" fontId="1" fillId="0" borderId="0" xfId="56" applyNumberFormat="1" applyFont="1" applyFill="1" applyBorder="1" applyAlignment="1">
      <alignment horizontal="center"/>
      <protection/>
    </xf>
    <xf numFmtId="3" fontId="0" fillId="0" borderId="0" xfId="56" applyNumberFormat="1">
      <alignment/>
      <protection/>
    </xf>
    <xf numFmtId="0" fontId="2" fillId="0" borderId="17" xfId="43" applyFont="1" applyFill="1" applyBorder="1" applyAlignment="1" quotePrefix="1">
      <alignment horizontal="center"/>
      <protection/>
    </xf>
    <xf numFmtId="0" fontId="2" fillId="40" borderId="49" xfId="43" applyFont="1" applyFill="1" applyBorder="1" applyAlignment="1">
      <alignment horizontal="center"/>
      <protection/>
    </xf>
    <xf numFmtId="198" fontId="0" fillId="0" borderId="0" xfId="0" applyNumberFormat="1" applyAlignment="1">
      <alignment/>
    </xf>
    <xf numFmtId="0" fontId="0" fillId="0" borderId="0" xfId="56" applyFill="1">
      <alignment/>
      <protection/>
    </xf>
    <xf numFmtId="0" fontId="0" fillId="0" borderId="0" xfId="56" applyFont="1" applyFill="1">
      <alignment/>
      <protection/>
    </xf>
    <xf numFmtId="0" fontId="28" fillId="0" borderId="0" xfId="0" applyFont="1" applyBorder="1" applyAlignment="1">
      <alignment horizontal="center" vertical="center" wrapText="1"/>
    </xf>
    <xf numFmtId="3" fontId="0" fillId="0" borderId="0" xfId="56" applyNumberFormat="1" applyFill="1" applyBorder="1">
      <alignment/>
      <protection/>
    </xf>
    <xf numFmtId="49" fontId="5" fillId="32" borderId="67" xfId="43" applyNumberFormat="1" applyFont="1" applyFill="1" applyBorder="1" applyAlignment="1">
      <alignment horizontal="center" vertical="center" wrapText="1"/>
      <protection/>
    </xf>
    <xf numFmtId="49" fontId="5" fillId="32" borderId="68" xfId="43" applyNumberFormat="1" applyFont="1" applyFill="1" applyBorder="1" applyAlignment="1">
      <alignment horizontal="center" vertical="center" wrapText="1"/>
      <protection/>
    </xf>
    <xf numFmtId="49" fontId="5" fillId="32" borderId="0" xfId="43" applyNumberFormat="1" applyFont="1" applyFill="1" applyBorder="1" applyAlignment="1">
      <alignment horizontal="center" vertical="center" wrapText="1"/>
      <protection/>
    </xf>
    <xf numFmtId="49" fontId="5" fillId="32" borderId="58" xfId="43" applyNumberFormat="1" applyFont="1" applyFill="1" applyBorder="1" applyAlignment="1">
      <alignment horizontal="center" vertical="center" wrapText="1"/>
      <protection/>
    </xf>
    <xf numFmtId="49" fontId="5" fillId="32" borderId="13" xfId="43" applyNumberFormat="1" applyFont="1" applyFill="1" applyBorder="1" applyAlignment="1">
      <alignment horizontal="center" vertical="center" wrapText="1"/>
      <protection/>
    </xf>
    <xf numFmtId="49" fontId="5" fillId="32" borderId="37" xfId="43" applyNumberFormat="1" applyFont="1" applyFill="1" applyBorder="1" applyAlignment="1">
      <alignment horizontal="center" vertical="center" wrapText="1"/>
      <protection/>
    </xf>
    <xf numFmtId="49" fontId="5" fillId="32" borderId="10" xfId="43" applyNumberFormat="1" applyFont="1" applyFill="1" applyBorder="1" applyAlignment="1">
      <alignment horizontal="center" vertical="center" wrapText="1"/>
      <protection/>
    </xf>
    <xf numFmtId="49" fontId="5" fillId="32" borderId="54" xfId="43" applyNumberFormat="1" applyFont="1" applyFill="1" applyBorder="1" applyAlignment="1">
      <alignment horizontal="center" vertical="center" wrapText="1"/>
      <protection/>
    </xf>
    <xf numFmtId="49" fontId="5" fillId="32" borderId="46" xfId="43" applyNumberFormat="1" applyFont="1" applyFill="1" applyBorder="1" applyAlignment="1">
      <alignment horizontal="center" vertical="center" wrapText="1"/>
      <protection/>
    </xf>
    <xf numFmtId="49" fontId="5" fillId="32" borderId="69" xfId="43" applyNumberFormat="1" applyFont="1" applyFill="1" applyBorder="1" applyAlignment="1">
      <alignment horizontal="center" vertical="center" wrapText="1"/>
      <protection/>
    </xf>
    <xf numFmtId="49" fontId="5" fillId="32" borderId="51" xfId="43" applyNumberFormat="1" applyFont="1" applyFill="1" applyBorder="1" applyAlignment="1">
      <alignment horizontal="center" vertical="center" wrapText="1"/>
      <protection/>
    </xf>
    <xf numFmtId="49" fontId="5" fillId="32" borderId="55" xfId="43" applyNumberFormat="1" applyFont="1" applyFill="1" applyBorder="1" applyAlignment="1">
      <alignment horizontal="center" vertical="center" wrapText="1"/>
      <protection/>
    </xf>
    <xf numFmtId="49" fontId="5" fillId="32" borderId="70" xfId="43" applyNumberFormat="1" applyFont="1" applyFill="1" applyBorder="1" applyAlignment="1">
      <alignment horizontal="center" vertical="center" wrapText="1"/>
      <protection/>
    </xf>
    <xf numFmtId="0" fontId="27" fillId="37" borderId="55" xfId="43" applyFont="1" applyFill="1" applyBorder="1" applyAlignment="1">
      <alignment horizontal="center" wrapText="1"/>
      <protection/>
    </xf>
    <xf numFmtId="0" fontId="1" fillId="0" borderId="0" xfId="0" applyFont="1" applyAlignment="1">
      <alignment horizontal="center"/>
    </xf>
    <xf numFmtId="0" fontId="9" fillId="3" borderId="0" xfId="43" applyFont="1" applyFill="1" applyAlignment="1">
      <alignment horizontal="left"/>
      <protection/>
    </xf>
    <xf numFmtId="0" fontId="19" fillId="32" borderId="13" xfId="43" applyFont="1" applyFill="1" applyBorder="1" applyAlignment="1">
      <alignment horizontal="center"/>
      <protection/>
    </xf>
    <xf numFmtId="0" fontId="19" fillId="32" borderId="11" xfId="43" applyFont="1" applyFill="1" applyBorder="1" applyAlignment="1">
      <alignment horizontal="center"/>
      <protection/>
    </xf>
    <xf numFmtId="0" fontId="21" fillId="0" borderId="0" xfId="43" applyFont="1" applyFill="1" applyBorder="1" applyAlignment="1">
      <alignment horizontal="center"/>
      <protection/>
    </xf>
    <xf numFmtId="0" fontId="21" fillId="32" borderId="13" xfId="43" applyFont="1" applyFill="1" applyBorder="1" applyAlignment="1">
      <alignment horizontal="center"/>
      <protection/>
    </xf>
    <xf numFmtId="0" fontId="21" fillId="32" borderId="11" xfId="43" applyFont="1" applyFill="1" applyBorder="1" applyAlignment="1">
      <alignment horizontal="center"/>
      <protection/>
    </xf>
    <xf numFmtId="49" fontId="5" fillId="0" borderId="0" xfId="43" applyNumberFormat="1" applyFont="1" applyFill="1" applyBorder="1" applyAlignment="1">
      <alignment horizontal="center" vertical="center" wrapText="1"/>
      <protection/>
    </xf>
    <xf numFmtId="0" fontId="9" fillId="3" borderId="0" xfId="44" applyFont="1" applyFill="1" applyAlignment="1">
      <alignment horizontal="left"/>
      <protection/>
    </xf>
    <xf numFmtId="49" fontId="5" fillId="32" borderId="10" xfId="44" applyNumberFormat="1" applyFont="1" applyFill="1" applyBorder="1" applyAlignment="1">
      <alignment horizontal="center" vertical="center" wrapText="1"/>
      <protection/>
    </xf>
    <xf numFmtId="49" fontId="5" fillId="32" borderId="54" xfId="44" applyNumberFormat="1" applyFont="1" applyFill="1" applyBorder="1" applyAlignment="1">
      <alignment horizontal="center" vertical="center" wrapText="1"/>
      <protection/>
    </xf>
    <xf numFmtId="49" fontId="5" fillId="32" borderId="46" xfId="44" applyNumberFormat="1" applyFont="1" applyFill="1" applyBorder="1" applyAlignment="1">
      <alignment horizontal="center" vertical="center" wrapText="1"/>
      <protection/>
    </xf>
    <xf numFmtId="49" fontId="5" fillId="32" borderId="69" xfId="44" applyNumberFormat="1" applyFont="1" applyFill="1" applyBorder="1" applyAlignment="1">
      <alignment horizontal="center" vertical="center" wrapText="1"/>
      <protection/>
    </xf>
    <xf numFmtId="49" fontId="5" fillId="32" borderId="67" xfId="44" applyNumberFormat="1" applyFont="1" applyFill="1" applyBorder="1" applyAlignment="1">
      <alignment horizontal="center" vertical="center" wrapText="1"/>
      <protection/>
    </xf>
    <xf numFmtId="49" fontId="5" fillId="32" borderId="68" xfId="44" applyNumberFormat="1" applyFont="1" applyFill="1" applyBorder="1" applyAlignment="1">
      <alignment horizontal="center" vertical="center" wrapText="1"/>
      <protection/>
    </xf>
    <xf numFmtId="49" fontId="5" fillId="32" borderId="51" xfId="44" applyNumberFormat="1" applyFont="1" applyFill="1" applyBorder="1" applyAlignment="1">
      <alignment horizontal="center" vertical="center" wrapText="1"/>
      <protection/>
    </xf>
    <xf numFmtId="49" fontId="5" fillId="32" borderId="55" xfId="44" applyNumberFormat="1" applyFont="1" applyFill="1" applyBorder="1" applyAlignment="1">
      <alignment horizontal="center" vertical="center" wrapText="1"/>
      <protection/>
    </xf>
    <xf numFmtId="49" fontId="5" fillId="32" borderId="70" xfId="44" applyNumberFormat="1" applyFont="1" applyFill="1" applyBorder="1" applyAlignment="1">
      <alignment horizontal="center" vertical="center" wrapText="1"/>
      <protection/>
    </xf>
    <xf numFmtId="49" fontId="5" fillId="32" borderId="13" xfId="44" applyNumberFormat="1" applyFont="1" applyFill="1" applyBorder="1" applyAlignment="1">
      <alignment horizontal="center" vertical="center" wrapText="1"/>
      <protection/>
    </xf>
    <xf numFmtId="49" fontId="5" fillId="32" borderId="11" xfId="44" applyNumberFormat="1" applyFont="1" applyFill="1" applyBorder="1" applyAlignment="1">
      <alignment horizontal="center" vertical="center" wrapText="1"/>
      <protection/>
    </xf>
    <xf numFmtId="0" fontId="21" fillId="32" borderId="13" xfId="44" applyFont="1" applyFill="1" applyBorder="1" applyAlignment="1">
      <alignment horizontal="center"/>
      <protection/>
    </xf>
    <xf numFmtId="0" fontId="21" fillId="32" borderId="11" xfId="44" applyFont="1" applyFill="1" applyBorder="1" applyAlignment="1">
      <alignment horizontal="center"/>
      <protection/>
    </xf>
    <xf numFmtId="0" fontId="27" fillId="32" borderId="0" xfId="44" applyFont="1" applyFill="1" applyAlignment="1">
      <alignment horizontal="left" wrapText="1"/>
      <protection/>
    </xf>
    <xf numFmtId="49" fontId="5" fillId="32" borderId="37" xfId="44" applyNumberFormat="1" applyFont="1" applyFill="1" applyBorder="1" applyAlignment="1">
      <alignment horizontal="center" vertical="center" wrapText="1"/>
      <protection/>
    </xf>
    <xf numFmtId="0" fontId="27" fillId="32" borderId="55" xfId="44" applyFont="1" applyFill="1" applyBorder="1" applyAlignment="1">
      <alignment horizontal="left" wrapText="1"/>
      <protection/>
    </xf>
    <xf numFmtId="0" fontId="15" fillId="0" borderId="0" xfId="0" applyFont="1" applyAlignment="1">
      <alignment horizontal="center"/>
    </xf>
    <xf numFmtId="0" fontId="10" fillId="32" borderId="0" xfId="44" applyFont="1" applyFill="1" applyAlignment="1">
      <alignment horizontal="left" wrapText="1"/>
      <protection/>
    </xf>
    <xf numFmtId="0" fontId="11" fillId="32" borderId="0" xfId="44" applyFont="1" applyFill="1" applyAlignment="1">
      <alignment horizontal="left" wrapText="1"/>
      <protection/>
    </xf>
    <xf numFmtId="0" fontId="10" fillId="32" borderId="55" xfId="43" applyFont="1" applyFill="1" applyBorder="1" applyAlignment="1">
      <alignment horizontal="left" wrapText="1"/>
      <protection/>
    </xf>
    <xf numFmtId="0" fontId="21" fillId="0" borderId="0" xfId="43" applyFont="1" applyFill="1" applyBorder="1" applyAlignment="1">
      <alignment horizontal="right"/>
      <protection/>
    </xf>
    <xf numFmtId="0" fontId="21" fillId="34" borderId="13" xfId="43" applyFont="1" applyFill="1" applyBorder="1" applyAlignment="1">
      <alignment horizontal="center"/>
      <protection/>
    </xf>
    <xf numFmtId="0" fontId="21" fillId="34" borderId="11" xfId="43" applyFont="1" applyFill="1" applyBorder="1" applyAlignment="1">
      <alignment horizontal="center"/>
      <protection/>
    </xf>
    <xf numFmtId="0" fontId="27" fillId="32" borderId="55" xfId="43" applyFont="1" applyFill="1" applyBorder="1" applyAlignment="1">
      <alignment horizontal="left" wrapText="1"/>
      <protection/>
    </xf>
    <xf numFmtId="0" fontId="15" fillId="0" borderId="0" xfId="0" applyFont="1" applyAlignment="1">
      <alignment horizontal="center" wrapText="1"/>
    </xf>
    <xf numFmtId="0" fontId="21" fillId="32" borderId="51" xfId="43" applyFont="1" applyFill="1" applyBorder="1" applyAlignment="1">
      <alignment horizontal="center"/>
      <protection/>
    </xf>
    <xf numFmtId="0" fontId="10" fillId="32" borderId="0" xfId="43" applyFont="1" applyFill="1" applyAlignment="1">
      <alignment horizontal="left" wrapText="1"/>
      <protection/>
    </xf>
    <xf numFmtId="0" fontId="11" fillId="32" borderId="0" xfId="43" applyFont="1" applyFill="1" applyAlignment="1">
      <alignment horizontal="left" wrapText="1"/>
      <protection/>
    </xf>
    <xf numFmtId="0" fontId="1" fillId="0" borderId="0" xfId="0" applyFont="1" applyAlignment="1">
      <alignment horizontal="center" wrapText="1"/>
    </xf>
    <xf numFmtId="0" fontId="21" fillId="32" borderId="24" xfId="43" applyFont="1" applyFill="1" applyBorder="1" applyAlignment="1">
      <alignment horizontal="center"/>
      <protection/>
    </xf>
    <xf numFmtId="0" fontId="21" fillId="32" borderId="36" xfId="43" applyFont="1" applyFill="1" applyBorder="1" applyAlignment="1">
      <alignment horizontal="center"/>
      <protection/>
    </xf>
    <xf numFmtId="0" fontId="1" fillId="0" borderId="0" xfId="56" applyFont="1" applyAlignment="1">
      <alignment horizontal="center" wrapText="1"/>
      <protection/>
    </xf>
    <xf numFmtId="49" fontId="5" fillId="32" borderId="11" xfId="43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ичайний_Аркуш2" xfId="44"/>
    <cellStyle name="Зв'язана клітинка" xfId="45"/>
    <cellStyle name="Колірна тема 1" xfId="46"/>
    <cellStyle name="Колірна тема 2" xfId="47"/>
    <cellStyle name="Колірна тема 3" xfId="48"/>
    <cellStyle name="Колірна тема 4" xfId="49"/>
    <cellStyle name="Колірна тема 5" xfId="50"/>
    <cellStyle name="Колірна тема 6" xfId="51"/>
    <cellStyle name="Контрольна клітинка" xfId="52"/>
    <cellStyle name="Назва" xfId="53"/>
    <cellStyle name="Нейтральний" xfId="54"/>
    <cellStyle name="Обчислення" xfId="55"/>
    <cellStyle name="Обычный 2" xfId="56"/>
    <cellStyle name="Followed Hyperlink" xfId="57"/>
    <cellStyle name="Підсумок" xfId="58"/>
    <cellStyle name="Поганий" xfId="59"/>
    <cellStyle name="Примітка" xfId="60"/>
    <cellStyle name="Процентный 2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26"/>
  <sheetViews>
    <sheetView tabSelected="1" zoomScalePageLayoutView="0" workbookViewId="0" topLeftCell="A115">
      <selection activeCell="A153" sqref="A153"/>
    </sheetView>
  </sheetViews>
  <sheetFormatPr defaultColWidth="9.140625" defaultRowHeight="12.75"/>
  <cols>
    <col min="1" max="1" width="3.7109375" style="0" customWidth="1"/>
    <col min="2" max="2" width="18.421875" style="0" customWidth="1"/>
    <col min="3" max="3" width="8.00390625" style="0" customWidth="1"/>
    <col min="4" max="4" width="6.8515625" style="0" customWidth="1"/>
    <col min="5" max="5" width="8.00390625" style="0" customWidth="1"/>
    <col min="6" max="6" width="7.421875" style="0" customWidth="1"/>
    <col min="7" max="7" width="7.7109375" style="0" customWidth="1"/>
    <col min="8" max="8" width="8.00390625" style="0" customWidth="1"/>
    <col min="9" max="9" width="6.8515625" style="0" customWidth="1"/>
    <col min="10" max="10" width="9.8515625" style="0" customWidth="1"/>
    <col min="11" max="11" width="8.00390625" style="0" customWidth="1"/>
    <col min="12" max="12" width="8.28125" style="0" customWidth="1"/>
    <col min="13" max="13" width="8.140625" style="0" customWidth="1"/>
    <col min="14" max="14" width="9.421875" style="0" customWidth="1"/>
    <col min="15" max="15" width="8.00390625" style="0" customWidth="1"/>
    <col min="16" max="16" width="7.421875" style="0" customWidth="1"/>
    <col min="17" max="17" width="10.00390625" style="0" bestFit="1" customWidth="1"/>
  </cols>
  <sheetData>
    <row r="2" spans="1:18" ht="18" customHeight="1">
      <c r="A2" s="275" t="s">
        <v>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5"/>
    </row>
    <row r="3" spans="1:17" ht="15" customHeight="1" thickBot="1">
      <c r="A3" s="276" t="s">
        <v>69</v>
      </c>
      <c r="B3" s="276"/>
      <c r="C3" s="274" t="s">
        <v>86</v>
      </c>
      <c r="D3" s="274"/>
      <c r="E3" s="274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</row>
    <row r="4" spans="1:18" ht="13.5" customHeight="1" thickBot="1">
      <c r="A4" s="267" t="s">
        <v>1</v>
      </c>
      <c r="B4" s="267" t="s">
        <v>2</v>
      </c>
      <c r="C4" s="265" t="s">
        <v>42</v>
      </c>
      <c r="D4" s="266"/>
      <c r="E4" s="266"/>
      <c r="F4" s="266"/>
      <c r="G4" s="266"/>
      <c r="H4" s="266"/>
      <c r="I4" s="266"/>
      <c r="J4" s="266"/>
      <c r="K4" s="270" t="s">
        <v>46</v>
      </c>
      <c r="L4" s="261"/>
      <c r="M4" s="261"/>
      <c r="N4" s="262"/>
      <c r="O4" s="261" t="s">
        <v>47</v>
      </c>
      <c r="P4" s="261"/>
      <c r="Q4" s="262"/>
      <c r="R4" s="160"/>
    </row>
    <row r="5" spans="1:18" ht="20.25" customHeight="1" thickBot="1">
      <c r="A5" s="268"/>
      <c r="B5" s="268"/>
      <c r="C5" s="265" t="s">
        <v>39</v>
      </c>
      <c r="D5" s="266"/>
      <c r="E5" s="266"/>
      <c r="F5" s="266"/>
      <c r="G5" s="265" t="s">
        <v>40</v>
      </c>
      <c r="H5" s="266"/>
      <c r="I5" s="266"/>
      <c r="J5" s="266"/>
      <c r="K5" s="271"/>
      <c r="L5" s="272"/>
      <c r="M5" s="272"/>
      <c r="N5" s="273"/>
      <c r="O5" s="263"/>
      <c r="P5" s="263"/>
      <c r="Q5" s="264"/>
      <c r="R5" s="161" t="s">
        <v>67</v>
      </c>
    </row>
    <row r="6" spans="1:18" ht="23.25" thickBot="1">
      <c r="A6" s="269"/>
      <c r="B6" s="269"/>
      <c r="C6" s="4" t="s">
        <v>43</v>
      </c>
      <c r="D6" s="4" t="s">
        <v>44</v>
      </c>
      <c r="E6" s="4" t="s">
        <v>45</v>
      </c>
      <c r="F6" s="4" t="s">
        <v>38</v>
      </c>
      <c r="G6" s="4" t="s">
        <v>43</v>
      </c>
      <c r="H6" s="4" t="s">
        <v>44</v>
      </c>
      <c r="I6" s="4" t="s">
        <v>45</v>
      </c>
      <c r="J6" s="4" t="s">
        <v>38</v>
      </c>
      <c r="K6" s="4" t="s">
        <v>43</v>
      </c>
      <c r="L6" s="4" t="s">
        <v>44</v>
      </c>
      <c r="M6" s="4" t="s">
        <v>45</v>
      </c>
      <c r="N6" s="4" t="s">
        <v>38</v>
      </c>
      <c r="O6" s="3" t="s">
        <v>29</v>
      </c>
      <c r="P6" s="4" t="s">
        <v>37</v>
      </c>
      <c r="Q6" s="4" t="s">
        <v>38</v>
      </c>
      <c r="R6" s="157" t="s">
        <v>68</v>
      </c>
    </row>
    <row r="7" spans="1:18" s="13" customFormat="1" ht="12.75">
      <c r="A7" s="127">
        <v>1</v>
      </c>
      <c r="B7" s="214" t="s">
        <v>4</v>
      </c>
      <c r="C7" s="27">
        <v>36</v>
      </c>
      <c r="D7" s="28">
        <v>25</v>
      </c>
      <c r="E7" s="28">
        <v>3</v>
      </c>
      <c r="F7" s="43">
        <f aca="true" t="shared" si="0" ref="F7:F34">C7+D7+E7</f>
        <v>64</v>
      </c>
      <c r="G7" s="29">
        <v>52</v>
      </c>
      <c r="H7" s="26">
        <v>10</v>
      </c>
      <c r="I7" s="32">
        <v>1</v>
      </c>
      <c r="J7" s="43">
        <f aca="true" t="shared" si="1" ref="J7:J35">G7+H7+I7</f>
        <v>63</v>
      </c>
      <c r="K7" s="29">
        <v>11</v>
      </c>
      <c r="L7" s="26">
        <v>1</v>
      </c>
      <c r="M7" s="32">
        <v>0</v>
      </c>
      <c r="N7" s="43">
        <f aca="true" t="shared" si="2" ref="N7:N35">K7+L7+M7</f>
        <v>12</v>
      </c>
      <c r="O7" s="51">
        <v>107</v>
      </c>
      <c r="P7" s="53">
        <v>32</v>
      </c>
      <c r="Q7" s="159">
        <f aca="true" t="shared" si="3" ref="Q7:Q35">O7+P7</f>
        <v>139</v>
      </c>
      <c r="R7" s="162">
        <f>F7+J7+N7</f>
        <v>139</v>
      </c>
    </row>
    <row r="8" spans="1:18" s="13" customFormat="1" ht="12.75">
      <c r="A8" s="45">
        <v>2</v>
      </c>
      <c r="B8" s="158" t="s">
        <v>5</v>
      </c>
      <c r="C8" s="27">
        <v>41</v>
      </c>
      <c r="D8" s="28">
        <v>12</v>
      </c>
      <c r="E8" s="28">
        <v>2</v>
      </c>
      <c r="F8" s="43">
        <f t="shared" si="0"/>
        <v>55</v>
      </c>
      <c r="G8" s="29">
        <v>43</v>
      </c>
      <c r="H8" s="26">
        <v>15</v>
      </c>
      <c r="I8" s="32">
        <v>0</v>
      </c>
      <c r="J8" s="43">
        <f t="shared" si="1"/>
        <v>58</v>
      </c>
      <c r="K8" s="29">
        <v>14</v>
      </c>
      <c r="L8" s="26">
        <v>1</v>
      </c>
      <c r="M8" s="32">
        <v>0</v>
      </c>
      <c r="N8" s="43">
        <f t="shared" si="2"/>
        <v>15</v>
      </c>
      <c r="O8" s="51">
        <v>95</v>
      </c>
      <c r="P8" s="53">
        <v>33</v>
      </c>
      <c r="Q8" s="159">
        <f t="shared" si="3"/>
        <v>128</v>
      </c>
      <c r="R8" s="162">
        <f aca="true" t="shared" si="4" ref="R8:R35">F8+J8+N8</f>
        <v>128</v>
      </c>
    </row>
    <row r="9" spans="1:18" s="13" customFormat="1" ht="12.75">
      <c r="A9" s="45">
        <v>3</v>
      </c>
      <c r="B9" s="158" t="s">
        <v>6</v>
      </c>
      <c r="C9" s="27">
        <v>214</v>
      </c>
      <c r="D9" s="28">
        <v>49</v>
      </c>
      <c r="E9" s="28">
        <v>24</v>
      </c>
      <c r="F9" s="43">
        <f t="shared" si="0"/>
        <v>287</v>
      </c>
      <c r="G9" s="29">
        <v>665</v>
      </c>
      <c r="H9" s="26">
        <v>76</v>
      </c>
      <c r="I9" s="32">
        <v>33</v>
      </c>
      <c r="J9" s="43">
        <f t="shared" si="1"/>
        <v>774</v>
      </c>
      <c r="K9" s="29">
        <v>36</v>
      </c>
      <c r="L9" s="26">
        <v>2</v>
      </c>
      <c r="M9" s="32">
        <v>0</v>
      </c>
      <c r="N9" s="43">
        <f t="shared" si="2"/>
        <v>38</v>
      </c>
      <c r="O9" s="51">
        <v>799</v>
      </c>
      <c r="P9" s="53">
        <v>300</v>
      </c>
      <c r="Q9" s="159">
        <f t="shared" si="3"/>
        <v>1099</v>
      </c>
      <c r="R9" s="162">
        <f t="shared" si="4"/>
        <v>1099</v>
      </c>
    </row>
    <row r="10" spans="1:18" s="13" customFormat="1" ht="12.75">
      <c r="A10" s="45">
        <v>4</v>
      </c>
      <c r="B10" s="158" t="s">
        <v>7</v>
      </c>
      <c r="C10" s="27">
        <v>53</v>
      </c>
      <c r="D10" s="28">
        <v>22</v>
      </c>
      <c r="E10" s="28">
        <v>4</v>
      </c>
      <c r="F10" s="43">
        <f t="shared" si="0"/>
        <v>79</v>
      </c>
      <c r="G10" s="29">
        <v>51</v>
      </c>
      <c r="H10" s="26">
        <v>11</v>
      </c>
      <c r="I10" s="32">
        <v>8</v>
      </c>
      <c r="J10" s="43">
        <f t="shared" si="1"/>
        <v>70</v>
      </c>
      <c r="K10" s="29">
        <v>6</v>
      </c>
      <c r="L10" s="26">
        <v>0</v>
      </c>
      <c r="M10" s="32">
        <v>0</v>
      </c>
      <c r="N10" s="43">
        <f t="shared" si="2"/>
        <v>6</v>
      </c>
      <c r="O10" s="51">
        <v>113</v>
      </c>
      <c r="P10" s="53">
        <v>42</v>
      </c>
      <c r="Q10" s="159">
        <f t="shared" si="3"/>
        <v>155</v>
      </c>
      <c r="R10" s="162">
        <f t="shared" si="4"/>
        <v>155</v>
      </c>
    </row>
    <row r="11" spans="1:18" ht="12.75">
      <c r="A11" s="45">
        <v>5</v>
      </c>
      <c r="B11" s="158" t="s">
        <v>8</v>
      </c>
      <c r="C11" s="27">
        <v>63</v>
      </c>
      <c r="D11" s="28">
        <v>4</v>
      </c>
      <c r="E11" s="28">
        <v>3</v>
      </c>
      <c r="F11" s="43">
        <f t="shared" si="0"/>
        <v>70</v>
      </c>
      <c r="G11" s="29">
        <v>47</v>
      </c>
      <c r="H11" s="26">
        <v>9</v>
      </c>
      <c r="I11" s="32">
        <v>3</v>
      </c>
      <c r="J11" s="43">
        <f t="shared" si="1"/>
        <v>59</v>
      </c>
      <c r="K11" s="29">
        <v>13</v>
      </c>
      <c r="L11" s="26">
        <v>0</v>
      </c>
      <c r="M11" s="32">
        <v>0</v>
      </c>
      <c r="N11" s="43">
        <f t="shared" si="2"/>
        <v>13</v>
      </c>
      <c r="O11" s="51">
        <v>108</v>
      </c>
      <c r="P11" s="53">
        <v>34</v>
      </c>
      <c r="Q11" s="159">
        <f t="shared" si="3"/>
        <v>142</v>
      </c>
      <c r="R11" s="162">
        <f t="shared" si="4"/>
        <v>142</v>
      </c>
    </row>
    <row r="12" spans="1:18" s="13" customFormat="1" ht="12.75">
      <c r="A12" s="45">
        <v>6</v>
      </c>
      <c r="B12" s="158" t="s">
        <v>9</v>
      </c>
      <c r="C12" s="27">
        <v>84</v>
      </c>
      <c r="D12" s="28">
        <v>24</v>
      </c>
      <c r="E12" s="28">
        <v>15</v>
      </c>
      <c r="F12" s="43">
        <f t="shared" si="0"/>
        <v>123</v>
      </c>
      <c r="G12" s="29">
        <v>113</v>
      </c>
      <c r="H12" s="26">
        <v>31</v>
      </c>
      <c r="I12" s="32">
        <v>6</v>
      </c>
      <c r="J12" s="43">
        <f t="shared" si="1"/>
        <v>150</v>
      </c>
      <c r="K12" s="29">
        <v>13</v>
      </c>
      <c r="L12" s="26">
        <v>2</v>
      </c>
      <c r="M12" s="32">
        <v>0</v>
      </c>
      <c r="N12" s="43">
        <f t="shared" si="2"/>
        <v>15</v>
      </c>
      <c r="O12" s="51">
        <v>198</v>
      </c>
      <c r="P12" s="53">
        <v>90</v>
      </c>
      <c r="Q12" s="159">
        <f t="shared" si="3"/>
        <v>288</v>
      </c>
      <c r="R12" s="162">
        <f t="shared" si="4"/>
        <v>288</v>
      </c>
    </row>
    <row r="13" spans="1:18" s="13" customFormat="1" ht="12.75">
      <c r="A13" s="45">
        <v>7</v>
      </c>
      <c r="B13" s="158" t="s">
        <v>10</v>
      </c>
      <c r="C13" s="27">
        <v>32</v>
      </c>
      <c r="D13" s="28">
        <v>14</v>
      </c>
      <c r="E13" s="28">
        <v>2</v>
      </c>
      <c r="F13" s="43">
        <f t="shared" si="0"/>
        <v>48</v>
      </c>
      <c r="G13" s="29">
        <v>58</v>
      </c>
      <c r="H13" s="26">
        <v>20</v>
      </c>
      <c r="I13" s="32">
        <v>1</v>
      </c>
      <c r="J13" s="43">
        <f t="shared" si="1"/>
        <v>79</v>
      </c>
      <c r="K13" s="29">
        <v>14</v>
      </c>
      <c r="L13" s="26">
        <v>2</v>
      </c>
      <c r="M13" s="32">
        <v>0</v>
      </c>
      <c r="N13" s="43">
        <f t="shared" si="2"/>
        <v>16</v>
      </c>
      <c r="O13" s="51">
        <v>103</v>
      </c>
      <c r="P13" s="53">
        <v>40</v>
      </c>
      <c r="Q13" s="159">
        <f t="shared" si="3"/>
        <v>143</v>
      </c>
      <c r="R13" s="162">
        <f t="shared" si="4"/>
        <v>143</v>
      </c>
    </row>
    <row r="14" spans="1:18" s="13" customFormat="1" ht="12.75">
      <c r="A14" s="45">
        <v>8</v>
      </c>
      <c r="B14" s="158" t="s">
        <v>11</v>
      </c>
      <c r="C14" s="27">
        <v>47</v>
      </c>
      <c r="D14" s="28">
        <v>7</v>
      </c>
      <c r="E14" s="28">
        <v>2</v>
      </c>
      <c r="F14" s="43">
        <f t="shared" si="0"/>
        <v>56</v>
      </c>
      <c r="G14" s="29">
        <v>30</v>
      </c>
      <c r="H14" s="26">
        <v>4</v>
      </c>
      <c r="I14" s="32">
        <v>0</v>
      </c>
      <c r="J14" s="43">
        <f t="shared" si="1"/>
        <v>34</v>
      </c>
      <c r="K14" s="29">
        <v>10</v>
      </c>
      <c r="L14" s="26">
        <v>0</v>
      </c>
      <c r="M14" s="32">
        <v>0</v>
      </c>
      <c r="N14" s="43">
        <f t="shared" si="2"/>
        <v>10</v>
      </c>
      <c r="O14" s="51">
        <v>79</v>
      </c>
      <c r="P14" s="53">
        <v>21</v>
      </c>
      <c r="Q14" s="159">
        <f t="shared" si="3"/>
        <v>100</v>
      </c>
      <c r="R14" s="162">
        <f t="shared" si="4"/>
        <v>100</v>
      </c>
    </row>
    <row r="15" spans="1:18" s="13" customFormat="1" ht="12.75">
      <c r="A15" s="45">
        <v>9</v>
      </c>
      <c r="B15" s="158" t="s">
        <v>12</v>
      </c>
      <c r="C15" s="27">
        <v>39</v>
      </c>
      <c r="D15" s="28">
        <v>10</v>
      </c>
      <c r="E15" s="28">
        <v>5</v>
      </c>
      <c r="F15" s="43">
        <f t="shared" si="0"/>
        <v>54</v>
      </c>
      <c r="G15" s="29">
        <v>86</v>
      </c>
      <c r="H15" s="26">
        <v>12</v>
      </c>
      <c r="I15" s="32">
        <v>3</v>
      </c>
      <c r="J15" s="43">
        <f t="shared" si="1"/>
        <v>101</v>
      </c>
      <c r="K15" s="29">
        <v>11</v>
      </c>
      <c r="L15" s="26">
        <v>0</v>
      </c>
      <c r="M15" s="32">
        <v>2</v>
      </c>
      <c r="N15" s="43">
        <f t="shared" si="2"/>
        <v>13</v>
      </c>
      <c r="O15" s="51">
        <v>122</v>
      </c>
      <c r="P15" s="53">
        <v>46</v>
      </c>
      <c r="Q15" s="159">
        <f t="shared" si="3"/>
        <v>168</v>
      </c>
      <c r="R15" s="162">
        <f t="shared" si="4"/>
        <v>168</v>
      </c>
    </row>
    <row r="16" spans="1:18" s="13" customFormat="1" ht="12.75">
      <c r="A16" s="45">
        <v>10</v>
      </c>
      <c r="B16" s="158" t="s">
        <v>13</v>
      </c>
      <c r="C16" s="27">
        <v>48</v>
      </c>
      <c r="D16" s="28">
        <v>12</v>
      </c>
      <c r="E16" s="28">
        <v>15</v>
      </c>
      <c r="F16" s="43">
        <f t="shared" si="0"/>
        <v>75</v>
      </c>
      <c r="G16" s="29">
        <v>70</v>
      </c>
      <c r="H16" s="26">
        <v>6</v>
      </c>
      <c r="I16" s="32">
        <v>2</v>
      </c>
      <c r="J16" s="43">
        <f t="shared" si="1"/>
        <v>78</v>
      </c>
      <c r="K16" s="29">
        <v>18</v>
      </c>
      <c r="L16" s="26">
        <v>3</v>
      </c>
      <c r="M16" s="32">
        <v>0</v>
      </c>
      <c r="N16" s="43">
        <f t="shared" si="2"/>
        <v>21</v>
      </c>
      <c r="O16" s="51">
        <v>132</v>
      </c>
      <c r="P16" s="53">
        <v>42</v>
      </c>
      <c r="Q16" s="159">
        <f t="shared" si="3"/>
        <v>174</v>
      </c>
      <c r="R16" s="162">
        <f t="shared" si="4"/>
        <v>174</v>
      </c>
    </row>
    <row r="17" spans="1:18" s="13" customFormat="1" ht="12.75">
      <c r="A17" s="45">
        <v>11</v>
      </c>
      <c r="B17" s="158" t="s">
        <v>14</v>
      </c>
      <c r="C17" s="27">
        <v>18</v>
      </c>
      <c r="D17" s="28">
        <v>3</v>
      </c>
      <c r="E17" s="28">
        <v>0</v>
      </c>
      <c r="F17" s="43">
        <f t="shared" si="0"/>
        <v>21</v>
      </c>
      <c r="G17" s="29">
        <v>17</v>
      </c>
      <c r="H17" s="26">
        <v>5</v>
      </c>
      <c r="I17" s="32">
        <v>1</v>
      </c>
      <c r="J17" s="43">
        <f t="shared" si="1"/>
        <v>23</v>
      </c>
      <c r="K17" s="29">
        <v>1</v>
      </c>
      <c r="L17" s="26">
        <v>1</v>
      </c>
      <c r="M17" s="32">
        <v>0</v>
      </c>
      <c r="N17" s="43">
        <f t="shared" si="2"/>
        <v>2</v>
      </c>
      <c r="O17" s="51">
        <v>40</v>
      </c>
      <c r="P17" s="53">
        <v>6</v>
      </c>
      <c r="Q17" s="159">
        <f t="shared" si="3"/>
        <v>46</v>
      </c>
      <c r="R17" s="162">
        <f t="shared" si="4"/>
        <v>46</v>
      </c>
    </row>
    <row r="18" spans="1:18" s="13" customFormat="1" ht="12.75">
      <c r="A18" s="45">
        <v>12</v>
      </c>
      <c r="B18" s="158" t="s">
        <v>15</v>
      </c>
      <c r="C18" s="27">
        <v>83</v>
      </c>
      <c r="D18" s="28">
        <v>24</v>
      </c>
      <c r="E18" s="28">
        <v>9</v>
      </c>
      <c r="F18" s="43">
        <f t="shared" si="0"/>
        <v>116</v>
      </c>
      <c r="G18" s="29">
        <v>143</v>
      </c>
      <c r="H18" s="26">
        <v>45</v>
      </c>
      <c r="I18" s="32">
        <v>7</v>
      </c>
      <c r="J18" s="43">
        <f t="shared" si="1"/>
        <v>195</v>
      </c>
      <c r="K18" s="29">
        <v>33</v>
      </c>
      <c r="L18" s="26">
        <v>1</v>
      </c>
      <c r="M18" s="32">
        <v>1</v>
      </c>
      <c r="N18" s="43">
        <f t="shared" si="2"/>
        <v>35</v>
      </c>
      <c r="O18" s="51">
        <v>268</v>
      </c>
      <c r="P18" s="53">
        <v>78</v>
      </c>
      <c r="Q18" s="159">
        <f t="shared" si="3"/>
        <v>346</v>
      </c>
      <c r="R18" s="162">
        <f t="shared" si="4"/>
        <v>346</v>
      </c>
    </row>
    <row r="19" spans="1:18" s="13" customFormat="1" ht="12.75">
      <c r="A19" s="45">
        <v>13</v>
      </c>
      <c r="B19" s="158" t="s">
        <v>16</v>
      </c>
      <c r="C19" s="27">
        <v>25</v>
      </c>
      <c r="D19" s="28">
        <v>12</v>
      </c>
      <c r="E19" s="28">
        <v>6</v>
      </c>
      <c r="F19" s="43">
        <f t="shared" si="0"/>
        <v>43</v>
      </c>
      <c r="G19" s="29">
        <v>39</v>
      </c>
      <c r="H19" s="26">
        <v>18</v>
      </c>
      <c r="I19" s="32">
        <v>3</v>
      </c>
      <c r="J19" s="43">
        <f t="shared" si="1"/>
        <v>60</v>
      </c>
      <c r="K19" s="29">
        <v>3</v>
      </c>
      <c r="L19" s="26">
        <v>3</v>
      </c>
      <c r="M19" s="32">
        <v>0</v>
      </c>
      <c r="N19" s="43">
        <f t="shared" si="2"/>
        <v>6</v>
      </c>
      <c r="O19" s="51">
        <v>81</v>
      </c>
      <c r="P19" s="53">
        <v>28</v>
      </c>
      <c r="Q19" s="159">
        <f t="shared" si="3"/>
        <v>109</v>
      </c>
      <c r="R19" s="162">
        <f t="shared" si="4"/>
        <v>109</v>
      </c>
    </row>
    <row r="20" spans="1:18" s="13" customFormat="1" ht="12.75">
      <c r="A20" s="45">
        <v>14</v>
      </c>
      <c r="B20" s="158" t="s">
        <v>17</v>
      </c>
      <c r="C20" s="27">
        <v>122</v>
      </c>
      <c r="D20" s="28">
        <v>33</v>
      </c>
      <c r="E20" s="28">
        <v>18</v>
      </c>
      <c r="F20" s="43">
        <f t="shared" si="0"/>
        <v>173</v>
      </c>
      <c r="G20" s="29">
        <v>194</v>
      </c>
      <c r="H20" s="26">
        <v>61</v>
      </c>
      <c r="I20" s="32">
        <v>9</v>
      </c>
      <c r="J20" s="43">
        <f t="shared" si="1"/>
        <v>264</v>
      </c>
      <c r="K20" s="29">
        <v>49</v>
      </c>
      <c r="L20" s="26">
        <v>13</v>
      </c>
      <c r="M20" s="32">
        <v>0</v>
      </c>
      <c r="N20" s="43">
        <f t="shared" si="2"/>
        <v>62</v>
      </c>
      <c r="O20" s="51">
        <v>342</v>
      </c>
      <c r="P20" s="53">
        <v>157</v>
      </c>
      <c r="Q20" s="159">
        <f t="shared" si="3"/>
        <v>499</v>
      </c>
      <c r="R20" s="162">
        <f t="shared" si="4"/>
        <v>499</v>
      </c>
    </row>
    <row r="21" spans="1:18" s="13" customFormat="1" ht="12.75">
      <c r="A21" s="45">
        <v>15</v>
      </c>
      <c r="B21" s="158" t="s">
        <v>18</v>
      </c>
      <c r="C21" s="27">
        <v>25</v>
      </c>
      <c r="D21" s="31">
        <v>5</v>
      </c>
      <c r="E21" s="32">
        <v>3</v>
      </c>
      <c r="F21" s="43">
        <f t="shared" si="0"/>
        <v>33</v>
      </c>
      <c r="G21" s="29">
        <v>73</v>
      </c>
      <c r="H21" s="26">
        <v>13</v>
      </c>
      <c r="I21" s="32">
        <v>3</v>
      </c>
      <c r="J21" s="43">
        <f t="shared" si="1"/>
        <v>89</v>
      </c>
      <c r="K21" s="29">
        <v>6</v>
      </c>
      <c r="L21" s="26">
        <v>1</v>
      </c>
      <c r="M21" s="32">
        <v>0</v>
      </c>
      <c r="N21" s="43">
        <f t="shared" si="2"/>
        <v>7</v>
      </c>
      <c r="O21" s="51">
        <v>100</v>
      </c>
      <c r="P21" s="53">
        <v>29</v>
      </c>
      <c r="Q21" s="159">
        <f t="shared" si="3"/>
        <v>129</v>
      </c>
      <c r="R21" s="162">
        <f t="shared" si="4"/>
        <v>129</v>
      </c>
    </row>
    <row r="22" spans="1:18" s="13" customFormat="1" ht="12.75">
      <c r="A22" s="45">
        <v>16</v>
      </c>
      <c r="B22" s="158" t="s">
        <v>19</v>
      </c>
      <c r="C22" s="27">
        <v>31</v>
      </c>
      <c r="D22" s="34">
        <v>9</v>
      </c>
      <c r="E22" s="35">
        <v>1</v>
      </c>
      <c r="F22" s="43">
        <f t="shared" si="0"/>
        <v>41</v>
      </c>
      <c r="G22" s="33">
        <v>73</v>
      </c>
      <c r="H22" s="34">
        <v>16</v>
      </c>
      <c r="I22" s="35">
        <v>1</v>
      </c>
      <c r="J22" s="43">
        <f t="shared" si="1"/>
        <v>90</v>
      </c>
      <c r="K22" s="33">
        <v>10</v>
      </c>
      <c r="L22" s="34">
        <v>0</v>
      </c>
      <c r="M22" s="35">
        <v>0</v>
      </c>
      <c r="N22" s="43">
        <f t="shared" si="2"/>
        <v>10</v>
      </c>
      <c r="O22" s="51">
        <v>106</v>
      </c>
      <c r="P22" s="53">
        <v>35</v>
      </c>
      <c r="Q22" s="159">
        <f t="shared" si="3"/>
        <v>141</v>
      </c>
      <c r="R22" s="162">
        <f t="shared" si="4"/>
        <v>141</v>
      </c>
    </row>
    <row r="23" spans="1:18" s="13" customFormat="1" ht="12.75">
      <c r="A23" s="45">
        <v>17</v>
      </c>
      <c r="B23" s="158" t="s">
        <v>20</v>
      </c>
      <c r="C23" s="27">
        <v>35</v>
      </c>
      <c r="D23" s="28">
        <v>14</v>
      </c>
      <c r="E23" s="28">
        <v>4</v>
      </c>
      <c r="F23" s="43">
        <f t="shared" si="0"/>
        <v>53</v>
      </c>
      <c r="G23" s="29">
        <v>28</v>
      </c>
      <c r="H23" s="26">
        <v>5</v>
      </c>
      <c r="I23" s="32">
        <v>1</v>
      </c>
      <c r="J23" s="43">
        <f t="shared" si="1"/>
        <v>34</v>
      </c>
      <c r="K23" s="29">
        <v>15</v>
      </c>
      <c r="L23" s="26">
        <v>1</v>
      </c>
      <c r="M23" s="32">
        <v>0</v>
      </c>
      <c r="N23" s="43">
        <f>K23+L23+M23</f>
        <v>16</v>
      </c>
      <c r="O23" s="51">
        <v>79</v>
      </c>
      <c r="P23" s="53">
        <v>24</v>
      </c>
      <c r="Q23" s="159">
        <f t="shared" si="3"/>
        <v>103</v>
      </c>
      <c r="R23" s="162">
        <f t="shared" si="4"/>
        <v>103</v>
      </c>
    </row>
    <row r="24" spans="1:18" s="13" customFormat="1" ht="12.75">
      <c r="A24" s="45">
        <v>18</v>
      </c>
      <c r="B24" s="158" t="s">
        <v>21</v>
      </c>
      <c r="C24" s="27">
        <v>29</v>
      </c>
      <c r="D24" s="28">
        <v>5</v>
      </c>
      <c r="E24" s="28">
        <v>1</v>
      </c>
      <c r="F24" s="43">
        <f t="shared" si="0"/>
        <v>35</v>
      </c>
      <c r="G24" s="29">
        <v>42</v>
      </c>
      <c r="H24" s="26">
        <v>4</v>
      </c>
      <c r="I24" s="32">
        <v>1</v>
      </c>
      <c r="J24" s="43">
        <f t="shared" si="1"/>
        <v>47</v>
      </c>
      <c r="K24" s="29">
        <v>6</v>
      </c>
      <c r="L24" s="26">
        <v>0</v>
      </c>
      <c r="M24" s="32">
        <v>0</v>
      </c>
      <c r="N24" s="43">
        <f t="shared" si="2"/>
        <v>6</v>
      </c>
      <c r="O24" s="51">
        <v>70</v>
      </c>
      <c r="P24" s="53">
        <v>18</v>
      </c>
      <c r="Q24" s="159">
        <f t="shared" si="3"/>
        <v>88</v>
      </c>
      <c r="R24" s="162">
        <f t="shared" si="4"/>
        <v>88</v>
      </c>
    </row>
    <row r="25" spans="1:18" s="13" customFormat="1" ht="12.75">
      <c r="A25" s="45">
        <v>19</v>
      </c>
      <c r="B25" s="158" t="s">
        <v>22</v>
      </c>
      <c r="C25" s="27">
        <v>46</v>
      </c>
      <c r="D25" s="28">
        <v>16</v>
      </c>
      <c r="E25" s="28">
        <v>10</v>
      </c>
      <c r="F25" s="43">
        <f t="shared" si="0"/>
        <v>72</v>
      </c>
      <c r="G25" s="29">
        <v>43</v>
      </c>
      <c r="H25" s="26">
        <v>10</v>
      </c>
      <c r="I25" s="32">
        <v>0</v>
      </c>
      <c r="J25" s="43">
        <f t="shared" si="1"/>
        <v>53</v>
      </c>
      <c r="K25" s="29">
        <v>7</v>
      </c>
      <c r="L25" s="26">
        <v>1</v>
      </c>
      <c r="M25" s="32">
        <v>1</v>
      </c>
      <c r="N25" s="43">
        <f t="shared" si="2"/>
        <v>9</v>
      </c>
      <c r="O25" s="51">
        <v>102</v>
      </c>
      <c r="P25" s="53">
        <v>32</v>
      </c>
      <c r="Q25" s="159">
        <f>O25+P25</f>
        <v>134</v>
      </c>
      <c r="R25" s="162">
        <f t="shared" si="4"/>
        <v>134</v>
      </c>
    </row>
    <row r="26" spans="1:18" s="13" customFormat="1" ht="12.75">
      <c r="A26" s="45">
        <v>20</v>
      </c>
      <c r="B26" s="158" t="s">
        <v>23</v>
      </c>
      <c r="C26" s="27">
        <v>44</v>
      </c>
      <c r="D26" s="28">
        <v>10</v>
      </c>
      <c r="E26" s="28">
        <v>6</v>
      </c>
      <c r="F26" s="43">
        <f t="shared" si="0"/>
        <v>60</v>
      </c>
      <c r="G26" s="29">
        <v>36</v>
      </c>
      <c r="H26" s="26">
        <v>13</v>
      </c>
      <c r="I26" s="32">
        <v>2</v>
      </c>
      <c r="J26" s="43">
        <f t="shared" si="1"/>
        <v>51</v>
      </c>
      <c r="K26" s="29">
        <v>9</v>
      </c>
      <c r="L26" s="26">
        <v>1</v>
      </c>
      <c r="M26" s="32">
        <v>0</v>
      </c>
      <c r="N26" s="43">
        <f t="shared" si="2"/>
        <v>10</v>
      </c>
      <c r="O26" s="51">
        <v>87</v>
      </c>
      <c r="P26" s="53">
        <v>34</v>
      </c>
      <c r="Q26" s="159">
        <f t="shared" si="3"/>
        <v>121</v>
      </c>
      <c r="R26" s="162">
        <f t="shared" si="4"/>
        <v>121</v>
      </c>
    </row>
    <row r="27" spans="1:18" s="13" customFormat="1" ht="12.75">
      <c r="A27" s="45">
        <v>21</v>
      </c>
      <c r="B27" s="158" t="s">
        <v>24</v>
      </c>
      <c r="C27" s="27">
        <v>26</v>
      </c>
      <c r="D27" s="28">
        <v>8</v>
      </c>
      <c r="E27" s="28">
        <v>2</v>
      </c>
      <c r="F27" s="43">
        <f t="shared" si="0"/>
        <v>36</v>
      </c>
      <c r="G27" s="29">
        <v>41</v>
      </c>
      <c r="H27" s="26">
        <v>13</v>
      </c>
      <c r="I27" s="32">
        <v>3</v>
      </c>
      <c r="J27" s="43">
        <f t="shared" si="1"/>
        <v>57</v>
      </c>
      <c r="K27" s="29">
        <v>12</v>
      </c>
      <c r="L27" s="26">
        <v>0</v>
      </c>
      <c r="M27" s="32">
        <v>0</v>
      </c>
      <c r="N27" s="43">
        <f t="shared" si="2"/>
        <v>12</v>
      </c>
      <c r="O27" s="51">
        <v>72</v>
      </c>
      <c r="P27" s="53">
        <v>33</v>
      </c>
      <c r="Q27" s="159">
        <f t="shared" si="3"/>
        <v>105</v>
      </c>
      <c r="R27" s="162">
        <f t="shared" si="4"/>
        <v>105</v>
      </c>
    </row>
    <row r="28" spans="1:18" s="13" customFormat="1" ht="12.75">
      <c r="A28" s="45">
        <v>22</v>
      </c>
      <c r="B28" s="158" t="s">
        <v>25</v>
      </c>
      <c r="C28" s="27">
        <v>45</v>
      </c>
      <c r="D28" s="28">
        <v>14</v>
      </c>
      <c r="E28" s="28">
        <v>11</v>
      </c>
      <c r="F28" s="43">
        <f t="shared" si="0"/>
        <v>70</v>
      </c>
      <c r="G28" s="29">
        <v>30</v>
      </c>
      <c r="H28" s="26">
        <v>8</v>
      </c>
      <c r="I28" s="32">
        <v>2</v>
      </c>
      <c r="J28" s="43">
        <f t="shared" si="1"/>
        <v>40</v>
      </c>
      <c r="K28" s="29">
        <v>20</v>
      </c>
      <c r="L28" s="26">
        <v>3</v>
      </c>
      <c r="M28" s="32">
        <v>0</v>
      </c>
      <c r="N28" s="43">
        <f t="shared" si="2"/>
        <v>23</v>
      </c>
      <c r="O28" s="51">
        <v>95</v>
      </c>
      <c r="P28" s="53">
        <v>38</v>
      </c>
      <c r="Q28" s="159">
        <f t="shared" si="3"/>
        <v>133</v>
      </c>
      <c r="R28" s="162">
        <f t="shared" si="4"/>
        <v>133</v>
      </c>
    </row>
    <row r="29" spans="1:18" s="13" customFormat="1" ht="12.75">
      <c r="A29" s="45">
        <v>23</v>
      </c>
      <c r="B29" s="158" t="s">
        <v>26</v>
      </c>
      <c r="C29" s="27">
        <v>28</v>
      </c>
      <c r="D29" s="28">
        <v>13</v>
      </c>
      <c r="E29" s="28">
        <v>10</v>
      </c>
      <c r="F29" s="43">
        <f t="shared" si="0"/>
        <v>51</v>
      </c>
      <c r="G29" s="29">
        <v>10</v>
      </c>
      <c r="H29" s="26">
        <v>1</v>
      </c>
      <c r="I29" s="32">
        <v>0</v>
      </c>
      <c r="J29" s="43">
        <f t="shared" si="1"/>
        <v>11</v>
      </c>
      <c r="K29" s="29">
        <v>1</v>
      </c>
      <c r="L29" s="26">
        <v>0</v>
      </c>
      <c r="M29" s="32">
        <v>0</v>
      </c>
      <c r="N29" s="43">
        <f t="shared" si="2"/>
        <v>1</v>
      </c>
      <c r="O29" s="51">
        <v>50</v>
      </c>
      <c r="P29" s="53">
        <v>13</v>
      </c>
      <c r="Q29" s="159">
        <f t="shared" si="3"/>
        <v>63</v>
      </c>
      <c r="R29" s="162">
        <f t="shared" si="4"/>
        <v>63</v>
      </c>
    </row>
    <row r="30" spans="1:18" s="13" customFormat="1" ht="12.75">
      <c r="A30" s="45">
        <v>24</v>
      </c>
      <c r="B30" s="158" t="s">
        <v>27</v>
      </c>
      <c r="C30" s="27">
        <v>19</v>
      </c>
      <c r="D30" s="28">
        <v>7</v>
      </c>
      <c r="E30" s="28">
        <v>1</v>
      </c>
      <c r="F30" s="43">
        <f t="shared" si="0"/>
        <v>27</v>
      </c>
      <c r="G30" s="29">
        <v>69</v>
      </c>
      <c r="H30" s="26">
        <v>15</v>
      </c>
      <c r="I30" s="32">
        <v>7</v>
      </c>
      <c r="J30" s="43">
        <f t="shared" si="1"/>
        <v>91</v>
      </c>
      <c r="K30" s="29">
        <v>18</v>
      </c>
      <c r="L30" s="26">
        <v>0</v>
      </c>
      <c r="M30" s="32">
        <v>0</v>
      </c>
      <c r="N30" s="43">
        <f t="shared" si="2"/>
        <v>18</v>
      </c>
      <c r="O30" s="51">
        <v>94</v>
      </c>
      <c r="P30" s="53">
        <v>42</v>
      </c>
      <c r="Q30" s="159">
        <f t="shared" si="3"/>
        <v>136</v>
      </c>
      <c r="R30" s="162">
        <f t="shared" si="4"/>
        <v>136</v>
      </c>
    </row>
    <row r="31" spans="1:18" s="13" customFormat="1" ht="12.75">
      <c r="A31" s="45">
        <v>25</v>
      </c>
      <c r="B31" s="158" t="s">
        <v>28</v>
      </c>
      <c r="C31" s="27">
        <v>74</v>
      </c>
      <c r="D31" s="28">
        <v>14</v>
      </c>
      <c r="E31" s="28">
        <v>14</v>
      </c>
      <c r="F31" s="43">
        <f t="shared" si="0"/>
        <v>102</v>
      </c>
      <c r="G31" s="29">
        <v>50</v>
      </c>
      <c r="H31" s="26">
        <v>10</v>
      </c>
      <c r="I31" s="32">
        <v>1</v>
      </c>
      <c r="J31" s="43">
        <f t="shared" si="1"/>
        <v>61</v>
      </c>
      <c r="K31" s="29">
        <v>11</v>
      </c>
      <c r="L31" s="26">
        <v>1</v>
      </c>
      <c r="M31" s="32">
        <v>0</v>
      </c>
      <c r="N31" s="43">
        <f t="shared" si="2"/>
        <v>12</v>
      </c>
      <c r="O31" s="51">
        <v>123</v>
      </c>
      <c r="P31" s="53">
        <v>52</v>
      </c>
      <c r="Q31" s="159">
        <f t="shared" si="3"/>
        <v>175</v>
      </c>
      <c r="R31" s="162">
        <f t="shared" si="4"/>
        <v>175</v>
      </c>
    </row>
    <row r="32" spans="1:18" s="13" customFormat="1" ht="12.75" customHeight="1">
      <c r="A32" s="45">
        <v>26</v>
      </c>
      <c r="B32" s="55" t="s">
        <v>77</v>
      </c>
      <c r="C32" s="41">
        <v>20</v>
      </c>
      <c r="D32" s="36">
        <v>10</v>
      </c>
      <c r="E32" s="37">
        <v>8</v>
      </c>
      <c r="F32" s="43">
        <f t="shared" si="0"/>
        <v>38</v>
      </c>
      <c r="G32" s="41">
        <v>53</v>
      </c>
      <c r="H32" s="36">
        <v>21</v>
      </c>
      <c r="I32" s="37">
        <v>9</v>
      </c>
      <c r="J32" s="43">
        <f t="shared" si="1"/>
        <v>83</v>
      </c>
      <c r="K32" s="41">
        <v>2</v>
      </c>
      <c r="L32" s="36">
        <v>1</v>
      </c>
      <c r="M32" s="37">
        <v>0</v>
      </c>
      <c r="N32" s="43">
        <f t="shared" si="2"/>
        <v>3</v>
      </c>
      <c r="O32" s="52">
        <v>117</v>
      </c>
      <c r="P32" s="54">
        <v>7</v>
      </c>
      <c r="Q32" s="159">
        <f t="shared" si="3"/>
        <v>124</v>
      </c>
      <c r="R32" s="162">
        <f t="shared" si="4"/>
        <v>124</v>
      </c>
    </row>
    <row r="33" spans="1:18" s="13" customFormat="1" ht="12.75" customHeight="1">
      <c r="A33" s="45">
        <v>27</v>
      </c>
      <c r="B33" s="55" t="s">
        <v>80</v>
      </c>
      <c r="C33" s="41">
        <v>1</v>
      </c>
      <c r="D33" s="36">
        <v>1</v>
      </c>
      <c r="E33" s="37">
        <v>0</v>
      </c>
      <c r="F33" s="43">
        <f t="shared" si="0"/>
        <v>2</v>
      </c>
      <c r="G33" s="41">
        <v>7</v>
      </c>
      <c r="H33" s="36">
        <v>1</v>
      </c>
      <c r="I33" s="37">
        <v>0</v>
      </c>
      <c r="J33" s="43">
        <f t="shared" si="1"/>
        <v>8</v>
      </c>
      <c r="K33" s="41">
        <v>0</v>
      </c>
      <c r="L33" s="36">
        <v>0</v>
      </c>
      <c r="M33" s="37">
        <v>0</v>
      </c>
      <c r="N33" s="43">
        <f t="shared" si="2"/>
        <v>0</v>
      </c>
      <c r="O33" s="52">
        <v>10</v>
      </c>
      <c r="P33" s="54">
        <v>0</v>
      </c>
      <c r="Q33" s="159">
        <f t="shared" si="3"/>
        <v>10</v>
      </c>
      <c r="R33" s="162">
        <f t="shared" si="4"/>
        <v>10</v>
      </c>
    </row>
    <row r="34" spans="1:18" s="13" customFormat="1" ht="12.75" customHeight="1">
      <c r="A34" s="45">
        <v>28</v>
      </c>
      <c r="B34" s="55" t="s">
        <v>81</v>
      </c>
      <c r="C34" s="41">
        <v>0</v>
      </c>
      <c r="D34" s="36">
        <v>0</v>
      </c>
      <c r="E34" s="37">
        <v>0</v>
      </c>
      <c r="F34" s="43">
        <f t="shared" si="0"/>
        <v>0</v>
      </c>
      <c r="G34" s="41">
        <v>6</v>
      </c>
      <c r="H34" s="36">
        <v>0</v>
      </c>
      <c r="I34" s="37">
        <v>0</v>
      </c>
      <c r="J34" s="43">
        <f t="shared" si="1"/>
        <v>6</v>
      </c>
      <c r="K34" s="41">
        <v>0</v>
      </c>
      <c r="L34" s="36">
        <v>0</v>
      </c>
      <c r="M34" s="37">
        <v>0</v>
      </c>
      <c r="N34" s="43">
        <f t="shared" si="2"/>
        <v>0</v>
      </c>
      <c r="O34" s="52">
        <v>6</v>
      </c>
      <c r="P34" s="54">
        <v>0</v>
      </c>
      <c r="Q34" s="159">
        <f t="shared" si="3"/>
        <v>6</v>
      </c>
      <c r="R34" s="162">
        <f t="shared" si="4"/>
        <v>6</v>
      </c>
    </row>
    <row r="35" spans="1:18" s="13" customFormat="1" ht="14.25" customHeight="1" thickBot="1">
      <c r="A35" s="45">
        <v>29</v>
      </c>
      <c r="B35" s="55" t="s">
        <v>79</v>
      </c>
      <c r="C35" s="41">
        <v>0</v>
      </c>
      <c r="D35" s="36">
        <v>0</v>
      </c>
      <c r="E35" s="37">
        <v>0</v>
      </c>
      <c r="F35" s="43">
        <f>C35+D35+E35</f>
        <v>0</v>
      </c>
      <c r="G35" s="41">
        <v>8</v>
      </c>
      <c r="H35" s="36">
        <v>1</v>
      </c>
      <c r="I35" s="37">
        <v>0</v>
      </c>
      <c r="J35" s="43">
        <f t="shared" si="1"/>
        <v>9</v>
      </c>
      <c r="K35" s="41">
        <v>3</v>
      </c>
      <c r="L35" s="36">
        <v>0</v>
      </c>
      <c r="M35" s="37">
        <v>0</v>
      </c>
      <c r="N35" s="43">
        <f t="shared" si="2"/>
        <v>3</v>
      </c>
      <c r="O35" s="52">
        <v>11</v>
      </c>
      <c r="P35" s="54">
        <v>1</v>
      </c>
      <c r="Q35" s="159">
        <f t="shared" si="3"/>
        <v>12</v>
      </c>
      <c r="R35" s="162">
        <f t="shared" si="4"/>
        <v>12</v>
      </c>
    </row>
    <row r="36" spans="1:18" ht="16.5" thickBot="1">
      <c r="A36" s="277" t="s">
        <v>3</v>
      </c>
      <c r="B36" s="278"/>
      <c r="C36" s="38">
        <f aca="true" t="shared" si="5" ref="C36:I36">SUM(C7:C35)</f>
        <v>1328</v>
      </c>
      <c r="D36" s="39">
        <f t="shared" si="5"/>
        <v>377</v>
      </c>
      <c r="E36" s="39">
        <f t="shared" si="5"/>
        <v>179</v>
      </c>
      <c r="F36" s="39">
        <f>SUM(F7:F35)</f>
        <v>1884</v>
      </c>
      <c r="G36" s="39">
        <f t="shared" si="5"/>
        <v>2177</v>
      </c>
      <c r="H36" s="39">
        <f t="shared" si="5"/>
        <v>454</v>
      </c>
      <c r="I36" s="39">
        <f t="shared" si="5"/>
        <v>107</v>
      </c>
      <c r="J36" s="39">
        <f>SUM(J7:J35)</f>
        <v>2738</v>
      </c>
      <c r="K36" s="39">
        <f>SUM(K7:K35)</f>
        <v>352</v>
      </c>
      <c r="L36" s="39">
        <f>SUM(L7:L35)</f>
        <v>38</v>
      </c>
      <c r="M36" s="39">
        <f>SUM(M7:M35)</f>
        <v>4</v>
      </c>
      <c r="N36" s="39">
        <f>K36+L36+M36</f>
        <v>394</v>
      </c>
      <c r="O36" s="39">
        <f>SUM(O7:O35)</f>
        <v>3709</v>
      </c>
      <c r="P36" s="39">
        <f>SUM(P7:P35)</f>
        <v>1307</v>
      </c>
      <c r="Q36" s="143">
        <f>SUM(Q7:Q35)</f>
        <v>5016</v>
      </c>
      <c r="R36" s="176">
        <f>F36+J36+N36</f>
        <v>5016</v>
      </c>
    </row>
    <row r="37" ht="6.75" customHeight="1"/>
    <row r="38" spans="5:18" ht="15.75" customHeight="1">
      <c r="E38" s="24"/>
      <c r="F38" s="25">
        <f>C36+D36+E36</f>
        <v>1884</v>
      </c>
      <c r="G38" s="24"/>
      <c r="H38" s="24"/>
      <c r="I38" s="24"/>
      <c r="J38" s="25">
        <f>G36+H36+I36</f>
        <v>2738</v>
      </c>
      <c r="K38" s="24"/>
      <c r="L38" s="24"/>
      <c r="M38" s="24"/>
      <c r="N38" s="25">
        <f>K36+L36+M36</f>
        <v>394</v>
      </c>
      <c r="O38" s="24"/>
      <c r="P38" s="24"/>
      <c r="Q38" s="25">
        <f>O36+P36</f>
        <v>5016</v>
      </c>
      <c r="R38" s="24"/>
    </row>
    <row r="40" spans="2:18" ht="15">
      <c r="B40" s="5" t="s">
        <v>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7" ht="15" customHeight="1" thickBot="1">
      <c r="A41" s="276" t="s">
        <v>69</v>
      </c>
      <c r="B41" s="276"/>
      <c r="C41" s="274" t="s">
        <v>91</v>
      </c>
      <c r="D41" s="274"/>
      <c r="E41" s="274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</row>
    <row r="42" spans="1:18" ht="13.5" customHeight="1" thickBot="1">
      <c r="A42" s="267" t="s">
        <v>1</v>
      </c>
      <c r="B42" s="267" t="s">
        <v>2</v>
      </c>
      <c r="C42" s="265" t="s">
        <v>42</v>
      </c>
      <c r="D42" s="266"/>
      <c r="E42" s="266"/>
      <c r="F42" s="266"/>
      <c r="G42" s="266"/>
      <c r="H42" s="266"/>
      <c r="I42" s="266"/>
      <c r="J42" s="266"/>
      <c r="K42" s="270" t="s">
        <v>46</v>
      </c>
      <c r="L42" s="261"/>
      <c r="M42" s="261"/>
      <c r="N42" s="262"/>
      <c r="O42" s="261" t="s">
        <v>47</v>
      </c>
      <c r="P42" s="261"/>
      <c r="Q42" s="262"/>
      <c r="R42" s="160"/>
    </row>
    <row r="43" spans="1:18" ht="22.5" customHeight="1" thickBot="1">
      <c r="A43" s="268"/>
      <c r="B43" s="268"/>
      <c r="C43" s="265" t="s">
        <v>39</v>
      </c>
      <c r="D43" s="266"/>
      <c r="E43" s="266"/>
      <c r="F43" s="266"/>
      <c r="G43" s="265" t="s">
        <v>40</v>
      </c>
      <c r="H43" s="266"/>
      <c r="I43" s="266"/>
      <c r="J43" s="266"/>
      <c r="K43" s="271"/>
      <c r="L43" s="272"/>
      <c r="M43" s="272"/>
      <c r="N43" s="273"/>
      <c r="O43" s="263"/>
      <c r="P43" s="263"/>
      <c r="Q43" s="264"/>
      <c r="R43" s="161" t="s">
        <v>67</v>
      </c>
    </row>
    <row r="44" spans="1:18" ht="23.25" thickBot="1">
      <c r="A44" s="269"/>
      <c r="B44" s="269"/>
      <c r="C44" s="4" t="s">
        <v>43</v>
      </c>
      <c r="D44" s="4" t="s">
        <v>44</v>
      </c>
      <c r="E44" s="4" t="s">
        <v>45</v>
      </c>
      <c r="F44" s="4" t="s">
        <v>38</v>
      </c>
      <c r="G44" s="4" t="s">
        <v>43</v>
      </c>
      <c r="H44" s="4" t="s">
        <v>44</v>
      </c>
      <c r="I44" s="4" t="s">
        <v>45</v>
      </c>
      <c r="J44" s="4" t="s">
        <v>38</v>
      </c>
      <c r="K44" s="4" t="s">
        <v>43</v>
      </c>
      <c r="L44" s="4" t="s">
        <v>44</v>
      </c>
      <c r="M44" s="4" t="s">
        <v>45</v>
      </c>
      <c r="N44" s="4" t="s">
        <v>38</v>
      </c>
      <c r="O44" s="3" t="s">
        <v>29</v>
      </c>
      <c r="P44" s="4" t="s">
        <v>37</v>
      </c>
      <c r="Q44" s="4" t="s">
        <v>38</v>
      </c>
      <c r="R44" s="157" t="s">
        <v>68</v>
      </c>
    </row>
    <row r="45" spans="1:18" ht="12.75">
      <c r="A45" s="127">
        <v>1</v>
      </c>
      <c r="B45" s="215" t="s">
        <v>4</v>
      </c>
      <c r="C45" s="27">
        <v>60</v>
      </c>
      <c r="D45" s="28">
        <v>12</v>
      </c>
      <c r="E45" s="28">
        <v>1</v>
      </c>
      <c r="F45" s="43">
        <f aca="true" t="shared" si="6" ref="F45:F73">C45+D45+E45</f>
        <v>73</v>
      </c>
      <c r="G45" s="29">
        <v>77</v>
      </c>
      <c r="H45" s="26">
        <v>8</v>
      </c>
      <c r="I45" s="32">
        <v>1</v>
      </c>
      <c r="J45" s="43">
        <f aca="true" t="shared" si="7" ref="J45:J73">G45+H45+I45</f>
        <v>86</v>
      </c>
      <c r="K45" s="29">
        <v>23</v>
      </c>
      <c r="L45" s="26">
        <v>1</v>
      </c>
      <c r="M45" s="32">
        <v>0</v>
      </c>
      <c r="N45" s="43">
        <f aca="true" t="shared" si="8" ref="N45:N73">K45+L45+M45</f>
        <v>24</v>
      </c>
      <c r="O45" s="51">
        <v>130</v>
      </c>
      <c r="P45" s="53">
        <v>53</v>
      </c>
      <c r="Q45" s="43">
        <f aca="true" t="shared" si="9" ref="Q45:Q73">O45+P45</f>
        <v>183</v>
      </c>
      <c r="R45" s="162">
        <f>F45+J45+N45</f>
        <v>183</v>
      </c>
    </row>
    <row r="46" spans="1:18" s="15" customFormat="1" ht="12.75">
      <c r="A46" s="45">
        <v>2</v>
      </c>
      <c r="B46" s="47" t="s">
        <v>5</v>
      </c>
      <c r="C46" s="27">
        <v>46</v>
      </c>
      <c r="D46" s="28">
        <v>15</v>
      </c>
      <c r="E46" s="28">
        <v>4</v>
      </c>
      <c r="F46" s="43">
        <f t="shared" si="6"/>
        <v>65</v>
      </c>
      <c r="G46" s="29">
        <v>63</v>
      </c>
      <c r="H46" s="26">
        <v>9</v>
      </c>
      <c r="I46" s="32">
        <v>3</v>
      </c>
      <c r="J46" s="43">
        <f t="shared" si="7"/>
        <v>75</v>
      </c>
      <c r="K46" s="29">
        <v>12</v>
      </c>
      <c r="L46" s="26">
        <v>1</v>
      </c>
      <c r="M46" s="32">
        <v>0</v>
      </c>
      <c r="N46" s="43">
        <f t="shared" si="8"/>
        <v>13</v>
      </c>
      <c r="O46" s="51">
        <v>130</v>
      </c>
      <c r="P46" s="53">
        <v>23</v>
      </c>
      <c r="Q46" s="43">
        <f t="shared" si="9"/>
        <v>153</v>
      </c>
      <c r="R46" s="162">
        <f>F46+J46+N46</f>
        <v>153</v>
      </c>
    </row>
    <row r="47" spans="1:18" ht="12.75">
      <c r="A47" s="45">
        <v>3</v>
      </c>
      <c r="B47" s="47" t="s">
        <v>6</v>
      </c>
      <c r="C47" s="27">
        <v>257</v>
      </c>
      <c r="D47" s="28">
        <v>37</v>
      </c>
      <c r="E47" s="28">
        <v>19</v>
      </c>
      <c r="F47" s="43">
        <f t="shared" si="6"/>
        <v>313</v>
      </c>
      <c r="G47" s="29">
        <v>554</v>
      </c>
      <c r="H47" s="26">
        <v>71</v>
      </c>
      <c r="I47" s="32">
        <v>24</v>
      </c>
      <c r="J47" s="43">
        <f t="shared" si="7"/>
        <v>649</v>
      </c>
      <c r="K47" s="29">
        <v>32</v>
      </c>
      <c r="L47" s="26">
        <v>8</v>
      </c>
      <c r="M47" s="32">
        <v>2</v>
      </c>
      <c r="N47" s="43">
        <f t="shared" si="8"/>
        <v>42</v>
      </c>
      <c r="O47" s="51">
        <v>702</v>
      </c>
      <c r="P47" s="53">
        <v>302</v>
      </c>
      <c r="Q47" s="43">
        <f t="shared" si="9"/>
        <v>1004</v>
      </c>
      <c r="R47" s="162">
        <f aca="true" t="shared" si="10" ref="R47:R74">F47+J47+N47</f>
        <v>1004</v>
      </c>
    </row>
    <row r="48" spans="1:18" ht="12.75">
      <c r="A48" s="45">
        <v>4</v>
      </c>
      <c r="B48" s="47" t="s">
        <v>7</v>
      </c>
      <c r="C48" s="27">
        <v>9</v>
      </c>
      <c r="D48" s="28">
        <v>2</v>
      </c>
      <c r="E48" s="28">
        <v>2</v>
      </c>
      <c r="F48" s="43">
        <f t="shared" si="6"/>
        <v>13</v>
      </c>
      <c r="G48" s="29">
        <v>22</v>
      </c>
      <c r="H48" s="26">
        <v>4</v>
      </c>
      <c r="I48" s="32">
        <v>5</v>
      </c>
      <c r="J48" s="43">
        <f t="shared" si="7"/>
        <v>31</v>
      </c>
      <c r="K48" s="29">
        <v>3</v>
      </c>
      <c r="L48" s="26">
        <v>0</v>
      </c>
      <c r="M48" s="32">
        <v>0</v>
      </c>
      <c r="N48" s="43">
        <f t="shared" si="8"/>
        <v>3</v>
      </c>
      <c r="O48" s="51">
        <v>35</v>
      </c>
      <c r="P48" s="53">
        <v>12</v>
      </c>
      <c r="Q48" s="43">
        <f t="shared" si="9"/>
        <v>47</v>
      </c>
      <c r="R48" s="162">
        <f t="shared" si="10"/>
        <v>47</v>
      </c>
    </row>
    <row r="49" spans="1:18" ht="12.75">
      <c r="A49" s="45">
        <v>5</v>
      </c>
      <c r="B49" s="47" t="s">
        <v>8</v>
      </c>
      <c r="C49" s="27">
        <v>57</v>
      </c>
      <c r="D49" s="28">
        <v>21</v>
      </c>
      <c r="E49" s="28">
        <v>7</v>
      </c>
      <c r="F49" s="43">
        <f t="shared" si="6"/>
        <v>85</v>
      </c>
      <c r="G49" s="29">
        <v>69</v>
      </c>
      <c r="H49" s="26">
        <v>6</v>
      </c>
      <c r="I49" s="32">
        <v>0</v>
      </c>
      <c r="J49" s="43">
        <f t="shared" si="7"/>
        <v>75</v>
      </c>
      <c r="K49" s="29">
        <v>23</v>
      </c>
      <c r="L49" s="26">
        <v>2</v>
      </c>
      <c r="M49" s="32">
        <v>0</v>
      </c>
      <c r="N49" s="43">
        <f t="shared" si="8"/>
        <v>25</v>
      </c>
      <c r="O49" s="51">
        <v>140</v>
      </c>
      <c r="P49" s="53">
        <v>45</v>
      </c>
      <c r="Q49" s="43">
        <f t="shared" si="9"/>
        <v>185</v>
      </c>
      <c r="R49" s="162">
        <f t="shared" si="10"/>
        <v>185</v>
      </c>
    </row>
    <row r="50" spans="1:18" ht="12.75">
      <c r="A50" s="45">
        <v>6</v>
      </c>
      <c r="B50" s="47" t="s">
        <v>9</v>
      </c>
      <c r="C50" s="27">
        <v>77</v>
      </c>
      <c r="D50" s="28">
        <v>26</v>
      </c>
      <c r="E50" s="28">
        <v>15</v>
      </c>
      <c r="F50" s="43">
        <f t="shared" si="6"/>
        <v>118</v>
      </c>
      <c r="G50" s="29">
        <v>92</v>
      </c>
      <c r="H50" s="26">
        <v>18</v>
      </c>
      <c r="I50" s="32">
        <v>10</v>
      </c>
      <c r="J50" s="43">
        <f t="shared" si="7"/>
        <v>120</v>
      </c>
      <c r="K50" s="29">
        <v>7</v>
      </c>
      <c r="L50" s="26">
        <v>2</v>
      </c>
      <c r="M50" s="32">
        <v>0</v>
      </c>
      <c r="N50" s="43">
        <f t="shared" si="8"/>
        <v>9</v>
      </c>
      <c r="O50" s="51">
        <v>173</v>
      </c>
      <c r="P50" s="53">
        <v>74</v>
      </c>
      <c r="Q50" s="43">
        <f t="shared" si="9"/>
        <v>247</v>
      </c>
      <c r="R50" s="162">
        <f t="shared" si="10"/>
        <v>247</v>
      </c>
    </row>
    <row r="51" spans="1:18" ht="12.75">
      <c r="A51" s="45">
        <v>7</v>
      </c>
      <c r="B51" s="47" t="s">
        <v>10</v>
      </c>
      <c r="C51" s="27">
        <v>36</v>
      </c>
      <c r="D51" s="28">
        <v>18</v>
      </c>
      <c r="E51" s="28">
        <v>1</v>
      </c>
      <c r="F51" s="43">
        <f t="shared" si="6"/>
        <v>55</v>
      </c>
      <c r="G51" s="29">
        <v>63</v>
      </c>
      <c r="H51" s="26">
        <v>17</v>
      </c>
      <c r="I51" s="32">
        <v>0</v>
      </c>
      <c r="J51" s="43">
        <f t="shared" si="7"/>
        <v>80</v>
      </c>
      <c r="K51" s="29">
        <v>7</v>
      </c>
      <c r="L51" s="26">
        <v>1</v>
      </c>
      <c r="M51" s="32">
        <v>0</v>
      </c>
      <c r="N51" s="43">
        <f t="shared" si="8"/>
        <v>8</v>
      </c>
      <c r="O51" s="51">
        <v>113</v>
      </c>
      <c r="P51" s="53">
        <v>30</v>
      </c>
      <c r="Q51" s="43">
        <f t="shared" si="9"/>
        <v>143</v>
      </c>
      <c r="R51" s="162">
        <f t="shared" si="10"/>
        <v>143</v>
      </c>
    </row>
    <row r="52" spans="1:18" ht="12.75">
      <c r="A52" s="45">
        <v>8</v>
      </c>
      <c r="B52" s="47" t="s">
        <v>11</v>
      </c>
      <c r="C52" s="27">
        <v>53</v>
      </c>
      <c r="D52" s="28">
        <v>13</v>
      </c>
      <c r="E52" s="28">
        <v>1</v>
      </c>
      <c r="F52" s="43">
        <f t="shared" si="6"/>
        <v>67</v>
      </c>
      <c r="G52" s="29">
        <v>40</v>
      </c>
      <c r="H52" s="26">
        <v>10</v>
      </c>
      <c r="I52" s="32">
        <v>2</v>
      </c>
      <c r="J52" s="43">
        <f t="shared" si="7"/>
        <v>52</v>
      </c>
      <c r="K52" s="29">
        <v>15</v>
      </c>
      <c r="L52" s="26">
        <v>0</v>
      </c>
      <c r="M52" s="32">
        <v>0</v>
      </c>
      <c r="N52" s="43">
        <f t="shared" si="8"/>
        <v>15</v>
      </c>
      <c r="O52" s="51">
        <v>106</v>
      </c>
      <c r="P52" s="53">
        <v>28</v>
      </c>
      <c r="Q52" s="43">
        <f t="shared" si="9"/>
        <v>134</v>
      </c>
      <c r="R52" s="162">
        <f t="shared" si="10"/>
        <v>134</v>
      </c>
    </row>
    <row r="53" spans="1:18" ht="12.75">
      <c r="A53" s="45">
        <v>9</v>
      </c>
      <c r="B53" s="47" t="s">
        <v>12</v>
      </c>
      <c r="C53" s="27">
        <v>68</v>
      </c>
      <c r="D53" s="28">
        <v>12</v>
      </c>
      <c r="E53" s="28">
        <v>4</v>
      </c>
      <c r="F53" s="43">
        <f t="shared" si="6"/>
        <v>84</v>
      </c>
      <c r="G53" s="29">
        <v>93</v>
      </c>
      <c r="H53" s="26">
        <v>13</v>
      </c>
      <c r="I53" s="32">
        <v>2</v>
      </c>
      <c r="J53" s="43">
        <f t="shared" si="7"/>
        <v>108</v>
      </c>
      <c r="K53" s="29">
        <v>17</v>
      </c>
      <c r="L53" s="26">
        <v>3</v>
      </c>
      <c r="M53" s="32">
        <v>1</v>
      </c>
      <c r="N53" s="43">
        <f t="shared" si="8"/>
        <v>21</v>
      </c>
      <c r="O53" s="51">
        <v>162</v>
      </c>
      <c r="P53" s="53">
        <v>51</v>
      </c>
      <c r="Q53" s="43">
        <f t="shared" si="9"/>
        <v>213</v>
      </c>
      <c r="R53" s="162">
        <f t="shared" si="10"/>
        <v>213</v>
      </c>
    </row>
    <row r="54" spans="1:18" ht="12.75">
      <c r="A54" s="45">
        <v>10</v>
      </c>
      <c r="B54" s="47" t="s">
        <v>13</v>
      </c>
      <c r="C54" s="27">
        <v>45</v>
      </c>
      <c r="D54" s="28">
        <v>8</v>
      </c>
      <c r="E54" s="28">
        <v>10</v>
      </c>
      <c r="F54" s="43">
        <f t="shared" si="6"/>
        <v>63</v>
      </c>
      <c r="G54" s="29">
        <v>111</v>
      </c>
      <c r="H54" s="26">
        <v>13</v>
      </c>
      <c r="I54" s="32">
        <v>4</v>
      </c>
      <c r="J54" s="43">
        <f t="shared" si="7"/>
        <v>128</v>
      </c>
      <c r="K54" s="29">
        <v>10</v>
      </c>
      <c r="L54" s="26">
        <v>1</v>
      </c>
      <c r="M54" s="32">
        <v>0</v>
      </c>
      <c r="N54" s="43">
        <f t="shared" si="8"/>
        <v>11</v>
      </c>
      <c r="O54" s="51">
        <v>142</v>
      </c>
      <c r="P54" s="53">
        <v>60</v>
      </c>
      <c r="Q54" s="43">
        <f t="shared" si="9"/>
        <v>202</v>
      </c>
      <c r="R54" s="162">
        <f t="shared" si="10"/>
        <v>202</v>
      </c>
    </row>
    <row r="55" spans="1:18" ht="12.75">
      <c r="A55" s="45">
        <v>11</v>
      </c>
      <c r="B55" s="47" t="s">
        <v>14</v>
      </c>
      <c r="C55" s="27">
        <v>0</v>
      </c>
      <c r="D55" s="28">
        <v>0</v>
      </c>
      <c r="E55" s="28">
        <v>0</v>
      </c>
      <c r="F55" s="43">
        <f t="shared" si="6"/>
        <v>0</v>
      </c>
      <c r="G55" s="29">
        <v>0</v>
      </c>
      <c r="H55" s="26">
        <v>0</v>
      </c>
      <c r="I55" s="32">
        <v>0</v>
      </c>
      <c r="J55" s="43">
        <f t="shared" si="7"/>
        <v>0</v>
      </c>
      <c r="K55" s="29">
        <v>0</v>
      </c>
      <c r="L55" s="26">
        <v>0</v>
      </c>
      <c r="M55" s="32">
        <v>0</v>
      </c>
      <c r="N55" s="43">
        <f t="shared" si="8"/>
        <v>0</v>
      </c>
      <c r="O55" s="51">
        <v>0</v>
      </c>
      <c r="P55" s="53">
        <v>0</v>
      </c>
      <c r="Q55" s="43">
        <f t="shared" si="9"/>
        <v>0</v>
      </c>
      <c r="R55" s="162">
        <f t="shared" si="10"/>
        <v>0</v>
      </c>
    </row>
    <row r="56" spans="1:18" ht="12.75">
      <c r="A56" s="45">
        <v>12</v>
      </c>
      <c r="B56" s="47" t="s">
        <v>15</v>
      </c>
      <c r="C56" s="27">
        <v>106</v>
      </c>
      <c r="D56" s="28">
        <v>35</v>
      </c>
      <c r="E56" s="28">
        <v>4</v>
      </c>
      <c r="F56" s="43">
        <f t="shared" si="6"/>
        <v>145</v>
      </c>
      <c r="G56" s="29">
        <v>145</v>
      </c>
      <c r="H56" s="26">
        <v>58</v>
      </c>
      <c r="I56" s="32">
        <v>6</v>
      </c>
      <c r="J56" s="43">
        <f t="shared" si="7"/>
        <v>209</v>
      </c>
      <c r="K56" s="29">
        <v>22</v>
      </c>
      <c r="L56" s="26">
        <v>6</v>
      </c>
      <c r="M56" s="32">
        <v>0</v>
      </c>
      <c r="N56" s="43">
        <f t="shared" si="8"/>
        <v>28</v>
      </c>
      <c r="O56" s="51">
        <v>291</v>
      </c>
      <c r="P56" s="53">
        <v>91</v>
      </c>
      <c r="Q56" s="43">
        <f t="shared" si="9"/>
        <v>382</v>
      </c>
      <c r="R56" s="162">
        <f t="shared" si="10"/>
        <v>382</v>
      </c>
    </row>
    <row r="57" spans="1:18" ht="12.75">
      <c r="A57" s="45">
        <v>13</v>
      </c>
      <c r="B57" s="47" t="s">
        <v>16</v>
      </c>
      <c r="C57" s="27">
        <v>45</v>
      </c>
      <c r="D57" s="28">
        <v>17</v>
      </c>
      <c r="E57" s="28">
        <v>4</v>
      </c>
      <c r="F57" s="43">
        <f t="shared" si="6"/>
        <v>66</v>
      </c>
      <c r="G57" s="29">
        <v>66</v>
      </c>
      <c r="H57" s="26">
        <v>15</v>
      </c>
      <c r="I57" s="32">
        <v>1</v>
      </c>
      <c r="J57" s="43">
        <f t="shared" si="7"/>
        <v>82</v>
      </c>
      <c r="K57" s="29">
        <v>5</v>
      </c>
      <c r="L57" s="26">
        <v>1</v>
      </c>
      <c r="M57" s="32">
        <v>0</v>
      </c>
      <c r="N57" s="43">
        <f t="shared" si="8"/>
        <v>6</v>
      </c>
      <c r="O57" s="51">
        <v>125</v>
      </c>
      <c r="P57" s="53">
        <v>29</v>
      </c>
      <c r="Q57" s="43">
        <f t="shared" si="9"/>
        <v>154</v>
      </c>
      <c r="R57" s="162">
        <f t="shared" si="10"/>
        <v>154</v>
      </c>
    </row>
    <row r="58" spans="1:18" ht="12.75">
      <c r="A58" s="45">
        <v>14</v>
      </c>
      <c r="B58" s="47" t="s">
        <v>17</v>
      </c>
      <c r="C58" s="27">
        <v>153</v>
      </c>
      <c r="D58" s="28">
        <v>41</v>
      </c>
      <c r="E58" s="28">
        <v>11</v>
      </c>
      <c r="F58" s="43">
        <f t="shared" si="6"/>
        <v>205</v>
      </c>
      <c r="G58" s="29">
        <v>248</v>
      </c>
      <c r="H58" s="26">
        <v>57</v>
      </c>
      <c r="I58" s="32">
        <v>23</v>
      </c>
      <c r="J58" s="43">
        <f t="shared" si="7"/>
        <v>328</v>
      </c>
      <c r="K58" s="29">
        <v>73</v>
      </c>
      <c r="L58" s="26">
        <v>16</v>
      </c>
      <c r="M58" s="32">
        <v>5</v>
      </c>
      <c r="N58" s="43">
        <f t="shared" si="8"/>
        <v>94</v>
      </c>
      <c r="O58" s="51">
        <v>436</v>
      </c>
      <c r="P58" s="53">
        <v>191</v>
      </c>
      <c r="Q58" s="43">
        <f t="shared" si="9"/>
        <v>627</v>
      </c>
      <c r="R58" s="162">
        <f t="shared" si="10"/>
        <v>627</v>
      </c>
    </row>
    <row r="59" spans="1:18" ht="12.75">
      <c r="A59" s="45">
        <v>15</v>
      </c>
      <c r="B59" s="47" t="s">
        <v>18</v>
      </c>
      <c r="C59" s="30">
        <v>45</v>
      </c>
      <c r="D59" s="31">
        <v>15</v>
      </c>
      <c r="E59" s="32">
        <v>6</v>
      </c>
      <c r="F59" s="43">
        <f t="shared" si="6"/>
        <v>66</v>
      </c>
      <c r="G59" s="29">
        <v>96</v>
      </c>
      <c r="H59" s="26">
        <v>27</v>
      </c>
      <c r="I59" s="32">
        <v>8</v>
      </c>
      <c r="J59" s="43">
        <f t="shared" si="7"/>
        <v>131</v>
      </c>
      <c r="K59" s="29">
        <v>7</v>
      </c>
      <c r="L59" s="26">
        <v>0</v>
      </c>
      <c r="M59" s="32">
        <v>0</v>
      </c>
      <c r="N59" s="43">
        <f t="shared" si="8"/>
        <v>7</v>
      </c>
      <c r="O59" s="51">
        <v>154</v>
      </c>
      <c r="P59" s="53">
        <v>50</v>
      </c>
      <c r="Q59" s="43">
        <f t="shared" si="9"/>
        <v>204</v>
      </c>
      <c r="R59" s="162">
        <f t="shared" si="10"/>
        <v>204</v>
      </c>
    </row>
    <row r="60" spans="1:18" ht="12.75">
      <c r="A60" s="45">
        <v>16</v>
      </c>
      <c r="B60" s="47" t="s">
        <v>19</v>
      </c>
      <c r="C60" s="33">
        <v>31</v>
      </c>
      <c r="D60" s="34">
        <v>12</v>
      </c>
      <c r="E60" s="35">
        <v>1</v>
      </c>
      <c r="F60" s="43">
        <f t="shared" si="6"/>
        <v>44</v>
      </c>
      <c r="G60" s="33">
        <v>75</v>
      </c>
      <c r="H60" s="34">
        <v>13</v>
      </c>
      <c r="I60" s="35">
        <v>1</v>
      </c>
      <c r="J60" s="43">
        <f t="shared" si="7"/>
        <v>89</v>
      </c>
      <c r="K60" s="33">
        <v>5</v>
      </c>
      <c r="L60" s="34">
        <v>4</v>
      </c>
      <c r="M60" s="35">
        <v>0</v>
      </c>
      <c r="N60" s="43">
        <f t="shared" si="8"/>
        <v>9</v>
      </c>
      <c r="O60" s="51">
        <v>111</v>
      </c>
      <c r="P60" s="53">
        <v>31</v>
      </c>
      <c r="Q60" s="43">
        <f t="shared" si="9"/>
        <v>142</v>
      </c>
      <c r="R60" s="162">
        <f t="shared" si="10"/>
        <v>142</v>
      </c>
    </row>
    <row r="61" spans="1:18" ht="12.75">
      <c r="A61" s="45">
        <v>17</v>
      </c>
      <c r="B61" s="47" t="s">
        <v>20</v>
      </c>
      <c r="C61" s="27">
        <v>42</v>
      </c>
      <c r="D61" s="28">
        <v>8</v>
      </c>
      <c r="E61" s="28">
        <v>2</v>
      </c>
      <c r="F61" s="43">
        <f t="shared" si="6"/>
        <v>52</v>
      </c>
      <c r="G61" s="29">
        <v>41</v>
      </c>
      <c r="H61" s="26">
        <v>9</v>
      </c>
      <c r="I61" s="32">
        <v>0</v>
      </c>
      <c r="J61" s="43">
        <f t="shared" si="7"/>
        <v>50</v>
      </c>
      <c r="K61" s="29">
        <v>19</v>
      </c>
      <c r="L61" s="26">
        <v>2</v>
      </c>
      <c r="M61" s="32">
        <v>0</v>
      </c>
      <c r="N61" s="43">
        <f t="shared" si="8"/>
        <v>21</v>
      </c>
      <c r="O61" s="51">
        <v>98</v>
      </c>
      <c r="P61" s="53">
        <v>25</v>
      </c>
      <c r="Q61" s="43">
        <f t="shared" si="9"/>
        <v>123</v>
      </c>
      <c r="R61" s="162">
        <f t="shared" si="10"/>
        <v>123</v>
      </c>
    </row>
    <row r="62" spans="1:18" ht="12.75">
      <c r="A62" s="45">
        <v>18</v>
      </c>
      <c r="B62" s="47" t="s">
        <v>21</v>
      </c>
      <c r="C62" s="27">
        <v>25</v>
      </c>
      <c r="D62" s="28">
        <v>8</v>
      </c>
      <c r="E62" s="28">
        <v>0</v>
      </c>
      <c r="F62" s="43">
        <f t="shared" si="6"/>
        <v>33</v>
      </c>
      <c r="G62" s="29">
        <v>38</v>
      </c>
      <c r="H62" s="26">
        <v>8</v>
      </c>
      <c r="I62" s="32">
        <v>1</v>
      </c>
      <c r="J62" s="43">
        <f t="shared" si="7"/>
        <v>47</v>
      </c>
      <c r="K62" s="29">
        <v>8</v>
      </c>
      <c r="L62" s="26">
        <v>1</v>
      </c>
      <c r="M62" s="32">
        <v>0</v>
      </c>
      <c r="N62" s="43">
        <f t="shared" si="8"/>
        <v>9</v>
      </c>
      <c r="O62" s="51">
        <v>66</v>
      </c>
      <c r="P62" s="53">
        <v>23</v>
      </c>
      <c r="Q62" s="43">
        <f t="shared" si="9"/>
        <v>89</v>
      </c>
      <c r="R62" s="162">
        <f t="shared" si="10"/>
        <v>89</v>
      </c>
    </row>
    <row r="63" spans="1:18" ht="12.75">
      <c r="A63" s="45">
        <v>19</v>
      </c>
      <c r="B63" s="47" t="s">
        <v>22</v>
      </c>
      <c r="C63" s="27">
        <v>40</v>
      </c>
      <c r="D63" s="28">
        <v>6</v>
      </c>
      <c r="E63" s="28">
        <v>11</v>
      </c>
      <c r="F63" s="43">
        <f>C63+D63+E63</f>
        <v>57</v>
      </c>
      <c r="G63" s="29">
        <v>32</v>
      </c>
      <c r="H63" s="26">
        <v>10</v>
      </c>
      <c r="I63" s="32">
        <v>3</v>
      </c>
      <c r="J63" s="43">
        <f t="shared" si="7"/>
        <v>45</v>
      </c>
      <c r="K63" s="29">
        <v>6</v>
      </c>
      <c r="L63" s="26">
        <v>1</v>
      </c>
      <c r="M63" s="32">
        <v>0</v>
      </c>
      <c r="N63" s="43">
        <f t="shared" si="8"/>
        <v>7</v>
      </c>
      <c r="O63" s="51">
        <v>87</v>
      </c>
      <c r="P63" s="53">
        <v>22</v>
      </c>
      <c r="Q63" s="43">
        <f t="shared" si="9"/>
        <v>109</v>
      </c>
      <c r="R63" s="162">
        <f t="shared" si="10"/>
        <v>109</v>
      </c>
    </row>
    <row r="64" spans="1:18" ht="12.75">
      <c r="A64" s="45">
        <v>20</v>
      </c>
      <c r="B64" s="47" t="s">
        <v>23</v>
      </c>
      <c r="C64" s="27">
        <v>31</v>
      </c>
      <c r="D64" s="28">
        <v>9</v>
      </c>
      <c r="E64" s="28">
        <v>3</v>
      </c>
      <c r="F64" s="43">
        <f>C64+D64+E64</f>
        <v>43</v>
      </c>
      <c r="G64" s="29">
        <v>29</v>
      </c>
      <c r="H64" s="26">
        <v>4</v>
      </c>
      <c r="I64" s="32">
        <v>2</v>
      </c>
      <c r="J64" s="43">
        <f t="shared" si="7"/>
        <v>35</v>
      </c>
      <c r="K64" s="29">
        <v>7</v>
      </c>
      <c r="L64" s="26">
        <v>1</v>
      </c>
      <c r="M64" s="32">
        <v>0</v>
      </c>
      <c r="N64" s="43">
        <f t="shared" si="8"/>
        <v>8</v>
      </c>
      <c r="O64" s="51">
        <v>66</v>
      </c>
      <c r="P64" s="53">
        <v>20</v>
      </c>
      <c r="Q64" s="43">
        <f t="shared" si="9"/>
        <v>86</v>
      </c>
      <c r="R64" s="162">
        <f t="shared" si="10"/>
        <v>86</v>
      </c>
    </row>
    <row r="65" spans="1:18" ht="12.75">
      <c r="A65" s="45">
        <v>21</v>
      </c>
      <c r="B65" s="47" t="s">
        <v>24</v>
      </c>
      <c r="C65" s="27">
        <v>39</v>
      </c>
      <c r="D65" s="28">
        <v>4</v>
      </c>
      <c r="E65" s="28">
        <v>3</v>
      </c>
      <c r="F65" s="43">
        <f t="shared" si="6"/>
        <v>46</v>
      </c>
      <c r="G65" s="29">
        <v>38</v>
      </c>
      <c r="H65" s="26">
        <v>10</v>
      </c>
      <c r="I65" s="32">
        <v>5</v>
      </c>
      <c r="J65" s="43">
        <f t="shared" si="7"/>
        <v>53</v>
      </c>
      <c r="K65" s="29">
        <v>7</v>
      </c>
      <c r="L65" s="26">
        <v>3</v>
      </c>
      <c r="M65" s="32">
        <v>0</v>
      </c>
      <c r="N65" s="43">
        <f t="shared" si="8"/>
        <v>10</v>
      </c>
      <c r="O65" s="51">
        <v>82</v>
      </c>
      <c r="P65" s="53">
        <v>27</v>
      </c>
      <c r="Q65" s="43">
        <f t="shared" si="9"/>
        <v>109</v>
      </c>
      <c r="R65" s="162">
        <f t="shared" si="10"/>
        <v>109</v>
      </c>
    </row>
    <row r="66" spans="1:18" ht="12.75">
      <c r="A66" s="45">
        <v>22</v>
      </c>
      <c r="B66" s="47" t="s">
        <v>25</v>
      </c>
      <c r="C66" s="27">
        <v>52</v>
      </c>
      <c r="D66" s="28">
        <v>13</v>
      </c>
      <c r="E66" s="28">
        <v>7</v>
      </c>
      <c r="F66" s="43">
        <f t="shared" si="6"/>
        <v>72</v>
      </c>
      <c r="G66" s="29">
        <v>60</v>
      </c>
      <c r="H66" s="26">
        <v>14</v>
      </c>
      <c r="I66" s="32">
        <v>2</v>
      </c>
      <c r="J66" s="43">
        <f t="shared" si="7"/>
        <v>76</v>
      </c>
      <c r="K66" s="29">
        <v>13</v>
      </c>
      <c r="L66" s="26">
        <v>4</v>
      </c>
      <c r="M66" s="32">
        <v>0</v>
      </c>
      <c r="N66" s="43">
        <f t="shared" si="8"/>
        <v>17</v>
      </c>
      <c r="O66" s="51">
        <v>127</v>
      </c>
      <c r="P66" s="53">
        <v>38</v>
      </c>
      <c r="Q66" s="43">
        <f t="shared" si="9"/>
        <v>165</v>
      </c>
      <c r="R66" s="162">
        <f t="shared" si="10"/>
        <v>165</v>
      </c>
    </row>
    <row r="67" spans="1:18" ht="12.75">
      <c r="A67" s="45">
        <v>23</v>
      </c>
      <c r="B67" s="47" t="s">
        <v>26</v>
      </c>
      <c r="C67" s="27">
        <v>38</v>
      </c>
      <c r="D67" s="28">
        <v>9</v>
      </c>
      <c r="E67" s="28">
        <v>9</v>
      </c>
      <c r="F67" s="43">
        <f t="shared" si="6"/>
        <v>56</v>
      </c>
      <c r="G67" s="29">
        <v>24</v>
      </c>
      <c r="H67" s="26">
        <v>3</v>
      </c>
      <c r="I67" s="32">
        <v>1</v>
      </c>
      <c r="J67" s="43">
        <f t="shared" si="7"/>
        <v>28</v>
      </c>
      <c r="K67" s="29">
        <v>2</v>
      </c>
      <c r="L67" s="26">
        <v>1</v>
      </c>
      <c r="M67" s="32">
        <v>0</v>
      </c>
      <c r="N67" s="43">
        <f t="shared" si="8"/>
        <v>3</v>
      </c>
      <c r="O67" s="51">
        <v>75</v>
      </c>
      <c r="P67" s="53">
        <v>12</v>
      </c>
      <c r="Q67" s="43">
        <f t="shared" si="9"/>
        <v>87</v>
      </c>
      <c r="R67" s="162">
        <f t="shared" si="10"/>
        <v>87</v>
      </c>
    </row>
    <row r="68" spans="1:18" ht="13.5" customHeight="1">
      <c r="A68" s="45">
        <v>24</v>
      </c>
      <c r="B68" s="47" t="s">
        <v>27</v>
      </c>
      <c r="C68" s="27">
        <v>25</v>
      </c>
      <c r="D68" s="28">
        <v>7</v>
      </c>
      <c r="E68" s="28">
        <v>0</v>
      </c>
      <c r="F68" s="43">
        <f t="shared" si="6"/>
        <v>32</v>
      </c>
      <c r="G68" s="29">
        <v>41</v>
      </c>
      <c r="H68" s="26">
        <v>8</v>
      </c>
      <c r="I68" s="32">
        <v>8</v>
      </c>
      <c r="J68" s="43">
        <f t="shared" si="7"/>
        <v>57</v>
      </c>
      <c r="K68" s="29">
        <v>9</v>
      </c>
      <c r="L68" s="26">
        <v>2</v>
      </c>
      <c r="M68" s="32">
        <v>1</v>
      </c>
      <c r="N68" s="43">
        <f t="shared" si="8"/>
        <v>12</v>
      </c>
      <c r="O68" s="51">
        <v>76</v>
      </c>
      <c r="P68" s="53">
        <v>25</v>
      </c>
      <c r="Q68" s="43">
        <f t="shared" si="9"/>
        <v>101</v>
      </c>
      <c r="R68" s="162">
        <f t="shared" si="10"/>
        <v>101</v>
      </c>
    </row>
    <row r="69" spans="1:18" ht="12.75">
      <c r="A69" s="45">
        <v>25</v>
      </c>
      <c r="B69" s="47" t="s">
        <v>28</v>
      </c>
      <c r="C69" s="27">
        <v>73</v>
      </c>
      <c r="D69" s="28">
        <v>22</v>
      </c>
      <c r="E69" s="28">
        <v>10</v>
      </c>
      <c r="F69" s="43">
        <f t="shared" si="6"/>
        <v>105</v>
      </c>
      <c r="G69" s="29">
        <v>63</v>
      </c>
      <c r="H69" s="26">
        <v>14</v>
      </c>
      <c r="I69" s="32">
        <v>1</v>
      </c>
      <c r="J69" s="43">
        <f t="shared" si="7"/>
        <v>78</v>
      </c>
      <c r="K69" s="29">
        <v>16</v>
      </c>
      <c r="L69" s="26">
        <v>0</v>
      </c>
      <c r="M69" s="32">
        <v>1</v>
      </c>
      <c r="N69" s="43">
        <f t="shared" si="8"/>
        <v>17</v>
      </c>
      <c r="O69" s="51">
        <v>156</v>
      </c>
      <c r="P69" s="53">
        <v>44</v>
      </c>
      <c r="Q69" s="43">
        <f t="shared" si="9"/>
        <v>200</v>
      </c>
      <c r="R69" s="162">
        <f t="shared" si="10"/>
        <v>200</v>
      </c>
    </row>
    <row r="70" spans="1:18" ht="12.75">
      <c r="A70" s="46">
        <v>26</v>
      </c>
      <c r="B70" s="55" t="s">
        <v>77</v>
      </c>
      <c r="C70" s="41">
        <v>16</v>
      </c>
      <c r="D70" s="36">
        <v>9</v>
      </c>
      <c r="E70" s="37">
        <v>2</v>
      </c>
      <c r="F70" s="43">
        <f t="shared" si="6"/>
        <v>27</v>
      </c>
      <c r="G70" s="41">
        <v>33</v>
      </c>
      <c r="H70" s="36">
        <v>13</v>
      </c>
      <c r="I70" s="37">
        <v>3</v>
      </c>
      <c r="J70" s="43">
        <f t="shared" si="7"/>
        <v>49</v>
      </c>
      <c r="K70" s="41">
        <v>5</v>
      </c>
      <c r="L70" s="36">
        <v>0</v>
      </c>
      <c r="M70" s="37">
        <v>0</v>
      </c>
      <c r="N70" s="43">
        <f t="shared" si="8"/>
        <v>5</v>
      </c>
      <c r="O70" s="52">
        <v>78</v>
      </c>
      <c r="P70" s="54">
        <v>3</v>
      </c>
      <c r="Q70" s="43">
        <f t="shared" si="9"/>
        <v>81</v>
      </c>
      <c r="R70" s="162">
        <f t="shared" si="10"/>
        <v>81</v>
      </c>
    </row>
    <row r="71" spans="1:18" ht="12.75">
      <c r="A71" s="45">
        <v>27</v>
      </c>
      <c r="B71" s="55" t="s">
        <v>80</v>
      </c>
      <c r="C71" s="41">
        <v>8</v>
      </c>
      <c r="D71" s="36">
        <v>1</v>
      </c>
      <c r="E71" s="37">
        <v>0</v>
      </c>
      <c r="F71" s="43">
        <f>C71+D71+E71</f>
        <v>9</v>
      </c>
      <c r="G71" s="41">
        <v>12</v>
      </c>
      <c r="H71" s="36">
        <v>1</v>
      </c>
      <c r="I71" s="37">
        <v>0</v>
      </c>
      <c r="J71" s="43">
        <f>G71+H71+I71</f>
        <v>13</v>
      </c>
      <c r="K71" s="41">
        <v>0</v>
      </c>
      <c r="L71" s="36">
        <v>0</v>
      </c>
      <c r="M71" s="37">
        <v>0</v>
      </c>
      <c r="N71" s="43">
        <f>K71+L71+M71</f>
        <v>0</v>
      </c>
      <c r="O71" s="52">
        <v>22</v>
      </c>
      <c r="P71" s="54">
        <v>0</v>
      </c>
      <c r="Q71" s="43">
        <f>O71+P71</f>
        <v>22</v>
      </c>
      <c r="R71" s="162">
        <f>F71+J71+N71</f>
        <v>22</v>
      </c>
    </row>
    <row r="72" spans="1:18" ht="12.75">
      <c r="A72" s="46">
        <v>28</v>
      </c>
      <c r="B72" s="55" t="s">
        <v>81</v>
      </c>
      <c r="C72" s="41">
        <v>0</v>
      </c>
      <c r="D72" s="36">
        <v>0</v>
      </c>
      <c r="E72" s="37">
        <v>0</v>
      </c>
      <c r="F72" s="43">
        <f>C72+D72+E72</f>
        <v>0</v>
      </c>
      <c r="G72" s="41">
        <v>1</v>
      </c>
      <c r="H72" s="36">
        <v>0</v>
      </c>
      <c r="I72" s="37">
        <v>0</v>
      </c>
      <c r="J72" s="43">
        <f>G72+H72+I72</f>
        <v>1</v>
      </c>
      <c r="K72" s="41">
        <v>0</v>
      </c>
      <c r="L72" s="36">
        <v>0</v>
      </c>
      <c r="M72" s="37">
        <v>0</v>
      </c>
      <c r="N72" s="43">
        <f>K72+L72+M72</f>
        <v>0</v>
      </c>
      <c r="O72" s="52">
        <v>1</v>
      </c>
      <c r="P72" s="54">
        <v>0</v>
      </c>
      <c r="Q72" s="43">
        <f>O72+P72</f>
        <v>1</v>
      </c>
      <c r="R72" s="162">
        <f>F72+J72+N72</f>
        <v>1</v>
      </c>
    </row>
    <row r="73" spans="1:18" ht="14.25" customHeight="1" thickBot="1">
      <c r="A73" s="45">
        <v>29</v>
      </c>
      <c r="B73" s="50" t="s">
        <v>79</v>
      </c>
      <c r="C73" s="41">
        <v>1</v>
      </c>
      <c r="D73" s="36">
        <v>0</v>
      </c>
      <c r="E73" s="37">
        <v>0</v>
      </c>
      <c r="F73" s="44">
        <f t="shared" si="6"/>
        <v>1</v>
      </c>
      <c r="G73" s="41">
        <v>1</v>
      </c>
      <c r="H73" s="36">
        <v>1</v>
      </c>
      <c r="I73" s="37">
        <v>0</v>
      </c>
      <c r="J73" s="44">
        <f t="shared" si="7"/>
        <v>2</v>
      </c>
      <c r="K73" s="41">
        <v>0</v>
      </c>
      <c r="L73" s="36">
        <v>0</v>
      </c>
      <c r="M73" s="37">
        <v>0</v>
      </c>
      <c r="N73" s="44">
        <f t="shared" si="8"/>
        <v>0</v>
      </c>
      <c r="O73" s="52">
        <v>3</v>
      </c>
      <c r="P73" s="54">
        <v>0</v>
      </c>
      <c r="Q73" s="44">
        <f t="shared" si="9"/>
        <v>3</v>
      </c>
      <c r="R73" s="162">
        <f t="shared" si="10"/>
        <v>3</v>
      </c>
    </row>
    <row r="74" spans="1:18" ht="16.5" thickBot="1">
      <c r="A74" s="277" t="s">
        <v>3</v>
      </c>
      <c r="B74" s="278"/>
      <c r="C74" s="38">
        <f>SUM(C45:C73)</f>
        <v>1478</v>
      </c>
      <c r="D74" s="39">
        <f aca="true" t="shared" si="11" ref="D74:M74">SUM(D45:D73)</f>
        <v>380</v>
      </c>
      <c r="E74" s="39">
        <f>SUM(E45:E73)</f>
        <v>137</v>
      </c>
      <c r="F74" s="39">
        <f t="shared" si="11"/>
        <v>1995</v>
      </c>
      <c r="G74" s="39">
        <f t="shared" si="11"/>
        <v>2227</v>
      </c>
      <c r="H74" s="39">
        <f t="shared" si="11"/>
        <v>434</v>
      </c>
      <c r="I74" s="39">
        <f t="shared" si="11"/>
        <v>116</v>
      </c>
      <c r="J74" s="39">
        <f t="shared" si="11"/>
        <v>2777</v>
      </c>
      <c r="K74" s="39">
        <f t="shared" si="11"/>
        <v>353</v>
      </c>
      <c r="L74" s="39">
        <f t="shared" si="11"/>
        <v>61</v>
      </c>
      <c r="M74" s="39">
        <f t="shared" si="11"/>
        <v>10</v>
      </c>
      <c r="N74" s="39">
        <f>K74+L74+M74</f>
        <v>424</v>
      </c>
      <c r="O74" s="39">
        <f>SUM(O45:O73)</f>
        <v>3887</v>
      </c>
      <c r="P74" s="39">
        <f>SUM(P45:P73)</f>
        <v>1309</v>
      </c>
      <c r="Q74" s="40">
        <f>SUM(Q45:Q73)</f>
        <v>5196</v>
      </c>
      <c r="R74" s="163">
        <f t="shared" si="10"/>
        <v>5196</v>
      </c>
    </row>
    <row r="76" spans="5:18" ht="15.75">
      <c r="E76" s="24"/>
      <c r="F76" s="25">
        <f>C74+D74+E74</f>
        <v>1995</v>
      </c>
      <c r="G76" s="24"/>
      <c r="H76" s="24"/>
      <c r="I76" s="24"/>
      <c r="J76" s="25">
        <f>G74+H74+I74</f>
        <v>2777</v>
      </c>
      <c r="K76" s="24"/>
      <c r="L76" s="24"/>
      <c r="M76" s="24"/>
      <c r="N76" s="25">
        <f>K74+L74+M74</f>
        <v>424</v>
      </c>
      <c r="O76" s="24"/>
      <c r="P76" s="24"/>
      <c r="Q76" s="25">
        <f>O74+P74</f>
        <v>5196</v>
      </c>
      <c r="R76" s="135"/>
    </row>
    <row r="78" spans="2:18" ht="15">
      <c r="B78" s="5" t="s">
        <v>0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7" ht="15" customHeight="1" thickBot="1">
      <c r="A79" s="276" t="s">
        <v>69</v>
      </c>
      <c r="B79" s="276"/>
      <c r="C79" s="274" t="s">
        <v>92</v>
      </c>
      <c r="D79" s="274"/>
      <c r="E79" s="274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</row>
    <row r="80" spans="1:18" ht="13.5" customHeight="1" thickBot="1">
      <c r="A80" s="267" t="s">
        <v>1</v>
      </c>
      <c r="B80" s="267" t="s">
        <v>2</v>
      </c>
      <c r="C80" s="265" t="s">
        <v>42</v>
      </c>
      <c r="D80" s="266"/>
      <c r="E80" s="266"/>
      <c r="F80" s="266"/>
      <c r="G80" s="266"/>
      <c r="H80" s="266"/>
      <c r="I80" s="266"/>
      <c r="J80" s="266"/>
      <c r="K80" s="270" t="s">
        <v>46</v>
      </c>
      <c r="L80" s="261"/>
      <c r="M80" s="261"/>
      <c r="N80" s="262"/>
      <c r="O80" s="261" t="s">
        <v>47</v>
      </c>
      <c r="P80" s="261"/>
      <c r="Q80" s="262"/>
      <c r="R80" s="160"/>
    </row>
    <row r="81" spans="1:18" ht="23.25" customHeight="1" thickBot="1">
      <c r="A81" s="268"/>
      <c r="B81" s="268"/>
      <c r="C81" s="265" t="s">
        <v>39</v>
      </c>
      <c r="D81" s="266"/>
      <c r="E81" s="266"/>
      <c r="F81" s="266"/>
      <c r="G81" s="265" t="s">
        <v>40</v>
      </c>
      <c r="H81" s="266"/>
      <c r="I81" s="266"/>
      <c r="J81" s="266"/>
      <c r="K81" s="271"/>
      <c r="L81" s="272"/>
      <c r="M81" s="272"/>
      <c r="N81" s="273"/>
      <c r="O81" s="263"/>
      <c r="P81" s="263"/>
      <c r="Q81" s="264"/>
      <c r="R81" s="161" t="s">
        <v>67</v>
      </c>
    </row>
    <row r="82" spans="1:18" ht="23.25" thickBot="1">
      <c r="A82" s="269"/>
      <c r="B82" s="269"/>
      <c r="C82" s="4" t="s">
        <v>43</v>
      </c>
      <c r="D82" s="4" t="s">
        <v>44</v>
      </c>
      <c r="E82" s="4" t="s">
        <v>45</v>
      </c>
      <c r="F82" s="4" t="s">
        <v>38</v>
      </c>
      <c r="G82" s="4" t="s">
        <v>43</v>
      </c>
      <c r="H82" s="4" t="s">
        <v>44</v>
      </c>
      <c r="I82" s="4" t="s">
        <v>45</v>
      </c>
      <c r="J82" s="4" t="s">
        <v>38</v>
      </c>
      <c r="K82" s="4" t="s">
        <v>43</v>
      </c>
      <c r="L82" s="4" t="s">
        <v>44</v>
      </c>
      <c r="M82" s="4" t="s">
        <v>45</v>
      </c>
      <c r="N82" s="4" t="s">
        <v>38</v>
      </c>
      <c r="O82" s="3" t="s">
        <v>29</v>
      </c>
      <c r="P82" s="4" t="s">
        <v>37</v>
      </c>
      <c r="Q82" s="4" t="s">
        <v>38</v>
      </c>
      <c r="R82" s="157" t="s">
        <v>68</v>
      </c>
    </row>
    <row r="83" spans="1:18" ht="12.75">
      <c r="A83" s="127">
        <v>1</v>
      </c>
      <c r="B83" s="215" t="s">
        <v>4</v>
      </c>
      <c r="C83" s="27">
        <v>57</v>
      </c>
      <c r="D83" s="28">
        <v>13</v>
      </c>
      <c r="E83" s="28">
        <v>3</v>
      </c>
      <c r="F83" s="43">
        <f aca="true" t="shared" si="12" ref="F83:F108">C83+D83+E83</f>
        <v>73</v>
      </c>
      <c r="G83" s="29">
        <v>58</v>
      </c>
      <c r="H83" s="26">
        <v>13</v>
      </c>
      <c r="I83" s="32">
        <v>2</v>
      </c>
      <c r="J83" s="43">
        <f aca="true" t="shared" si="13" ref="J83:J108">G83+H83+I83</f>
        <v>73</v>
      </c>
      <c r="K83" s="29">
        <v>30</v>
      </c>
      <c r="L83" s="26">
        <v>1</v>
      </c>
      <c r="M83" s="32">
        <v>0</v>
      </c>
      <c r="N83" s="43">
        <f aca="true" t="shared" si="14" ref="N83:N108">K83+L83+M83</f>
        <v>31</v>
      </c>
      <c r="O83" s="51">
        <v>143</v>
      </c>
      <c r="P83" s="53">
        <v>34</v>
      </c>
      <c r="Q83" s="43">
        <f aca="true" t="shared" si="15" ref="Q83:Q108">O83+P83</f>
        <v>177</v>
      </c>
      <c r="R83" s="162">
        <f>F83+J83+N83</f>
        <v>177</v>
      </c>
    </row>
    <row r="84" spans="1:18" ht="12.75">
      <c r="A84" s="45">
        <v>2</v>
      </c>
      <c r="B84" s="47" t="s">
        <v>5</v>
      </c>
      <c r="C84" s="27">
        <v>45</v>
      </c>
      <c r="D84" s="28">
        <v>11</v>
      </c>
      <c r="E84" s="28">
        <v>2</v>
      </c>
      <c r="F84" s="43">
        <f t="shared" si="12"/>
        <v>58</v>
      </c>
      <c r="G84" s="29">
        <v>63</v>
      </c>
      <c r="H84" s="26">
        <v>24</v>
      </c>
      <c r="I84" s="32">
        <v>1</v>
      </c>
      <c r="J84" s="43">
        <f t="shared" si="13"/>
        <v>88</v>
      </c>
      <c r="K84" s="29">
        <v>19</v>
      </c>
      <c r="L84" s="26">
        <v>1</v>
      </c>
      <c r="M84" s="32">
        <v>0</v>
      </c>
      <c r="N84" s="43">
        <f t="shared" si="14"/>
        <v>20</v>
      </c>
      <c r="O84" s="51">
        <v>123</v>
      </c>
      <c r="P84" s="53">
        <v>43</v>
      </c>
      <c r="Q84" s="43">
        <f t="shared" si="15"/>
        <v>166</v>
      </c>
      <c r="R84" s="162">
        <f>F84+J84+N84</f>
        <v>166</v>
      </c>
    </row>
    <row r="85" spans="1:18" ht="12.75">
      <c r="A85" s="45">
        <v>3</v>
      </c>
      <c r="B85" s="47" t="s">
        <v>6</v>
      </c>
      <c r="C85" s="27">
        <v>200</v>
      </c>
      <c r="D85" s="28">
        <v>52</v>
      </c>
      <c r="E85" s="28">
        <v>26</v>
      </c>
      <c r="F85" s="43">
        <f t="shared" si="12"/>
        <v>278</v>
      </c>
      <c r="G85" s="29">
        <v>356</v>
      </c>
      <c r="H85" s="26">
        <v>71</v>
      </c>
      <c r="I85" s="32">
        <v>26</v>
      </c>
      <c r="J85" s="43">
        <f t="shared" si="13"/>
        <v>453</v>
      </c>
      <c r="K85" s="29">
        <v>25</v>
      </c>
      <c r="L85" s="26">
        <v>5</v>
      </c>
      <c r="M85" s="32">
        <v>2</v>
      </c>
      <c r="N85" s="43">
        <f t="shared" si="14"/>
        <v>32</v>
      </c>
      <c r="O85" s="51">
        <v>555</v>
      </c>
      <c r="P85" s="53">
        <v>208</v>
      </c>
      <c r="Q85" s="43">
        <f t="shared" si="15"/>
        <v>763</v>
      </c>
      <c r="R85" s="162">
        <f aca="true" t="shared" si="16" ref="R85:R112">F85+J85+N85</f>
        <v>763</v>
      </c>
    </row>
    <row r="86" spans="1:18" ht="12.75">
      <c r="A86" s="45">
        <v>4</v>
      </c>
      <c r="B86" s="47" t="s">
        <v>7</v>
      </c>
      <c r="C86" s="27">
        <v>10</v>
      </c>
      <c r="D86" s="28">
        <v>7</v>
      </c>
      <c r="E86" s="28">
        <v>1</v>
      </c>
      <c r="F86" s="43">
        <f t="shared" si="12"/>
        <v>18</v>
      </c>
      <c r="G86" s="29">
        <v>23</v>
      </c>
      <c r="H86" s="26">
        <v>0</v>
      </c>
      <c r="I86" s="32">
        <v>2</v>
      </c>
      <c r="J86" s="43">
        <f t="shared" si="13"/>
        <v>25</v>
      </c>
      <c r="K86" s="29">
        <v>0</v>
      </c>
      <c r="L86" s="26">
        <v>0</v>
      </c>
      <c r="M86" s="32">
        <v>0</v>
      </c>
      <c r="N86" s="43">
        <f t="shared" si="14"/>
        <v>0</v>
      </c>
      <c r="O86" s="51">
        <v>29</v>
      </c>
      <c r="P86" s="53">
        <v>14</v>
      </c>
      <c r="Q86" s="43">
        <f>O86+P86</f>
        <v>43</v>
      </c>
      <c r="R86" s="162">
        <f t="shared" si="16"/>
        <v>43</v>
      </c>
    </row>
    <row r="87" spans="1:18" ht="12.75">
      <c r="A87" s="45">
        <v>5</v>
      </c>
      <c r="B87" s="47" t="s">
        <v>8</v>
      </c>
      <c r="C87" s="27">
        <v>43</v>
      </c>
      <c r="D87" s="28">
        <v>15</v>
      </c>
      <c r="E87" s="28">
        <v>4</v>
      </c>
      <c r="F87" s="43">
        <f t="shared" si="12"/>
        <v>62</v>
      </c>
      <c r="G87" s="29">
        <v>82</v>
      </c>
      <c r="H87" s="26">
        <v>6</v>
      </c>
      <c r="I87" s="32">
        <v>1</v>
      </c>
      <c r="J87" s="43">
        <f t="shared" si="13"/>
        <v>89</v>
      </c>
      <c r="K87" s="29">
        <v>11</v>
      </c>
      <c r="L87" s="26">
        <v>0</v>
      </c>
      <c r="M87" s="32">
        <v>0</v>
      </c>
      <c r="N87" s="43">
        <f t="shared" si="14"/>
        <v>11</v>
      </c>
      <c r="O87" s="51">
        <v>104</v>
      </c>
      <c r="P87" s="53">
        <v>58</v>
      </c>
      <c r="Q87" s="43">
        <f>O87+P87</f>
        <v>162</v>
      </c>
      <c r="R87" s="162">
        <f t="shared" si="16"/>
        <v>162</v>
      </c>
    </row>
    <row r="88" spans="1:18" ht="12.75">
      <c r="A88" s="45">
        <v>6</v>
      </c>
      <c r="B88" s="47" t="s">
        <v>9</v>
      </c>
      <c r="C88" s="27">
        <v>57</v>
      </c>
      <c r="D88" s="28">
        <v>18</v>
      </c>
      <c r="E88" s="28">
        <v>6</v>
      </c>
      <c r="F88" s="43">
        <f t="shared" si="12"/>
        <v>81</v>
      </c>
      <c r="G88" s="29">
        <v>112</v>
      </c>
      <c r="H88" s="26">
        <v>20</v>
      </c>
      <c r="I88" s="32">
        <v>7</v>
      </c>
      <c r="J88" s="43">
        <f t="shared" si="13"/>
        <v>139</v>
      </c>
      <c r="K88" s="29">
        <v>9</v>
      </c>
      <c r="L88" s="26">
        <v>3</v>
      </c>
      <c r="M88" s="32">
        <v>1</v>
      </c>
      <c r="N88" s="43">
        <f t="shared" si="14"/>
        <v>13</v>
      </c>
      <c r="O88" s="51">
        <v>172</v>
      </c>
      <c r="P88" s="53">
        <v>61</v>
      </c>
      <c r="Q88" s="43">
        <f t="shared" si="15"/>
        <v>233</v>
      </c>
      <c r="R88" s="162">
        <f t="shared" si="16"/>
        <v>233</v>
      </c>
    </row>
    <row r="89" spans="1:18" ht="12.75">
      <c r="A89" s="45">
        <v>7</v>
      </c>
      <c r="B89" s="47" t="s">
        <v>10</v>
      </c>
      <c r="C89" s="27">
        <v>31</v>
      </c>
      <c r="D89" s="28">
        <v>13</v>
      </c>
      <c r="E89" s="28">
        <v>1</v>
      </c>
      <c r="F89" s="43">
        <f t="shared" si="12"/>
        <v>45</v>
      </c>
      <c r="G89" s="29">
        <v>53</v>
      </c>
      <c r="H89" s="26">
        <v>13</v>
      </c>
      <c r="I89" s="32">
        <v>0</v>
      </c>
      <c r="J89" s="43">
        <f t="shared" si="13"/>
        <v>66</v>
      </c>
      <c r="K89" s="29">
        <v>11</v>
      </c>
      <c r="L89" s="26">
        <v>4</v>
      </c>
      <c r="M89" s="32">
        <v>0</v>
      </c>
      <c r="N89" s="43">
        <f t="shared" si="14"/>
        <v>15</v>
      </c>
      <c r="O89" s="51">
        <v>88</v>
      </c>
      <c r="P89" s="53">
        <v>38</v>
      </c>
      <c r="Q89" s="43">
        <f t="shared" si="15"/>
        <v>126</v>
      </c>
      <c r="R89" s="162">
        <f t="shared" si="16"/>
        <v>126</v>
      </c>
    </row>
    <row r="90" spans="1:18" ht="12.75">
      <c r="A90" s="45">
        <v>8</v>
      </c>
      <c r="B90" s="47" t="s">
        <v>11</v>
      </c>
      <c r="C90" s="27">
        <v>59</v>
      </c>
      <c r="D90" s="28">
        <v>16</v>
      </c>
      <c r="E90" s="28">
        <v>6</v>
      </c>
      <c r="F90" s="43">
        <f t="shared" si="12"/>
        <v>81</v>
      </c>
      <c r="G90" s="29">
        <v>47</v>
      </c>
      <c r="H90" s="26">
        <v>7</v>
      </c>
      <c r="I90" s="32">
        <v>1</v>
      </c>
      <c r="J90" s="43">
        <f t="shared" si="13"/>
        <v>55</v>
      </c>
      <c r="K90" s="29">
        <v>9</v>
      </c>
      <c r="L90" s="26">
        <v>0</v>
      </c>
      <c r="M90" s="32">
        <v>0</v>
      </c>
      <c r="N90" s="43">
        <f t="shared" si="14"/>
        <v>9</v>
      </c>
      <c r="O90" s="51">
        <v>106</v>
      </c>
      <c r="P90" s="53">
        <v>39</v>
      </c>
      <c r="Q90" s="43">
        <f t="shared" si="15"/>
        <v>145</v>
      </c>
      <c r="R90" s="162">
        <f t="shared" si="16"/>
        <v>145</v>
      </c>
    </row>
    <row r="91" spans="1:18" ht="12.75">
      <c r="A91" s="45">
        <v>9</v>
      </c>
      <c r="B91" s="47" t="s">
        <v>12</v>
      </c>
      <c r="C91" s="27">
        <v>59</v>
      </c>
      <c r="D91" s="28">
        <v>8</v>
      </c>
      <c r="E91" s="28">
        <v>8</v>
      </c>
      <c r="F91" s="43">
        <f t="shared" si="12"/>
        <v>75</v>
      </c>
      <c r="G91" s="29">
        <v>96</v>
      </c>
      <c r="H91" s="26">
        <v>17</v>
      </c>
      <c r="I91" s="32">
        <v>4</v>
      </c>
      <c r="J91" s="43">
        <f t="shared" si="13"/>
        <v>117</v>
      </c>
      <c r="K91" s="29">
        <v>25</v>
      </c>
      <c r="L91" s="26">
        <v>1</v>
      </c>
      <c r="M91" s="32">
        <v>0</v>
      </c>
      <c r="N91" s="43">
        <f t="shared" si="14"/>
        <v>26</v>
      </c>
      <c r="O91" s="51">
        <v>151</v>
      </c>
      <c r="P91" s="53">
        <v>67</v>
      </c>
      <c r="Q91" s="43">
        <f t="shared" si="15"/>
        <v>218</v>
      </c>
      <c r="R91" s="162">
        <f t="shared" si="16"/>
        <v>218</v>
      </c>
    </row>
    <row r="92" spans="1:18" ht="12.75">
      <c r="A92" s="45">
        <v>10</v>
      </c>
      <c r="B92" s="47" t="s">
        <v>13</v>
      </c>
      <c r="C92" s="27">
        <v>46</v>
      </c>
      <c r="D92" s="28">
        <v>10</v>
      </c>
      <c r="E92" s="28">
        <v>9</v>
      </c>
      <c r="F92" s="43">
        <f t="shared" si="12"/>
        <v>65</v>
      </c>
      <c r="G92" s="29">
        <v>78</v>
      </c>
      <c r="H92" s="26">
        <v>4</v>
      </c>
      <c r="I92" s="32">
        <v>0</v>
      </c>
      <c r="J92" s="43">
        <f t="shared" si="13"/>
        <v>82</v>
      </c>
      <c r="K92" s="29">
        <v>10</v>
      </c>
      <c r="L92" s="26">
        <v>1</v>
      </c>
      <c r="M92" s="32">
        <v>0</v>
      </c>
      <c r="N92" s="43">
        <f t="shared" si="14"/>
        <v>11</v>
      </c>
      <c r="O92" s="51">
        <v>94</v>
      </c>
      <c r="P92" s="53">
        <v>64</v>
      </c>
      <c r="Q92" s="43">
        <f t="shared" si="15"/>
        <v>158</v>
      </c>
      <c r="R92" s="162">
        <f t="shared" si="16"/>
        <v>158</v>
      </c>
    </row>
    <row r="93" spans="1:18" ht="12.75">
      <c r="A93" s="45">
        <v>11</v>
      </c>
      <c r="B93" s="47" t="s">
        <v>14</v>
      </c>
      <c r="C93" s="27">
        <v>0</v>
      </c>
      <c r="D93" s="28">
        <v>0</v>
      </c>
      <c r="E93" s="28">
        <v>0</v>
      </c>
      <c r="F93" s="43">
        <f t="shared" si="12"/>
        <v>0</v>
      </c>
      <c r="G93" s="29">
        <v>0</v>
      </c>
      <c r="H93" s="26">
        <v>0</v>
      </c>
      <c r="I93" s="32">
        <v>0</v>
      </c>
      <c r="J93" s="43">
        <f t="shared" si="13"/>
        <v>0</v>
      </c>
      <c r="K93" s="29">
        <v>0</v>
      </c>
      <c r="L93" s="26">
        <v>0</v>
      </c>
      <c r="M93" s="32">
        <v>0</v>
      </c>
      <c r="N93" s="43">
        <f t="shared" si="14"/>
        <v>0</v>
      </c>
      <c r="O93" s="51">
        <v>0</v>
      </c>
      <c r="P93" s="53">
        <v>0</v>
      </c>
      <c r="Q93" s="43">
        <f t="shared" si="15"/>
        <v>0</v>
      </c>
      <c r="R93" s="162">
        <f t="shared" si="16"/>
        <v>0</v>
      </c>
    </row>
    <row r="94" spans="1:18" ht="12.75">
      <c r="A94" s="45">
        <v>12</v>
      </c>
      <c r="B94" s="47" t="s">
        <v>15</v>
      </c>
      <c r="C94" s="27">
        <v>93</v>
      </c>
      <c r="D94" s="28">
        <v>34</v>
      </c>
      <c r="E94" s="28">
        <v>13</v>
      </c>
      <c r="F94" s="43">
        <f>C94+D94+E94</f>
        <v>140</v>
      </c>
      <c r="G94" s="29">
        <v>116</v>
      </c>
      <c r="H94" s="26">
        <v>32</v>
      </c>
      <c r="I94" s="32">
        <v>9</v>
      </c>
      <c r="J94" s="43">
        <f t="shared" si="13"/>
        <v>157</v>
      </c>
      <c r="K94" s="29">
        <v>29</v>
      </c>
      <c r="L94" s="26">
        <v>3</v>
      </c>
      <c r="M94" s="32">
        <v>0</v>
      </c>
      <c r="N94" s="43">
        <f t="shared" si="14"/>
        <v>32</v>
      </c>
      <c r="O94" s="51">
        <v>259</v>
      </c>
      <c r="P94" s="53">
        <v>70</v>
      </c>
      <c r="Q94" s="43">
        <f t="shared" si="15"/>
        <v>329</v>
      </c>
      <c r="R94" s="162">
        <f t="shared" si="16"/>
        <v>329</v>
      </c>
    </row>
    <row r="95" spans="1:18" ht="12.75">
      <c r="A95" s="45">
        <v>13</v>
      </c>
      <c r="B95" s="47" t="s">
        <v>16</v>
      </c>
      <c r="C95" s="27">
        <v>37</v>
      </c>
      <c r="D95" s="28">
        <v>17</v>
      </c>
      <c r="E95" s="28">
        <v>1</v>
      </c>
      <c r="F95" s="43">
        <f t="shared" si="12"/>
        <v>55</v>
      </c>
      <c r="G95" s="29">
        <v>68</v>
      </c>
      <c r="H95" s="26">
        <v>12</v>
      </c>
      <c r="I95" s="32">
        <v>1</v>
      </c>
      <c r="J95" s="43">
        <f t="shared" si="13"/>
        <v>81</v>
      </c>
      <c r="K95" s="29">
        <v>5</v>
      </c>
      <c r="L95" s="26">
        <v>0</v>
      </c>
      <c r="M95" s="32">
        <v>0</v>
      </c>
      <c r="N95" s="43">
        <f t="shared" si="14"/>
        <v>5</v>
      </c>
      <c r="O95" s="51">
        <v>115</v>
      </c>
      <c r="P95" s="53">
        <v>26</v>
      </c>
      <c r="Q95" s="43">
        <f t="shared" si="15"/>
        <v>141</v>
      </c>
      <c r="R95" s="162">
        <f t="shared" si="16"/>
        <v>141</v>
      </c>
    </row>
    <row r="96" spans="1:18" ht="12.75">
      <c r="A96" s="45">
        <v>14</v>
      </c>
      <c r="B96" s="47" t="s">
        <v>17</v>
      </c>
      <c r="C96" s="27">
        <v>158</v>
      </c>
      <c r="D96" s="28">
        <v>56</v>
      </c>
      <c r="E96" s="28">
        <v>9</v>
      </c>
      <c r="F96" s="43">
        <f t="shared" si="12"/>
        <v>223</v>
      </c>
      <c r="G96" s="29">
        <v>285</v>
      </c>
      <c r="H96" s="26">
        <v>71</v>
      </c>
      <c r="I96" s="32">
        <v>24</v>
      </c>
      <c r="J96" s="43">
        <f t="shared" si="13"/>
        <v>380</v>
      </c>
      <c r="K96" s="29">
        <v>60</v>
      </c>
      <c r="L96" s="26">
        <v>19</v>
      </c>
      <c r="M96" s="32">
        <v>3</v>
      </c>
      <c r="N96" s="43">
        <f t="shared" si="14"/>
        <v>82</v>
      </c>
      <c r="O96" s="51">
        <v>471</v>
      </c>
      <c r="P96" s="53">
        <v>214</v>
      </c>
      <c r="Q96" s="43">
        <f t="shared" si="15"/>
        <v>685</v>
      </c>
      <c r="R96" s="162">
        <f t="shared" si="16"/>
        <v>685</v>
      </c>
    </row>
    <row r="97" spans="1:18" ht="12.75">
      <c r="A97" s="45">
        <v>15</v>
      </c>
      <c r="B97" s="47" t="s">
        <v>18</v>
      </c>
      <c r="C97" s="30">
        <v>36</v>
      </c>
      <c r="D97" s="31">
        <v>8</v>
      </c>
      <c r="E97" s="32">
        <v>10</v>
      </c>
      <c r="F97" s="43">
        <f t="shared" si="12"/>
        <v>54</v>
      </c>
      <c r="G97" s="29">
        <v>140</v>
      </c>
      <c r="H97" s="26">
        <v>15</v>
      </c>
      <c r="I97" s="32">
        <v>4</v>
      </c>
      <c r="J97" s="43">
        <f t="shared" si="13"/>
        <v>159</v>
      </c>
      <c r="K97" s="29">
        <v>7</v>
      </c>
      <c r="L97" s="26">
        <v>2</v>
      </c>
      <c r="M97" s="32">
        <v>0</v>
      </c>
      <c r="N97" s="43">
        <f t="shared" si="14"/>
        <v>9</v>
      </c>
      <c r="O97" s="51">
        <v>150</v>
      </c>
      <c r="P97" s="53">
        <v>72</v>
      </c>
      <c r="Q97" s="43">
        <f t="shared" si="15"/>
        <v>222</v>
      </c>
      <c r="R97" s="162">
        <f t="shared" si="16"/>
        <v>222</v>
      </c>
    </row>
    <row r="98" spans="1:18" ht="12.75">
      <c r="A98" s="45">
        <v>16</v>
      </c>
      <c r="B98" s="47" t="s">
        <v>19</v>
      </c>
      <c r="C98" s="33">
        <v>22</v>
      </c>
      <c r="D98" s="34">
        <v>5</v>
      </c>
      <c r="E98" s="35">
        <v>0</v>
      </c>
      <c r="F98" s="43">
        <f t="shared" si="12"/>
        <v>27</v>
      </c>
      <c r="G98" s="33">
        <v>64</v>
      </c>
      <c r="H98" s="34">
        <v>13</v>
      </c>
      <c r="I98" s="35">
        <v>0</v>
      </c>
      <c r="J98" s="43">
        <f t="shared" si="13"/>
        <v>77</v>
      </c>
      <c r="K98" s="33">
        <v>5</v>
      </c>
      <c r="L98" s="34">
        <v>1</v>
      </c>
      <c r="M98" s="35">
        <v>0</v>
      </c>
      <c r="N98" s="43">
        <f t="shared" si="14"/>
        <v>6</v>
      </c>
      <c r="O98" s="51">
        <v>87</v>
      </c>
      <c r="P98" s="53">
        <v>23</v>
      </c>
      <c r="Q98" s="43">
        <v>110</v>
      </c>
      <c r="R98" s="162">
        <f t="shared" si="16"/>
        <v>110</v>
      </c>
    </row>
    <row r="99" spans="1:18" ht="12.75">
      <c r="A99" s="45">
        <v>17</v>
      </c>
      <c r="B99" s="47" t="s">
        <v>20</v>
      </c>
      <c r="C99" s="27">
        <v>36</v>
      </c>
      <c r="D99" s="28">
        <v>10</v>
      </c>
      <c r="E99" s="28">
        <v>3</v>
      </c>
      <c r="F99" s="43">
        <f t="shared" si="12"/>
        <v>49</v>
      </c>
      <c r="G99" s="29">
        <v>48</v>
      </c>
      <c r="H99" s="26">
        <v>8</v>
      </c>
      <c r="I99" s="32">
        <v>0</v>
      </c>
      <c r="J99" s="43">
        <f t="shared" si="13"/>
        <v>56</v>
      </c>
      <c r="K99" s="29">
        <v>11</v>
      </c>
      <c r="L99" s="26">
        <v>1</v>
      </c>
      <c r="M99" s="32">
        <v>0</v>
      </c>
      <c r="N99" s="43">
        <f t="shared" si="14"/>
        <v>12</v>
      </c>
      <c r="O99" s="51">
        <v>92</v>
      </c>
      <c r="P99" s="53">
        <v>25</v>
      </c>
      <c r="Q99" s="43">
        <f t="shared" si="15"/>
        <v>117</v>
      </c>
      <c r="R99" s="162">
        <f t="shared" si="16"/>
        <v>117</v>
      </c>
    </row>
    <row r="100" spans="1:18" ht="12.75">
      <c r="A100" s="45">
        <v>18</v>
      </c>
      <c r="B100" s="47" t="s">
        <v>21</v>
      </c>
      <c r="C100" s="27">
        <v>26</v>
      </c>
      <c r="D100" s="28">
        <v>7</v>
      </c>
      <c r="E100" s="28">
        <v>3</v>
      </c>
      <c r="F100" s="43">
        <f t="shared" si="12"/>
        <v>36</v>
      </c>
      <c r="G100" s="29">
        <v>37</v>
      </c>
      <c r="H100" s="26">
        <v>5</v>
      </c>
      <c r="I100" s="32">
        <v>0</v>
      </c>
      <c r="J100" s="43">
        <f t="shared" si="13"/>
        <v>42</v>
      </c>
      <c r="K100" s="29">
        <v>10</v>
      </c>
      <c r="L100" s="26">
        <v>1</v>
      </c>
      <c r="M100" s="32">
        <v>0</v>
      </c>
      <c r="N100" s="43">
        <f t="shared" si="14"/>
        <v>11</v>
      </c>
      <c r="O100" s="51">
        <v>68</v>
      </c>
      <c r="P100" s="53">
        <v>21</v>
      </c>
      <c r="Q100" s="43">
        <f t="shared" si="15"/>
        <v>89</v>
      </c>
      <c r="R100" s="162">
        <f t="shared" si="16"/>
        <v>89</v>
      </c>
    </row>
    <row r="101" spans="1:18" ht="12.75">
      <c r="A101" s="45">
        <v>19</v>
      </c>
      <c r="B101" s="47" t="s">
        <v>22</v>
      </c>
      <c r="C101" s="27">
        <v>36</v>
      </c>
      <c r="D101" s="28">
        <v>6</v>
      </c>
      <c r="E101" s="28">
        <v>9</v>
      </c>
      <c r="F101" s="43">
        <f t="shared" si="12"/>
        <v>51</v>
      </c>
      <c r="G101" s="29">
        <v>56</v>
      </c>
      <c r="H101" s="26">
        <v>21</v>
      </c>
      <c r="I101" s="32">
        <v>3</v>
      </c>
      <c r="J101" s="43">
        <f t="shared" si="13"/>
        <v>80</v>
      </c>
      <c r="K101" s="29">
        <v>10</v>
      </c>
      <c r="L101" s="26">
        <v>2</v>
      </c>
      <c r="M101" s="32">
        <v>0</v>
      </c>
      <c r="N101" s="43">
        <f t="shared" si="14"/>
        <v>12</v>
      </c>
      <c r="O101" s="51">
        <v>113</v>
      </c>
      <c r="P101" s="53">
        <v>30</v>
      </c>
      <c r="Q101" s="43">
        <f t="shared" si="15"/>
        <v>143</v>
      </c>
      <c r="R101" s="162">
        <f t="shared" si="16"/>
        <v>143</v>
      </c>
    </row>
    <row r="102" spans="1:18" ht="12.75">
      <c r="A102" s="45">
        <v>20</v>
      </c>
      <c r="B102" s="47" t="s">
        <v>23</v>
      </c>
      <c r="C102" s="27">
        <v>22</v>
      </c>
      <c r="D102" s="28">
        <v>8</v>
      </c>
      <c r="E102" s="28">
        <v>3</v>
      </c>
      <c r="F102" s="43">
        <f t="shared" si="12"/>
        <v>33</v>
      </c>
      <c r="G102" s="29">
        <v>13</v>
      </c>
      <c r="H102" s="26">
        <v>4</v>
      </c>
      <c r="I102" s="32">
        <v>0</v>
      </c>
      <c r="J102" s="43">
        <f t="shared" si="13"/>
        <v>17</v>
      </c>
      <c r="K102" s="29">
        <v>2</v>
      </c>
      <c r="L102" s="26">
        <v>1</v>
      </c>
      <c r="M102" s="32">
        <v>0</v>
      </c>
      <c r="N102" s="43">
        <f t="shared" si="14"/>
        <v>3</v>
      </c>
      <c r="O102" s="51">
        <v>40</v>
      </c>
      <c r="P102" s="53">
        <v>13</v>
      </c>
      <c r="Q102" s="43">
        <f t="shared" si="15"/>
        <v>53</v>
      </c>
      <c r="R102" s="162">
        <f t="shared" si="16"/>
        <v>53</v>
      </c>
    </row>
    <row r="103" spans="1:18" ht="12.75">
      <c r="A103" s="45">
        <v>21</v>
      </c>
      <c r="B103" s="47" t="s">
        <v>24</v>
      </c>
      <c r="C103" s="27">
        <v>32</v>
      </c>
      <c r="D103" s="28">
        <v>10</v>
      </c>
      <c r="E103" s="28">
        <v>5</v>
      </c>
      <c r="F103" s="43">
        <f t="shared" si="12"/>
        <v>47</v>
      </c>
      <c r="G103" s="29">
        <v>55</v>
      </c>
      <c r="H103" s="26">
        <v>13</v>
      </c>
      <c r="I103" s="32">
        <v>3</v>
      </c>
      <c r="J103" s="43">
        <f t="shared" si="13"/>
        <v>71</v>
      </c>
      <c r="K103" s="29">
        <v>9</v>
      </c>
      <c r="L103" s="26">
        <v>1</v>
      </c>
      <c r="M103" s="32">
        <v>0</v>
      </c>
      <c r="N103" s="43">
        <f t="shared" si="14"/>
        <v>10</v>
      </c>
      <c r="O103" s="51">
        <v>94</v>
      </c>
      <c r="P103" s="53">
        <v>34</v>
      </c>
      <c r="Q103" s="43">
        <f t="shared" si="15"/>
        <v>128</v>
      </c>
      <c r="R103" s="162">
        <f t="shared" si="16"/>
        <v>128</v>
      </c>
    </row>
    <row r="104" spans="1:18" ht="12.75">
      <c r="A104" s="45">
        <v>22</v>
      </c>
      <c r="B104" s="47" t="s">
        <v>25</v>
      </c>
      <c r="C104" s="27">
        <v>61</v>
      </c>
      <c r="D104" s="28">
        <v>13</v>
      </c>
      <c r="E104" s="28">
        <v>5</v>
      </c>
      <c r="F104" s="43">
        <f t="shared" si="12"/>
        <v>79</v>
      </c>
      <c r="G104" s="29">
        <v>56</v>
      </c>
      <c r="H104" s="26">
        <v>23</v>
      </c>
      <c r="I104" s="32">
        <v>3</v>
      </c>
      <c r="J104" s="43">
        <f t="shared" si="13"/>
        <v>82</v>
      </c>
      <c r="K104" s="29">
        <v>18</v>
      </c>
      <c r="L104" s="26">
        <v>5</v>
      </c>
      <c r="M104" s="32">
        <v>1</v>
      </c>
      <c r="N104" s="43">
        <f t="shared" si="14"/>
        <v>24</v>
      </c>
      <c r="O104" s="51">
        <v>152</v>
      </c>
      <c r="P104" s="53">
        <v>33</v>
      </c>
      <c r="Q104" s="43">
        <f t="shared" si="15"/>
        <v>185</v>
      </c>
      <c r="R104" s="162">
        <f t="shared" si="16"/>
        <v>185</v>
      </c>
    </row>
    <row r="105" spans="1:18" ht="12.75">
      <c r="A105" s="45">
        <v>23</v>
      </c>
      <c r="B105" s="47" t="s">
        <v>26</v>
      </c>
      <c r="C105" s="27">
        <v>45</v>
      </c>
      <c r="D105" s="28">
        <v>15</v>
      </c>
      <c r="E105" s="28">
        <v>4</v>
      </c>
      <c r="F105" s="43">
        <f t="shared" si="12"/>
        <v>64</v>
      </c>
      <c r="G105" s="29">
        <v>19</v>
      </c>
      <c r="H105" s="26">
        <v>6</v>
      </c>
      <c r="I105" s="32">
        <v>0</v>
      </c>
      <c r="J105" s="43">
        <f t="shared" si="13"/>
        <v>25</v>
      </c>
      <c r="K105" s="29">
        <v>2</v>
      </c>
      <c r="L105" s="26">
        <v>0</v>
      </c>
      <c r="M105" s="32">
        <v>0</v>
      </c>
      <c r="N105" s="43">
        <f t="shared" si="14"/>
        <v>2</v>
      </c>
      <c r="O105" s="51">
        <v>70</v>
      </c>
      <c r="P105" s="53">
        <v>21</v>
      </c>
      <c r="Q105" s="43">
        <f t="shared" si="15"/>
        <v>91</v>
      </c>
      <c r="R105" s="162">
        <f t="shared" si="16"/>
        <v>91</v>
      </c>
    </row>
    <row r="106" spans="1:18" ht="12.75">
      <c r="A106" s="45">
        <v>24</v>
      </c>
      <c r="B106" s="47" t="s">
        <v>27</v>
      </c>
      <c r="C106" s="27">
        <v>18</v>
      </c>
      <c r="D106" s="28">
        <v>2</v>
      </c>
      <c r="E106" s="28">
        <v>5</v>
      </c>
      <c r="F106" s="43">
        <f t="shared" si="12"/>
        <v>25</v>
      </c>
      <c r="G106" s="29">
        <v>45</v>
      </c>
      <c r="H106" s="26">
        <v>13</v>
      </c>
      <c r="I106" s="32">
        <v>8</v>
      </c>
      <c r="J106" s="43">
        <f t="shared" si="13"/>
        <v>66</v>
      </c>
      <c r="K106" s="29">
        <v>14</v>
      </c>
      <c r="L106" s="26">
        <v>2</v>
      </c>
      <c r="M106" s="32">
        <v>0</v>
      </c>
      <c r="N106" s="43">
        <f t="shared" si="14"/>
        <v>16</v>
      </c>
      <c r="O106" s="51">
        <v>77</v>
      </c>
      <c r="P106" s="53">
        <v>30</v>
      </c>
      <c r="Q106" s="43">
        <f t="shared" si="15"/>
        <v>107</v>
      </c>
      <c r="R106" s="162">
        <f t="shared" si="16"/>
        <v>107</v>
      </c>
    </row>
    <row r="107" spans="1:18" ht="12.75">
      <c r="A107" s="45">
        <v>25</v>
      </c>
      <c r="B107" s="47" t="s">
        <v>28</v>
      </c>
      <c r="C107" s="27">
        <v>81</v>
      </c>
      <c r="D107" s="28">
        <v>12</v>
      </c>
      <c r="E107" s="28">
        <v>3</v>
      </c>
      <c r="F107" s="43">
        <f t="shared" si="12"/>
        <v>96</v>
      </c>
      <c r="G107" s="29">
        <v>73</v>
      </c>
      <c r="H107" s="26">
        <v>11</v>
      </c>
      <c r="I107" s="32">
        <v>6</v>
      </c>
      <c r="J107" s="43">
        <f t="shared" si="13"/>
        <v>90</v>
      </c>
      <c r="K107" s="29">
        <v>13</v>
      </c>
      <c r="L107" s="26">
        <v>3</v>
      </c>
      <c r="M107" s="32">
        <v>1</v>
      </c>
      <c r="N107" s="43">
        <f t="shared" si="14"/>
        <v>17</v>
      </c>
      <c r="O107" s="51">
        <v>141</v>
      </c>
      <c r="P107" s="53">
        <v>62</v>
      </c>
      <c r="Q107" s="43">
        <f t="shared" si="15"/>
        <v>203</v>
      </c>
      <c r="R107" s="162">
        <f>F107+J107+N107</f>
        <v>203</v>
      </c>
    </row>
    <row r="108" spans="1:18" ht="12.75">
      <c r="A108" s="46">
        <v>26</v>
      </c>
      <c r="B108" s="55" t="s">
        <v>77</v>
      </c>
      <c r="C108" s="41">
        <v>23</v>
      </c>
      <c r="D108" s="36">
        <v>11</v>
      </c>
      <c r="E108" s="37">
        <v>4</v>
      </c>
      <c r="F108" s="43">
        <f t="shared" si="12"/>
        <v>38</v>
      </c>
      <c r="G108" s="41">
        <v>36</v>
      </c>
      <c r="H108" s="36">
        <v>12</v>
      </c>
      <c r="I108" s="37">
        <v>4</v>
      </c>
      <c r="J108" s="43">
        <f t="shared" si="13"/>
        <v>52</v>
      </c>
      <c r="K108" s="41">
        <v>3</v>
      </c>
      <c r="L108" s="36">
        <v>0</v>
      </c>
      <c r="M108" s="37">
        <v>0</v>
      </c>
      <c r="N108" s="43">
        <f t="shared" si="14"/>
        <v>3</v>
      </c>
      <c r="O108" s="52">
        <v>89</v>
      </c>
      <c r="P108" s="54">
        <v>4</v>
      </c>
      <c r="Q108" s="43">
        <f t="shared" si="15"/>
        <v>93</v>
      </c>
      <c r="R108" s="162">
        <f t="shared" si="16"/>
        <v>93</v>
      </c>
    </row>
    <row r="109" spans="1:18" ht="12.75">
      <c r="A109" s="45">
        <v>27</v>
      </c>
      <c r="B109" s="55" t="s">
        <v>80</v>
      </c>
      <c r="C109" s="41">
        <v>6</v>
      </c>
      <c r="D109" s="36">
        <v>1</v>
      </c>
      <c r="E109" s="37">
        <v>0</v>
      </c>
      <c r="F109" s="43">
        <f>C109+D109+E109</f>
        <v>7</v>
      </c>
      <c r="G109" s="41">
        <v>8</v>
      </c>
      <c r="H109" s="36">
        <v>0</v>
      </c>
      <c r="I109" s="37">
        <v>0</v>
      </c>
      <c r="J109" s="43">
        <f>G109+H109+I109</f>
        <v>8</v>
      </c>
      <c r="K109" s="41">
        <v>0</v>
      </c>
      <c r="L109" s="36">
        <v>0</v>
      </c>
      <c r="M109" s="37">
        <v>0</v>
      </c>
      <c r="N109" s="43">
        <f>K109+L109+M109</f>
        <v>0</v>
      </c>
      <c r="O109" s="52">
        <v>15</v>
      </c>
      <c r="P109" s="54">
        <v>0</v>
      </c>
      <c r="Q109" s="43">
        <f>O109+P109</f>
        <v>15</v>
      </c>
      <c r="R109" s="162">
        <f>F109+J109+N109</f>
        <v>15</v>
      </c>
    </row>
    <row r="110" spans="1:18" ht="12.75">
      <c r="A110" s="46">
        <v>28</v>
      </c>
      <c r="B110" s="55" t="s">
        <v>81</v>
      </c>
      <c r="C110" s="41">
        <v>0</v>
      </c>
      <c r="D110" s="36">
        <v>0</v>
      </c>
      <c r="E110" s="37">
        <v>0</v>
      </c>
      <c r="F110" s="43">
        <f>C110+D110+E110</f>
        <v>0</v>
      </c>
      <c r="G110" s="41">
        <v>0</v>
      </c>
      <c r="H110" s="36">
        <v>0</v>
      </c>
      <c r="I110" s="37">
        <v>0</v>
      </c>
      <c r="J110" s="43">
        <f>G110+H110+I110</f>
        <v>0</v>
      </c>
      <c r="K110" s="41">
        <v>0</v>
      </c>
      <c r="L110" s="36">
        <v>0</v>
      </c>
      <c r="M110" s="37">
        <v>0</v>
      </c>
      <c r="N110" s="43">
        <f>K110+L110+M110</f>
        <v>0</v>
      </c>
      <c r="O110" s="52">
        <v>0</v>
      </c>
      <c r="P110" s="54">
        <v>0</v>
      </c>
      <c r="Q110" s="43">
        <f>O110+P110</f>
        <v>0</v>
      </c>
      <c r="R110" s="162">
        <f>F110+J110+N110</f>
        <v>0</v>
      </c>
    </row>
    <row r="111" spans="1:18" ht="15" customHeight="1" thickBot="1">
      <c r="A111" s="45">
        <v>29</v>
      </c>
      <c r="B111" s="50" t="s">
        <v>79</v>
      </c>
      <c r="C111" s="41">
        <v>1</v>
      </c>
      <c r="D111" s="36">
        <v>0</v>
      </c>
      <c r="E111" s="37">
        <v>0</v>
      </c>
      <c r="F111" s="43">
        <f>C111+D111+E111</f>
        <v>1</v>
      </c>
      <c r="G111" s="41">
        <v>3</v>
      </c>
      <c r="H111" s="36">
        <v>0</v>
      </c>
      <c r="I111" s="37">
        <v>0</v>
      </c>
      <c r="J111" s="43">
        <f>G111+H111+I111</f>
        <v>3</v>
      </c>
      <c r="K111" s="41">
        <v>0</v>
      </c>
      <c r="L111" s="36">
        <v>0</v>
      </c>
      <c r="M111" s="37">
        <v>0</v>
      </c>
      <c r="N111" s="43">
        <f>K111+L111+M111</f>
        <v>0</v>
      </c>
      <c r="O111" s="52">
        <v>4</v>
      </c>
      <c r="P111" s="54">
        <v>0</v>
      </c>
      <c r="Q111" s="43">
        <f>O111+P111</f>
        <v>4</v>
      </c>
      <c r="R111" s="162">
        <f>F111+J111+N111</f>
        <v>4</v>
      </c>
    </row>
    <row r="112" spans="1:18" ht="16.5" thickBot="1">
      <c r="A112" s="277" t="s">
        <v>3</v>
      </c>
      <c r="B112" s="278"/>
      <c r="C112" s="38">
        <f aca="true" t="shared" si="17" ref="C112:M112">SUM(C83:C111)</f>
        <v>1340</v>
      </c>
      <c r="D112" s="39">
        <f t="shared" si="17"/>
        <v>378</v>
      </c>
      <c r="E112" s="39">
        <f t="shared" si="17"/>
        <v>143</v>
      </c>
      <c r="F112" s="39">
        <f t="shared" si="17"/>
        <v>1861</v>
      </c>
      <c r="G112" s="39">
        <f t="shared" si="17"/>
        <v>2090</v>
      </c>
      <c r="H112" s="39">
        <f t="shared" si="17"/>
        <v>434</v>
      </c>
      <c r="I112" s="39">
        <f t="shared" si="17"/>
        <v>109</v>
      </c>
      <c r="J112" s="39">
        <f t="shared" si="17"/>
        <v>2633</v>
      </c>
      <c r="K112" s="39">
        <f t="shared" si="17"/>
        <v>347</v>
      </c>
      <c r="L112" s="39">
        <f t="shared" si="17"/>
        <v>57</v>
      </c>
      <c r="M112" s="39">
        <f t="shared" si="17"/>
        <v>8</v>
      </c>
      <c r="N112" s="39">
        <f>K112+L112+M112</f>
        <v>412</v>
      </c>
      <c r="O112" s="39">
        <f>SUM(O83:O111)</f>
        <v>3602</v>
      </c>
      <c r="P112" s="39">
        <f>SUM(P83:P111)</f>
        <v>1304</v>
      </c>
      <c r="Q112" s="40">
        <f>SUM(Q83:Q111)</f>
        <v>4906</v>
      </c>
      <c r="R112" s="163">
        <f t="shared" si="16"/>
        <v>4906</v>
      </c>
    </row>
    <row r="114" spans="5:18" ht="15.75">
      <c r="E114" s="24"/>
      <c r="F114" s="25">
        <f>C112+D112+E112</f>
        <v>1861</v>
      </c>
      <c r="G114" s="24"/>
      <c r="H114" s="24"/>
      <c r="I114" s="24"/>
      <c r="J114" s="25">
        <f>G112+H112+I112</f>
        <v>2633</v>
      </c>
      <c r="K114" s="24"/>
      <c r="L114" s="24"/>
      <c r="M114" s="24"/>
      <c r="N114" s="25">
        <f>K112+L112+M112</f>
        <v>412</v>
      </c>
      <c r="O114" s="24"/>
      <c r="P114" s="24"/>
      <c r="Q114" s="25">
        <f>O112+P112</f>
        <v>4906</v>
      </c>
      <c r="R114" s="135"/>
    </row>
    <row r="116" spans="2:18" ht="15">
      <c r="B116" s="5" t="s">
        <v>0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7" ht="15" customHeight="1" thickBot="1">
      <c r="A117" s="276" t="s">
        <v>69</v>
      </c>
      <c r="B117" s="276"/>
      <c r="C117" s="274" t="s">
        <v>93</v>
      </c>
      <c r="D117" s="274"/>
      <c r="E117" s="274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</row>
    <row r="118" spans="1:18" ht="13.5" customHeight="1" thickBot="1">
      <c r="A118" s="267" t="s">
        <v>1</v>
      </c>
      <c r="B118" s="267" t="s">
        <v>2</v>
      </c>
      <c r="C118" s="265" t="s">
        <v>42</v>
      </c>
      <c r="D118" s="266"/>
      <c r="E118" s="266"/>
      <c r="F118" s="266"/>
      <c r="G118" s="266"/>
      <c r="H118" s="266"/>
      <c r="I118" s="266"/>
      <c r="J118" s="266"/>
      <c r="K118" s="270" t="s">
        <v>46</v>
      </c>
      <c r="L118" s="261"/>
      <c r="M118" s="261"/>
      <c r="N118" s="262"/>
      <c r="O118" s="261" t="s">
        <v>47</v>
      </c>
      <c r="P118" s="261"/>
      <c r="Q118" s="262"/>
      <c r="R118" s="160"/>
    </row>
    <row r="119" spans="1:18" ht="21.75" customHeight="1" thickBot="1">
      <c r="A119" s="268"/>
      <c r="B119" s="268"/>
      <c r="C119" s="265" t="s">
        <v>39</v>
      </c>
      <c r="D119" s="266"/>
      <c r="E119" s="266"/>
      <c r="F119" s="266"/>
      <c r="G119" s="265" t="s">
        <v>40</v>
      </c>
      <c r="H119" s="266"/>
      <c r="I119" s="266"/>
      <c r="J119" s="266"/>
      <c r="K119" s="271"/>
      <c r="L119" s="272"/>
      <c r="M119" s="272"/>
      <c r="N119" s="273"/>
      <c r="O119" s="263"/>
      <c r="P119" s="263"/>
      <c r="Q119" s="264"/>
      <c r="R119" s="161" t="s">
        <v>67</v>
      </c>
    </row>
    <row r="120" spans="1:18" ht="23.25" thickBot="1">
      <c r="A120" s="269"/>
      <c r="B120" s="269"/>
      <c r="C120" s="4" t="s">
        <v>43</v>
      </c>
      <c r="D120" s="4" t="s">
        <v>44</v>
      </c>
      <c r="E120" s="4" t="s">
        <v>45</v>
      </c>
      <c r="F120" s="4" t="s">
        <v>38</v>
      </c>
      <c r="G120" s="4" t="s">
        <v>43</v>
      </c>
      <c r="H120" s="4" t="s">
        <v>44</v>
      </c>
      <c r="I120" s="4" t="s">
        <v>45</v>
      </c>
      <c r="J120" s="4" t="s">
        <v>38</v>
      </c>
      <c r="K120" s="4" t="s">
        <v>43</v>
      </c>
      <c r="L120" s="4" t="s">
        <v>44</v>
      </c>
      <c r="M120" s="4" t="s">
        <v>45</v>
      </c>
      <c r="N120" s="4" t="s">
        <v>38</v>
      </c>
      <c r="O120" s="3" t="s">
        <v>29</v>
      </c>
      <c r="P120" s="4" t="s">
        <v>37</v>
      </c>
      <c r="Q120" s="4" t="s">
        <v>38</v>
      </c>
      <c r="R120" s="157" t="s">
        <v>68</v>
      </c>
    </row>
    <row r="121" spans="1:18" ht="12.75">
      <c r="A121" s="127">
        <v>1</v>
      </c>
      <c r="B121" s="215" t="s">
        <v>4</v>
      </c>
      <c r="C121" s="27">
        <v>37</v>
      </c>
      <c r="D121" s="28">
        <v>9</v>
      </c>
      <c r="E121" s="28">
        <v>8</v>
      </c>
      <c r="F121" s="43">
        <f aca="true" t="shared" si="18" ref="F121:F146">C121+D121+E121</f>
        <v>54</v>
      </c>
      <c r="G121" s="29">
        <v>83</v>
      </c>
      <c r="H121" s="26">
        <v>14</v>
      </c>
      <c r="I121" s="32">
        <v>3</v>
      </c>
      <c r="J121" s="43">
        <f aca="true" t="shared" si="19" ref="J121:J146">G121+H121+I121</f>
        <v>100</v>
      </c>
      <c r="K121" s="29">
        <v>33</v>
      </c>
      <c r="L121" s="26">
        <v>1</v>
      </c>
      <c r="M121" s="32">
        <v>0</v>
      </c>
      <c r="N121" s="43">
        <f aca="true" t="shared" si="20" ref="N121:N146">K121+L121+M121</f>
        <v>34</v>
      </c>
      <c r="O121" s="51">
        <v>157</v>
      </c>
      <c r="P121" s="53">
        <v>31</v>
      </c>
      <c r="Q121" s="43">
        <f aca="true" t="shared" si="21" ref="Q121:Q146">O121+P121</f>
        <v>188</v>
      </c>
      <c r="R121" s="162">
        <f>F121+J121+N121</f>
        <v>188</v>
      </c>
    </row>
    <row r="122" spans="1:18" ht="12.75">
      <c r="A122" s="45">
        <v>2</v>
      </c>
      <c r="B122" s="47" t="s">
        <v>5</v>
      </c>
      <c r="C122" s="27">
        <v>50</v>
      </c>
      <c r="D122" s="28">
        <v>7</v>
      </c>
      <c r="E122" s="28">
        <v>4</v>
      </c>
      <c r="F122" s="43">
        <f t="shared" si="18"/>
        <v>61</v>
      </c>
      <c r="G122" s="29">
        <v>75</v>
      </c>
      <c r="H122" s="26">
        <v>22</v>
      </c>
      <c r="I122" s="32">
        <v>4</v>
      </c>
      <c r="J122" s="43">
        <f t="shared" si="19"/>
        <v>101</v>
      </c>
      <c r="K122" s="29">
        <v>15</v>
      </c>
      <c r="L122" s="26">
        <v>1</v>
      </c>
      <c r="M122" s="32">
        <v>0</v>
      </c>
      <c r="N122" s="43">
        <f t="shared" si="20"/>
        <v>16</v>
      </c>
      <c r="O122" s="51">
        <v>139</v>
      </c>
      <c r="P122" s="53">
        <v>39</v>
      </c>
      <c r="Q122" s="43">
        <f t="shared" si="21"/>
        <v>178</v>
      </c>
      <c r="R122" s="162">
        <f>F122+J122+N122</f>
        <v>178</v>
      </c>
    </row>
    <row r="123" spans="1:18" ht="12.75">
      <c r="A123" s="45">
        <v>3</v>
      </c>
      <c r="B123" s="47" t="s">
        <v>6</v>
      </c>
      <c r="C123" s="27">
        <v>132</v>
      </c>
      <c r="D123" s="28">
        <v>42</v>
      </c>
      <c r="E123" s="28">
        <v>19</v>
      </c>
      <c r="F123" s="43">
        <f t="shared" si="18"/>
        <v>193</v>
      </c>
      <c r="G123" s="29">
        <v>301</v>
      </c>
      <c r="H123" s="26">
        <v>72</v>
      </c>
      <c r="I123" s="32">
        <v>15</v>
      </c>
      <c r="J123" s="43">
        <f>G123+H123+I123</f>
        <v>388</v>
      </c>
      <c r="K123" s="29">
        <v>31</v>
      </c>
      <c r="L123" s="26">
        <v>3</v>
      </c>
      <c r="M123" s="32">
        <v>0</v>
      </c>
      <c r="N123" s="43">
        <f t="shared" si="20"/>
        <v>34</v>
      </c>
      <c r="O123" s="51">
        <v>475</v>
      </c>
      <c r="P123" s="53">
        <v>140</v>
      </c>
      <c r="Q123" s="43">
        <f t="shared" si="21"/>
        <v>615</v>
      </c>
      <c r="R123" s="162">
        <f>F123+J123+N123</f>
        <v>615</v>
      </c>
    </row>
    <row r="124" spans="1:18" ht="12.75">
      <c r="A124" s="45">
        <v>4</v>
      </c>
      <c r="B124" s="47" t="s">
        <v>7</v>
      </c>
      <c r="C124" s="27">
        <v>14</v>
      </c>
      <c r="D124" s="28">
        <v>3</v>
      </c>
      <c r="E124" s="28">
        <v>0</v>
      </c>
      <c r="F124" s="43">
        <f t="shared" si="18"/>
        <v>17</v>
      </c>
      <c r="G124" s="29">
        <v>20</v>
      </c>
      <c r="H124" s="26">
        <v>5</v>
      </c>
      <c r="I124" s="32">
        <v>3</v>
      </c>
      <c r="J124" s="43">
        <f>G124+H124+I124</f>
        <v>28</v>
      </c>
      <c r="K124" s="29">
        <v>2</v>
      </c>
      <c r="L124" s="26">
        <v>1</v>
      </c>
      <c r="M124" s="32">
        <v>0</v>
      </c>
      <c r="N124" s="43">
        <f t="shared" si="20"/>
        <v>3</v>
      </c>
      <c r="O124" s="51">
        <v>35</v>
      </c>
      <c r="P124" s="53">
        <v>13</v>
      </c>
      <c r="Q124" s="43">
        <f t="shared" si="21"/>
        <v>48</v>
      </c>
      <c r="R124" s="162">
        <f aca="true" t="shared" si="22" ref="R124:R150">F124+J124+N124</f>
        <v>48</v>
      </c>
    </row>
    <row r="125" spans="1:18" ht="12.75">
      <c r="A125" s="45">
        <v>5</v>
      </c>
      <c r="B125" s="47" t="s">
        <v>8</v>
      </c>
      <c r="C125" s="27">
        <v>38</v>
      </c>
      <c r="D125" s="28">
        <v>10</v>
      </c>
      <c r="E125" s="28">
        <v>6</v>
      </c>
      <c r="F125" s="43">
        <f t="shared" si="18"/>
        <v>54</v>
      </c>
      <c r="G125" s="29">
        <v>54</v>
      </c>
      <c r="H125" s="26">
        <v>9</v>
      </c>
      <c r="I125" s="32">
        <v>3</v>
      </c>
      <c r="J125" s="43">
        <f t="shared" si="19"/>
        <v>66</v>
      </c>
      <c r="K125" s="29">
        <v>11</v>
      </c>
      <c r="L125" s="26">
        <v>0</v>
      </c>
      <c r="M125" s="32">
        <v>0</v>
      </c>
      <c r="N125" s="43">
        <f t="shared" si="20"/>
        <v>11</v>
      </c>
      <c r="O125" s="51">
        <v>97</v>
      </c>
      <c r="P125" s="53">
        <v>34</v>
      </c>
      <c r="Q125" s="43">
        <f t="shared" si="21"/>
        <v>131</v>
      </c>
      <c r="R125" s="162">
        <f t="shared" si="22"/>
        <v>131</v>
      </c>
    </row>
    <row r="126" spans="1:18" ht="12.75">
      <c r="A126" s="45">
        <v>6</v>
      </c>
      <c r="B126" s="47" t="s">
        <v>9</v>
      </c>
      <c r="C126" s="27">
        <v>65</v>
      </c>
      <c r="D126" s="28">
        <v>13</v>
      </c>
      <c r="E126" s="28">
        <v>15</v>
      </c>
      <c r="F126" s="43">
        <f t="shared" si="18"/>
        <v>93</v>
      </c>
      <c r="G126" s="29">
        <v>96</v>
      </c>
      <c r="H126" s="26">
        <v>23</v>
      </c>
      <c r="I126" s="32">
        <v>12</v>
      </c>
      <c r="J126" s="43">
        <f t="shared" si="19"/>
        <v>131</v>
      </c>
      <c r="K126" s="29">
        <v>10</v>
      </c>
      <c r="L126" s="26">
        <v>1</v>
      </c>
      <c r="M126" s="32">
        <v>0</v>
      </c>
      <c r="N126" s="43">
        <f t="shared" si="20"/>
        <v>11</v>
      </c>
      <c r="O126" s="51">
        <v>165</v>
      </c>
      <c r="P126" s="53">
        <v>70</v>
      </c>
      <c r="Q126" s="43">
        <f t="shared" si="21"/>
        <v>235</v>
      </c>
      <c r="R126" s="162">
        <f t="shared" si="22"/>
        <v>235</v>
      </c>
    </row>
    <row r="127" spans="1:18" ht="12.75">
      <c r="A127" s="45">
        <v>7</v>
      </c>
      <c r="B127" s="47" t="s">
        <v>10</v>
      </c>
      <c r="C127" s="27">
        <v>27</v>
      </c>
      <c r="D127" s="28">
        <v>8</v>
      </c>
      <c r="E127" s="28">
        <v>1</v>
      </c>
      <c r="F127" s="43">
        <f t="shared" si="18"/>
        <v>36</v>
      </c>
      <c r="G127" s="29">
        <v>37</v>
      </c>
      <c r="H127" s="26">
        <v>17</v>
      </c>
      <c r="I127" s="32">
        <v>1</v>
      </c>
      <c r="J127" s="43">
        <f t="shared" si="19"/>
        <v>55</v>
      </c>
      <c r="K127" s="29">
        <v>7</v>
      </c>
      <c r="L127" s="26">
        <v>3</v>
      </c>
      <c r="M127" s="32">
        <v>0</v>
      </c>
      <c r="N127" s="43">
        <f t="shared" si="20"/>
        <v>10</v>
      </c>
      <c r="O127" s="51">
        <v>83</v>
      </c>
      <c r="P127" s="53">
        <v>18</v>
      </c>
      <c r="Q127" s="43">
        <f t="shared" si="21"/>
        <v>101</v>
      </c>
      <c r="R127" s="162">
        <f t="shared" si="22"/>
        <v>101</v>
      </c>
    </row>
    <row r="128" spans="1:18" ht="12.75">
      <c r="A128" s="45">
        <v>8</v>
      </c>
      <c r="B128" s="47" t="s">
        <v>11</v>
      </c>
      <c r="C128" s="27">
        <v>30</v>
      </c>
      <c r="D128" s="28">
        <v>12</v>
      </c>
      <c r="E128" s="28">
        <v>6</v>
      </c>
      <c r="F128" s="43">
        <f t="shared" si="18"/>
        <v>48</v>
      </c>
      <c r="G128" s="29">
        <v>46</v>
      </c>
      <c r="H128" s="26">
        <v>5</v>
      </c>
      <c r="I128" s="32">
        <v>3</v>
      </c>
      <c r="J128" s="43">
        <f t="shared" si="19"/>
        <v>54</v>
      </c>
      <c r="K128" s="29">
        <v>14</v>
      </c>
      <c r="L128" s="26">
        <v>1</v>
      </c>
      <c r="M128" s="32">
        <v>0</v>
      </c>
      <c r="N128" s="43">
        <f t="shared" si="20"/>
        <v>15</v>
      </c>
      <c r="O128" s="51">
        <v>85</v>
      </c>
      <c r="P128" s="53">
        <v>32</v>
      </c>
      <c r="Q128" s="43">
        <f t="shared" si="21"/>
        <v>117</v>
      </c>
      <c r="R128" s="162">
        <f t="shared" si="22"/>
        <v>117</v>
      </c>
    </row>
    <row r="129" spans="1:18" ht="12.75">
      <c r="A129" s="45">
        <v>9</v>
      </c>
      <c r="B129" s="47" t="s">
        <v>12</v>
      </c>
      <c r="C129" s="27">
        <v>51</v>
      </c>
      <c r="D129" s="28">
        <v>13</v>
      </c>
      <c r="E129" s="28">
        <v>6</v>
      </c>
      <c r="F129" s="43">
        <f t="shared" si="18"/>
        <v>70</v>
      </c>
      <c r="G129" s="29">
        <v>84</v>
      </c>
      <c r="H129" s="26">
        <v>16</v>
      </c>
      <c r="I129" s="32">
        <v>0</v>
      </c>
      <c r="J129" s="43">
        <f t="shared" si="19"/>
        <v>100</v>
      </c>
      <c r="K129" s="29">
        <v>16</v>
      </c>
      <c r="L129" s="26">
        <v>2</v>
      </c>
      <c r="M129" s="32">
        <v>0</v>
      </c>
      <c r="N129" s="43">
        <f t="shared" si="20"/>
        <v>18</v>
      </c>
      <c r="O129" s="51">
        <v>148</v>
      </c>
      <c r="P129" s="53">
        <v>40</v>
      </c>
      <c r="Q129" s="43">
        <f t="shared" si="21"/>
        <v>188</v>
      </c>
      <c r="R129" s="162">
        <f t="shared" si="22"/>
        <v>188</v>
      </c>
    </row>
    <row r="130" spans="1:18" ht="12.75">
      <c r="A130" s="45">
        <v>10</v>
      </c>
      <c r="B130" s="47" t="s">
        <v>13</v>
      </c>
      <c r="C130" s="27">
        <v>34</v>
      </c>
      <c r="D130" s="28">
        <v>13</v>
      </c>
      <c r="E130" s="28">
        <v>8</v>
      </c>
      <c r="F130" s="43">
        <f t="shared" si="18"/>
        <v>55</v>
      </c>
      <c r="G130" s="29">
        <v>66</v>
      </c>
      <c r="H130" s="26">
        <v>18</v>
      </c>
      <c r="I130" s="32">
        <v>2</v>
      </c>
      <c r="J130" s="43">
        <f t="shared" si="19"/>
        <v>86</v>
      </c>
      <c r="K130" s="29">
        <v>6</v>
      </c>
      <c r="L130" s="26">
        <v>2</v>
      </c>
      <c r="M130" s="32">
        <v>0</v>
      </c>
      <c r="N130" s="43">
        <f t="shared" si="20"/>
        <v>8</v>
      </c>
      <c r="O130" s="51">
        <v>107</v>
      </c>
      <c r="P130" s="53">
        <v>42</v>
      </c>
      <c r="Q130" s="43">
        <f t="shared" si="21"/>
        <v>149</v>
      </c>
      <c r="R130" s="162">
        <f t="shared" si="22"/>
        <v>149</v>
      </c>
    </row>
    <row r="131" spans="1:18" ht="12.75">
      <c r="A131" s="45">
        <v>11</v>
      </c>
      <c r="B131" s="47" t="s">
        <v>14</v>
      </c>
      <c r="C131" s="27">
        <v>0</v>
      </c>
      <c r="D131" s="28">
        <v>0</v>
      </c>
      <c r="E131" s="28">
        <v>0</v>
      </c>
      <c r="F131" s="43">
        <f t="shared" si="18"/>
        <v>0</v>
      </c>
      <c r="G131" s="29">
        <v>0</v>
      </c>
      <c r="H131" s="26">
        <v>0</v>
      </c>
      <c r="I131" s="32">
        <v>0</v>
      </c>
      <c r="J131" s="43">
        <f t="shared" si="19"/>
        <v>0</v>
      </c>
      <c r="K131" s="29">
        <v>0</v>
      </c>
      <c r="L131" s="26">
        <v>0</v>
      </c>
      <c r="M131" s="32">
        <v>0</v>
      </c>
      <c r="N131" s="43">
        <f t="shared" si="20"/>
        <v>0</v>
      </c>
      <c r="O131" s="51">
        <v>0</v>
      </c>
      <c r="P131" s="53">
        <v>0</v>
      </c>
      <c r="Q131" s="43">
        <f t="shared" si="21"/>
        <v>0</v>
      </c>
      <c r="R131" s="162">
        <f t="shared" si="22"/>
        <v>0</v>
      </c>
    </row>
    <row r="132" spans="1:18" ht="12.75">
      <c r="A132" s="45">
        <v>12</v>
      </c>
      <c r="B132" s="47" t="s">
        <v>15</v>
      </c>
      <c r="C132" s="27">
        <v>97</v>
      </c>
      <c r="D132" s="28">
        <v>32</v>
      </c>
      <c r="E132" s="28">
        <v>12</v>
      </c>
      <c r="F132" s="43">
        <f t="shared" si="18"/>
        <v>141</v>
      </c>
      <c r="G132" s="29">
        <v>143</v>
      </c>
      <c r="H132" s="26">
        <v>37</v>
      </c>
      <c r="I132" s="32">
        <v>4</v>
      </c>
      <c r="J132" s="43">
        <f t="shared" si="19"/>
        <v>184</v>
      </c>
      <c r="K132" s="29">
        <v>27</v>
      </c>
      <c r="L132" s="26">
        <v>2</v>
      </c>
      <c r="M132" s="32">
        <v>2</v>
      </c>
      <c r="N132" s="43">
        <f t="shared" si="20"/>
        <v>31</v>
      </c>
      <c r="O132" s="51">
        <v>274</v>
      </c>
      <c r="P132" s="53">
        <v>82</v>
      </c>
      <c r="Q132" s="43">
        <f t="shared" si="21"/>
        <v>356</v>
      </c>
      <c r="R132" s="162">
        <f t="shared" si="22"/>
        <v>356</v>
      </c>
    </row>
    <row r="133" spans="1:18" ht="12.75">
      <c r="A133" s="45">
        <v>13</v>
      </c>
      <c r="B133" s="47" t="s">
        <v>16</v>
      </c>
      <c r="C133" s="27">
        <v>26</v>
      </c>
      <c r="D133" s="28">
        <v>14</v>
      </c>
      <c r="E133" s="28">
        <v>2</v>
      </c>
      <c r="F133" s="43">
        <f t="shared" si="18"/>
        <v>42</v>
      </c>
      <c r="G133" s="29">
        <v>51</v>
      </c>
      <c r="H133" s="26">
        <v>20</v>
      </c>
      <c r="I133" s="32">
        <v>34</v>
      </c>
      <c r="J133" s="43">
        <f t="shared" si="19"/>
        <v>105</v>
      </c>
      <c r="K133" s="29">
        <v>2</v>
      </c>
      <c r="L133" s="26">
        <v>0</v>
      </c>
      <c r="M133" s="32">
        <v>1</v>
      </c>
      <c r="N133" s="43">
        <f t="shared" si="20"/>
        <v>3</v>
      </c>
      <c r="O133" s="51">
        <v>119</v>
      </c>
      <c r="P133" s="53">
        <v>31</v>
      </c>
      <c r="Q133" s="43">
        <f t="shared" si="21"/>
        <v>150</v>
      </c>
      <c r="R133" s="162">
        <f t="shared" si="22"/>
        <v>150</v>
      </c>
    </row>
    <row r="134" spans="1:18" ht="12.75">
      <c r="A134" s="45">
        <v>14</v>
      </c>
      <c r="B134" s="47" t="s">
        <v>17</v>
      </c>
      <c r="C134" s="27">
        <v>129</v>
      </c>
      <c r="D134" s="28">
        <v>40</v>
      </c>
      <c r="E134" s="28">
        <v>12</v>
      </c>
      <c r="F134" s="43">
        <f t="shared" si="18"/>
        <v>181</v>
      </c>
      <c r="G134" s="29">
        <v>156</v>
      </c>
      <c r="H134" s="26">
        <v>64</v>
      </c>
      <c r="I134" s="32">
        <v>11</v>
      </c>
      <c r="J134" s="43">
        <f t="shared" si="19"/>
        <v>231</v>
      </c>
      <c r="K134" s="29">
        <v>50</v>
      </c>
      <c r="L134" s="26">
        <v>8</v>
      </c>
      <c r="M134" s="32">
        <v>1</v>
      </c>
      <c r="N134" s="43">
        <f t="shared" si="20"/>
        <v>59</v>
      </c>
      <c r="O134" s="51">
        <v>336</v>
      </c>
      <c r="P134" s="53">
        <v>135</v>
      </c>
      <c r="Q134" s="43">
        <f t="shared" si="21"/>
        <v>471</v>
      </c>
      <c r="R134" s="162">
        <f t="shared" si="22"/>
        <v>471</v>
      </c>
    </row>
    <row r="135" spans="1:18" ht="12.75">
      <c r="A135" s="45">
        <v>15</v>
      </c>
      <c r="B135" s="47" t="s">
        <v>18</v>
      </c>
      <c r="C135" s="30">
        <v>30</v>
      </c>
      <c r="D135" s="31">
        <v>9</v>
      </c>
      <c r="E135" s="32">
        <v>8</v>
      </c>
      <c r="F135" s="43">
        <f t="shared" si="18"/>
        <v>47</v>
      </c>
      <c r="G135" s="29">
        <v>99</v>
      </c>
      <c r="H135" s="26">
        <v>27</v>
      </c>
      <c r="I135" s="32">
        <v>9</v>
      </c>
      <c r="J135" s="43">
        <f t="shared" si="19"/>
        <v>135</v>
      </c>
      <c r="K135" s="29">
        <v>5</v>
      </c>
      <c r="L135" s="26">
        <v>0</v>
      </c>
      <c r="M135" s="32">
        <v>0</v>
      </c>
      <c r="N135" s="43">
        <f t="shared" si="20"/>
        <v>5</v>
      </c>
      <c r="O135" s="51">
        <v>149</v>
      </c>
      <c r="P135" s="53">
        <v>38</v>
      </c>
      <c r="Q135" s="43">
        <f t="shared" si="21"/>
        <v>187</v>
      </c>
      <c r="R135" s="162">
        <f t="shared" si="22"/>
        <v>187</v>
      </c>
    </row>
    <row r="136" spans="1:18" ht="12.75">
      <c r="A136" s="45">
        <v>16</v>
      </c>
      <c r="B136" s="47" t="s">
        <v>19</v>
      </c>
      <c r="C136" s="33">
        <v>28</v>
      </c>
      <c r="D136" s="34">
        <v>9</v>
      </c>
      <c r="E136" s="35">
        <v>2</v>
      </c>
      <c r="F136" s="43">
        <f t="shared" si="18"/>
        <v>39</v>
      </c>
      <c r="G136" s="33">
        <v>68</v>
      </c>
      <c r="H136" s="34">
        <v>24</v>
      </c>
      <c r="I136" s="35">
        <v>1</v>
      </c>
      <c r="J136" s="43">
        <f t="shared" si="19"/>
        <v>93</v>
      </c>
      <c r="K136" s="33">
        <v>6</v>
      </c>
      <c r="L136" s="34">
        <v>2</v>
      </c>
      <c r="M136" s="35">
        <v>0</v>
      </c>
      <c r="N136" s="43">
        <f t="shared" si="20"/>
        <v>8</v>
      </c>
      <c r="O136" s="51">
        <v>111</v>
      </c>
      <c r="P136" s="53">
        <v>29</v>
      </c>
      <c r="Q136" s="43">
        <f t="shared" si="21"/>
        <v>140</v>
      </c>
      <c r="R136" s="162">
        <f t="shared" si="22"/>
        <v>140</v>
      </c>
    </row>
    <row r="137" spans="1:18" ht="12.75">
      <c r="A137" s="45">
        <v>17</v>
      </c>
      <c r="B137" s="47" t="s">
        <v>20</v>
      </c>
      <c r="C137" s="27">
        <v>25</v>
      </c>
      <c r="D137" s="28">
        <v>15</v>
      </c>
      <c r="E137" s="28">
        <v>7</v>
      </c>
      <c r="F137" s="43">
        <f t="shared" si="18"/>
        <v>47</v>
      </c>
      <c r="G137" s="29">
        <v>38</v>
      </c>
      <c r="H137" s="26">
        <v>13</v>
      </c>
      <c r="I137" s="32">
        <v>2</v>
      </c>
      <c r="J137" s="43">
        <f t="shared" si="19"/>
        <v>53</v>
      </c>
      <c r="K137" s="29">
        <v>8</v>
      </c>
      <c r="L137" s="26">
        <v>1</v>
      </c>
      <c r="M137" s="32">
        <v>0</v>
      </c>
      <c r="N137" s="43">
        <f t="shared" si="20"/>
        <v>9</v>
      </c>
      <c r="O137" s="51">
        <v>89</v>
      </c>
      <c r="P137" s="53">
        <v>20</v>
      </c>
      <c r="Q137" s="43">
        <f t="shared" si="21"/>
        <v>109</v>
      </c>
      <c r="R137" s="162">
        <f t="shared" si="22"/>
        <v>109</v>
      </c>
    </row>
    <row r="138" spans="1:18" ht="12.75">
      <c r="A138" s="45">
        <v>18</v>
      </c>
      <c r="B138" s="47" t="s">
        <v>21</v>
      </c>
      <c r="C138" s="27">
        <v>14</v>
      </c>
      <c r="D138" s="28">
        <v>6</v>
      </c>
      <c r="E138" s="28">
        <v>2</v>
      </c>
      <c r="F138" s="43">
        <f t="shared" si="18"/>
        <v>22</v>
      </c>
      <c r="G138" s="29">
        <v>40</v>
      </c>
      <c r="H138" s="26">
        <v>10</v>
      </c>
      <c r="I138" s="32">
        <v>0</v>
      </c>
      <c r="J138" s="43">
        <f t="shared" si="19"/>
        <v>50</v>
      </c>
      <c r="K138" s="29">
        <v>4</v>
      </c>
      <c r="L138" s="26">
        <v>1</v>
      </c>
      <c r="M138" s="32">
        <v>0</v>
      </c>
      <c r="N138" s="43">
        <f t="shared" si="20"/>
        <v>5</v>
      </c>
      <c r="O138" s="51">
        <v>59</v>
      </c>
      <c r="P138" s="53">
        <v>18</v>
      </c>
      <c r="Q138" s="43">
        <f t="shared" si="21"/>
        <v>77</v>
      </c>
      <c r="R138" s="162">
        <f t="shared" si="22"/>
        <v>77</v>
      </c>
    </row>
    <row r="139" spans="1:18" ht="12.75">
      <c r="A139" s="45">
        <v>19</v>
      </c>
      <c r="B139" s="47" t="s">
        <v>22</v>
      </c>
      <c r="C139" s="27">
        <v>58</v>
      </c>
      <c r="D139" s="28">
        <v>12</v>
      </c>
      <c r="E139" s="28">
        <v>9</v>
      </c>
      <c r="F139" s="43">
        <f t="shared" si="18"/>
        <v>79</v>
      </c>
      <c r="G139" s="29">
        <v>72</v>
      </c>
      <c r="H139" s="26">
        <v>27</v>
      </c>
      <c r="I139" s="32">
        <v>24</v>
      </c>
      <c r="J139" s="43">
        <f t="shared" si="19"/>
        <v>123</v>
      </c>
      <c r="K139" s="29">
        <v>17</v>
      </c>
      <c r="L139" s="26">
        <v>4</v>
      </c>
      <c r="M139" s="32">
        <v>1</v>
      </c>
      <c r="N139" s="43">
        <f t="shared" si="20"/>
        <v>22</v>
      </c>
      <c r="O139" s="51">
        <v>177</v>
      </c>
      <c r="P139" s="53">
        <v>47</v>
      </c>
      <c r="Q139" s="43">
        <f t="shared" si="21"/>
        <v>224</v>
      </c>
      <c r="R139" s="162">
        <f t="shared" si="22"/>
        <v>224</v>
      </c>
    </row>
    <row r="140" spans="1:18" ht="12.75">
      <c r="A140" s="45">
        <v>20</v>
      </c>
      <c r="B140" s="47" t="s">
        <v>23</v>
      </c>
      <c r="C140" s="27">
        <v>11</v>
      </c>
      <c r="D140" s="28">
        <v>6</v>
      </c>
      <c r="E140" s="28">
        <v>2</v>
      </c>
      <c r="F140" s="43">
        <f t="shared" si="18"/>
        <v>19</v>
      </c>
      <c r="G140" s="29">
        <v>10</v>
      </c>
      <c r="H140" s="26">
        <v>3</v>
      </c>
      <c r="I140" s="32">
        <v>1</v>
      </c>
      <c r="J140" s="43">
        <f t="shared" si="19"/>
        <v>14</v>
      </c>
      <c r="K140" s="29">
        <v>1</v>
      </c>
      <c r="L140" s="26">
        <v>0</v>
      </c>
      <c r="M140" s="32">
        <v>0</v>
      </c>
      <c r="N140" s="43">
        <f t="shared" si="20"/>
        <v>1</v>
      </c>
      <c r="O140" s="51">
        <v>26</v>
      </c>
      <c r="P140" s="53">
        <v>8</v>
      </c>
      <c r="Q140" s="43">
        <f t="shared" si="21"/>
        <v>34</v>
      </c>
      <c r="R140" s="162">
        <f t="shared" si="22"/>
        <v>34</v>
      </c>
    </row>
    <row r="141" spans="1:18" ht="12.75">
      <c r="A141" s="45">
        <v>21</v>
      </c>
      <c r="B141" s="47" t="s">
        <v>24</v>
      </c>
      <c r="C141" s="27">
        <v>18</v>
      </c>
      <c r="D141" s="28">
        <v>5</v>
      </c>
      <c r="E141" s="28">
        <v>3</v>
      </c>
      <c r="F141" s="43">
        <f t="shared" si="18"/>
        <v>26</v>
      </c>
      <c r="G141" s="29">
        <v>59</v>
      </c>
      <c r="H141" s="26">
        <v>7</v>
      </c>
      <c r="I141" s="32">
        <v>2</v>
      </c>
      <c r="J141" s="43">
        <f t="shared" si="19"/>
        <v>68</v>
      </c>
      <c r="K141" s="29">
        <v>12</v>
      </c>
      <c r="L141" s="26">
        <v>2</v>
      </c>
      <c r="M141" s="32">
        <v>0</v>
      </c>
      <c r="N141" s="43">
        <f t="shared" si="20"/>
        <v>14</v>
      </c>
      <c r="O141" s="51">
        <v>78</v>
      </c>
      <c r="P141" s="53">
        <v>30</v>
      </c>
      <c r="Q141" s="43">
        <f t="shared" si="21"/>
        <v>108</v>
      </c>
      <c r="R141" s="162">
        <f t="shared" si="22"/>
        <v>108</v>
      </c>
    </row>
    <row r="142" spans="1:18" ht="12.75">
      <c r="A142" s="45">
        <v>22</v>
      </c>
      <c r="B142" s="47" t="s">
        <v>25</v>
      </c>
      <c r="C142" s="27">
        <v>45</v>
      </c>
      <c r="D142" s="28">
        <v>8</v>
      </c>
      <c r="E142" s="28">
        <v>12</v>
      </c>
      <c r="F142" s="43">
        <f t="shared" si="18"/>
        <v>65</v>
      </c>
      <c r="G142" s="29">
        <v>54</v>
      </c>
      <c r="H142" s="26">
        <v>17</v>
      </c>
      <c r="I142" s="32">
        <v>0</v>
      </c>
      <c r="J142" s="43">
        <f t="shared" si="19"/>
        <v>71</v>
      </c>
      <c r="K142" s="29">
        <v>16</v>
      </c>
      <c r="L142" s="26">
        <v>3</v>
      </c>
      <c r="M142" s="32">
        <v>1</v>
      </c>
      <c r="N142" s="43">
        <f t="shared" si="20"/>
        <v>20</v>
      </c>
      <c r="O142" s="51">
        <v>118</v>
      </c>
      <c r="P142" s="53">
        <v>38</v>
      </c>
      <c r="Q142" s="43">
        <f>O142+P142</f>
        <v>156</v>
      </c>
      <c r="R142" s="162">
        <f t="shared" si="22"/>
        <v>156</v>
      </c>
    </row>
    <row r="143" spans="1:18" ht="12.75">
      <c r="A143" s="45">
        <v>23</v>
      </c>
      <c r="B143" s="47" t="s">
        <v>26</v>
      </c>
      <c r="C143" s="27">
        <v>37</v>
      </c>
      <c r="D143" s="28">
        <v>11</v>
      </c>
      <c r="E143" s="28">
        <v>3</v>
      </c>
      <c r="F143" s="43">
        <f t="shared" si="18"/>
        <v>51</v>
      </c>
      <c r="G143" s="29">
        <v>13</v>
      </c>
      <c r="H143" s="26">
        <v>5</v>
      </c>
      <c r="I143" s="32">
        <v>0</v>
      </c>
      <c r="J143" s="43">
        <f t="shared" si="19"/>
        <v>18</v>
      </c>
      <c r="K143" s="29">
        <v>3</v>
      </c>
      <c r="L143" s="26">
        <v>0</v>
      </c>
      <c r="M143" s="32">
        <v>0</v>
      </c>
      <c r="N143" s="43">
        <f t="shared" si="20"/>
        <v>3</v>
      </c>
      <c r="O143" s="51">
        <v>49</v>
      </c>
      <c r="P143" s="53">
        <v>23</v>
      </c>
      <c r="Q143" s="43">
        <v>72</v>
      </c>
      <c r="R143" s="162">
        <f t="shared" si="22"/>
        <v>72</v>
      </c>
    </row>
    <row r="144" spans="1:18" ht="12.75">
      <c r="A144" s="45">
        <v>24</v>
      </c>
      <c r="B144" s="47" t="s">
        <v>27</v>
      </c>
      <c r="C144" s="27">
        <v>28</v>
      </c>
      <c r="D144" s="28">
        <v>9</v>
      </c>
      <c r="E144" s="28">
        <v>5</v>
      </c>
      <c r="F144" s="43">
        <f t="shared" si="18"/>
        <v>42</v>
      </c>
      <c r="G144" s="29">
        <v>34</v>
      </c>
      <c r="H144" s="26">
        <v>9</v>
      </c>
      <c r="I144" s="32">
        <v>7</v>
      </c>
      <c r="J144" s="43">
        <f t="shared" si="19"/>
        <v>50</v>
      </c>
      <c r="K144" s="29">
        <v>4</v>
      </c>
      <c r="L144" s="26">
        <v>0</v>
      </c>
      <c r="M144" s="32">
        <v>1</v>
      </c>
      <c r="N144" s="43">
        <f t="shared" si="20"/>
        <v>5</v>
      </c>
      <c r="O144" s="51">
        <v>77</v>
      </c>
      <c r="P144" s="53">
        <v>20</v>
      </c>
      <c r="Q144" s="43">
        <f t="shared" si="21"/>
        <v>97</v>
      </c>
      <c r="R144" s="162">
        <f t="shared" si="22"/>
        <v>97</v>
      </c>
    </row>
    <row r="145" spans="1:18" ht="12.75">
      <c r="A145" s="45">
        <v>25</v>
      </c>
      <c r="B145" s="47" t="s">
        <v>28</v>
      </c>
      <c r="C145" s="27">
        <v>55</v>
      </c>
      <c r="D145" s="28">
        <v>12</v>
      </c>
      <c r="E145" s="28">
        <v>4</v>
      </c>
      <c r="F145" s="43">
        <f t="shared" si="18"/>
        <v>71</v>
      </c>
      <c r="G145" s="29">
        <v>80</v>
      </c>
      <c r="H145" s="26">
        <v>17</v>
      </c>
      <c r="I145" s="32">
        <v>2</v>
      </c>
      <c r="J145" s="43">
        <f t="shared" si="19"/>
        <v>99</v>
      </c>
      <c r="K145" s="29">
        <v>10</v>
      </c>
      <c r="L145" s="26">
        <v>2</v>
      </c>
      <c r="M145" s="32">
        <v>0</v>
      </c>
      <c r="N145" s="43">
        <f t="shared" si="20"/>
        <v>12</v>
      </c>
      <c r="O145" s="51">
        <v>120</v>
      </c>
      <c r="P145" s="53">
        <v>62</v>
      </c>
      <c r="Q145" s="43">
        <f t="shared" si="21"/>
        <v>182</v>
      </c>
      <c r="R145" s="162">
        <f t="shared" si="22"/>
        <v>182</v>
      </c>
    </row>
    <row r="146" spans="1:18" ht="12.75">
      <c r="A146" s="46">
        <v>26</v>
      </c>
      <c r="B146" s="55" t="s">
        <v>77</v>
      </c>
      <c r="C146" s="41">
        <v>20</v>
      </c>
      <c r="D146" s="36">
        <v>15</v>
      </c>
      <c r="E146" s="37">
        <v>7</v>
      </c>
      <c r="F146" s="43">
        <f t="shared" si="18"/>
        <v>42</v>
      </c>
      <c r="G146" s="41">
        <v>36</v>
      </c>
      <c r="H146" s="36">
        <v>19</v>
      </c>
      <c r="I146" s="37">
        <v>8</v>
      </c>
      <c r="J146" s="43">
        <f t="shared" si="19"/>
        <v>63</v>
      </c>
      <c r="K146" s="41">
        <v>4</v>
      </c>
      <c r="L146" s="36">
        <v>0</v>
      </c>
      <c r="M146" s="37">
        <v>2</v>
      </c>
      <c r="N146" s="43">
        <f t="shared" si="20"/>
        <v>6</v>
      </c>
      <c r="O146" s="52">
        <v>104</v>
      </c>
      <c r="P146" s="54">
        <v>7</v>
      </c>
      <c r="Q146" s="43">
        <f t="shared" si="21"/>
        <v>111</v>
      </c>
      <c r="R146" s="162">
        <f t="shared" si="22"/>
        <v>111</v>
      </c>
    </row>
    <row r="147" spans="1:18" ht="12.75">
      <c r="A147" s="45">
        <v>27</v>
      </c>
      <c r="B147" s="55" t="s">
        <v>80</v>
      </c>
      <c r="C147" s="41">
        <v>6</v>
      </c>
      <c r="D147" s="36">
        <v>1</v>
      </c>
      <c r="E147" s="37">
        <v>1</v>
      </c>
      <c r="F147" s="43">
        <f>C147+D147+E147</f>
        <v>8</v>
      </c>
      <c r="G147" s="41">
        <v>10</v>
      </c>
      <c r="H147" s="36">
        <v>0</v>
      </c>
      <c r="I147" s="37">
        <v>0</v>
      </c>
      <c r="J147" s="43">
        <f>G147+H147+I147</f>
        <v>10</v>
      </c>
      <c r="K147" s="41">
        <v>0</v>
      </c>
      <c r="L147" s="36">
        <v>0</v>
      </c>
      <c r="M147" s="37">
        <v>0</v>
      </c>
      <c r="N147" s="43">
        <f>K147+L147+M147</f>
        <v>0</v>
      </c>
      <c r="O147" s="52">
        <v>18</v>
      </c>
      <c r="P147" s="54">
        <v>0</v>
      </c>
      <c r="Q147" s="43">
        <f>O147+P147</f>
        <v>18</v>
      </c>
      <c r="R147" s="162">
        <f>F147+J147+N147</f>
        <v>18</v>
      </c>
    </row>
    <row r="148" spans="1:18" ht="12.75">
      <c r="A148" s="46">
        <v>28</v>
      </c>
      <c r="B148" s="55" t="s">
        <v>81</v>
      </c>
      <c r="C148" s="41">
        <v>0</v>
      </c>
      <c r="D148" s="36">
        <v>0</v>
      </c>
      <c r="E148" s="37">
        <v>0</v>
      </c>
      <c r="F148" s="43">
        <f>C148+D148+E148</f>
        <v>0</v>
      </c>
      <c r="G148" s="41">
        <v>0</v>
      </c>
      <c r="H148" s="36">
        <v>0</v>
      </c>
      <c r="I148" s="37">
        <v>0</v>
      </c>
      <c r="J148" s="43">
        <f>G148+H148+I148</f>
        <v>0</v>
      </c>
      <c r="K148" s="41">
        <v>0</v>
      </c>
      <c r="L148" s="36">
        <v>0</v>
      </c>
      <c r="M148" s="37">
        <v>0</v>
      </c>
      <c r="N148" s="43">
        <f>K148+L148+M148</f>
        <v>0</v>
      </c>
      <c r="O148" s="52">
        <v>0</v>
      </c>
      <c r="P148" s="54">
        <v>0</v>
      </c>
      <c r="Q148" s="43">
        <f>O148+P148</f>
        <v>0</v>
      </c>
      <c r="R148" s="162">
        <f>F148+J148+N148</f>
        <v>0</v>
      </c>
    </row>
    <row r="149" spans="1:18" ht="15.75" customHeight="1" thickBot="1">
      <c r="A149" s="45">
        <v>29</v>
      </c>
      <c r="B149" s="50" t="s">
        <v>79</v>
      </c>
      <c r="C149" s="41">
        <v>3</v>
      </c>
      <c r="D149" s="36">
        <v>0</v>
      </c>
      <c r="E149" s="37">
        <v>0</v>
      </c>
      <c r="F149" s="43">
        <f>C149+D149+E149</f>
        <v>3</v>
      </c>
      <c r="G149" s="41">
        <v>3</v>
      </c>
      <c r="H149" s="36">
        <v>0</v>
      </c>
      <c r="I149" s="37">
        <v>0</v>
      </c>
      <c r="J149" s="43">
        <f>G149+H149+I149</f>
        <v>3</v>
      </c>
      <c r="K149" s="41">
        <v>0</v>
      </c>
      <c r="L149" s="36">
        <v>0</v>
      </c>
      <c r="M149" s="37">
        <v>0</v>
      </c>
      <c r="N149" s="43">
        <f>K149+L149+M149</f>
        <v>0</v>
      </c>
      <c r="O149" s="52">
        <v>6</v>
      </c>
      <c r="P149" s="54">
        <v>0</v>
      </c>
      <c r="Q149" s="43">
        <f>O149+P149</f>
        <v>6</v>
      </c>
      <c r="R149" s="162">
        <f>F149+J149+N149</f>
        <v>6</v>
      </c>
    </row>
    <row r="150" spans="1:18" ht="16.5" thickBot="1">
      <c r="A150" s="277" t="s">
        <v>3</v>
      </c>
      <c r="B150" s="278"/>
      <c r="C150" s="38">
        <f aca="true" t="shared" si="23" ref="C150:M150">SUM(C121:C149)</f>
        <v>1108</v>
      </c>
      <c r="D150" s="39">
        <f t="shared" si="23"/>
        <v>334</v>
      </c>
      <c r="E150" s="39">
        <f t="shared" si="23"/>
        <v>164</v>
      </c>
      <c r="F150" s="39">
        <f t="shared" si="23"/>
        <v>1606</v>
      </c>
      <c r="G150" s="39">
        <f t="shared" si="23"/>
        <v>1828</v>
      </c>
      <c r="H150" s="39">
        <f t="shared" si="23"/>
        <v>500</v>
      </c>
      <c r="I150" s="39">
        <f t="shared" si="23"/>
        <v>151</v>
      </c>
      <c r="J150" s="39">
        <f t="shared" si="23"/>
        <v>2479</v>
      </c>
      <c r="K150" s="39">
        <f t="shared" si="23"/>
        <v>314</v>
      </c>
      <c r="L150" s="39">
        <f t="shared" si="23"/>
        <v>40</v>
      </c>
      <c r="M150" s="39">
        <f t="shared" si="23"/>
        <v>9</v>
      </c>
      <c r="N150" s="39">
        <f>K150+L150+M150</f>
        <v>363</v>
      </c>
      <c r="O150" s="39">
        <f>SUM(O121:O149)</f>
        <v>3401</v>
      </c>
      <c r="P150" s="39">
        <f>SUM(P121:P149)</f>
        <v>1047</v>
      </c>
      <c r="Q150" s="40">
        <f>SUM(Q121:Q149)</f>
        <v>4448</v>
      </c>
      <c r="R150" s="163">
        <f t="shared" si="22"/>
        <v>4448</v>
      </c>
    </row>
    <row r="152" spans="5:17" ht="15.75">
      <c r="E152" s="24"/>
      <c r="F152" s="25">
        <f>C150+D150+E150</f>
        <v>1606</v>
      </c>
      <c r="G152" s="24"/>
      <c r="H152" s="24"/>
      <c r="I152" s="24"/>
      <c r="J152" s="25">
        <f>G150+H150+I150</f>
        <v>2479</v>
      </c>
      <c r="K152" s="24"/>
      <c r="L152" s="24"/>
      <c r="M152" s="24"/>
      <c r="N152" s="25">
        <f>K150+L150+M150</f>
        <v>363</v>
      </c>
      <c r="O152" s="24"/>
      <c r="P152" s="24"/>
      <c r="Q152" s="25">
        <f>O150+P150</f>
        <v>4448</v>
      </c>
    </row>
    <row r="154" spans="2:18" ht="15">
      <c r="B154" s="5" t="s">
        <v>0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7" ht="15" customHeight="1" thickBot="1">
      <c r="A155" s="276" t="s">
        <v>69</v>
      </c>
      <c r="B155" s="276"/>
      <c r="C155" s="274" t="s">
        <v>94</v>
      </c>
      <c r="D155" s="274"/>
      <c r="E155" s="274"/>
      <c r="F155" s="191"/>
      <c r="G155" s="191"/>
      <c r="H155" s="191"/>
      <c r="I155" s="191"/>
      <c r="J155" s="191"/>
      <c r="K155" s="191"/>
      <c r="L155" s="191"/>
      <c r="M155" s="191"/>
      <c r="N155" s="191"/>
      <c r="O155" s="191"/>
      <c r="P155" s="191"/>
      <c r="Q155" s="191"/>
    </row>
    <row r="156" spans="1:18" ht="17.25" customHeight="1" thickBot="1">
      <c r="A156" s="267" t="s">
        <v>1</v>
      </c>
      <c r="B156" s="267" t="s">
        <v>2</v>
      </c>
      <c r="C156" s="265" t="s">
        <v>42</v>
      </c>
      <c r="D156" s="266"/>
      <c r="E156" s="266"/>
      <c r="F156" s="266"/>
      <c r="G156" s="266"/>
      <c r="H156" s="266"/>
      <c r="I156" s="266"/>
      <c r="J156" s="266"/>
      <c r="K156" s="270" t="s">
        <v>46</v>
      </c>
      <c r="L156" s="261"/>
      <c r="M156" s="261"/>
      <c r="N156" s="262"/>
      <c r="O156" s="261" t="s">
        <v>47</v>
      </c>
      <c r="P156" s="261"/>
      <c r="Q156" s="262"/>
      <c r="R156" s="160"/>
    </row>
    <row r="157" spans="1:18" ht="22.5" customHeight="1" thickBot="1">
      <c r="A157" s="268"/>
      <c r="B157" s="268"/>
      <c r="C157" s="265" t="s">
        <v>39</v>
      </c>
      <c r="D157" s="266"/>
      <c r="E157" s="266"/>
      <c r="F157" s="266"/>
      <c r="G157" s="265" t="s">
        <v>40</v>
      </c>
      <c r="H157" s="266"/>
      <c r="I157" s="266"/>
      <c r="J157" s="266"/>
      <c r="K157" s="271"/>
      <c r="L157" s="272"/>
      <c r="M157" s="272"/>
      <c r="N157" s="273"/>
      <c r="O157" s="263"/>
      <c r="P157" s="263"/>
      <c r="Q157" s="264"/>
      <c r="R157" s="161" t="s">
        <v>67</v>
      </c>
    </row>
    <row r="158" spans="1:18" ht="23.25" thickBot="1">
      <c r="A158" s="269"/>
      <c r="B158" s="269"/>
      <c r="C158" s="4" t="s">
        <v>43</v>
      </c>
      <c r="D158" s="4" t="s">
        <v>44</v>
      </c>
      <c r="E158" s="4" t="s">
        <v>45</v>
      </c>
      <c r="F158" s="4" t="s">
        <v>38</v>
      </c>
      <c r="G158" s="4" t="s">
        <v>43</v>
      </c>
      <c r="H158" s="4" t="s">
        <v>44</v>
      </c>
      <c r="I158" s="4" t="s">
        <v>45</v>
      </c>
      <c r="J158" s="4" t="s">
        <v>38</v>
      </c>
      <c r="K158" s="4" t="s">
        <v>43</v>
      </c>
      <c r="L158" s="4" t="s">
        <v>44</v>
      </c>
      <c r="M158" s="4" t="s">
        <v>45</v>
      </c>
      <c r="N158" s="4" t="s">
        <v>38</v>
      </c>
      <c r="O158" s="3" t="s">
        <v>29</v>
      </c>
      <c r="P158" s="4" t="s">
        <v>37</v>
      </c>
      <c r="Q158" s="4" t="s">
        <v>38</v>
      </c>
      <c r="R158" s="157" t="s">
        <v>68</v>
      </c>
    </row>
    <row r="159" spans="1:18" ht="13.5" thickBot="1">
      <c r="A159" s="127">
        <v>1</v>
      </c>
      <c r="B159" s="214" t="s">
        <v>4</v>
      </c>
      <c r="C159" s="27">
        <f aca="true" t="shared" si="24" ref="C159:E187">C7+C45+C83+C121</f>
        <v>190</v>
      </c>
      <c r="D159" s="28">
        <f t="shared" si="24"/>
        <v>59</v>
      </c>
      <c r="E159" s="28">
        <f t="shared" si="24"/>
        <v>15</v>
      </c>
      <c r="F159" s="23">
        <f aca="true" t="shared" si="25" ref="F159:F187">F121+F83+F45+F7</f>
        <v>264</v>
      </c>
      <c r="G159" s="29">
        <f aca="true" t="shared" si="26" ref="G159:I187">G7+G45+G83+G121</f>
        <v>270</v>
      </c>
      <c r="H159" s="26">
        <f t="shared" si="26"/>
        <v>45</v>
      </c>
      <c r="I159" s="32">
        <f t="shared" si="26"/>
        <v>7</v>
      </c>
      <c r="J159" s="23">
        <f aca="true" t="shared" si="27" ref="J159:J187">J121+J83+J45+J7</f>
        <v>322</v>
      </c>
      <c r="K159" s="29">
        <f aca="true" t="shared" si="28" ref="K159:M187">K7+K45+K83+K121</f>
        <v>97</v>
      </c>
      <c r="L159" s="26">
        <f t="shared" si="28"/>
        <v>4</v>
      </c>
      <c r="M159" s="32">
        <f t="shared" si="28"/>
        <v>0</v>
      </c>
      <c r="N159" s="23">
        <f aca="true" t="shared" si="29" ref="N159:N187">N121+N83+N45+N7</f>
        <v>101</v>
      </c>
      <c r="O159" s="51">
        <f aca="true" t="shared" si="30" ref="O159:P187">O7+O45+O83+O121</f>
        <v>537</v>
      </c>
      <c r="P159" s="63">
        <f>P7+P45+P83+P121</f>
        <v>150</v>
      </c>
      <c r="Q159" s="23">
        <f aca="true" t="shared" si="31" ref="Q159:Q167">Q121+Q83+Q45+Q7</f>
        <v>687</v>
      </c>
      <c r="R159" s="162">
        <f>F159+J159+N159</f>
        <v>687</v>
      </c>
    </row>
    <row r="160" spans="1:18" ht="13.5" thickBot="1">
      <c r="A160" s="45">
        <v>2</v>
      </c>
      <c r="B160" s="158" t="s">
        <v>5</v>
      </c>
      <c r="C160" s="27">
        <f t="shared" si="24"/>
        <v>182</v>
      </c>
      <c r="D160" s="28">
        <f t="shared" si="24"/>
        <v>45</v>
      </c>
      <c r="E160" s="28">
        <f t="shared" si="24"/>
        <v>12</v>
      </c>
      <c r="F160" s="23">
        <f t="shared" si="25"/>
        <v>239</v>
      </c>
      <c r="G160" s="29">
        <f t="shared" si="26"/>
        <v>244</v>
      </c>
      <c r="H160" s="26">
        <f t="shared" si="26"/>
        <v>70</v>
      </c>
      <c r="I160" s="32">
        <f t="shared" si="26"/>
        <v>8</v>
      </c>
      <c r="J160" s="23">
        <f t="shared" si="27"/>
        <v>322</v>
      </c>
      <c r="K160" s="29">
        <f t="shared" si="28"/>
        <v>60</v>
      </c>
      <c r="L160" s="26">
        <f t="shared" si="28"/>
        <v>4</v>
      </c>
      <c r="M160" s="32">
        <f t="shared" si="28"/>
        <v>0</v>
      </c>
      <c r="N160" s="23">
        <f t="shared" si="29"/>
        <v>64</v>
      </c>
      <c r="O160" s="51">
        <f t="shared" si="30"/>
        <v>487</v>
      </c>
      <c r="P160" s="63">
        <f t="shared" si="30"/>
        <v>138</v>
      </c>
      <c r="Q160" s="23">
        <f t="shared" si="31"/>
        <v>625</v>
      </c>
      <c r="R160" s="162">
        <f>F160+J160+N160</f>
        <v>625</v>
      </c>
    </row>
    <row r="161" spans="1:18" ht="13.5" thickBot="1">
      <c r="A161" s="45">
        <v>3</v>
      </c>
      <c r="B161" s="158" t="s">
        <v>6</v>
      </c>
      <c r="C161" s="27">
        <f t="shared" si="24"/>
        <v>803</v>
      </c>
      <c r="D161" s="28">
        <f t="shared" si="24"/>
        <v>180</v>
      </c>
      <c r="E161" s="28">
        <f t="shared" si="24"/>
        <v>88</v>
      </c>
      <c r="F161" s="23">
        <f t="shared" si="25"/>
        <v>1071</v>
      </c>
      <c r="G161" s="29">
        <f t="shared" si="26"/>
        <v>1876</v>
      </c>
      <c r="H161" s="26">
        <f t="shared" si="26"/>
        <v>290</v>
      </c>
      <c r="I161" s="32">
        <f t="shared" si="26"/>
        <v>98</v>
      </c>
      <c r="J161" s="23">
        <f t="shared" si="27"/>
        <v>2264</v>
      </c>
      <c r="K161" s="29">
        <f t="shared" si="28"/>
        <v>124</v>
      </c>
      <c r="L161" s="26">
        <f t="shared" si="28"/>
        <v>18</v>
      </c>
      <c r="M161" s="32">
        <f t="shared" si="28"/>
        <v>4</v>
      </c>
      <c r="N161" s="23">
        <f t="shared" si="29"/>
        <v>146</v>
      </c>
      <c r="O161" s="51">
        <f t="shared" si="30"/>
        <v>2531</v>
      </c>
      <c r="P161" s="63">
        <f t="shared" si="30"/>
        <v>950</v>
      </c>
      <c r="Q161" s="23">
        <f t="shared" si="31"/>
        <v>3481</v>
      </c>
      <c r="R161" s="162">
        <f aca="true" t="shared" si="32" ref="R161:R188">F161+J161+N161</f>
        <v>3481</v>
      </c>
    </row>
    <row r="162" spans="1:18" ht="13.5" thickBot="1">
      <c r="A162" s="45">
        <v>4</v>
      </c>
      <c r="B162" s="158" t="s">
        <v>7</v>
      </c>
      <c r="C162" s="27">
        <f t="shared" si="24"/>
        <v>86</v>
      </c>
      <c r="D162" s="28">
        <f t="shared" si="24"/>
        <v>34</v>
      </c>
      <c r="E162" s="28">
        <f t="shared" si="24"/>
        <v>7</v>
      </c>
      <c r="F162" s="23">
        <f t="shared" si="25"/>
        <v>127</v>
      </c>
      <c r="G162" s="29">
        <f t="shared" si="26"/>
        <v>116</v>
      </c>
      <c r="H162" s="26">
        <f t="shared" si="26"/>
        <v>20</v>
      </c>
      <c r="I162" s="32">
        <f t="shared" si="26"/>
        <v>18</v>
      </c>
      <c r="J162" s="23">
        <f t="shared" si="27"/>
        <v>154</v>
      </c>
      <c r="K162" s="29">
        <f t="shared" si="28"/>
        <v>11</v>
      </c>
      <c r="L162" s="26">
        <f t="shared" si="28"/>
        <v>1</v>
      </c>
      <c r="M162" s="32">
        <f t="shared" si="28"/>
        <v>0</v>
      </c>
      <c r="N162" s="23">
        <f t="shared" si="29"/>
        <v>12</v>
      </c>
      <c r="O162" s="51">
        <f t="shared" si="30"/>
        <v>212</v>
      </c>
      <c r="P162" s="63">
        <f t="shared" si="30"/>
        <v>81</v>
      </c>
      <c r="Q162" s="23">
        <f t="shared" si="31"/>
        <v>293</v>
      </c>
      <c r="R162" s="162">
        <f t="shared" si="32"/>
        <v>293</v>
      </c>
    </row>
    <row r="163" spans="1:18" ht="13.5" thickBot="1">
      <c r="A163" s="45">
        <v>5</v>
      </c>
      <c r="B163" s="158" t="s">
        <v>8</v>
      </c>
      <c r="C163" s="27">
        <f t="shared" si="24"/>
        <v>201</v>
      </c>
      <c r="D163" s="28">
        <f>D11+D49+D87+D125</f>
        <v>50</v>
      </c>
      <c r="E163" s="28">
        <f t="shared" si="24"/>
        <v>20</v>
      </c>
      <c r="F163" s="23">
        <f t="shared" si="25"/>
        <v>271</v>
      </c>
      <c r="G163" s="29">
        <f t="shared" si="26"/>
        <v>252</v>
      </c>
      <c r="H163" s="26">
        <f t="shared" si="26"/>
        <v>30</v>
      </c>
      <c r="I163" s="32">
        <f t="shared" si="26"/>
        <v>7</v>
      </c>
      <c r="J163" s="23">
        <f t="shared" si="27"/>
        <v>289</v>
      </c>
      <c r="K163" s="29">
        <f t="shared" si="28"/>
        <v>58</v>
      </c>
      <c r="L163" s="26">
        <f t="shared" si="28"/>
        <v>2</v>
      </c>
      <c r="M163" s="32">
        <f t="shared" si="28"/>
        <v>0</v>
      </c>
      <c r="N163" s="23">
        <f t="shared" si="29"/>
        <v>60</v>
      </c>
      <c r="O163" s="51">
        <f t="shared" si="30"/>
        <v>449</v>
      </c>
      <c r="P163" s="63">
        <f t="shared" si="30"/>
        <v>171</v>
      </c>
      <c r="Q163" s="23">
        <f t="shared" si="31"/>
        <v>620</v>
      </c>
      <c r="R163" s="162">
        <f t="shared" si="32"/>
        <v>620</v>
      </c>
    </row>
    <row r="164" spans="1:18" ht="13.5" thickBot="1">
      <c r="A164" s="45">
        <v>6</v>
      </c>
      <c r="B164" s="158" t="s">
        <v>9</v>
      </c>
      <c r="C164" s="27">
        <f t="shared" si="24"/>
        <v>283</v>
      </c>
      <c r="D164" s="28">
        <f t="shared" si="24"/>
        <v>81</v>
      </c>
      <c r="E164" s="28">
        <f t="shared" si="24"/>
        <v>51</v>
      </c>
      <c r="F164" s="23">
        <f t="shared" si="25"/>
        <v>415</v>
      </c>
      <c r="G164" s="29">
        <f t="shared" si="26"/>
        <v>413</v>
      </c>
      <c r="H164" s="26">
        <f t="shared" si="26"/>
        <v>92</v>
      </c>
      <c r="I164" s="32">
        <f t="shared" si="26"/>
        <v>35</v>
      </c>
      <c r="J164" s="23">
        <f t="shared" si="27"/>
        <v>540</v>
      </c>
      <c r="K164" s="29">
        <f t="shared" si="28"/>
        <v>39</v>
      </c>
      <c r="L164" s="26">
        <f t="shared" si="28"/>
        <v>8</v>
      </c>
      <c r="M164" s="32">
        <f t="shared" si="28"/>
        <v>1</v>
      </c>
      <c r="N164" s="23">
        <f t="shared" si="29"/>
        <v>48</v>
      </c>
      <c r="O164" s="51">
        <f t="shared" si="30"/>
        <v>708</v>
      </c>
      <c r="P164" s="63">
        <f t="shared" si="30"/>
        <v>295</v>
      </c>
      <c r="Q164" s="23">
        <f t="shared" si="31"/>
        <v>1003</v>
      </c>
      <c r="R164" s="162">
        <f t="shared" si="32"/>
        <v>1003</v>
      </c>
    </row>
    <row r="165" spans="1:18" ht="13.5" thickBot="1">
      <c r="A165" s="45">
        <v>7</v>
      </c>
      <c r="B165" s="158" t="s">
        <v>10</v>
      </c>
      <c r="C165" s="27">
        <f t="shared" si="24"/>
        <v>126</v>
      </c>
      <c r="D165" s="28">
        <f t="shared" si="24"/>
        <v>53</v>
      </c>
      <c r="E165" s="28">
        <f t="shared" si="24"/>
        <v>5</v>
      </c>
      <c r="F165" s="23">
        <f t="shared" si="25"/>
        <v>184</v>
      </c>
      <c r="G165" s="29">
        <f t="shared" si="26"/>
        <v>211</v>
      </c>
      <c r="H165" s="26">
        <f t="shared" si="26"/>
        <v>67</v>
      </c>
      <c r="I165" s="32">
        <f t="shared" si="26"/>
        <v>2</v>
      </c>
      <c r="J165" s="23">
        <f t="shared" si="27"/>
        <v>280</v>
      </c>
      <c r="K165" s="29">
        <f t="shared" si="28"/>
        <v>39</v>
      </c>
      <c r="L165" s="26">
        <f t="shared" si="28"/>
        <v>10</v>
      </c>
      <c r="M165" s="32">
        <f t="shared" si="28"/>
        <v>0</v>
      </c>
      <c r="N165" s="23">
        <f t="shared" si="29"/>
        <v>49</v>
      </c>
      <c r="O165" s="51">
        <f t="shared" si="30"/>
        <v>387</v>
      </c>
      <c r="P165" s="63">
        <f t="shared" si="30"/>
        <v>126</v>
      </c>
      <c r="Q165" s="23">
        <f t="shared" si="31"/>
        <v>513</v>
      </c>
      <c r="R165" s="162">
        <f t="shared" si="32"/>
        <v>513</v>
      </c>
    </row>
    <row r="166" spans="1:18" ht="13.5" thickBot="1">
      <c r="A166" s="45">
        <v>8</v>
      </c>
      <c r="B166" s="194" t="s">
        <v>11</v>
      </c>
      <c r="C166" s="27">
        <f t="shared" si="24"/>
        <v>189</v>
      </c>
      <c r="D166" s="28">
        <f t="shared" si="24"/>
        <v>48</v>
      </c>
      <c r="E166" s="28">
        <f t="shared" si="24"/>
        <v>15</v>
      </c>
      <c r="F166" s="23">
        <f t="shared" si="25"/>
        <v>252</v>
      </c>
      <c r="G166" s="29">
        <f t="shared" si="26"/>
        <v>163</v>
      </c>
      <c r="H166" s="26">
        <f t="shared" si="26"/>
        <v>26</v>
      </c>
      <c r="I166" s="32">
        <f t="shared" si="26"/>
        <v>6</v>
      </c>
      <c r="J166" s="23">
        <f t="shared" si="27"/>
        <v>195</v>
      </c>
      <c r="K166" s="29">
        <f t="shared" si="28"/>
        <v>48</v>
      </c>
      <c r="L166" s="26">
        <f t="shared" si="28"/>
        <v>1</v>
      </c>
      <c r="M166" s="32">
        <f t="shared" si="28"/>
        <v>0</v>
      </c>
      <c r="N166" s="23">
        <f t="shared" si="29"/>
        <v>49</v>
      </c>
      <c r="O166" s="51">
        <f t="shared" si="30"/>
        <v>376</v>
      </c>
      <c r="P166" s="63">
        <f t="shared" si="30"/>
        <v>120</v>
      </c>
      <c r="Q166" s="23">
        <f t="shared" si="31"/>
        <v>496</v>
      </c>
      <c r="R166" s="162">
        <f t="shared" si="32"/>
        <v>496</v>
      </c>
    </row>
    <row r="167" spans="1:18" ht="13.5" thickBot="1">
      <c r="A167" s="45">
        <v>9</v>
      </c>
      <c r="B167" s="158" t="s">
        <v>12</v>
      </c>
      <c r="C167" s="27">
        <f t="shared" si="24"/>
        <v>217</v>
      </c>
      <c r="D167" s="28">
        <f t="shared" si="24"/>
        <v>43</v>
      </c>
      <c r="E167" s="28">
        <f t="shared" si="24"/>
        <v>23</v>
      </c>
      <c r="F167" s="23">
        <f t="shared" si="25"/>
        <v>283</v>
      </c>
      <c r="G167" s="29">
        <f t="shared" si="26"/>
        <v>359</v>
      </c>
      <c r="H167" s="26">
        <f t="shared" si="26"/>
        <v>58</v>
      </c>
      <c r="I167" s="32">
        <f t="shared" si="26"/>
        <v>9</v>
      </c>
      <c r="J167" s="23">
        <f t="shared" si="27"/>
        <v>426</v>
      </c>
      <c r="K167" s="29">
        <f t="shared" si="28"/>
        <v>69</v>
      </c>
      <c r="L167" s="26">
        <f t="shared" si="28"/>
        <v>6</v>
      </c>
      <c r="M167" s="32">
        <f t="shared" si="28"/>
        <v>3</v>
      </c>
      <c r="N167" s="23">
        <f t="shared" si="29"/>
        <v>78</v>
      </c>
      <c r="O167" s="51">
        <f t="shared" si="30"/>
        <v>583</v>
      </c>
      <c r="P167" s="63">
        <f t="shared" si="30"/>
        <v>204</v>
      </c>
      <c r="Q167" s="23">
        <f t="shared" si="31"/>
        <v>787</v>
      </c>
      <c r="R167" s="162">
        <f t="shared" si="32"/>
        <v>787</v>
      </c>
    </row>
    <row r="168" spans="1:18" ht="13.5" thickBot="1">
      <c r="A168" s="45">
        <v>10</v>
      </c>
      <c r="B168" s="158" t="s">
        <v>13</v>
      </c>
      <c r="C168" s="27">
        <f t="shared" si="24"/>
        <v>173</v>
      </c>
      <c r="D168" s="28">
        <f t="shared" si="24"/>
        <v>43</v>
      </c>
      <c r="E168" s="28">
        <f t="shared" si="24"/>
        <v>42</v>
      </c>
      <c r="F168" s="23">
        <f t="shared" si="25"/>
        <v>258</v>
      </c>
      <c r="G168" s="29">
        <f t="shared" si="26"/>
        <v>325</v>
      </c>
      <c r="H168" s="26">
        <f t="shared" si="26"/>
        <v>41</v>
      </c>
      <c r="I168" s="32">
        <f t="shared" si="26"/>
        <v>8</v>
      </c>
      <c r="J168" s="23">
        <f t="shared" si="27"/>
        <v>374</v>
      </c>
      <c r="K168" s="29">
        <f t="shared" si="28"/>
        <v>44</v>
      </c>
      <c r="L168" s="26">
        <f t="shared" si="28"/>
        <v>7</v>
      </c>
      <c r="M168" s="32">
        <f t="shared" si="28"/>
        <v>0</v>
      </c>
      <c r="N168" s="23">
        <f t="shared" si="29"/>
        <v>51</v>
      </c>
      <c r="O168" s="51">
        <f t="shared" si="30"/>
        <v>475</v>
      </c>
      <c r="P168" s="63">
        <f t="shared" si="30"/>
        <v>208</v>
      </c>
      <c r="Q168" s="23">
        <f aca="true" t="shared" si="33" ref="Q168:Q187">Q130+Q92+Q54+Q16</f>
        <v>683</v>
      </c>
      <c r="R168" s="162">
        <f t="shared" si="32"/>
        <v>683</v>
      </c>
    </row>
    <row r="169" spans="1:18" ht="13.5" thickBot="1">
      <c r="A169" s="45">
        <v>11</v>
      </c>
      <c r="B169" s="158" t="s">
        <v>14</v>
      </c>
      <c r="C169" s="27">
        <f t="shared" si="24"/>
        <v>18</v>
      </c>
      <c r="D169" s="28">
        <f t="shared" si="24"/>
        <v>3</v>
      </c>
      <c r="E169" s="28">
        <f t="shared" si="24"/>
        <v>0</v>
      </c>
      <c r="F169" s="23">
        <f t="shared" si="25"/>
        <v>21</v>
      </c>
      <c r="G169" s="29">
        <f t="shared" si="26"/>
        <v>17</v>
      </c>
      <c r="H169" s="26">
        <f t="shared" si="26"/>
        <v>5</v>
      </c>
      <c r="I169" s="32">
        <f t="shared" si="26"/>
        <v>1</v>
      </c>
      <c r="J169" s="23">
        <f t="shared" si="27"/>
        <v>23</v>
      </c>
      <c r="K169" s="29">
        <f t="shared" si="28"/>
        <v>1</v>
      </c>
      <c r="L169" s="26">
        <f t="shared" si="28"/>
        <v>1</v>
      </c>
      <c r="M169" s="32">
        <f t="shared" si="28"/>
        <v>0</v>
      </c>
      <c r="N169" s="23">
        <f t="shared" si="29"/>
        <v>2</v>
      </c>
      <c r="O169" s="51">
        <f t="shared" si="30"/>
        <v>40</v>
      </c>
      <c r="P169" s="63">
        <f t="shared" si="30"/>
        <v>6</v>
      </c>
      <c r="Q169" s="23">
        <f t="shared" si="33"/>
        <v>46</v>
      </c>
      <c r="R169" s="162">
        <f t="shared" si="32"/>
        <v>46</v>
      </c>
    </row>
    <row r="170" spans="1:18" ht="13.5" thickBot="1">
      <c r="A170" s="45">
        <v>12</v>
      </c>
      <c r="B170" s="158" t="s">
        <v>15</v>
      </c>
      <c r="C170" s="27">
        <f t="shared" si="24"/>
        <v>379</v>
      </c>
      <c r="D170" s="28">
        <f t="shared" si="24"/>
        <v>125</v>
      </c>
      <c r="E170" s="28">
        <f t="shared" si="24"/>
        <v>38</v>
      </c>
      <c r="F170" s="23">
        <f t="shared" si="25"/>
        <v>542</v>
      </c>
      <c r="G170" s="29">
        <f t="shared" si="26"/>
        <v>547</v>
      </c>
      <c r="H170" s="26">
        <f t="shared" si="26"/>
        <v>172</v>
      </c>
      <c r="I170" s="32">
        <f t="shared" si="26"/>
        <v>26</v>
      </c>
      <c r="J170" s="23">
        <f t="shared" si="27"/>
        <v>745</v>
      </c>
      <c r="K170" s="29">
        <f t="shared" si="28"/>
        <v>111</v>
      </c>
      <c r="L170" s="26">
        <f t="shared" si="28"/>
        <v>12</v>
      </c>
      <c r="M170" s="32">
        <f t="shared" si="28"/>
        <v>3</v>
      </c>
      <c r="N170" s="23">
        <f t="shared" si="29"/>
        <v>126</v>
      </c>
      <c r="O170" s="51">
        <f t="shared" si="30"/>
        <v>1092</v>
      </c>
      <c r="P170" s="63">
        <f t="shared" si="30"/>
        <v>321</v>
      </c>
      <c r="Q170" s="23">
        <f t="shared" si="33"/>
        <v>1413</v>
      </c>
      <c r="R170" s="162">
        <f t="shared" si="32"/>
        <v>1413</v>
      </c>
    </row>
    <row r="171" spans="1:18" ht="13.5" thickBot="1">
      <c r="A171" s="45">
        <v>13</v>
      </c>
      <c r="B171" s="158" t="s">
        <v>16</v>
      </c>
      <c r="C171" s="27">
        <f t="shared" si="24"/>
        <v>133</v>
      </c>
      <c r="D171" s="28">
        <f t="shared" si="24"/>
        <v>60</v>
      </c>
      <c r="E171" s="28">
        <f t="shared" si="24"/>
        <v>13</v>
      </c>
      <c r="F171" s="23">
        <f t="shared" si="25"/>
        <v>206</v>
      </c>
      <c r="G171" s="29">
        <f t="shared" si="26"/>
        <v>224</v>
      </c>
      <c r="H171" s="26">
        <f t="shared" si="26"/>
        <v>65</v>
      </c>
      <c r="I171" s="32">
        <f t="shared" si="26"/>
        <v>39</v>
      </c>
      <c r="J171" s="23">
        <f t="shared" si="27"/>
        <v>328</v>
      </c>
      <c r="K171" s="29">
        <f t="shared" si="28"/>
        <v>15</v>
      </c>
      <c r="L171" s="26">
        <f t="shared" si="28"/>
        <v>4</v>
      </c>
      <c r="M171" s="32">
        <f t="shared" si="28"/>
        <v>1</v>
      </c>
      <c r="N171" s="23">
        <f t="shared" si="29"/>
        <v>20</v>
      </c>
      <c r="O171" s="51">
        <f t="shared" si="30"/>
        <v>440</v>
      </c>
      <c r="P171" s="63">
        <f t="shared" si="30"/>
        <v>114</v>
      </c>
      <c r="Q171" s="23">
        <f t="shared" si="33"/>
        <v>554</v>
      </c>
      <c r="R171" s="162">
        <f t="shared" si="32"/>
        <v>554</v>
      </c>
    </row>
    <row r="172" spans="1:18" ht="13.5" thickBot="1">
      <c r="A172" s="45">
        <v>14</v>
      </c>
      <c r="B172" s="194" t="s">
        <v>17</v>
      </c>
      <c r="C172" s="27">
        <f t="shared" si="24"/>
        <v>562</v>
      </c>
      <c r="D172" s="28">
        <f t="shared" si="24"/>
        <v>170</v>
      </c>
      <c r="E172" s="28">
        <f t="shared" si="24"/>
        <v>50</v>
      </c>
      <c r="F172" s="23">
        <f t="shared" si="25"/>
        <v>782</v>
      </c>
      <c r="G172" s="29">
        <f t="shared" si="26"/>
        <v>883</v>
      </c>
      <c r="H172" s="26">
        <f t="shared" si="26"/>
        <v>253</v>
      </c>
      <c r="I172" s="32">
        <f t="shared" si="26"/>
        <v>67</v>
      </c>
      <c r="J172" s="23">
        <f t="shared" si="27"/>
        <v>1203</v>
      </c>
      <c r="K172" s="29">
        <f t="shared" si="28"/>
        <v>232</v>
      </c>
      <c r="L172" s="26">
        <f t="shared" si="28"/>
        <v>56</v>
      </c>
      <c r="M172" s="32">
        <f t="shared" si="28"/>
        <v>9</v>
      </c>
      <c r="N172" s="23">
        <f t="shared" si="29"/>
        <v>297</v>
      </c>
      <c r="O172" s="51">
        <f t="shared" si="30"/>
        <v>1585</v>
      </c>
      <c r="P172" s="63">
        <f t="shared" si="30"/>
        <v>697</v>
      </c>
      <c r="Q172" s="23">
        <f t="shared" si="33"/>
        <v>2282</v>
      </c>
      <c r="R172" s="162">
        <f t="shared" si="32"/>
        <v>2282</v>
      </c>
    </row>
    <row r="173" spans="1:18" ht="13.5" thickBot="1">
      <c r="A173" s="45">
        <v>15</v>
      </c>
      <c r="B173" s="194" t="s">
        <v>18</v>
      </c>
      <c r="C173" s="27">
        <f t="shared" si="24"/>
        <v>136</v>
      </c>
      <c r="D173" s="28">
        <f t="shared" si="24"/>
        <v>37</v>
      </c>
      <c r="E173" s="28">
        <f t="shared" si="24"/>
        <v>27</v>
      </c>
      <c r="F173" s="23">
        <f t="shared" si="25"/>
        <v>200</v>
      </c>
      <c r="G173" s="29">
        <f t="shared" si="26"/>
        <v>408</v>
      </c>
      <c r="H173" s="26">
        <f t="shared" si="26"/>
        <v>82</v>
      </c>
      <c r="I173" s="32">
        <f t="shared" si="26"/>
        <v>24</v>
      </c>
      <c r="J173" s="23">
        <f t="shared" si="27"/>
        <v>514</v>
      </c>
      <c r="K173" s="29">
        <f t="shared" si="28"/>
        <v>25</v>
      </c>
      <c r="L173" s="26">
        <f t="shared" si="28"/>
        <v>3</v>
      </c>
      <c r="M173" s="32">
        <f t="shared" si="28"/>
        <v>0</v>
      </c>
      <c r="N173" s="23">
        <f t="shared" si="29"/>
        <v>28</v>
      </c>
      <c r="O173" s="51">
        <f t="shared" si="30"/>
        <v>553</v>
      </c>
      <c r="P173" s="63">
        <f t="shared" si="30"/>
        <v>189</v>
      </c>
      <c r="Q173" s="23">
        <f t="shared" si="33"/>
        <v>742</v>
      </c>
      <c r="R173" s="162">
        <f t="shared" si="32"/>
        <v>742</v>
      </c>
    </row>
    <row r="174" spans="1:18" ht="13.5" thickBot="1">
      <c r="A174" s="45">
        <v>16</v>
      </c>
      <c r="B174" s="194" t="s">
        <v>19</v>
      </c>
      <c r="C174" s="27">
        <f t="shared" si="24"/>
        <v>112</v>
      </c>
      <c r="D174" s="28">
        <f t="shared" si="24"/>
        <v>35</v>
      </c>
      <c r="E174" s="28">
        <f t="shared" si="24"/>
        <v>4</v>
      </c>
      <c r="F174" s="23">
        <f t="shared" si="25"/>
        <v>151</v>
      </c>
      <c r="G174" s="29">
        <f t="shared" si="26"/>
        <v>280</v>
      </c>
      <c r="H174" s="26">
        <f t="shared" si="26"/>
        <v>66</v>
      </c>
      <c r="I174" s="32">
        <f t="shared" si="26"/>
        <v>3</v>
      </c>
      <c r="J174" s="23">
        <f t="shared" si="27"/>
        <v>349</v>
      </c>
      <c r="K174" s="29">
        <f t="shared" si="28"/>
        <v>26</v>
      </c>
      <c r="L174" s="26">
        <f t="shared" si="28"/>
        <v>7</v>
      </c>
      <c r="M174" s="32">
        <f t="shared" si="28"/>
        <v>0</v>
      </c>
      <c r="N174" s="23">
        <f t="shared" si="29"/>
        <v>33</v>
      </c>
      <c r="O174" s="51">
        <f t="shared" si="30"/>
        <v>415</v>
      </c>
      <c r="P174" s="63">
        <f t="shared" si="30"/>
        <v>118</v>
      </c>
      <c r="Q174" s="23">
        <f t="shared" si="33"/>
        <v>533</v>
      </c>
      <c r="R174" s="162">
        <f t="shared" si="32"/>
        <v>533</v>
      </c>
    </row>
    <row r="175" spans="1:18" ht="13.5" thickBot="1">
      <c r="A175" s="45">
        <v>17</v>
      </c>
      <c r="B175" s="158" t="s">
        <v>20</v>
      </c>
      <c r="C175" s="27">
        <f t="shared" si="24"/>
        <v>138</v>
      </c>
      <c r="D175" s="28">
        <f t="shared" si="24"/>
        <v>47</v>
      </c>
      <c r="E175" s="28">
        <f t="shared" si="24"/>
        <v>16</v>
      </c>
      <c r="F175" s="23">
        <f t="shared" si="25"/>
        <v>201</v>
      </c>
      <c r="G175" s="29">
        <f t="shared" si="26"/>
        <v>155</v>
      </c>
      <c r="H175" s="26">
        <f t="shared" si="26"/>
        <v>35</v>
      </c>
      <c r="I175" s="32">
        <f t="shared" si="26"/>
        <v>3</v>
      </c>
      <c r="J175" s="23">
        <f t="shared" si="27"/>
        <v>193</v>
      </c>
      <c r="K175" s="29">
        <f t="shared" si="28"/>
        <v>53</v>
      </c>
      <c r="L175" s="26">
        <f t="shared" si="28"/>
        <v>5</v>
      </c>
      <c r="M175" s="32">
        <f t="shared" si="28"/>
        <v>0</v>
      </c>
      <c r="N175" s="23">
        <f t="shared" si="29"/>
        <v>58</v>
      </c>
      <c r="O175" s="51">
        <f t="shared" si="30"/>
        <v>358</v>
      </c>
      <c r="P175" s="63">
        <f t="shared" si="30"/>
        <v>94</v>
      </c>
      <c r="Q175" s="23">
        <f t="shared" si="33"/>
        <v>452</v>
      </c>
      <c r="R175" s="162">
        <f t="shared" si="32"/>
        <v>452</v>
      </c>
    </row>
    <row r="176" spans="1:18" ht="13.5" thickBot="1">
      <c r="A176" s="45">
        <v>18</v>
      </c>
      <c r="B176" s="158" t="s">
        <v>21</v>
      </c>
      <c r="C176" s="27">
        <f t="shared" si="24"/>
        <v>94</v>
      </c>
      <c r="D176" s="28">
        <f t="shared" si="24"/>
        <v>26</v>
      </c>
      <c r="E176" s="28">
        <f t="shared" si="24"/>
        <v>6</v>
      </c>
      <c r="F176" s="23">
        <f t="shared" si="25"/>
        <v>126</v>
      </c>
      <c r="G176" s="29">
        <f t="shared" si="26"/>
        <v>157</v>
      </c>
      <c r="H176" s="26">
        <f t="shared" si="26"/>
        <v>27</v>
      </c>
      <c r="I176" s="32">
        <f t="shared" si="26"/>
        <v>2</v>
      </c>
      <c r="J176" s="23">
        <f t="shared" si="27"/>
        <v>186</v>
      </c>
      <c r="K176" s="29">
        <f t="shared" si="28"/>
        <v>28</v>
      </c>
      <c r="L176" s="26">
        <f t="shared" si="28"/>
        <v>3</v>
      </c>
      <c r="M176" s="32">
        <f t="shared" si="28"/>
        <v>0</v>
      </c>
      <c r="N176" s="23">
        <f t="shared" si="29"/>
        <v>31</v>
      </c>
      <c r="O176" s="51">
        <f t="shared" si="30"/>
        <v>263</v>
      </c>
      <c r="P176" s="63">
        <f t="shared" si="30"/>
        <v>80</v>
      </c>
      <c r="Q176" s="23">
        <f t="shared" si="33"/>
        <v>343</v>
      </c>
      <c r="R176" s="162">
        <f t="shared" si="32"/>
        <v>343</v>
      </c>
    </row>
    <row r="177" spans="1:18" ht="13.5" thickBot="1">
      <c r="A177" s="45">
        <v>19</v>
      </c>
      <c r="B177" s="194" t="s">
        <v>22</v>
      </c>
      <c r="C177" s="27">
        <f aca="true" t="shared" si="34" ref="C177:E178">C25+C63+C101+C139</f>
        <v>180</v>
      </c>
      <c r="D177" s="28">
        <f t="shared" si="34"/>
        <v>40</v>
      </c>
      <c r="E177" s="28">
        <f t="shared" si="34"/>
        <v>39</v>
      </c>
      <c r="F177" s="23">
        <f t="shared" si="25"/>
        <v>259</v>
      </c>
      <c r="G177" s="29">
        <f t="shared" si="26"/>
        <v>203</v>
      </c>
      <c r="H177" s="26">
        <f t="shared" si="26"/>
        <v>68</v>
      </c>
      <c r="I177" s="32">
        <f t="shared" si="26"/>
        <v>30</v>
      </c>
      <c r="J177" s="23">
        <f t="shared" si="27"/>
        <v>301</v>
      </c>
      <c r="K177" s="29">
        <f t="shared" si="28"/>
        <v>40</v>
      </c>
      <c r="L177" s="26">
        <f t="shared" si="28"/>
        <v>8</v>
      </c>
      <c r="M177" s="32">
        <f t="shared" si="28"/>
        <v>2</v>
      </c>
      <c r="N177" s="23">
        <f t="shared" si="29"/>
        <v>50</v>
      </c>
      <c r="O177" s="51">
        <f t="shared" si="30"/>
        <v>479</v>
      </c>
      <c r="P177" s="63">
        <f t="shared" si="30"/>
        <v>131</v>
      </c>
      <c r="Q177" s="23">
        <f t="shared" si="33"/>
        <v>610</v>
      </c>
      <c r="R177" s="162">
        <f t="shared" si="32"/>
        <v>610</v>
      </c>
    </row>
    <row r="178" spans="1:18" ht="13.5" thickBot="1">
      <c r="A178" s="45">
        <v>20</v>
      </c>
      <c r="B178" s="158" t="s">
        <v>23</v>
      </c>
      <c r="C178" s="27">
        <f t="shared" si="34"/>
        <v>108</v>
      </c>
      <c r="D178" s="28">
        <f t="shared" si="34"/>
        <v>33</v>
      </c>
      <c r="E178" s="28">
        <f t="shared" si="34"/>
        <v>14</v>
      </c>
      <c r="F178" s="23">
        <f t="shared" si="25"/>
        <v>155</v>
      </c>
      <c r="G178" s="29">
        <f t="shared" si="26"/>
        <v>88</v>
      </c>
      <c r="H178" s="26">
        <f t="shared" si="26"/>
        <v>24</v>
      </c>
      <c r="I178" s="32">
        <f t="shared" si="26"/>
        <v>5</v>
      </c>
      <c r="J178" s="23">
        <f t="shared" si="27"/>
        <v>117</v>
      </c>
      <c r="K178" s="29">
        <f t="shared" si="28"/>
        <v>19</v>
      </c>
      <c r="L178" s="26">
        <f t="shared" si="28"/>
        <v>3</v>
      </c>
      <c r="M178" s="32">
        <f t="shared" si="28"/>
        <v>0</v>
      </c>
      <c r="N178" s="23">
        <f t="shared" si="29"/>
        <v>22</v>
      </c>
      <c r="O178" s="51">
        <f t="shared" si="30"/>
        <v>219</v>
      </c>
      <c r="P178" s="63">
        <f t="shared" si="30"/>
        <v>75</v>
      </c>
      <c r="Q178" s="23">
        <f t="shared" si="33"/>
        <v>294</v>
      </c>
      <c r="R178" s="162">
        <f t="shared" si="32"/>
        <v>294</v>
      </c>
    </row>
    <row r="179" spans="1:18" ht="13.5" thickBot="1">
      <c r="A179" s="45">
        <v>21</v>
      </c>
      <c r="B179" s="158" t="s">
        <v>24</v>
      </c>
      <c r="C179" s="27">
        <f t="shared" si="24"/>
        <v>115</v>
      </c>
      <c r="D179" s="28">
        <f t="shared" si="24"/>
        <v>27</v>
      </c>
      <c r="E179" s="28">
        <f t="shared" si="24"/>
        <v>13</v>
      </c>
      <c r="F179" s="23">
        <f t="shared" si="25"/>
        <v>155</v>
      </c>
      <c r="G179" s="29">
        <f t="shared" si="26"/>
        <v>193</v>
      </c>
      <c r="H179" s="26">
        <f t="shared" si="26"/>
        <v>43</v>
      </c>
      <c r="I179" s="32">
        <f t="shared" si="26"/>
        <v>13</v>
      </c>
      <c r="J179" s="23">
        <f t="shared" si="27"/>
        <v>249</v>
      </c>
      <c r="K179" s="29">
        <f t="shared" si="28"/>
        <v>40</v>
      </c>
      <c r="L179" s="26">
        <f t="shared" si="28"/>
        <v>6</v>
      </c>
      <c r="M179" s="32">
        <f t="shared" si="28"/>
        <v>0</v>
      </c>
      <c r="N179" s="23">
        <f t="shared" si="29"/>
        <v>46</v>
      </c>
      <c r="O179" s="51">
        <f t="shared" si="30"/>
        <v>326</v>
      </c>
      <c r="P179" s="63">
        <f t="shared" si="30"/>
        <v>124</v>
      </c>
      <c r="Q179" s="23">
        <f t="shared" si="33"/>
        <v>450</v>
      </c>
      <c r="R179" s="162">
        <f t="shared" si="32"/>
        <v>450</v>
      </c>
    </row>
    <row r="180" spans="1:18" ht="13.5" thickBot="1">
      <c r="A180" s="45">
        <v>22</v>
      </c>
      <c r="B180" s="158" t="s">
        <v>25</v>
      </c>
      <c r="C180" s="27">
        <f t="shared" si="24"/>
        <v>203</v>
      </c>
      <c r="D180" s="28">
        <f t="shared" si="24"/>
        <v>48</v>
      </c>
      <c r="E180" s="28">
        <f t="shared" si="24"/>
        <v>35</v>
      </c>
      <c r="F180" s="23">
        <f t="shared" si="25"/>
        <v>286</v>
      </c>
      <c r="G180" s="29">
        <f t="shared" si="26"/>
        <v>200</v>
      </c>
      <c r="H180" s="26">
        <f t="shared" si="26"/>
        <v>62</v>
      </c>
      <c r="I180" s="32">
        <f t="shared" si="26"/>
        <v>7</v>
      </c>
      <c r="J180" s="23">
        <f t="shared" si="27"/>
        <v>269</v>
      </c>
      <c r="K180" s="29">
        <f t="shared" si="28"/>
        <v>67</v>
      </c>
      <c r="L180" s="26">
        <f t="shared" si="28"/>
        <v>15</v>
      </c>
      <c r="M180" s="32">
        <f t="shared" si="28"/>
        <v>2</v>
      </c>
      <c r="N180" s="23">
        <f t="shared" si="29"/>
        <v>84</v>
      </c>
      <c r="O180" s="51">
        <f t="shared" si="30"/>
        <v>492</v>
      </c>
      <c r="P180" s="63">
        <f t="shared" si="30"/>
        <v>147</v>
      </c>
      <c r="Q180" s="23">
        <f t="shared" si="33"/>
        <v>639</v>
      </c>
      <c r="R180" s="162">
        <f t="shared" si="32"/>
        <v>639</v>
      </c>
    </row>
    <row r="181" spans="1:18" ht="13.5" thickBot="1">
      <c r="A181" s="45">
        <v>23</v>
      </c>
      <c r="B181" s="158" t="s">
        <v>26</v>
      </c>
      <c r="C181" s="27">
        <f t="shared" si="24"/>
        <v>148</v>
      </c>
      <c r="D181" s="28">
        <f t="shared" si="24"/>
        <v>48</v>
      </c>
      <c r="E181" s="28">
        <f t="shared" si="24"/>
        <v>26</v>
      </c>
      <c r="F181" s="23">
        <f t="shared" si="25"/>
        <v>222</v>
      </c>
      <c r="G181" s="29">
        <f t="shared" si="26"/>
        <v>66</v>
      </c>
      <c r="H181" s="26">
        <f t="shared" si="26"/>
        <v>15</v>
      </c>
      <c r="I181" s="32">
        <f t="shared" si="26"/>
        <v>1</v>
      </c>
      <c r="J181" s="23">
        <f t="shared" si="27"/>
        <v>82</v>
      </c>
      <c r="K181" s="29">
        <f t="shared" si="28"/>
        <v>8</v>
      </c>
      <c r="L181" s="26">
        <f t="shared" si="28"/>
        <v>1</v>
      </c>
      <c r="M181" s="32">
        <f t="shared" si="28"/>
        <v>0</v>
      </c>
      <c r="N181" s="23">
        <f t="shared" si="29"/>
        <v>9</v>
      </c>
      <c r="O181" s="51">
        <f t="shared" si="30"/>
        <v>244</v>
      </c>
      <c r="P181" s="63">
        <f t="shared" si="30"/>
        <v>69</v>
      </c>
      <c r="Q181" s="23">
        <f t="shared" si="33"/>
        <v>313</v>
      </c>
      <c r="R181" s="162">
        <f t="shared" si="32"/>
        <v>313</v>
      </c>
    </row>
    <row r="182" spans="1:18" ht="13.5" thickBot="1">
      <c r="A182" s="45">
        <v>24</v>
      </c>
      <c r="B182" s="158" t="s">
        <v>27</v>
      </c>
      <c r="C182" s="27">
        <f t="shared" si="24"/>
        <v>90</v>
      </c>
      <c r="D182" s="28">
        <f t="shared" si="24"/>
        <v>25</v>
      </c>
      <c r="E182" s="28">
        <f t="shared" si="24"/>
        <v>11</v>
      </c>
      <c r="F182" s="23">
        <f t="shared" si="25"/>
        <v>126</v>
      </c>
      <c r="G182" s="29">
        <f t="shared" si="26"/>
        <v>189</v>
      </c>
      <c r="H182" s="26">
        <f t="shared" si="26"/>
        <v>45</v>
      </c>
      <c r="I182" s="32">
        <f t="shared" si="26"/>
        <v>30</v>
      </c>
      <c r="J182" s="23">
        <f t="shared" si="27"/>
        <v>264</v>
      </c>
      <c r="K182" s="29">
        <f t="shared" si="28"/>
        <v>45</v>
      </c>
      <c r="L182" s="26">
        <f t="shared" si="28"/>
        <v>4</v>
      </c>
      <c r="M182" s="32">
        <f t="shared" si="28"/>
        <v>2</v>
      </c>
      <c r="N182" s="23">
        <f t="shared" si="29"/>
        <v>51</v>
      </c>
      <c r="O182" s="51">
        <f t="shared" si="30"/>
        <v>324</v>
      </c>
      <c r="P182" s="63">
        <f t="shared" si="30"/>
        <v>117</v>
      </c>
      <c r="Q182" s="23">
        <f t="shared" si="33"/>
        <v>441</v>
      </c>
      <c r="R182" s="162">
        <f t="shared" si="32"/>
        <v>441</v>
      </c>
    </row>
    <row r="183" spans="1:18" ht="13.5" thickBot="1">
      <c r="A183" s="45">
        <v>25</v>
      </c>
      <c r="B183" s="158" t="s">
        <v>28</v>
      </c>
      <c r="C183" s="27">
        <f>C31+C69+C107+C145</f>
        <v>283</v>
      </c>
      <c r="D183" s="28">
        <f t="shared" si="24"/>
        <v>60</v>
      </c>
      <c r="E183" s="28">
        <f t="shared" si="24"/>
        <v>31</v>
      </c>
      <c r="F183" s="23">
        <f t="shared" si="25"/>
        <v>374</v>
      </c>
      <c r="G183" s="29">
        <f t="shared" si="26"/>
        <v>266</v>
      </c>
      <c r="H183" s="26">
        <f t="shared" si="26"/>
        <v>52</v>
      </c>
      <c r="I183" s="32">
        <f t="shared" si="26"/>
        <v>10</v>
      </c>
      <c r="J183" s="23">
        <f t="shared" si="27"/>
        <v>328</v>
      </c>
      <c r="K183" s="29">
        <f t="shared" si="28"/>
        <v>50</v>
      </c>
      <c r="L183" s="26">
        <f t="shared" si="28"/>
        <v>6</v>
      </c>
      <c r="M183" s="32">
        <f t="shared" si="28"/>
        <v>2</v>
      </c>
      <c r="N183" s="23">
        <f t="shared" si="29"/>
        <v>58</v>
      </c>
      <c r="O183" s="51">
        <f t="shared" si="30"/>
        <v>540</v>
      </c>
      <c r="P183" s="63">
        <f t="shared" si="30"/>
        <v>220</v>
      </c>
      <c r="Q183" s="23">
        <f t="shared" si="33"/>
        <v>760</v>
      </c>
      <c r="R183" s="162">
        <f t="shared" si="32"/>
        <v>760</v>
      </c>
    </row>
    <row r="184" spans="1:18" ht="15.75" customHeight="1" thickBot="1">
      <c r="A184" s="46">
        <v>26</v>
      </c>
      <c r="B184" s="195" t="s">
        <v>76</v>
      </c>
      <c r="C184" s="29">
        <f>C32+C70+C108+C146</f>
        <v>79</v>
      </c>
      <c r="D184" s="26">
        <f t="shared" si="24"/>
        <v>45</v>
      </c>
      <c r="E184" s="32">
        <f t="shared" si="24"/>
        <v>21</v>
      </c>
      <c r="F184" s="23">
        <f t="shared" si="25"/>
        <v>145</v>
      </c>
      <c r="G184" s="29">
        <f t="shared" si="26"/>
        <v>158</v>
      </c>
      <c r="H184" s="26">
        <f t="shared" si="26"/>
        <v>65</v>
      </c>
      <c r="I184" s="32">
        <f t="shared" si="26"/>
        <v>24</v>
      </c>
      <c r="J184" s="23">
        <f t="shared" si="27"/>
        <v>247</v>
      </c>
      <c r="K184" s="29">
        <f t="shared" si="28"/>
        <v>14</v>
      </c>
      <c r="L184" s="26">
        <f t="shared" si="28"/>
        <v>1</v>
      </c>
      <c r="M184" s="32">
        <f t="shared" si="28"/>
        <v>2</v>
      </c>
      <c r="N184" s="23">
        <f t="shared" si="29"/>
        <v>17</v>
      </c>
      <c r="O184" s="51">
        <f t="shared" si="30"/>
        <v>388</v>
      </c>
      <c r="P184" s="53">
        <f t="shared" si="30"/>
        <v>21</v>
      </c>
      <c r="Q184" s="23">
        <f t="shared" si="33"/>
        <v>409</v>
      </c>
      <c r="R184" s="162">
        <f t="shared" si="32"/>
        <v>409</v>
      </c>
    </row>
    <row r="185" spans="1:18" ht="15.75" customHeight="1" thickBot="1">
      <c r="A185" s="45">
        <v>27</v>
      </c>
      <c r="B185" s="55" t="s">
        <v>80</v>
      </c>
      <c r="C185" s="29">
        <f t="shared" si="24"/>
        <v>21</v>
      </c>
      <c r="D185" s="26">
        <f t="shared" si="24"/>
        <v>4</v>
      </c>
      <c r="E185" s="32">
        <f t="shared" si="24"/>
        <v>1</v>
      </c>
      <c r="F185" s="23">
        <f t="shared" si="25"/>
        <v>26</v>
      </c>
      <c r="G185" s="29">
        <f t="shared" si="26"/>
        <v>37</v>
      </c>
      <c r="H185" s="26">
        <f t="shared" si="26"/>
        <v>2</v>
      </c>
      <c r="I185" s="32">
        <f t="shared" si="26"/>
        <v>0</v>
      </c>
      <c r="J185" s="23">
        <f t="shared" si="27"/>
        <v>39</v>
      </c>
      <c r="K185" s="29">
        <f t="shared" si="28"/>
        <v>0</v>
      </c>
      <c r="L185" s="26">
        <f t="shared" si="28"/>
        <v>0</v>
      </c>
      <c r="M185" s="32">
        <f t="shared" si="28"/>
        <v>0</v>
      </c>
      <c r="N185" s="23">
        <f t="shared" si="29"/>
        <v>0</v>
      </c>
      <c r="O185" s="51">
        <f t="shared" si="30"/>
        <v>65</v>
      </c>
      <c r="P185" s="53">
        <f t="shared" si="30"/>
        <v>0</v>
      </c>
      <c r="Q185" s="23">
        <f t="shared" si="33"/>
        <v>65</v>
      </c>
      <c r="R185" s="162">
        <f>F185+J185+N185</f>
        <v>65</v>
      </c>
    </row>
    <row r="186" spans="1:18" ht="15.75" customHeight="1" thickBot="1">
      <c r="A186" s="46">
        <v>28</v>
      </c>
      <c r="B186" s="55" t="s">
        <v>81</v>
      </c>
      <c r="C186" s="29">
        <f t="shared" si="24"/>
        <v>0</v>
      </c>
      <c r="D186" s="26">
        <f t="shared" si="24"/>
        <v>0</v>
      </c>
      <c r="E186" s="32">
        <f t="shared" si="24"/>
        <v>0</v>
      </c>
      <c r="F186" s="23">
        <f t="shared" si="25"/>
        <v>0</v>
      </c>
      <c r="G186" s="29">
        <f t="shared" si="26"/>
        <v>7</v>
      </c>
      <c r="H186" s="26">
        <f t="shared" si="26"/>
        <v>0</v>
      </c>
      <c r="I186" s="32">
        <f t="shared" si="26"/>
        <v>0</v>
      </c>
      <c r="J186" s="23">
        <f t="shared" si="27"/>
        <v>7</v>
      </c>
      <c r="K186" s="29">
        <f t="shared" si="28"/>
        <v>0</v>
      </c>
      <c r="L186" s="26">
        <f t="shared" si="28"/>
        <v>0</v>
      </c>
      <c r="M186" s="32">
        <f t="shared" si="28"/>
        <v>0</v>
      </c>
      <c r="N186" s="23">
        <f t="shared" si="29"/>
        <v>0</v>
      </c>
      <c r="O186" s="51">
        <f t="shared" si="30"/>
        <v>7</v>
      </c>
      <c r="P186" s="53">
        <f t="shared" si="30"/>
        <v>0</v>
      </c>
      <c r="Q186" s="23">
        <f t="shared" si="33"/>
        <v>7</v>
      </c>
      <c r="R186" s="162">
        <f>F186+J186+N186</f>
        <v>7</v>
      </c>
    </row>
    <row r="187" spans="1:18" ht="18" customHeight="1" thickBot="1">
      <c r="A187" s="45">
        <v>29</v>
      </c>
      <c r="B187" s="55" t="s">
        <v>79</v>
      </c>
      <c r="C187" s="41">
        <f t="shared" si="24"/>
        <v>5</v>
      </c>
      <c r="D187" s="36">
        <f t="shared" si="24"/>
        <v>0</v>
      </c>
      <c r="E187" s="37">
        <f t="shared" si="24"/>
        <v>0</v>
      </c>
      <c r="F187" s="23">
        <f t="shared" si="25"/>
        <v>5</v>
      </c>
      <c r="G187" s="41">
        <f t="shared" si="26"/>
        <v>15</v>
      </c>
      <c r="H187" s="36">
        <f t="shared" si="26"/>
        <v>2</v>
      </c>
      <c r="I187" s="37">
        <f t="shared" si="26"/>
        <v>0</v>
      </c>
      <c r="J187" s="23">
        <f t="shared" si="27"/>
        <v>17</v>
      </c>
      <c r="K187" s="41">
        <f t="shared" si="28"/>
        <v>3</v>
      </c>
      <c r="L187" s="36">
        <f t="shared" si="28"/>
        <v>0</v>
      </c>
      <c r="M187" s="37">
        <f t="shared" si="28"/>
        <v>0</v>
      </c>
      <c r="N187" s="23">
        <f t="shared" si="29"/>
        <v>3</v>
      </c>
      <c r="O187" s="52">
        <f t="shared" si="30"/>
        <v>24</v>
      </c>
      <c r="P187" s="54">
        <f t="shared" si="30"/>
        <v>1</v>
      </c>
      <c r="Q187" s="23">
        <f t="shared" si="33"/>
        <v>25</v>
      </c>
      <c r="R187" s="162">
        <f t="shared" si="32"/>
        <v>25</v>
      </c>
    </row>
    <row r="188" spans="1:18" ht="16.5" thickBot="1">
      <c r="A188" s="280" t="s">
        <v>3</v>
      </c>
      <c r="B188" s="281"/>
      <c r="C188" s="59">
        <f aca="true" t="shared" si="35" ref="C188:Q188">SUM(C159:C187)</f>
        <v>5254</v>
      </c>
      <c r="D188" s="59">
        <f t="shared" si="35"/>
        <v>1469</v>
      </c>
      <c r="E188" s="59">
        <f t="shared" si="35"/>
        <v>623</v>
      </c>
      <c r="F188" s="59">
        <f t="shared" si="35"/>
        <v>7346</v>
      </c>
      <c r="G188" s="59">
        <f t="shared" si="35"/>
        <v>8322</v>
      </c>
      <c r="H188" s="59">
        <f t="shared" si="35"/>
        <v>1822</v>
      </c>
      <c r="I188" s="59">
        <f t="shared" si="35"/>
        <v>483</v>
      </c>
      <c r="J188" s="59">
        <f t="shared" si="35"/>
        <v>10627</v>
      </c>
      <c r="K188" s="59">
        <f t="shared" si="35"/>
        <v>1366</v>
      </c>
      <c r="L188" s="59">
        <f t="shared" si="35"/>
        <v>196</v>
      </c>
      <c r="M188" s="59">
        <f t="shared" si="35"/>
        <v>31</v>
      </c>
      <c r="N188" s="59">
        <f t="shared" si="35"/>
        <v>1593</v>
      </c>
      <c r="O188" s="59">
        <f t="shared" si="35"/>
        <v>14599</v>
      </c>
      <c r="P188" s="59">
        <f t="shared" si="35"/>
        <v>4967</v>
      </c>
      <c r="Q188" s="59">
        <f t="shared" si="35"/>
        <v>19566</v>
      </c>
      <c r="R188" s="163">
        <f t="shared" si="32"/>
        <v>19566</v>
      </c>
    </row>
    <row r="189" spans="1:17" s="152" customFormat="1" ht="6.75" customHeight="1" thickBot="1">
      <c r="A189" s="153"/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</row>
    <row r="190" spans="1:18" ht="16.5" thickBot="1">
      <c r="A190" s="24"/>
      <c r="B190" s="24"/>
      <c r="C190" s="119">
        <f aca="true" t="shared" si="36" ref="C190:Q190">C150+C112+C74+C36</f>
        <v>5254</v>
      </c>
      <c r="D190" s="119">
        <f t="shared" si="36"/>
        <v>1469</v>
      </c>
      <c r="E190" s="119">
        <f t="shared" si="36"/>
        <v>623</v>
      </c>
      <c r="F190" s="119">
        <f t="shared" si="36"/>
        <v>7346</v>
      </c>
      <c r="G190" s="119">
        <f t="shared" si="36"/>
        <v>8322</v>
      </c>
      <c r="H190" s="119">
        <f t="shared" si="36"/>
        <v>1822</v>
      </c>
      <c r="I190" s="119">
        <f t="shared" si="36"/>
        <v>483</v>
      </c>
      <c r="J190" s="119">
        <f t="shared" si="36"/>
        <v>10627</v>
      </c>
      <c r="K190" s="119">
        <f t="shared" si="36"/>
        <v>1366</v>
      </c>
      <c r="L190" s="119">
        <f t="shared" si="36"/>
        <v>196</v>
      </c>
      <c r="M190" s="119">
        <f t="shared" si="36"/>
        <v>31</v>
      </c>
      <c r="N190" s="119">
        <f t="shared" si="36"/>
        <v>1593</v>
      </c>
      <c r="O190" s="119">
        <f t="shared" si="36"/>
        <v>14599</v>
      </c>
      <c r="P190" s="119">
        <f t="shared" si="36"/>
        <v>4967</v>
      </c>
      <c r="Q190" s="119">
        <f t="shared" si="36"/>
        <v>19566</v>
      </c>
      <c r="R190" s="178">
        <f>SUM(Q159:Q183)</f>
        <v>19060</v>
      </c>
    </row>
    <row r="191" spans="1:17" s="61" customFormat="1" ht="16.5" thickBot="1">
      <c r="A191" s="60"/>
      <c r="B191" s="60"/>
      <c r="C191" s="60"/>
      <c r="D191" s="60"/>
      <c r="E191" s="110" t="s">
        <v>62</v>
      </c>
      <c r="F191" s="64">
        <f>C188+D188+E188</f>
        <v>7346</v>
      </c>
      <c r="G191" s="60"/>
      <c r="H191" s="60"/>
      <c r="I191" s="60"/>
      <c r="J191" s="64">
        <f>G188+H188+I188</f>
        <v>10627</v>
      </c>
      <c r="K191" s="60"/>
      <c r="L191" s="60"/>
      <c r="M191" s="60"/>
      <c r="N191" s="64">
        <f>K188+L188+M188</f>
        <v>1593</v>
      </c>
      <c r="O191" s="60"/>
      <c r="P191" s="60"/>
      <c r="Q191" s="64">
        <f>O188+P188</f>
        <v>19566</v>
      </c>
    </row>
    <row r="192" spans="1:18" ht="12.75">
      <c r="A192" s="56"/>
      <c r="B192" s="57"/>
      <c r="C192" s="179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21"/>
    </row>
    <row r="193" spans="1:18" ht="12.75">
      <c r="A193" s="56"/>
      <c r="B193" s="58"/>
      <c r="C193" s="14"/>
      <c r="D193" s="14"/>
      <c r="E193" s="180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80"/>
      <c r="R193" s="21"/>
    </row>
    <row r="194" spans="1:18" ht="12.75">
      <c r="A194" s="282"/>
      <c r="B194" s="282"/>
      <c r="C194" s="180"/>
      <c r="D194" s="14"/>
      <c r="E194" s="14"/>
      <c r="F194" s="14"/>
      <c r="G194" s="14"/>
      <c r="H194" s="14"/>
      <c r="I194" s="14"/>
      <c r="J194" s="14"/>
      <c r="K194" s="180"/>
      <c r="L194" s="14"/>
      <c r="M194" s="14"/>
      <c r="N194" s="14"/>
      <c r="O194" s="14"/>
      <c r="P194" s="14"/>
      <c r="Q194" s="14"/>
      <c r="R194" s="21"/>
    </row>
    <row r="195" spans="1:18" ht="12.75">
      <c r="A195" s="282"/>
      <c r="B195" s="282"/>
      <c r="C195" s="14"/>
      <c r="D195" s="14"/>
      <c r="E195" s="14"/>
      <c r="F195" s="14"/>
      <c r="G195" s="14"/>
      <c r="H195" s="14"/>
      <c r="I195" s="14"/>
      <c r="J195" s="180"/>
      <c r="K195" s="180"/>
      <c r="L195" s="14"/>
      <c r="M195" s="14"/>
      <c r="N195" s="14"/>
      <c r="O195" s="14"/>
      <c r="P195" s="14"/>
      <c r="Q195" s="180"/>
      <c r="R195" s="21"/>
    </row>
    <row r="196" spans="1:18" ht="12.75">
      <c r="A196" s="282"/>
      <c r="B196" s="282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21"/>
    </row>
    <row r="197" spans="1:18" ht="12.75">
      <c r="A197" s="14"/>
      <c r="B197" s="186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21"/>
    </row>
    <row r="198" spans="1:18" ht="12.75">
      <c r="A198" s="14"/>
      <c r="B198" s="186"/>
      <c r="C198" s="14"/>
      <c r="D198" s="14"/>
      <c r="E198" s="14"/>
      <c r="F198" s="19"/>
      <c r="G198" s="20"/>
      <c r="H198" s="20"/>
      <c r="I198" s="20"/>
      <c r="J198" s="19"/>
      <c r="K198" s="20"/>
      <c r="L198" s="20"/>
      <c r="M198" s="20"/>
      <c r="N198" s="19"/>
      <c r="O198" s="20"/>
      <c r="P198" s="20"/>
      <c r="Q198" s="188"/>
      <c r="R198" s="20"/>
    </row>
    <row r="199" spans="1:18" ht="12.75">
      <c r="A199" s="14"/>
      <c r="B199" s="186"/>
      <c r="C199" s="14"/>
      <c r="D199" s="14"/>
      <c r="E199" s="14"/>
      <c r="F199" s="19"/>
      <c r="G199" s="189"/>
      <c r="H199" s="20"/>
      <c r="I199" s="20"/>
      <c r="J199" s="19"/>
      <c r="K199" s="20"/>
      <c r="L199" s="20"/>
      <c r="M199" s="20"/>
      <c r="N199" s="19"/>
      <c r="O199" s="20"/>
      <c r="P199" s="20"/>
      <c r="Q199" s="188"/>
      <c r="R199" s="21"/>
    </row>
    <row r="200" spans="1:18" ht="12.75">
      <c r="A200" s="14"/>
      <c r="B200" s="186"/>
      <c r="C200" s="14"/>
      <c r="D200" s="14"/>
      <c r="E200" s="14"/>
      <c r="F200" s="19"/>
      <c r="G200" s="20"/>
      <c r="H200" s="20"/>
      <c r="I200" s="20"/>
      <c r="J200" s="19"/>
      <c r="K200" s="20"/>
      <c r="L200" s="20"/>
      <c r="M200" s="20"/>
      <c r="N200" s="19"/>
      <c r="O200" s="20"/>
      <c r="P200" s="20"/>
      <c r="Q200" s="188"/>
      <c r="R200" s="21"/>
    </row>
    <row r="201" spans="1:18" ht="18">
      <c r="A201" s="14"/>
      <c r="B201" s="186"/>
      <c r="C201" s="14"/>
      <c r="D201" s="14"/>
      <c r="E201" s="14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190"/>
      <c r="R201" s="22"/>
    </row>
    <row r="202" spans="1:7" ht="18">
      <c r="A202" s="14"/>
      <c r="B202" s="186"/>
      <c r="C202" s="14"/>
      <c r="D202" s="14"/>
      <c r="E202" s="14"/>
      <c r="F202" s="22"/>
      <c r="G202" s="22"/>
    </row>
    <row r="203" spans="1:5" ht="12.75">
      <c r="A203" s="14"/>
      <c r="B203" s="186"/>
      <c r="C203" s="14"/>
      <c r="D203" s="14"/>
      <c r="E203" s="14"/>
    </row>
    <row r="204" spans="1:5" ht="12.75">
      <c r="A204" s="14"/>
      <c r="B204" s="186"/>
      <c r="C204" s="14"/>
      <c r="D204" s="14"/>
      <c r="E204" s="14"/>
    </row>
    <row r="205" spans="1:5" ht="12.75">
      <c r="A205" s="184"/>
      <c r="B205" s="187"/>
      <c r="C205" s="14"/>
      <c r="D205" s="14"/>
      <c r="E205" s="14"/>
    </row>
    <row r="206" spans="1:5" ht="12.75">
      <c r="A206" s="14"/>
      <c r="B206" s="186"/>
      <c r="C206" s="14"/>
      <c r="D206" s="14"/>
      <c r="E206" s="14"/>
    </row>
    <row r="207" spans="1:5" ht="12.75">
      <c r="A207" s="14"/>
      <c r="B207" s="186"/>
      <c r="C207" s="14"/>
      <c r="D207" s="14"/>
      <c r="E207" s="14"/>
    </row>
    <row r="208" spans="1:5" ht="12.75">
      <c r="A208" s="14"/>
      <c r="B208" s="186"/>
      <c r="C208" s="14"/>
      <c r="D208" s="14"/>
      <c r="E208" s="14"/>
    </row>
    <row r="209" spans="1:5" ht="12.75">
      <c r="A209" s="14"/>
      <c r="B209" s="186"/>
      <c r="C209" s="14"/>
      <c r="D209" s="14"/>
      <c r="E209" s="14"/>
    </row>
    <row r="210" spans="1:5" ht="12.75">
      <c r="A210" s="14"/>
      <c r="B210" s="186"/>
      <c r="C210" s="14"/>
      <c r="D210" s="14"/>
      <c r="E210" s="14"/>
    </row>
    <row r="211" spans="1:5" ht="12.75">
      <c r="A211" s="184"/>
      <c r="B211" s="187"/>
      <c r="C211" s="14"/>
      <c r="D211" s="14"/>
      <c r="E211" s="14"/>
    </row>
    <row r="212" spans="1:5" ht="12.75">
      <c r="A212" s="184"/>
      <c r="B212" s="187"/>
      <c r="C212" s="14"/>
      <c r="D212" s="14"/>
      <c r="E212" s="14"/>
    </row>
    <row r="213" spans="1:5" ht="12.75">
      <c r="A213" s="184"/>
      <c r="B213" s="187"/>
      <c r="C213" s="14"/>
      <c r="D213" s="14"/>
      <c r="E213" s="14"/>
    </row>
    <row r="214" spans="1:5" ht="12.75">
      <c r="A214" s="14"/>
      <c r="B214" s="186"/>
      <c r="C214" s="14"/>
      <c r="D214" s="14"/>
      <c r="E214" s="14"/>
    </row>
    <row r="215" spans="1:5" ht="12.75">
      <c r="A215" s="14"/>
      <c r="B215" s="186"/>
      <c r="C215" s="14"/>
      <c r="D215" s="14"/>
      <c r="E215" s="14"/>
    </row>
    <row r="216" spans="1:5" ht="12.75">
      <c r="A216" s="184"/>
      <c r="B216" s="187"/>
      <c r="C216" s="14"/>
      <c r="D216" s="14"/>
      <c r="E216" s="14"/>
    </row>
    <row r="217" spans="1:5" ht="12.75">
      <c r="A217" s="14"/>
      <c r="B217" s="186"/>
      <c r="C217" s="14"/>
      <c r="D217" s="14"/>
      <c r="E217" s="14"/>
    </row>
    <row r="218" spans="1:5" ht="12.75">
      <c r="A218" s="14"/>
      <c r="B218" s="186"/>
      <c r="C218" s="14"/>
      <c r="D218" s="14"/>
      <c r="E218" s="14"/>
    </row>
    <row r="219" spans="1:5" ht="12.75">
      <c r="A219" s="14"/>
      <c r="B219" s="186"/>
      <c r="C219" s="14"/>
      <c r="D219" s="14"/>
      <c r="E219" s="14"/>
    </row>
    <row r="220" spans="1:5" ht="12.75">
      <c r="A220" s="14"/>
      <c r="B220" s="186"/>
      <c r="C220" s="14"/>
      <c r="D220" s="14"/>
      <c r="E220" s="14"/>
    </row>
    <row r="221" spans="1:5" ht="12.75">
      <c r="A221" s="14"/>
      <c r="B221" s="186"/>
      <c r="C221" s="14"/>
      <c r="D221" s="14"/>
      <c r="E221" s="14"/>
    </row>
    <row r="222" spans="1:5" ht="12.75">
      <c r="A222" s="14"/>
      <c r="B222" s="186"/>
      <c r="C222" s="14"/>
      <c r="D222" s="14"/>
      <c r="E222" s="14"/>
    </row>
    <row r="223" spans="1:5" ht="12.75">
      <c r="A223" s="14"/>
      <c r="B223" s="186"/>
      <c r="C223" s="14"/>
      <c r="D223" s="14"/>
      <c r="E223" s="14"/>
    </row>
    <row r="224" spans="1:5" ht="12.75">
      <c r="A224" s="14"/>
      <c r="B224" s="185"/>
      <c r="C224" s="14"/>
      <c r="D224" s="14"/>
      <c r="E224" s="14"/>
    </row>
    <row r="225" spans="1:5" ht="12.75">
      <c r="A225" s="14"/>
      <c r="B225" s="185"/>
      <c r="C225" s="14"/>
      <c r="D225" s="14"/>
      <c r="E225" s="14"/>
    </row>
    <row r="226" spans="1:5" ht="15.75">
      <c r="A226" s="279"/>
      <c r="B226" s="279"/>
      <c r="C226" s="14"/>
      <c r="D226" s="14"/>
      <c r="E226" s="14"/>
    </row>
  </sheetData>
  <sheetProtection/>
  <protectedRanges>
    <protectedRange sqref="K7:M35 O7:P35 C45:E73 G45:I73 K45:M73 O45:P73 C83:E111 G83:I111 K83:M111 O83:P111 C121:E149 G121:I149 K121:M149 O121:P149 C7:E35 G7:I35" name="Діапазон1"/>
  </protectedRanges>
  <mergeCells count="54">
    <mergeCell ref="G157:J157"/>
    <mergeCell ref="C156:J156"/>
    <mergeCell ref="A226:B226"/>
    <mergeCell ref="A188:B188"/>
    <mergeCell ref="C155:E155"/>
    <mergeCell ref="A194:A196"/>
    <mergeCell ref="B194:B196"/>
    <mergeCell ref="A156:A158"/>
    <mergeCell ref="B156:B158"/>
    <mergeCell ref="C157:F157"/>
    <mergeCell ref="K156:N157"/>
    <mergeCell ref="A112:B112"/>
    <mergeCell ref="O118:Q119"/>
    <mergeCell ref="A155:B155"/>
    <mergeCell ref="A150:B150"/>
    <mergeCell ref="A118:A120"/>
    <mergeCell ref="B118:B120"/>
    <mergeCell ref="A117:B117"/>
    <mergeCell ref="C119:F119"/>
    <mergeCell ref="O156:Q157"/>
    <mergeCell ref="G119:J119"/>
    <mergeCell ref="C118:J118"/>
    <mergeCell ref="A80:A82"/>
    <mergeCell ref="K80:N81"/>
    <mergeCell ref="C117:E117"/>
    <mergeCell ref="K118:N119"/>
    <mergeCell ref="C3:E3"/>
    <mergeCell ref="O80:Q81"/>
    <mergeCell ref="B80:B82"/>
    <mergeCell ref="C80:J80"/>
    <mergeCell ref="C81:F81"/>
    <mergeCell ref="G81:J81"/>
    <mergeCell ref="A74:B74"/>
    <mergeCell ref="A41:B41"/>
    <mergeCell ref="G5:J5"/>
    <mergeCell ref="A42:A44"/>
    <mergeCell ref="C79:E79"/>
    <mergeCell ref="A2:Q2"/>
    <mergeCell ref="A79:B79"/>
    <mergeCell ref="G43:J43"/>
    <mergeCell ref="A36:B36"/>
    <mergeCell ref="K4:N5"/>
    <mergeCell ref="O42:Q43"/>
    <mergeCell ref="C43:F43"/>
    <mergeCell ref="A3:B3"/>
    <mergeCell ref="A4:A6"/>
    <mergeCell ref="O4:Q5"/>
    <mergeCell ref="C5:F5"/>
    <mergeCell ref="B42:B44"/>
    <mergeCell ref="C42:J42"/>
    <mergeCell ref="K42:N43"/>
    <mergeCell ref="B4:B6"/>
    <mergeCell ref="C41:E41"/>
    <mergeCell ref="C4:J4"/>
  </mergeCells>
  <printOptions/>
  <pageMargins left="0.17" right="0.1968503937007874" top="0.3937007874015748" bottom="0.3937007874015748" header="0.11811023622047245" footer="0.11811023622047245"/>
  <pageSetup horizontalDpi="600" verticalDpi="600" orientation="landscape" paperSize="9" scale="95" r:id="rId1"/>
  <rowBreaks count="2" manualBreakCount="2">
    <brk id="39" max="17" man="1"/>
    <brk id="7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205"/>
  <sheetViews>
    <sheetView zoomScalePageLayoutView="0" workbookViewId="0" topLeftCell="A118">
      <selection activeCell="Z117" sqref="Z117"/>
    </sheetView>
  </sheetViews>
  <sheetFormatPr defaultColWidth="9.140625" defaultRowHeight="12.75"/>
  <cols>
    <col min="1" max="1" width="3.8515625" style="0" customWidth="1"/>
    <col min="2" max="2" width="17.28125" style="0" customWidth="1"/>
    <col min="3" max="18" width="7.28125" style="0" customWidth="1"/>
    <col min="19" max="19" width="8.140625" style="0" customWidth="1"/>
    <col min="20" max="20" width="8.57421875" style="0" customWidth="1"/>
    <col min="21" max="21" width="8.28125" style="0" customWidth="1"/>
    <col min="22" max="22" width="9.421875" style="0" customWidth="1"/>
    <col min="24" max="24" width="11.28125" style="0" bestFit="1" customWidth="1"/>
  </cols>
  <sheetData>
    <row r="1" spans="3:20" ht="15" customHeight="1"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1" ht="17.25" customHeight="1">
      <c r="A2" s="300" t="s">
        <v>73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</row>
    <row r="3" spans="1:21" ht="9.75" customHeight="1">
      <c r="A3" s="6"/>
      <c r="B3" s="6"/>
      <c r="C3" s="297" t="s">
        <v>86</v>
      </c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7"/>
      <c r="T3" s="7"/>
      <c r="U3" s="7"/>
    </row>
    <row r="4" spans="1:21" ht="13.5" customHeight="1" thickBot="1">
      <c r="A4" s="283" t="s">
        <v>71</v>
      </c>
      <c r="B4" s="283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7"/>
      <c r="T4" s="7"/>
      <c r="U4" s="7"/>
    </row>
    <row r="5" spans="1:22" ht="13.5" thickBot="1">
      <c r="A5" s="284" t="s">
        <v>1</v>
      </c>
      <c r="B5" s="284" t="s">
        <v>2</v>
      </c>
      <c r="C5" s="293" t="s">
        <v>35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87" t="s">
        <v>36</v>
      </c>
      <c r="T5" s="288"/>
      <c r="U5" s="289"/>
      <c r="V5" s="125" t="s">
        <v>63</v>
      </c>
    </row>
    <row r="6" spans="1:22" ht="13.5" customHeight="1" thickBot="1">
      <c r="A6" s="285"/>
      <c r="B6" s="285"/>
      <c r="C6" s="293" t="s">
        <v>48</v>
      </c>
      <c r="D6" s="294"/>
      <c r="E6" s="293" t="s">
        <v>49</v>
      </c>
      <c r="F6" s="294"/>
      <c r="G6" s="293" t="s">
        <v>50</v>
      </c>
      <c r="H6" s="294"/>
      <c r="I6" s="293" t="s">
        <v>30</v>
      </c>
      <c r="J6" s="294"/>
      <c r="K6" s="293" t="s">
        <v>31</v>
      </c>
      <c r="L6" s="294"/>
      <c r="M6" s="293" t="s">
        <v>32</v>
      </c>
      <c r="N6" s="294"/>
      <c r="O6" s="293" t="s">
        <v>33</v>
      </c>
      <c r="P6" s="294"/>
      <c r="Q6" s="293" t="s">
        <v>34</v>
      </c>
      <c r="R6" s="294"/>
      <c r="S6" s="290"/>
      <c r="T6" s="291"/>
      <c r="U6" s="292"/>
      <c r="V6" s="124" t="s">
        <v>65</v>
      </c>
    </row>
    <row r="7" spans="1:22" ht="13.5" thickBot="1">
      <c r="A7" s="286"/>
      <c r="B7" s="290"/>
      <c r="C7" s="8" t="s">
        <v>29</v>
      </c>
      <c r="D7" s="9" t="s">
        <v>37</v>
      </c>
      <c r="E7" s="10" t="s">
        <v>29</v>
      </c>
      <c r="F7" s="11" t="s">
        <v>37</v>
      </c>
      <c r="G7" s="8" t="s">
        <v>29</v>
      </c>
      <c r="H7" s="9" t="s">
        <v>37</v>
      </c>
      <c r="I7" s="10" t="s">
        <v>29</v>
      </c>
      <c r="J7" s="11" t="s">
        <v>37</v>
      </c>
      <c r="K7" s="8" t="s">
        <v>29</v>
      </c>
      <c r="L7" s="9" t="s">
        <v>37</v>
      </c>
      <c r="M7" s="10" t="s">
        <v>29</v>
      </c>
      <c r="N7" s="11" t="s">
        <v>37</v>
      </c>
      <c r="O7" s="8" t="s">
        <v>29</v>
      </c>
      <c r="P7" s="9" t="s">
        <v>37</v>
      </c>
      <c r="Q7" s="8" t="s">
        <v>29</v>
      </c>
      <c r="R7" s="9" t="s">
        <v>37</v>
      </c>
      <c r="S7" s="8" t="s">
        <v>29</v>
      </c>
      <c r="T7" s="221" t="s">
        <v>37</v>
      </c>
      <c r="U7" s="222" t="s">
        <v>59</v>
      </c>
      <c r="V7" s="117" t="s">
        <v>64</v>
      </c>
    </row>
    <row r="8" spans="1:22" s="13" customFormat="1" ht="12.75">
      <c r="A8" s="127">
        <v>1</v>
      </c>
      <c r="B8" s="99" t="s">
        <v>4</v>
      </c>
      <c r="C8" s="80">
        <v>0</v>
      </c>
      <c r="D8" s="83">
        <v>0</v>
      </c>
      <c r="E8" s="84">
        <v>0</v>
      </c>
      <c r="F8" s="81">
        <v>0</v>
      </c>
      <c r="G8" s="82">
        <v>1</v>
      </c>
      <c r="H8" s="83">
        <v>0</v>
      </c>
      <c r="I8" s="84">
        <v>5</v>
      </c>
      <c r="J8" s="81">
        <v>1</v>
      </c>
      <c r="K8" s="82">
        <v>13</v>
      </c>
      <c r="L8" s="83">
        <v>1</v>
      </c>
      <c r="M8" s="84">
        <v>10</v>
      </c>
      <c r="N8" s="81">
        <v>1</v>
      </c>
      <c r="O8" s="82">
        <v>1</v>
      </c>
      <c r="P8" s="83">
        <v>1</v>
      </c>
      <c r="Q8" s="216">
        <v>2</v>
      </c>
      <c r="R8" s="217">
        <v>0</v>
      </c>
      <c r="S8" s="218">
        <f aca="true" t="shared" si="0" ref="S8:S36">C8+E8+G8+I8+K8+M8+O8+Q8</f>
        <v>32</v>
      </c>
      <c r="T8" s="219">
        <f aca="true" t="shared" si="1" ref="T8:T37">D8+F8+H8+J8+L8+N8+P8+R8</f>
        <v>4</v>
      </c>
      <c r="U8" s="220">
        <f aca="true" t="shared" si="2" ref="U8:U37">S8+T8</f>
        <v>36</v>
      </c>
      <c r="V8" s="164">
        <f>'Табл 1000'!C7</f>
        <v>36</v>
      </c>
    </row>
    <row r="9" spans="1:22" s="13" customFormat="1" ht="12.75">
      <c r="A9" s="45">
        <v>2</v>
      </c>
      <c r="B9" s="99" t="s">
        <v>5</v>
      </c>
      <c r="C9" s="80">
        <v>0</v>
      </c>
      <c r="D9" s="83">
        <v>0</v>
      </c>
      <c r="E9" s="84">
        <v>0</v>
      </c>
      <c r="F9" s="81">
        <v>0</v>
      </c>
      <c r="G9" s="82">
        <v>0</v>
      </c>
      <c r="H9" s="83">
        <v>0</v>
      </c>
      <c r="I9" s="84">
        <v>2</v>
      </c>
      <c r="J9" s="81">
        <v>0</v>
      </c>
      <c r="K9" s="82">
        <v>16</v>
      </c>
      <c r="L9" s="83">
        <v>3</v>
      </c>
      <c r="M9" s="84">
        <v>8</v>
      </c>
      <c r="N9" s="81">
        <v>1</v>
      </c>
      <c r="O9" s="82">
        <v>8</v>
      </c>
      <c r="P9" s="83">
        <v>0</v>
      </c>
      <c r="Q9" s="84">
        <v>2</v>
      </c>
      <c r="R9" s="81">
        <v>1</v>
      </c>
      <c r="S9" s="218">
        <f t="shared" si="0"/>
        <v>36</v>
      </c>
      <c r="T9" s="219">
        <f t="shared" si="1"/>
        <v>5</v>
      </c>
      <c r="U9" s="220">
        <f t="shared" si="2"/>
        <v>41</v>
      </c>
      <c r="V9" s="164">
        <f>'Табл 1000'!C8</f>
        <v>41</v>
      </c>
    </row>
    <row r="10" spans="1:22" s="13" customFormat="1" ht="12.75">
      <c r="A10" s="45">
        <v>3</v>
      </c>
      <c r="B10" s="99" t="s">
        <v>6</v>
      </c>
      <c r="C10" s="80">
        <v>0</v>
      </c>
      <c r="D10" s="83">
        <v>0</v>
      </c>
      <c r="E10" s="84">
        <v>0</v>
      </c>
      <c r="F10" s="81">
        <v>0</v>
      </c>
      <c r="G10" s="82">
        <v>3</v>
      </c>
      <c r="H10" s="83">
        <v>1</v>
      </c>
      <c r="I10" s="84">
        <v>27</v>
      </c>
      <c r="J10" s="81">
        <v>14</v>
      </c>
      <c r="K10" s="82">
        <v>51</v>
      </c>
      <c r="L10" s="83">
        <v>13</v>
      </c>
      <c r="M10" s="84">
        <v>38</v>
      </c>
      <c r="N10" s="81">
        <v>9</v>
      </c>
      <c r="O10" s="82">
        <v>31</v>
      </c>
      <c r="P10" s="83">
        <v>13</v>
      </c>
      <c r="Q10" s="84">
        <v>6</v>
      </c>
      <c r="R10" s="81">
        <v>8</v>
      </c>
      <c r="S10" s="218">
        <f t="shared" si="0"/>
        <v>156</v>
      </c>
      <c r="T10" s="219">
        <f t="shared" si="1"/>
        <v>58</v>
      </c>
      <c r="U10" s="220">
        <f t="shared" si="2"/>
        <v>214</v>
      </c>
      <c r="V10" s="164">
        <f>'Табл 1000'!C9</f>
        <v>214</v>
      </c>
    </row>
    <row r="11" spans="1:22" s="13" customFormat="1" ht="12.75">
      <c r="A11" s="45">
        <v>4</v>
      </c>
      <c r="B11" s="99" t="s">
        <v>7</v>
      </c>
      <c r="C11" s="80">
        <v>0</v>
      </c>
      <c r="D11" s="83">
        <v>0</v>
      </c>
      <c r="E11" s="84">
        <v>0</v>
      </c>
      <c r="F11" s="81">
        <v>0</v>
      </c>
      <c r="G11" s="82">
        <v>0</v>
      </c>
      <c r="H11" s="83">
        <v>0</v>
      </c>
      <c r="I11" s="84">
        <v>10</v>
      </c>
      <c r="J11" s="81">
        <v>4</v>
      </c>
      <c r="K11" s="82">
        <v>16</v>
      </c>
      <c r="L11" s="83">
        <v>3</v>
      </c>
      <c r="M11" s="84">
        <v>3</v>
      </c>
      <c r="N11" s="81">
        <v>4</v>
      </c>
      <c r="O11" s="82">
        <v>9</v>
      </c>
      <c r="P11" s="83">
        <v>0</v>
      </c>
      <c r="Q11" s="84">
        <v>3</v>
      </c>
      <c r="R11" s="81">
        <v>1</v>
      </c>
      <c r="S11" s="218">
        <f t="shared" si="0"/>
        <v>41</v>
      </c>
      <c r="T11" s="219">
        <f t="shared" si="1"/>
        <v>12</v>
      </c>
      <c r="U11" s="220">
        <f t="shared" si="2"/>
        <v>53</v>
      </c>
      <c r="V11" s="164">
        <f>'Табл 1000'!C10</f>
        <v>53</v>
      </c>
    </row>
    <row r="12" spans="1:22" ht="12.75">
      <c r="A12" s="45">
        <v>5</v>
      </c>
      <c r="B12" s="99" t="s">
        <v>8</v>
      </c>
      <c r="C12" s="80">
        <v>0</v>
      </c>
      <c r="D12" s="83">
        <v>0</v>
      </c>
      <c r="E12" s="84">
        <v>0</v>
      </c>
      <c r="F12" s="81">
        <v>0</v>
      </c>
      <c r="G12" s="82">
        <v>1</v>
      </c>
      <c r="H12" s="83">
        <v>3</v>
      </c>
      <c r="I12" s="84">
        <v>8</v>
      </c>
      <c r="J12" s="81">
        <v>2</v>
      </c>
      <c r="K12" s="82">
        <v>16</v>
      </c>
      <c r="L12" s="83">
        <v>0</v>
      </c>
      <c r="M12" s="84">
        <v>22</v>
      </c>
      <c r="N12" s="81">
        <v>2</v>
      </c>
      <c r="O12" s="82">
        <v>4</v>
      </c>
      <c r="P12" s="83">
        <v>0</v>
      </c>
      <c r="Q12" s="84">
        <v>2</v>
      </c>
      <c r="R12" s="81">
        <v>3</v>
      </c>
      <c r="S12" s="218">
        <f t="shared" si="0"/>
        <v>53</v>
      </c>
      <c r="T12" s="219">
        <f t="shared" si="1"/>
        <v>10</v>
      </c>
      <c r="U12" s="220">
        <f t="shared" si="2"/>
        <v>63</v>
      </c>
      <c r="V12" s="164">
        <f>'Табл 1000'!C11</f>
        <v>63</v>
      </c>
    </row>
    <row r="13" spans="1:22" s="13" customFormat="1" ht="12.75">
      <c r="A13" s="45">
        <v>6</v>
      </c>
      <c r="B13" s="99" t="s">
        <v>9</v>
      </c>
      <c r="C13" s="80">
        <v>0</v>
      </c>
      <c r="D13" s="83">
        <v>0</v>
      </c>
      <c r="E13" s="84">
        <v>0</v>
      </c>
      <c r="F13" s="81">
        <v>0</v>
      </c>
      <c r="G13" s="82">
        <v>0</v>
      </c>
      <c r="H13" s="83">
        <v>1</v>
      </c>
      <c r="I13" s="84">
        <v>9</v>
      </c>
      <c r="J13" s="81">
        <v>2</v>
      </c>
      <c r="K13" s="82">
        <v>15</v>
      </c>
      <c r="L13" s="83">
        <v>4</v>
      </c>
      <c r="M13" s="84">
        <v>25</v>
      </c>
      <c r="N13" s="81">
        <v>4</v>
      </c>
      <c r="O13" s="82">
        <v>14</v>
      </c>
      <c r="P13" s="83">
        <v>3</v>
      </c>
      <c r="Q13" s="84">
        <v>4</v>
      </c>
      <c r="R13" s="81">
        <v>3</v>
      </c>
      <c r="S13" s="218">
        <f t="shared" si="0"/>
        <v>67</v>
      </c>
      <c r="T13" s="219">
        <f t="shared" si="1"/>
        <v>17</v>
      </c>
      <c r="U13" s="220">
        <f t="shared" si="2"/>
        <v>84</v>
      </c>
      <c r="V13" s="164">
        <f>'Табл 1000'!C12</f>
        <v>84</v>
      </c>
    </row>
    <row r="14" spans="1:22" s="13" customFormat="1" ht="12.75">
      <c r="A14" s="45">
        <v>7</v>
      </c>
      <c r="B14" s="99" t="s">
        <v>10</v>
      </c>
      <c r="C14" s="80">
        <v>0</v>
      </c>
      <c r="D14" s="83">
        <v>0</v>
      </c>
      <c r="E14" s="84">
        <v>0</v>
      </c>
      <c r="F14" s="81">
        <v>0</v>
      </c>
      <c r="G14" s="82">
        <v>1</v>
      </c>
      <c r="H14" s="83">
        <v>2</v>
      </c>
      <c r="I14" s="84">
        <v>1</v>
      </c>
      <c r="J14" s="81">
        <v>1</v>
      </c>
      <c r="K14" s="82">
        <v>9</v>
      </c>
      <c r="L14" s="83">
        <v>2</v>
      </c>
      <c r="M14" s="84">
        <v>7</v>
      </c>
      <c r="N14" s="81">
        <v>1</v>
      </c>
      <c r="O14" s="82">
        <v>4</v>
      </c>
      <c r="P14" s="83">
        <v>2</v>
      </c>
      <c r="Q14" s="84">
        <v>2</v>
      </c>
      <c r="R14" s="81">
        <v>0</v>
      </c>
      <c r="S14" s="218">
        <f t="shared" si="0"/>
        <v>24</v>
      </c>
      <c r="T14" s="219">
        <f t="shared" si="1"/>
        <v>8</v>
      </c>
      <c r="U14" s="220">
        <f t="shared" si="2"/>
        <v>32</v>
      </c>
      <c r="V14" s="164">
        <f>'Табл 1000'!C13</f>
        <v>32</v>
      </c>
    </row>
    <row r="15" spans="1:22" s="13" customFormat="1" ht="12.75">
      <c r="A15" s="45">
        <v>8</v>
      </c>
      <c r="B15" s="99" t="s">
        <v>11</v>
      </c>
      <c r="C15" s="80">
        <v>0</v>
      </c>
      <c r="D15" s="83">
        <v>0</v>
      </c>
      <c r="E15" s="84">
        <v>0</v>
      </c>
      <c r="F15" s="81">
        <v>0</v>
      </c>
      <c r="G15" s="82">
        <v>2</v>
      </c>
      <c r="H15" s="83">
        <v>0</v>
      </c>
      <c r="I15" s="84">
        <v>7</v>
      </c>
      <c r="J15" s="81">
        <v>2</v>
      </c>
      <c r="K15" s="82">
        <v>13</v>
      </c>
      <c r="L15" s="83">
        <v>1</v>
      </c>
      <c r="M15" s="84">
        <v>11</v>
      </c>
      <c r="N15" s="81">
        <v>0</v>
      </c>
      <c r="O15" s="82">
        <v>5</v>
      </c>
      <c r="P15" s="83">
        <v>1</v>
      </c>
      <c r="Q15" s="84">
        <v>0</v>
      </c>
      <c r="R15" s="81">
        <v>5</v>
      </c>
      <c r="S15" s="218">
        <f t="shared" si="0"/>
        <v>38</v>
      </c>
      <c r="T15" s="219">
        <f t="shared" si="1"/>
        <v>9</v>
      </c>
      <c r="U15" s="220">
        <f t="shared" si="2"/>
        <v>47</v>
      </c>
      <c r="V15" s="164">
        <f>'Табл 1000'!C14</f>
        <v>47</v>
      </c>
    </row>
    <row r="16" spans="1:22" s="13" customFormat="1" ht="12.75">
      <c r="A16" s="45">
        <v>9</v>
      </c>
      <c r="B16" s="99" t="s">
        <v>12</v>
      </c>
      <c r="C16" s="80">
        <v>0</v>
      </c>
      <c r="D16" s="83">
        <v>0</v>
      </c>
      <c r="E16" s="84">
        <v>0</v>
      </c>
      <c r="F16" s="81">
        <v>0</v>
      </c>
      <c r="G16" s="82">
        <v>2</v>
      </c>
      <c r="H16" s="83">
        <v>1</v>
      </c>
      <c r="I16" s="84">
        <v>6</v>
      </c>
      <c r="J16" s="81">
        <v>1</v>
      </c>
      <c r="K16" s="82">
        <v>13</v>
      </c>
      <c r="L16" s="83">
        <v>3</v>
      </c>
      <c r="M16" s="84">
        <v>4</v>
      </c>
      <c r="N16" s="81">
        <v>3</v>
      </c>
      <c r="O16" s="82">
        <v>3</v>
      </c>
      <c r="P16" s="83">
        <v>2</v>
      </c>
      <c r="Q16" s="84">
        <v>0</v>
      </c>
      <c r="R16" s="81">
        <v>1</v>
      </c>
      <c r="S16" s="218">
        <f>C16+E16+G16+I16+K16+M16+O16+Q16</f>
        <v>28</v>
      </c>
      <c r="T16" s="219">
        <f t="shared" si="1"/>
        <v>11</v>
      </c>
      <c r="U16" s="220">
        <f t="shared" si="2"/>
        <v>39</v>
      </c>
      <c r="V16" s="164">
        <f>'Табл 1000'!C15</f>
        <v>39</v>
      </c>
    </row>
    <row r="17" spans="1:22" s="13" customFormat="1" ht="12.75">
      <c r="A17" s="45">
        <v>10</v>
      </c>
      <c r="B17" s="99" t="s">
        <v>13</v>
      </c>
      <c r="C17" s="80">
        <v>0</v>
      </c>
      <c r="D17" s="83">
        <v>0</v>
      </c>
      <c r="E17" s="84">
        <v>0</v>
      </c>
      <c r="F17" s="81">
        <v>0</v>
      </c>
      <c r="G17" s="82">
        <v>3</v>
      </c>
      <c r="H17" s="83">
        <v>1</v>
      </c>
      <c r="I17" s="84">
        <v>3</v>
      </c>
      <c r="J17" s="81">
        <v>2</v>
      </c>
      <c r="K17" s="82">
        <v>14</v>
      </c>
      <c r="L17" s="83">
        <v>0</v>
      </c>
      <c r="M17" s="84">
        <v>12</v>
      </c>
      <c r="N17" s="81">
        <v>0</v>
      </c>
      <c r="O17" s="82">
        <v>8</v>
      </c>
      <c r="P17" s="83">
        <v>2</v>
      </c>
      <c r="Q17" s="84">
        <v>3</v>
      </c>
      <c r="R17" s="81">
        <v>0</v>
      </c>
      <c r="S17" s="218">
        <f t="shared" si="0"/>
        <v>43</v>
      </c>
      <c r="T17" s="219">
        <f t="shared" si="1"/>
        <v>5</v>
      </c>
      <c r="U17" s="220">
        <f t="shared" si="2"/>
        <v>48</v>
      </c>
      <c r="V17" s="164">
        <f>'Табл 1000'!C16</f>
        <v>48</v>
      </c>
    </row>
    <row r="18" spans="1:22" s="13" customFormat="1" ht="12.75">
      <c r="A18" s="45">
        <v>11</v>
      </c>
      <c r="B18" s="99" t="s">
        <v>14</v>
      </c>
      <c r="C18" s="80">
        <v>0</v>
      </c>
      <c r="D18" s="83">
        <v>0</v>
      </c>
      <c r="E18" s="84">
        <v>0</v>
      </c>
      <c r="F18" s="81">
        <v>0</v>
      </c>
      <c r="G18" s="82">
        <v>0</v>
      </c>
      <c r="H18" s="83">
        <v>0</v>
      </c>
      <c r="I18" s="84">
        <v>0</v>
      </c>
      <c r="J18" s="81">
        <v>0</v>
      </c>
      <c r="K18" s="82">
        <v>4</v>
      </c>
      <c r="L18" s="83">
        <v>1</v>
      </c>
      <c r="M18" s="84">
        <v>6</v>
      </c>
      <c r="N18" s="81">
        <v>1</v>
      </c>
      <c r="O18" s="82">
        <v>4</v>
      </c>
      <c r="P18" s="83">
        <v>0</v>
      </c>
      <c r="Q18" s="84">
        <v>1</v>
      </c>
      <c r="R18" s="81">
        <v>1</v>
      </c>
      <c r="S18" s="218">
        <f t="shared" si="0"/>
        <v>15</v>
      </c>
      <c r="T18" s="219">
        <f t="shared" si="1"/>
        <v>3</v>
      </c>
      <c r="U18" s="220">
        <f t="shared" si="2"/>
        <v>18</v>
      </c>
      <c r="V18" s="164">
        <f>'Табл 1000'!C17</f>
        <v>18</v>
      </c>
    </row>
    <row r="19" spans="1:22" s="13" customFormat="1" ht="12.75">
      <c r="A19" s="45">
        <v>12</v>
      </c>
      <c r="B19" s="99" t="s">
        <v>15</v>
      </c>
      <c r="C19" s="80">
        <v>0</v>
      </c>
      <c r="D19" s="83">
        <v>0</v>
      </c>
      <c r="E19" s="84">
        <v>0</v>
      </c>
      <c r="F19" s="81">
        <v>1</v>
      </c>
      <c r="G19" s="82">
        <v>2</v>
      </c>
      <c r="H19" s="83">
        <v>2</v>
      </c>
      <c r="I19" s="84">
        <v>6</v>
      </c>
      <c r="J19" s="81">
        <v>5</v>
      </c>
      <c r="K19" s="82">
        <v>27</v>
      </c>
      <c r="L19" s="83">
        <v>4</v>
      </c>
      <c r="M19" s="84">
        <v>14</v>
      </c>
      <c r="N19" s="81">
        <v>2</v>
      </c>
      <c r="O19" s="82">
        <v>10</v>
      </c>
      <c r="P19" s="83">
        <v>0</v>
      </c>
      <c r="Q19" s="84">
        <v>7</v>
      </c>
      <c r="R19" s="81">
        <v>3</v>
      </c>
      <c r="S19" s="218">
        <f t="shared" si="0"/>
        <v>66</v>
      </c>
      <c r="T19" s="219">
        <f t="shared" si="1"/>
        <v>17</v>
      </c>
      <c r="U19" s="220">
        <f t="shared" si="2"/>
        <v>83</v>
      </c>
      <c r="V19" s="164">
        <f>'Табл 1000'!C18</f>
        <v>83</v>
      </c>
    </row>
    <row r="20" spans="1:24" s="13" customFormat="1" ht="12.75">
      <c r="A20" s="45">
        <v>13</v>
      </c>
      <c r="B20" s="99" t="s">
        <v>16</v>
      </c>
      <c r="C20" s="80">
        <v>0</v>
      </c>
      <c r="D20" s="83">
        <v>0</v>
      </c>
      <c r="E20" s="84">
        <v>0</v>
      </c>
      <c r="F20" s="81">
        <v>0</v>
      </c>
      <c r="G20" s="82">
        <v>0</v>
      </c>
      <c r="H20" s="83">
        <v>1</v>
      </c>
      <c r="I20" s="84">
        <v>1</v>
      </c>
      <c r="J20" s="81">
        <v>2</v>
      </c>
      <c r="K20" s="82">
        <v>5</v>
      </c>
      <c r="L20" s="83">
        <v>3</v>
      </c>
      <c r="M20" s="84">
        <v>3</v>
      </c>
      <c r="N20" s="81">
        <v>0</v>
      </c>
      <c r="O20" s="82">
        <v>8</v>
      </c>
      <c r="P20" s="83">
        <v>0</v>
      </c>
      <c r="Q20" s="84">
        <v>2</v>
      </c>
      <c r="R20" s="81">
        <v>0</v>
      </c>
      <c r="S20" s="218">
        <f t="shared" si="0"/>
        <v>19</v>
      </c>
      <c r="T20" s="219">
        <f t="shared" si="1"/>
        <v>6</v>
      </c>
      <c r="U20" s="220">
        <f t="shared" si="2"/>
        <v>25</v>
      </c>
      <c r="V20" s="164">
        <f>'Табл 1000'!C19</f>
        <v>25</v>
      </c>
      <c r="X20" s="13" t="s">
        <v>62</v>
      </c>
    </row>
    <row r="21" spans="1:22" s="13" customFormat="1" ht="12.75">
      <c r="A21" s="45">
        <v>14</v>
      </c>
      <c r="B21" s="99" t="s">
        <v>17</v>
      </c>
      <c r="C21" s="80">
        <v>0</v>
      </c>
      <c r="D21" s="83">
        <v>0</v>
      </c>
      <c r="E21" s="84">
        <v>0</v>
      </c>
      <c r="F21" s="81">
        <v>0</v>
      </c>
      <c r="G21" s="82">
        <v>4</v>
      </c>
      <c r="H21" s="83">
        <v>3</v>
      </c>
      <c r="I21" s="84">
        <v>17</v>
      </c>
      <c r="J21" s="81">
        <v>5</v>
      </c>
      <c r="K21" s="82">
        <v>36</v>
      </c>
      <c r="L21" s="83">
        <v>14</v>
      </c>
      <c r="M21" s="84">
        <v>22</v>
      </c>
      <c r="N21" s="81">
        <v>10</v>
      </c>
      <c r="O21" s="82">
        <v>4</v>
      </c>
      <c r="P21" s="83">
        <v>2</v>
      </c>
      <c r="Q21" s="84">
        <v>3</v>
      </c>
      <c r="R21" s="81">
        <v>2</v>
      </c>
      <c r="S21" s="218">
        <f t="shared" si="0"/>
        <v>86</v>
      </c>
      <c r="T21" s="219">
        <f t="shared" si="1"/>
        <v>36</v>
      </c>
      <c r="U21" s="220">
        <f t="shared" si="2"/>
        <v>122</v>
      </c>
      <c r="V21" s="164">
        <f>'Табл 1000'!C20</f>
        <v>122</v>
      </c>
    </row>
    <row r="22" spans="1:22" s="13" customFormat="1" ht="12.75">
      <c r="A22" s="45">
        <v>15</v>
      </c>
      <c r="B22" s="99" t="s">
        <v>18</v>
      </c>
      <c r="C22" s="80">
        <v>0</v>
      </c>
      <c r="D22" s="83">
        <v>0</v>
      </c>
      <c r="E22" s="84">
        <v>0</v>
      </c>
      <c r="F22" s="81">
        <v>0</v>
      </c>
      <c r="G22" s="82">
        <v>0</v>
      </c>
      <c r="H22" s="83">
        <v>0</v>
      </c>
      <c r="I22" s="84">
        <v>2</v>
      </c>
      <c r="J22" s="81">
        <v>0</v>
      </c>
      <c r="K22" s="82">
        <v>10</v>
      </c>
      <c r="L22" s="83">
        <v>1</v>
      </c>
      <c r="M22" s="84">
        <v>5</v>
      </c>
      <c r="N22" s="81">
        <v>2</v>
      </c>
      <c r="O22" s="82">
        <v>3</v>
      </c>
      <c r="P22" s="83">
        <v>0</v>
      </c>
      <c r="Q22" s="84">
        <v>2</v>
      </c>
      <c r="R22" s="81">
        <v>0</v>
      </c>
      <c r="S22" s="218">
        <f t="shared" si="0"/>
        <v>22</v>
      </c>
      <c r="T22" s="219">
        <f t="shared" si="1"/>
        <v>3</v>
      </c>
      <c r="U22" s="220">
        <f t="shared" si="2"/>
        <v>25</v>
      </c>
      <c r="V22" s="164">
        <f>'Табл 1000'!C21</f>
        <v>25</v>
      </c>
    </row>
    <row r="23" spans="1:26" s="13" customFormat="1" ht="12.75">
      <c r="A23" s="45">
        <v>16</v>
      </c>
      <c r="B23" s="99" t="s">
        <v>19</v>
      </c>
      <c r="C23" s="87">
        <v>0</v>
      </c>
      <c r="D23" s="88">
        <v>0</v>
      </c>
      <c r="E23" s="85">
        <v>0</v>
      </c>
      <c r="F23" s="86">
        <v>0</v>
      </c>
      <c r="G23" s="87">
        <v>0</v>
      </c>
      <c r="H23" s="88">
        <v>1</v>
      </c>
      <c r="I23" s="85">
        <v>0</v>
      </c>
      <c r="J23" s="86">
        <v>1</v>
      </c>
      <c r="K23" s="87">
        <v>7</v>
      </c>
      <c r="L23" s="88">
        <v>1</v>
      </c>
      <c r="M23" s="85">
        <v>10</v>
      </c>
      <c r="N23" s="86">
        <v>0</v>
      </c>
      <c r="O23" s="87">
        <v>8</v>
      </c>
      <c r="P23" s="88">
        <v>0</v>
      </c>
      <c r="Q23" s="85">
        <v>3</v>
      </c>
      <c r="R23" s="96">
        <v>0</v>
      </c>
      <c r="S23" s="218">
        <f t="shared" si="0"/>
        <v>28</v>
      </c>
      <c r="T23" s="219">
        <f t="shared" si="1"/>
        <v>3</v>
      </c>
      <c r="U23" s="220">
        <f t="shared" si="2"/>
        <v>31</v>
      </c>
      <c r="V23" s="164">
        <f>'Табл 1000'!C22</f>
        <v>31</v>
      </c>
      <c r="Z23" s="165"/>
    </row>
    <row r="24" spans="1:22" s="13" customFormat="1" ht="12.75">
      <c r="A24" s="45">
        <v>17</v>
      </c>
      <c r="B24" s="99" t="s">
        <v>20</v>
      </c>
      <c r="C24" s="80">
        <v>0</v>
      </c>
      <c r="D24" s="83">
        <v>0</v>
      </c>
      <c r="E24" s="84">
        <v>1</v>
      </c>
      <c r="F24" s="81">
        <v>0</v>
      </c>
      <c r="G24" s="82">
        <v>0</v>
      </c>
      <c r="H24" s="83">
        <v>1</v>
      </c>
      <c r="I24" s="84">
        <v>1</v>
      </c>
      <c r="J24" s="81">
        <v>1</v>
      </c>
      <c r="K24" s="82">
        <v>9</v>
      </c>
      <c r="L24" s="83">
        <v>2</v>
      </c>
      <c r="M24" s="84">
        <v>8</v>
      </c>
      <c r="N24" s="81">
        <v>2</v>
      </c>
      <c r="O24" s="82">
        <v>3</v>
      </c>
      <c r="P24" s="83">
        <v>3</v>
      </c>
      <c r="Q24" s="84">
        <v>2</v>
      </c>
      <c r="R24" s="81">
        <v>2</v>
      </c>
      <c r="S24" s="218">
        <f t="shared" si="0"/>
        <v>24</v>
      </c>
      <c r="T24" s="219">
        <f t="shared" si="1"/>
        <v>11</v>
      </c>
      <c r="U24" s="220">
        <f t="shared" si="2"/>
        <v>35</v>
      </c>
      <c r="V24" s="164">
        <f>'Табл 1000'!C23</f>
        <v>35</v>
      </c>
    </row>
    <row r="25" spans="1:22" s="13" customFormat="1" ht="12.75">
      <c r="A25" s="45">
        <v>18</v>
      </c>
      <c r="B25" s="99" t="s">
        <v>21</v>
      </c>
      <c r="C25" s="80">
        <v>0</v>
      </c>
      <c r="D25" s="83">
        <v>0</v>
      </c>
      <c r="E25" s="84">
        <v>0</v>
      </c>
      <c r="F25" s="81">
        <v>0</v>
      </c>
      <c r="G25" s="82">
        <v>0</v>
      </c>
      <c r="H25" s="83">
        <v>1</v>
      </c>
      <c r="I25" s="84">
        <v>4</v>
      </c>
      <c r="J25" s="81">
        <v>0</v>
      </c>
      <c r="K25" s="82">
        <v>10</v>
      </c>
      <c r="L25" s="83">
        <v>0</v>
      </c>
      <c r="M25" s="84">
        <v>4</v>
      </c>
      <c r="N25" s="81">
        <v>2</v>
      </c>
      <c r="O25" s="82">
        <v>1</v>
      </c>
      <c r="P25" s="83">
        <v>0</v>
      </c>
      <c r="Q25" s="84">
        <v>5</v>
      </c>
      <c r="R25" s="81">
        <v>2</v>
      </c>
      <c r="S25" s="218">
        <f t="shared" si="0"/>
        <v>24</v>
      </c>
      <c r="T25" s="219">
        <f t="shared" si="1"/>
        <v>5</v>
      </c>
      <c r="U25" s="220">
        <f t="shared" si="2"/>
        <v>29</v>
      </c>
      <c r="V25" s="164">
        <f>'Табл 1000'!C24</f>
        <v>29</v>
      </c>
    </row>
    <row r="26" spans="1:22" s="13" customFormat="1" ht="12.75">
      <c r="A26" s="45">
        <v>19</v>
      </c>
      <c r="B26" s="99" t="s">
        <v>22</v>
      </c>
      <c r="C26" s="80">
        <v>0</v>
      </c>
      <c r="D26" s="83">
        <v>0</v>
      </c>
      <c r="E26" s="84">
        <v>0</v>
      </c>
      <c r="F26" s="81">
        <v>0</v>
      </c>
      <c r="G26" s="82">
        <v>1</v>
      </c>
      <c r="H26" s="83">
        <v>0</v>
      </c>
      <c r="I26" s="84">
        <v>6</v>
      </c>
      <c r="J26" s="81">
        <v>1</v>
      </c>
      <c r="K26" s="82">
        <v>13</v>
      </c>
      <c r="L26" s="83">
        <v>4</v>
      </c>
      <c r="M26" s="84">
        <v>7</v>
      </c>
      <c r="N26" s="81">
        <v>3</v>
      </c>
      <c r="O26" s="82">
        <v>5</v>
      </c>
      <c r="P26" s="83">
        <v>2</v>
      </c>
      <c r="Q26" s="84">
        <v>3</v>
      </c>
      <c r="R26" s="81">
        <v>1</v>
      </c>
      <c r="S26" s="218">
        <f t="shared" si="0"/>
        <v>35</v>
      </c>
      <c r="T26" s="219">
        <f t="shared" si="1"/>
        <v>11</v>
      </c>
      <c r="U26" s="220">
        <f t="shared" si="2"/>
        <v>46</v>
      </c>
      <c r="V26" s="164">
        <f>'Табл 1000'!C25</f>
        <v>46</v>
      </c>
    </row>
    <row r="27" spans="1:22" s="13" customFormat="1" ht="12.75">
      <c r="A27" s="45">
        <v>20</v>
      </c>
      <c r="B27" s="99" t="s">
        <v>23</v>
      </c>
      <c r="C27" s="80">
        <v>0</v>
      </c>
      <c r="D27" s="83">
        <v>0</v>
      </c>
      <c r="E27" s="84">
        <v>0</v>
      </c>
      <c r="F27" s="81">
        <v>0</v>
      </c>
      <c r="G27" s="82">
        <v>0</v>
      </c>
      <c r="H27" s="83">
        <v>2</v>
      </c>
      <c r="I27" s="84">
        <v>7</v>
      </c>
      <c r="J27" s="81">
        <v>2</v>
      </c>
      <c r="K27" s="82">
        <v>12</v>
      </c>
      <c r="L27" s="83">
        <v>6</v>
      </c>
      <c r="M27" s="84">
        <v>9</v>
      </c>
      <c r="N27" s="81">
        <v>1</v>
      </c>
      <c r="O27" s="82">
        <v>3</v>
      </c>
      <c r="P27" s="83">
        <v>1</v>
      </c>
      <c r="Q27" s="84">
        <v>1</v>
      </c>
      <c r="R27" s="81">
        <v>0</v>
      </c>
      <c r="S27" s="218">
        <f t="shared" si="0"/>
        <v>32</v>
      </c>
      <c r="T27" s="219">
        <f t="shared" si="1"/>
        <v>12</v>
      </c>
      <c r="U27" s="220">
        <f t="shared" si="2"/>
        <v>44</v>
      </c>
      <c r="V27" s="164">
        <f>'Табл 1000'!C26</f>
        <v>44</v>
      </c>
    </row>
    <row r="28" spans="1:22" s="13" customFormat="1" ht="12.75">
      <c r="A28" s="45">
        <v>21</v>
      </c>
      <c r="B28" s="99" t="s">
        <v>24</v>
      </c>
      <c r="C28" s="80">
        <v>0</v>
      </c>
      <c r="D28" s="83">
        <v>0</v>
      </c>
      <c r="E28" s="84">
        <v>0</v>
      </c>
      <c r="F28" s="81">
        <v>0</v>
      </c>
      <c r="G28" s="82">
        <v>2</v>
      </c>
      <c r="H28" s="83">
        <v>0</v>
      </c>
      <c r="I28" s="84">
        <v>5</v>
      </c>
      <c r="J28" s="81">
        <v>0</v>
      </c>
      <c r="K28" s="82">
        <v>6</v>
      </c>
      <c r="L28" s="83">
        <v>0</v>
      </c>
      <c r="M28" s="84">
        <v>8</v>
      </c>
      <c r="N28" s="81">
        <v>0</v>
      </c>
      <c r="O28" s="82">
        <v>3</v>
      </c>
      <c r="P28" s="83">
        <v>0</v>
      </c>
      <c r="Q28" s="84">
        <v>1</v>
      </c>
      <c r="R28" s="81">
        <v>1</v>
      </c>
      <c r="S28" s="218">
        <f t="shared" si="0"/>
        <v>25</v>
      </c>
      <c r="T28" s="219">
        <f t="shared" si="1"/>
        <v>1</v>
      </c>
      <c r="U28" s="220">
        <f t="shared" si="2"/>
        <v>26</v>
      </c>
      <c r="V28" s="164">
        <f>'Табл 1000'!C27</f>
        <v>26</v>
      </c>
    </row>
    <row r="29" spans="1:22" s="13" customFormat="1" ht="12.75">
      <c r="A29" s="45">
        <v>22</v>
      </c>
      <c r="B29" s="99" t="s">
        <v>25</v>
      </c>
      <c r="C29" s="80">
        <v>0</v>
      </c>
      <c r="D29" s="83">
        <v>0</v>
      </c>
      <c r="E29" s="84">
        <v>0</v>
      </c>
      <c r="F29" s="81">
        <v>0</v>
      </c>
      <c r="G29" s="82">
        <v>2</v>
      </c>
      <c r="H29" s="83">
        <v>0</v>
      </c>
      <c r="I29" s="84">
        <v>6</v>
      </c>
      <c r="J29" s="81">
        <v>2</v>
      </c>
      <c r="K29" s="82">
        <v>8</v>
      </c>
      <c r="L29" s="83">
        <v>4</v>
      </c>
      <c r="M29" s="84">
        <v>10</v>
      </c>
      <c r="N29" s="81">
        <v>3</v>
      </c>
      <c r="O29" s="82">
        <v>8</v>
      </c>
      <c r="P29" s="83">
        <v>1</v>
      </c>
      <c r="Q29" s="84">
        <v>1</v>
      </c>
      <c r="R29" s="81">
        <v>0</v>
      </c>
      <c r="S29" s="218">
        <f t="shared" si="0"/>
        <v>35</v>
      </c>
      <c r="T29" s="219">
        <f t="shared" si="1"/>
        <v>10</v>
      </c>
      <c r="U29" s="220">
        <f t="shared" si="2"/>
        <v>45</v>
      </c>
      <c r="V29" s="164">
        <f>'Табл 1000'!C28</f>
        <v>45</v>
      </c>
    </row>
    <row r="30" spans="1:22" s="13" customFormat="1" ht="12.75">
      <c r="A30" s="45">
        <v>23</v>
      </c>
      <c r="B30" s="99" t="s">
        <v>26</v>
      </c>
      <c r="C30" s="80">
        <v>0</v>
      </c>
      <c r="D30" s="83">
        <v>0</v>
      </c>
      <c r="E30" s="84">
        <v>0</v>
      </c>
      <c r="F30" s="81">
        <v>0</v>
      </c>
      <c r="G30" s="82">
        <v>0</v>
      </c>
      <c r="H30" s="83">
        <v>0</v>
      </c>
      <c r="I30" s="84">
        <v>3</v>
      </c>
      <c r="J30" s="81">
        <v>2</v>
      </c>
      <c r="K30" s="82">
        <v>4</v>
      </c>
      <c r="L30" s="83">
        <v>0</v>
      </c>
      <c r="M30" s="84">
        <v>6</v>
      </c>
      <c r="N30" s="81">
        <v>2</v>
      </c>
      <c r="O30" s="82">
        <v>5</v>
      </c>
      <c r="P30" s="83">
        <v>1</v>
      </c>
      <c r="Q30" s="84">
        <v>3</v>
      </c>
      <c r="R30" s="81">
        <v>2</v>
      </c>
      <c r="S30" s="218">
        <f t="shared" si="0"/>
        <v>21</v>
      </c>
      <c r="T30" s="219">
        <f t="shared" si="1"/>
        <v>7</v>
      </c>
      <c r="U30" s="220">
        <f t="shared" si="2"/>
        <v>28</v>
      </c>
      <c r="V30" s="164">
        <f>'Табл 1000'!C29</f>
        <v>28</v>
      </c>
    </row>
    <row r="31" spans="1:22" s="13" customFormat="1" ht="12.75">
      <c r="A31" s="45">
        <v>24</v>
      </c>
      <c r="B31" s="99" t="s">
        <v>27</v>
      </c>
      <c r="C31" s="80">
        <v>0</v>
      </c>
      <c r="D31" s="83">
        <v>0</v>
      </c>
      <c r="E31" s="84">
        <v>0</v>
      </c>
      <c r="F31" s="81">
        <v>0</v>
      </c>
      <c r="G31" s="82">
        <v>0</v>
      </c>
      <c r="H31" s="83">
        <v>0</v>
      </c>
      <c r="I31" s="84">
        <v>2</v>
      </c>
      <c r="J31" s="81">
        <v>0</v>
      </c>
      <c r="K31" s="82">
        <v>6</v>
      </c>
      <c r="L31" s="83">
        <v>1</v>
      </c>
      <c r="M31" s="84">
        <v>5</v>
      </c>
      <c r="N31" s="81">
        <v>0</v>
      </c>
      <c r="O31" s="82">
        <v>2</v>
      </c>
      <c r="P31" s="83">
        <v>2</v>
      </c>
      <c r="Q31" s="84">
        <v>0</v>
      </c>
      <c r="R31" s="81">
        <v>1</v>
      </c>
      <c r="S31" s="218">
        <f t="shared" si="0"/>
        <v>15</v>
      </c>
      <c r="T31" s="219">
        <f t="shared" si="1"/>
        <v>4</v>
      </c>
      <c r="U31" s="220">
        <f t="shared" si="2"/>
        <v>19</v>
      </c>
      <c r="V31" s="164">
        <f>'Табл 1000'!C30</f>
        <v>19</v>
      </c>
    </row>
    <row r="32" spans="1:22" s="13" customFormat="1" ht="12.75">
      <c r="A32" s="45">
        <v>25</v>
      </c>
      <c r="B32" s="99" t="s">
        <v>28</v>
      </c>
      <c r="C32" s="80">
        <v>0</v>
      </c>
      <c r="D32" s="83">
        <v>0</v>
      </c>
      <c r="E32" s="84">
        <v>0</v>
      </c>
      <c r="F32" s="81">
        <v>0</v>
      </c>
      <c r="G32" s="82">
        <v>1</v>
      </c>
      <c r="H32" s="83">
        <v>0</v>
      </c>
      <c r="I32" s="84">
        <v>8</v>
      </c>
      <c r="J32" s="81">
        <v>5</v>
      </c>
      <c r="K32" s="82">
        <v>17</v>
      </c>
      <c r="L32" s="83">
        <v>10</v>
      </c>
      <c r="M32" s="84">
        <v>11</v>
      </c>
      <c r="N32" s="81">
        <v>5</v>
      </c>
      <c r="O32" s="82">
        <v>11</v>
      </c>
      <c r="P32" s="83">
        <v>0</v>
      </c>
      <c r="Q32" s="84">
        <v>2</v>
      </c>
      <c r="R32" s="81">
        <v>4</v>
      </c>
      <c r="S32" s="218">
        <f t="shared" si="0"/>
        <v>50</v>
      </c>
      <c r="T32" s="219">
        <f t="shared" si="1"/>
        <v>24</v>
      </c>
      <c r="U32" s="220">
        <f t="shared" si="2"/>
        <v>74</v>
      </c>
      <c r="V32" s="164">
        <f>'Табл 1000'!C31</f>
        <v>74</v>
      </c>
    </row>
    <row r="33" spans="1:22" s="16" customFormat="1" ht="12.75">
      <c r="A33" s="46">
        <v>26</v>
      </c>
      <c r="B33" s="55" t="s">
        <v>77</v>
      </c>
      <c r="C33" s="90">
        <v>0</v>
      </c>
      <c r="D33" s="91">
        <v>0</v>
      </c>
      <c r="E33" s="92">
        <v>0</v>
      </c>
      <c r="F33" s="89">
        <v>0</v>
      </c>
      <c r="G33" s="90">
        <v>3</v>
      </c>
      <c r="H33" s="91">
        <v>0</v>
      </c>
      <c r="I33" s="92">
        <v>5</v>
      </c>
      <c r="J33" s="89">
        <v>1</v>
      </c>
      <c r="K33" s="90">
        <v>4</v>
      </c>
      <c r="L33" s="91">
        <v>0</v>
      </c>
      <c r="M33" s="92">
        <v>5</v>
      </c>
      <c r="N33" s="89">
        <v>0</v>
      </c>
      <c r="O33" s="90">
        <v>2</v>
      </c>
      <c r="P33" s="91">
        <v>0</v>
      </c>
      <c r="Q33" s="92">
        <v>0</v>
      </c>
      <c r="R33" s="89">
        <v>0</v>
      </c>
      <c r="S33" s="218">
        <f t="shared" si="0"/>
        <v>19</v>
      </c>
      <c r="T33" s="219">
        <f t="shared" si="1"/>
        <v>1</v>
      </c>
      <c r="U33" s="220">
        <f t="shared" si="2"/>
        <v>20</v>
      </c>
      <c r="V33" s="164">
        <f>'Табл 1000'!C32</f>
        <v>20</v>
      </c>
    </row>
    <row r="34" spans="1:22" s="16" customFormat="1" ht="12.75">
      <c r="A34" s="45">
        <v>27</v>
      </c>
      <c r="B34" s="55" t="s">
        <v>80</v>
      </c>
      <c r="C34" s="90">
        <v>0</v>
      </c>
      <c r="D34" s="91">
        <v>0</v>
      </c>
      <c r="E34" s="92">
        <v>0</v>
      </c>
      <c r="F34" s="89">
        <v>0</v>
      </c>
      <c r="G34" s="90">
        <v>0</v>
      </c>
      <c r="H34" s="91">
        <v>0</v>
      </c>
      <c r="I34" s="92">
        <v>0</v>
      </c>
      <c r="J34" s="89">
        <v>0</v>
      </c>
      <c r="K34" s="90">
        <v>0</v>
      </c>
      <c r="L34" s="91">
        <v>0</v>
      </c>
      <c r="M34" s="92">
        <v>1</v>
      </c>
      <c r="N34" s="89">
        <v>0</v>
      </c>
      <c r="O34" s="90">
        <v>0</v>
      </c>
      <c r="P34" s="91">
        <v>0</v>
      </c>
      <c r="Q34" s="92">
        <v>0</v>
      </c>
      <c r="R34" s="89">
        <v>0</v>
      </c>
      <c r="S34" s="218">
        <f t="shared" si="0"/>
        <v>1</v>
      </c>
      <c r="T34" s="219">
        <f t="shared" si="1"/>
        <v>0</v>
      </c>
      <c r="U34" s="220">
        <f t="shared" si="2"/>
        <v>1</v>
      </c>
      <c r="V34" s="164">
        <f>'Табл 1000'!C33</f>
        <v>1</v>
      </c>
    </row>
    <row r="35" spans="1:22" s="16" customFormat="1" ht="12.75">
      <c r="A35" s="46">
        <v>28</v>
      </c>
      <c r="B35" s="55" t="s">
        <v>81</v>
      </c>
      <c r="C35" s="90">
        <v>0</v>
      </c>
      <c r="D35" s="91">
        <v>0</v>
      </c>
      <c r="E35" s="92">
        <v>0</v>
      </c>
      <c r="F35" s="89">
        <v>0</v>
      </c>
      <c r="G35" s="90">
        <v>0</v>
      </c>
      <c r="H35" s="91">
        <v>0</v>
      </c>
      <c r="I35" s="92">
        <v>0</v>
      </c>
      <c r="J35" s="89">
        <v>0</v>
      </c>
      <c r="K35" s="90">
        <v>0</v>
      </c>
      <c r="L35" s="91">
        <v>0</v>
      </c>
      <c r="M35" s="92">
        <v>0</v>
      </c>
      <c r="N35" s="89">
        <v>0</v>
      </c>
      <c r="O35" s="90">
        <v>0</v>
      </c>
      <c r="P35" s="91">
        <v>0</v>
      </c>
      <c r="Q35" s="92">
        <v>0</v>
      </c>
      <c r="R35" s="89">
        <v>0</v>
      </c>
      <c r="S35" s="218">
        <f t="shared" si="0"/>
        <v>0</v>
      </c>
      <c r="T35" s="219">
        <f t="shared" si="1"/>
        <v>0</v>
      </c>
      <c r="U35" s="220">
        <f t="shared" si="2"/>
        <v>0</v>
      </c>
      <c r="V35" s="164">
        <f>'Табл 1000'!C34</f>
        <v>0</v>
      </c>
    </row>
    <row r="36" spans="1:33" s="17" customFormat="1" ht="15" customHeight="1" thickBot="1">
      <c r="A36" s="45">
        <v>29</v>
      </c>
      <c r="B36" s="48" t="s">
        <v>79</v>
      </c>
      <c r="C36" s="90">
        <v>0</v>
      </c>
      <c r="D36" s="91">
        <v>0</v>
      </c>
      <c r="E36" s="94">
        <v>0</v>
      </c>
      <c r="F36" s="95">
        <v>0</v>
      </c>
      <c r="G36" s="90">
        <v>0</v>
      </c>
      <c r="H36" s="91">
        <v>0</v>
      </c>
      <c r="I36" s="94">
        <v>0</v>
      </c>
      <c r="J36" s="95">
        <v>0</v>
      </c>
      <c r="K36" s="90">
        <v>0</v>
      </c>
      <c r="L36" s="91">
        <v>0</v>
      </c>
      <c r="M36" s="94">
        <v>0</v>
      </c>
      <c r="N36" s="95">
        <v>0</v>
      </c>
      <c r="O36" s="90">
        <v>0</v>
      </c>
      <c r="P36" s="91">
        <v>0</v>
      </c>
      <c r="Q36" s="94">
        <v>0</v>
      </c>
      <c r="R36" s="95">
        <v>0</v>
      </c>
      <c r="S36" s="218">
        <f t="shared" si="0"/>
        <v>0</v>
      </c>
      <c r="T36" s="219">
        <f t="shared" si="1"/>
        <v>0</v>
      </c>
      <c r="U36" s="220">
        <f t="shared" si="2"/>
        <v>0</v>
      </c>
      <c r="V36" s="164">
        <f>'Табл 1000'!C35</f>
        <v>0</v>
      </c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1:22" ht="16.5" thickBot="1">
      <c r="A37" s="295" t="s">
        <v>3</v>
      </c>
      <c r="B37" s="296"/>
      <c r="C37" s="72">
        <f aca="true" t="shared" si="3" ref="C37:R37">SUM(C8:C36)</f>
        <v>0</v>
      </c>
      <c r="D37" s="73">
        <f t="shared" si="3"/>
        <v>0</v>
      </c>
      <c r="E37" s="74">
        <f t="shared" si="3"/>
        <v>1</v>
      </c>
      <c r="F37" s="75">
        <f t="shared" si="3"/>
        <v>1</v>
      </c>
      <c r="G37" s="72">
        <f t="shared" si="3"/>
        <v>28</v>
      </c>
      <c r="H37" s="73">
        <f t="shared" si="3"/>
        <v>20</v>
      </c>
      <c r="I37" s="74">
        <f t="shared" si="3"/>
        <v>151</v>
      </c>
      <c r="J37" s="76">
        <f t="shared" si="3"/>
        <v>56</v>
      </c>
      <c r="K37" s="76">
        <f t="shared" si="3"/>
        <v>354</v>
      </c>
      <c r="L37" s="76">
        <f t="shared" si="3"/>
        <v>81</v>
      </c>
      <c r="M37" s="76">
        <f t="shared" si="3"/>
        <v>274</v>
      </c>
      <c r="N37" s="75">
        <f t="shared" si="3"/>
        <v>58</v>
      </c>
      <c r="O37" s="72">
        <f t="shared" si="3"/>
        <v>167</v>
      </c>
      <c r="P37" s="73">
        <f t="shared" si="3"/>
        <v>36</v>
      </c>
      <c r="Q37" s="77">
        <f t="shared" si="3"/>
        <v>60</v>
      </c>
      <c r="R37" s="78">
        <f t="shared" si="3"/>
        <v>41</v>
      </c>
      <c r="S37" s="79">
        <f>C37+E37+G37+I37+K37+M37+O37+Q37</f>
        <v>1035</v>
      </c>
      <c r="T37" s="79">
        <f t="shared" si="1"/>
        <v>293</v>
      </c>
      <c r="U37" s="120">
        <f t="shared" si="2"/>
        <v>1328</v>
      </c>
      <c r="V37" s="164">
        <f>'Табл 1000'!C36</f>
        <v>1328</v>
      </c>
    </row>
    <row r="38" ht="13.5" thickBot="1"/>
    <row r="39" spans="19:21" ht="16.5" thickBot="1">
      <c r="S39" s="65">
        <f>SUM(S8:S36)</f>
        <v>1035</v>
      </c>
      <c r="T39" s="66">
        <f>SUM(T8:T36)</f>
        <v>293</v>
      </c>
      <c r="U39" s="67">
        <f>SUM(U8:U36)</f>
        <v>1328</v>
      </c>
    </row>
    <row r="40" spans="3:20" ht="1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1" ht="12.75">
      <c r="A41" s="300" t="s">
        <v>73</v>
      </c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</row>
    <row r="42" spans="1:21" ht="12.75" customHeight="1">
      <c r="A42" s="6"/>
      <c r="B42" s="6"/>
      <c r="C42" s="297" t="s">
        <v>87</v>
      </c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7"/>
      <c r="T42" s="7"/>
      <c r="U42" s="7"/>
    </row>
    <row r="43" spans="1:21" ht="13.5" customHeight="1" thickBot="1">
      <c r="A43" s="283" t="s">
        <v>71</v>
      </c>
      <c r="B43" s="283"/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7"/>
      <c r="T43" s="7"/>
      <c r="U43" s="7"/>
    </row>
    <row r="44" spans="1:22" ht="13.5" customHeight="1" thickBot="1">
      <c r="A44" s="284" t="s">
        <v>1</v>
      </c>
      <c r="B44" s="284" t="s">
        <v>2</v>
      </c>
      <c r="C44" s="293" t="s">
        <v>35</v>
      </c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87" t="s">
        <v>36</v>
      </c>
      <c r="T44" s="288"/>
      <c r="U44" s="289"/>
      <c r="V44" s="125" t="s">
        <v>63</v>
      </c>
    </row>
    <row r="45" spans="1:22" ht="13.5" customHeight="1" thickBot="1">
      <c r="A45" s="285"/>
      <c r="B45" s="285"/>
      <c r="C45" s="293" t="s">
        <v>48</v>
      </c>
      <c r="D45" s="294"/>
      <c r="E45" s="293" t="s">
        <v>49</v>
      </c>
      <c r="F45" s="294"/>
      <c r="G45" s="293" t="s">
        <v>50</v>
      </c>
      <c r="H45" s="294"/>
      <c r="I45" s="293" t="s">
        <v>30</v>
      </c>
      <c r="J45" s="294"/>
      <c r="K45" s="293" t="s">
        <v>31</v>
      </c>
      <c r="L45" s="294"/>
      <c r="M45" s="293" t="s">
        <v>32</v>
      </c>
      <c r="N45" s="294"/>
      <c r="O45" s="293" t="s">
        <v>33</v>
      </c>
      <c r="P45" s="294"/>
      <c r="Q45" s="293" t="s">
        <v>34</v>
      </c>
      <c r="R45" s="294"/>
      <c r="S45" s="290"/>
      <c r="T45" s="291"/>
      <c r="U45" s="292"/>
      <c r="V45" s="124" t="s">
        <v>65</v>
      </c>
    </row>
    <row r="46" spans="1:22" ht="13.5" thickBot="1">
      <c r="A46" s="286"/>
      <c r="B46" s="290"/>
      <c r="C46" s="8" t="s">
        <v>29</v>
      </c>
      <c r="D46" s="9" t="s">
        <v>37</v>
      </c>
      <c r="E46" s="10" t="s">
        <v>29</v>
      </c>
      <c r="F46" s="11" t="s">
        <v>37</v>
      </c>
      <c r="G46" s="8" t="s">
        <v>29</v>
      </c>
      <c r="H46" s="9" t="s">
        <v>37</v>
      </c>
      <c r="I46" s="10" t="s">
        <v>29</v>
      </c>
      <c r="J46" s="11" t="s">
        <v>37</v>
      </c>
      <c r="K46" s="8" t="s">
        <v>29</v>
      </c>
      <c r="L46" s="9" t="s">
        <v>37</v>
      </c>
      <c r="M46" s="10" t="s">
        <v>29</v>
      </c>
      <c r="N46" s="11" t="s">
        <v>37</v>
      </c>
      <c r="O46" s="8" t="s">
        <v>29</v>
      </c>
      <c r="P46" s="9" t="s">
        <v>37</v>
      </c>
      <c r="Q46" s="8" t="s">
        <v>29</v>
      </c>
      <c r="R46" s="9" t="s">
        <v>37</v>
      </c>
      <c r="S46" s="10" t="s">
        <v>29</v>
      </c>
      <c r="T46" s="221" t="s">
        <v>37</v>
      </c>
      <c r="U46" s="222" t="s">
        <v>59</v>
      </c>
      <c r="V46" s="117" t="s">
        <v>64</v>
      </c>
    </row>
    <row r="47" spans="1:22" ht="12.75">
      <c r="A47" s="127">
        <v>1</v>
      </c>
      <c r="B47" s="99" t="s">
        <v>4</v>
      </c>
      <c r="C47" s="80">
        <v>0</v>
      </c>
      <c r="D47" s="83">
        <v>0</v>
      </c>
      <c r="E47" s="84">
        <v>0</v>
      </c>
      <c r="F47" s="81">
        <v>0</v>
      </c>
      <c r="G47" s="82">
        <v>0</v>
      </c>
      <c r="H47" s="83">
        <v>2</v>
      </c>
      <c r="I47" s="84">
        <v>2</v>
      </c>
      <c r="J47" s="81">
        <v>6</v>
      </c>
      <c r="K47" s="82">
        <v>16</v>
      </c>
      <c r="L47" s="83">
        <v>2</v>
      </c>
      <c r="M47" s="84">
        <v>11</v>
      </c>
      <c r="N47" s="81">
        <v>2</v>
      </c>
      <c r="O47" s="82">
        <v>9</v>
      </c>
      <c r="P47" s="83">
        <v>0</v>
      </c>
      <c r="Q47" s="216">
        <v>3</v>
      </c>
      <c r="R47" s="217">
        <v>7</v>
      </c>
      <c r="S47" s="218">
        <f aca="true" t="shared" si="4" ref="S47:S76">C47+E47+G47+I47+K47+M47+O47+Q47</f>
        <v>41</v>
      </c>
      <c r="T47" s="219">
        <f aca="true" t="shared" si="5" ref="T47:T76">D47+F47+H47+J47+L47+N47+P47+R47</f>
        <v>19</v>
      </c>
      <c r="U47" s="227">
        <f aca="true" t="shared" si="6" ref="U47:U76">S47+T47</f>
        <v>60</v>
      </c>
      <c r="V47" s="121">
        <f>'Табл 1000'!C45</f>
        <v>60</v>
      </c>
    </row>
    <row r="48" spans="1:22" ht="12.75">
      <c r="A48" s="45">
        <v>2</v>
      </c>
      <c r="B48" s="99" t="s">
        <v>5</v>
      </c>
      <c r="C48" s="80">
        <v>0</v>
      </c>
      <c r="D48" s="83">
        <v>0</v>
      </c>
      <c r="E48" s="84">
        <v>0</v>
      </c>
      <c r="F48" s="81">
        <v>0</v>
      </c>
      <c r="G48" s="82">
        <v>1</v>
      </c>
      <c r="H48" s="83">
        <v>0</v>
      </c>
      <c r="I48" s="84">
        <v>4</v>
      </c>
      <c r="J48" s="81">
        <v>0</v>
      </c>
      <c r="K48" s="82">
        <v>20</v>
      </c>
      <c r="L48" s="83">
        <v>2</v>
      </c>
      <c r="M48" s="84">
        <v>10</v>
      </c>
      <c r="N48" s="81">
        <v>0</v>
      </c>
      <c r="O48" s="82">
        <v>2</v>
      </c>
      <c r="P48" s="83">
        <v>1</v>
      </c>
      <c r="Q48" s="84">
        <v>2</v>
      </c>
      <c r="R48" s="81">
        <v>4</v>
      </c>
      <c r="S48" s="68">
        <f t="shared" si="4"/>
        <v>39</v>
      </c>
      <c r="T48" s="69">
        <f t="shared" si="5"/>
        <v>7</v>
      </c>
      <c r="U48" s="100">
        <f t="shared" si="6"/>
        <v>46</v>
      </c>
      <c r="V48" s="121">
        <f>'Табл 1000'!C46</f>
        <v>46</v>
      </c>
    </row>
    <row r="49" spans="1:22" ht="12.75">
      <c r="A49" s="45">
        <v>3</v>
      </c>
      <c r="B49" s="99" t="s">
        <v>6</v>
      </c>
      <c r="C49" s="80">
        <v>0</v>
      </c>
      <c r="D49" s="83">
        <v>0</v>
      </c>
      <c r="E49" s="84">
        <v>0</v>
      </c>
      <c r="F49" s="81">
        <v>0</v>
      </c>
      <c r="G49" s="82">
        <v>6</v>
      </c>
      <c r="H49" s="83">
        <v>0</v>
      </c>
      <c r="I49" s="84">
        <v>15</v>
      </c>
      <c r="J49" s="81">
        <v>6</v>
      </c>
      <c r="K49" s="82">
        <v>54</v>
      </c>
      <c r="L49" s="83">
        <v>20</v>
      </c>
      <c r="M49" s="84">
        <v>58</v>
      </c>
      <c r="N49" s="81">
        <v>24</v>
      </c>
      <c r="O49" s="82">
        <v>40</v>
      </c>
      <c r="P49" s="83">
        <v>17</v>
      </c>
      <c r="Q49" s="84">
        <v>9</v>
      </c>
      <c r="R49" s="81">
        <v>8</v>
      </c>
      <c r="S49" s="68">
        <f t="shared" si="4"/>
        <v>182</v>
      </c>
      <c r="T49" s="69">
        <f t="shared" si="5"/>
        <v>75</v>
      </c>
      <c r="U49" s="100">
        <f t="shared" si="6"/>
        <v>257</v>
      </c>
      <c r="V49" s="121">
        <f>'Табл 1000'!C47</f>
        <v>257</v>
      </c>
    </row>
    <row r="50" spans="1:22" ht="12.75">
      <c r="A50" s="45">
        <v>4</v>
      </c>
      <c r="B50" s="99" t="s">
        <v>7</v>
      </c>
      <c r="C50" s="80">
        <v>0</v>
      </c>
      <c r="D50" s="83">
        <v>0</v>
      </c>
      <c r="E50" s="84">
        <v>0</v>
      </c>
      <c r="F50" s="81">
        <v>0</v>
      </c>
      <c r="G50" s="82">
        <v>0</v>
      </c>
      <c r="H50" s="83">
        <v>0</v>
      </c>
      <c r="I50" s="84">
        <v>4</v>
      </c>
      <c r="J50" s="81">
        <v>0</v>
      </c>
      <c r="K50" s="82">
        <v>0</v>
      </c>
      <c r="L50" s="83">
        <v>1</v>
      </c>
      <c r="M50" s="84">
        <v>1</v>
      </c>
      <c r="N50" s="81">
        <v>0</v>
      </c>
      <c r="O50" s="82">
        <v>1</v>
      </c>
      <c r="P50" s="83">
        <v>2</v>
      </c>
      <c r="Q50" s="84">
        <v>0</v>
      </c>
      <c r="R50" s="81">
        <v>0</v>
      </c>
      <c r="S50" s="68">
        <f t="shared" si="4"/>
        <v>6</v>
      </c>
      <c r="T50" s="69">
        <f t="shared" si="5"/>
        <v>3</v>
      </c>
      <c r="U50" s="100">
        <f t="shared" si="6"/>
        <v>9</v>
      </c>
      <c r="V50" s="121">
        <f>'Табл 1000'!C48</f>
        <v>9</v>
      </c>
    </row>
    <row r="51" spans="1:22" ht="12.75">
      <c r="A51" s="45">
        <v>5</v>
      </c>
      <c r="B51" s="99" t="s">
        <v>8</v>
      </c>
      <c r="C51" s="80">
        <v>0</v>
      </c>
      <c r="D51" s="83">
        <v>0</v>
      </c>
      <c r="E51" s="84">
        <v>1</v>
      </c>
      <c r="F51" s="81">
        <v>0</v>
      </c>
      <c r="G51" s="82">
        <v>2</v>
      </c>
      <c r="H51" s="83">
        <v>0</v>
      </c>
      <c r="I51" s="84">
        <v>9</v>
      </c>
      <c r="J51" s="81">
        <v>0</v>
      </c>
      <c r="K51" s="82">
        <v>14</v>
      </c>
      <c r="L51" s="83">
        <v>5</v>
      </c>
      <c r="M51" s="84">
        <v>9</v>
      </c>
      <c r="N51" s="81">
        <v>5</v>
      </c>
      <c r="O51" s="82">
        <v>6</v>
      </c>
      <c r="P51" s="83">
        <v>2</v>
      </c>
      <c r="Q51" s="84">
        <v>2</v>
      </c>
      <c r="R51" s="81">
        <v>2</v>
      </c>
      <c r="S51" s="68">
        <f t="shared" si="4"/>
        <v>43</v>
      </c>
      <c r="T51" s="69">
        <f t="shared" si="5"/>
        <v>14</v>
      </c>
      <c r="U51" s="100">
        <f t="shared" si="6"/>
        <v>57</v>
      </c>
      <c r="V51" s="121">
        <f>'Табл 1000'!C49</f>
        <v>57</v>
      </c>
    </row>
    <row r="52" spans="1:22" ht="12.75">
      <c r="A52" s="45">
        <v>6</v>
      </c>
      <c r="B52" s="99" t="s">
        <v>9</v>
      </c>
      <c r="C52" s="80">
        <v>0</v>
      </c>
      <c r="D52" s="83">
        <v>0</v>
      </c>
      <c r="E52" s="84">
        <v>0</v>
      </c>
      <c r="F52" s="81">
        <v>0</v>
      </c>
      <c r="G52" s="82">
        <v>1</v>
      </c>
      <c r="H52" s="83">
        <v>1</v>
      </c>
      <c r="I52" s="84">
        <v>10</v>
      </c>
      <c r="J52" s="81">
        <v>2</v>
      </c>
      <c r="K52" s="82">
        <v>18</v>
      </c>
      <c r="L52" s="83">
        <v>5</v>
      </c>
      <c r="M52" s="84">
        <v>15</v>
      </c>
      <c r="N52" s="81">
        <v>1</v>
      </c>
      <c r="O52" s="82">
        <v>9</v>
      </c>
      <c r="P52" s="83">
        <v>2</v>
      </c>
      <c r="Q52" s="84">
        <v>6</v>
      </c>
      <c r="R52" s="81">
        <v>7</v>
      </c>
      <c r="S52" s="68">
        <f t="shared" si="4"/>
        <v>59</v>
      </c>
      <c r="T52" s="69">
        <f t="shared" si="5"/>
        <v>18</v>
      </c>
      <c r="U52" s="100">
        <f t="shared" si="6"/>
        <v>77</v>
      </c>
      <c r="V52" s="121">
        <f>'Табл 1000'!C50</f>
        <v>77</v>
      </c>
    </row>
    <row r="53" spans="1:22" ht="12.75">
      <c r="A53" s="45">
        <v>7</v>
      </c>
      <c r="B53" s="99" t="s">
        <v>10</v>
      </c>
      <c r="C53" s="80">
        <v>0</v>
      </c>
      <c r="D53" s="83">
        <v>0</v>
      </c>
      <c r="E53" s="84">
        <v>0</v>
      </c>
      <c r="F53" s="81">
        <v>0</v>
      </c>
      <c r="G53" s="82">
        <v>1</v>
      </c>
      <c r="H53" s="83">
        <v>0</v>
      </c>
      <c r="I53" s="84">
        <v>8</v>
      </c>
      <c r="J53" s="81">
        <v>0</v>
      </c>
      <c r="K53" s="82">
        <v>12</v>
      </c>
      <c r="L53" s="83">
        <v>1</v>
      </c>
      <c r="M53" s="84">
        <v>3</v>
      </c>
      <c r="N53" s="81">
        <v>3</v>
      </c>
      <c r="O53" s="82">
        <v>6</v>
      </c>
      <c r="P53" s="83">
        <v>2</v>
      </c>
      <c r="Q53" s="84">
        <v>0</v>
      </c>
      <c r="R53" s="81">
        <v>0</v>
      </c>
      <c r="S53" s="68">
        <f t="shared" si="4"/>
        <v>30</v>
      </c>
      <c r="T53" s="69">
        <f t="shared" si="5"/>
        <v>6</v>
      </c>
      <c r="U53" s="100">
        <f t="shared" si="6"/>
        <v>36</v>
      </c>
      <c r="V53" s="121">
        <f>'Табл 1000'!C51</f>
        <v>36</v>
      </c>
    </row>
    <row r="54" spans="1:22" ht="12.75">
      <c r="A54" s="45">
        <v>8</v>
      </c>
      <c r="B54" s="99" t="s">
        <v>11</v>
      </c>
      <c r="C54" s="80">
        <v>0</v>
      </c>
      <c r="D54" s="83">
        <v>0</v>
      </c>
      <c r="E54" s="84">
        <v>0</v>
      </c>
      <c r="F54" s="81">
        <v>0</v>
      </c>
      <c r="G54" s="82">
        <v>0</v>
      </c>
      <c r="H54" s="83">
        <v>1</v>
      </c>
      <c r="I54" s="84">
        <v>7</v>
      </c>
      <c r="J54" s="81">
        <v>2</v>
      </c>
      <c r="K54" s="82">
        <v>9</v>
      </c>
      <c r="L54" s="83">
        <v>0</v>
      </c>
      <c r="M54" s="84">
        <v>14</v>
      </c>
      <c r="N54" s="81">
        <v>1</v>
      </c>
      <c r="O54" s="82">
        <v>12</v>
      </c>
      <c r="P54" s="83">
        <v>0</v>
      </c>
      <c r="Q54" s="84">
        <v>3</v>
      </c>
      <c r="R54" s="81">
        <v>4</v>
      </c>
      <c r="S54" s="68">
        <f t="shared" si="4"/>
        <v>45</v>
      </c>
      <c r="T54" s="69">
        <f t="shared" si="5"/>
        <v>8</v>
      </c>
      <c r="U54" s="100">
        <f t="shared" si="6"/>
        <v>53</v>
      </c>
      <c r="V54" s="121">
        <f>'Табл 1000'!C52</f>
        <v>53</v>
      </c>
    </row>
    <row r="55" spans="1:22" ht="12.75">
      <c r="A55" s="45">
        <v>9</v>
      </c>
      <c r="B55" s="99" t="s">
        <v>12</v>
      </c>
      <c r="C55" s="80">
        <v>0</v>
      </c>
      <c r="D55" s="83">
        <v>0</v>
      </c>
      <c r="E55" s="84">
        <v>0</v>
      </c>
      <c r="F55" s="81">
        <v>0</v>
      </c>
      <c r="G55" s="82">
        <v>0</v>
      </c>
      <c r="H55" s="83">
        <v>0</v>
      </c>
      <c r="I55" s="84">
        <v>5</v>
      </c>
      <c r="J55" s="81">
        <v>3</v>
      </c>
      <c r="K55" s="82">
        <v>16</v>
      </c>
      <c r="L55" s="83">
        <v>7</v>
      </c>
      <c r="M55" s="84">
        <v>17</v>
      </c>
      <c r="N55" s="81">
        <v>4</v>
      </c>
      <c r="O55" s="82">
        <v>7</v>
      </c>
      <c r="P55" s="83">
        <v>4</v>
      </c>
      <c r="Q55" s="84">
        <v>4</v>
      </c>
      <c r="R55" s="81">
        <v>1</v>
      </c>
      <c r="S55" s="68">
        <f t="shared" si="4"/>
        <v>49</v>
      </c>
      <c r="T55" s="69">
        <f t="shared" si="5"/>
        <v>19</v>
      </c>
      <c r="U55" s="100">
        <f t="shared" si="6"/>
        <v>68</v>
      </c>
      <c r="V55" s="121">
        <f>'Табл 1000'!C53</f>
        <v>68</v>
      </c>
    </row>
    <row r="56" spans="1:22" ht="12.75">
      <c r="A56" s="45">
        <v>10</v>
      </c>
      <c r="B56" s="99" t="s">
        <v>13</v>
      </c>
      <c r="C56" s="80">
        <v>0</v>
      </c>
      <c r="D56" s="83">
        <v>0</v>
      </c>
      <c r="E56" s="84">
        <v>1</v>
      </c>
      <c r="F56" s="81">
        <v>0</v>
      </c>
      <c r="G56" s="82">
        <v>3</v>
      </c>
      <c r="H56" s="83">
        <v>5</v>
      </c>
      <c r="I56" s="84">
        <v>13</v>
      </c>
      <c r="J56" s="81">
        <v>5</v>
      </c>
      <c r="K56" s="82">
        <v>7</v>
      </c>
      <c r="L56" s="83">
        <v>1</v>
      </c>
      <c r="M56" s="84">
        <v>5</v>
      </c>
      <c r="N56" s="81">
        <v>0</v>
      </c>
      <c r="O56" s="82">
        <v>3</v>
      </c>
      <c r="P56" s="83">
        <v>2</v>
      </c>
      <c r="Q56" s="84">
        <v>0</v>
      </c>
      <c r="R56" s="81">
        <v>0</v>
      </c>
      <c r="S56" s="68">
        <f t="shared" si="4"/>
        <v>32</v>
      </c>
      <c r="T56" s="69">
        <f t="shared" si="5"/>
        <v>13</v>
      </c>
      <c r="U56" s="100">
        <f t="shared" si="6"/>
        <v>45</v>
      </c>
      <c r="V56" s="121">
        <f>'Табл 1000'!C54</f>
        <v>45</v>
      </c>
    </row>
    <row r="57" spans="1:22" ht="12.75">
      <c r="A57" s="45">
        <v>11</v>
      </c>
      <c r="B57" s="99" t="s">
        <v>14</v>
      </c>
      <c r="C57" s="80">
        <v>0</v>
      </c>
      <c r="D57" s="83">
        <v>0</v>
      </c>
      <c r="E57" s="84">
        <v>0</v>
      </c>
      <c r="F57" s="81">
        <v>0</v>
      </c>
      <c r="G57" s="82">
        <v>0</v>
      </c>
      <c r="H57" s="83">
        <v>0</v>
      </c>
      <c r="I57" s="84">
        <v>0</v>
      </c>
      <c r="J57" s="81">
        <v>0</v>
      </c>
      <c r="K57" s="82">
        <v>0</v>
      </c>
      <c r="L57" s="83">
        <v>0</v>
      </c>
      <c r="M57" s="84">
        <v>0</v>
      </c>
      <c r="N57" s="81">
        <v>0</v>
      </c>
      <c r="O57" s="82">
        <v>0</v>
      </c>
      <c r="P57" s="83">
        <v>0</v>
      </c>
      <c r="Q57" s="84">
        <v>0</v>
      </c>
      <c r="R57" s="81">
        <v>0</v>
      </c>
      <c r="S57" s="68">
        <f t="shared" si="4"/>
        <v>0</v>
      </c>
      <c r="T57" s="69">
        <f t="shared" si="5"/>
        <v>0</v>
      </c>
      <c r="U57" s="100">
        <f t="shared" si="6"/>
        <v>0</v>
      </c>
      <c r="V57" s="121">
        <f>'Табл 1000'!C55</f>
        <v>0</v>
      </c>
    </row>
    <row r="58" spans="1:22" ht="12.75">
      <c r="A58" s="45">
        <v>12</v>
      </c>
      <c r="B58" s="99" t="s">
        <v>15</v>
      </c>
      <c r="C58" s="80">
        <v>0</v>
      </c>
      <c r="D58" s="83">
        <v>0</v>
      </c>
      <c r="E58" s="84">
        <v>0</v>
      </c>
      <c r="F58" s="81">
        <v>0</v>
      </c>
      <c r="G58" s="82">
        <v>3</v>
      </c>
      <c r="H58" s="83">
        <v>1</v>
      </c>
      <c r="I58" s="84">
        <v>13</v>
      </c>
      <c r="J58" s="81">
        <v>7</v>
      </c>
      <c r="K58" s="82">
        <v>24</v>
      </c>
      <c r="L58" s="83">
        <v>2</v>
      </c>
      <c r="M58" s="84">
        <v>26</v>
      </c>
      <c r="N58" s="81">
        <v>0</v>
      </c>
      <c r="O58" s="82">
        <v>18</v>
      </c>
      <c r="P58" s="83">
        <v>2</v>
      </c>
      <c r="Q58" s="84">
        <v>7</v>
      </c>
      <c r="R58" s="81">
        <v>3</v>
      </c>
      <c r="S58" s="68">
        <f t="shared" si="4"/>
        <v>91</v>
      </c>
      <c r="T58" s="69">
        <f t="shared" si="5"/>
        <v>15</v>
      </c>
      <c r="U58" s="100">
        <f t="shared" si="6"/>
        <v>106</v>
      </c>
      <c r="V58" s="121">
        <f>'Табл 1000'!C56</f>
        <v>106</v>
      </c>
    </row>
    <row r="59" spans="1:22" ht="12.75">
      <c r="A59" s="45">
        <v>13</v>
      </c>
      <c r="B59" s="99" t="s">
        <v>16</v>
      </c>
      <c r="C59" s="80">
        <v>0</v>
      </c>
      <c r="D59" s="83">
        <v>0</v>
      </c>
      <c r="E59" s="84">
        <v>0</v>
      </c>
      <c r="F59" s="81">
        <v>0</v>
      </c>
      <c r="G59" s="82">
        <v>0</v>
      </c>
      <c r="H59" s="83">
        <v>3</v>
      </c>
      <c r="I59" s="84">
        <v>7</v>
      </c>
      <c r="J59" s="81">
        <v>2</v>
      </c>
      <c r="K59" s="82">
        <v>10</v>
      </c>
      <c r="L59" s="83">
        <v>1</v>
      </c>
      <c r="M59" s="84">
        <v>12</v>
      </c>
      <c r="N59" s="81">
        <v>2</v>
      </c>
      <c r="O59" s="82">
        <v>5</v>
      </c>
      <c r="P59" s="83">
        <v>1</v>
      </c>
      <c r="Q59" s="84">
        <v>2</v>
      </c>
      <c r="R59" s="81">
        <v>0</v>
      </c>
      <c r="S59" s="68">
        <f t="shared" si="4"/>
        <v>36</v>
      </c>
      <c r="T59" s="69">
        <f t="shared" si="5"/>
        <v>9</v>
      </c>
      <c r="U59" s="100">
        <f t="shared" si="6"/>
        <v>45</v>
      </c>
      <c r="V59" s="121">
        <f>'Табл 1000'!C57</f>
        <v>45</v>
      </c>
    </row>
    <row r="60" spans="1:22" ht="12.75">
      <c r="A60" s="45">
        <v>14</v>
      </c>
      <c r="B60" s="99" t="s">
        <v>17</v>
      </c>
      <c r="C60" s="80">
        <v>1</v>
      </c>
      <c r="D60" s="83">
        <v>0</v>
      </c>
      <c r="E60" s="84">
        <v>0</v>
      </c>
      <c r="F60" s="81">
        <v>0</v>
      </c>
      <c r="G60" s="82">
        <v>6</v>
      </c>
      <c r="H60" s="83">
        <v>4</v>
      </c>
      <c r="I60" s="84">
        <v>12</v>
      </c>
      <c r="J60" s="81">
        <v>7</v>
      </c>
      <c r="K60" s="82">
        <v>47</v>
      </c>
      <c r="L60" s="83">
        <v>10</v>
      </c>
      <c r="M60" s="84">
        <v>31</v>
      </c>
      <c r="N60" s="81">
        <v>7</v>
      </c>
      <c r="O60" s="82">
        <v>14</v>
      </c>
      <c r="P60" s="83">
        <v>3</v>
      </c>
      <c r="Q60" s="84">
        <v>9</v>
      </c>
      <c r="R60" s="81">
        <v>2</v>
      </c>
      <c r="S60" s="68">
        <f t="shared" si="4"/>
        <v>120</v>
      </c>
      <c r="T60" s="69">
        <f t="shared" si="5"/>
        <v>33</v>
      </c>
      <c r="U60" s="100">
        <f t="shared" si="6"/>
        <v>153</v>
      </c>
      <c r="V60" s="121">
        <f>'Табл 1000'!C58</f>
        <v>153</v>
      </c>
    </row>
    <row r="61" spans="1:22" ht="12.75">
      <c r="A61" s="45">
        <v>15</v>
      </c>
      <c r="B61" s="99" t="s">
        <v>18</v>
      </c>
      <c r="C61" s="80">
        <v>0</v>
      </c>
      <c r="D61" s="83">
        <v>0</v>
      </c>
      <c r="E61" s="84">
        <v>0</v>
      </c>
      <c r="F61" s="81">
        <v>0</v>
      </c>
      <c r="G61" s="82">
        <v>2</v>
      </c>
      <c r="H61" s="83">
        <v>0</v>
      </c>
      <c r="I61" s="84">
        <v>4</v>
      </c>
      <c r="J61" s="81">
        <v>4</v>
      </c>
      <c r="K61" s="82">
        <v>16</v>
      </c>
      <c r="L61" s="83">
        <v>2</v>
      </c>
      <c r="M61" s="84">
        <v>4</v>
      </c>
      <c r="N61" s="81">
        <v>0</v>
      </c>
      <c r="O61" s="82">
        <v>6</v>
      </c>
      <c r="P61" s="83">
        <v>2</v>
      </c>
      <c r="Q61" s="84">
        <v>1</v>
      </c>
      <c r="R61" s="81">
        <v>4</v>
      </c>
      <c r="S61" s="68">
        <f t="shared" si="4"/>
        <v>33</v>
      </c>
      <c r="T61" s="69">
        <f t="shared" si="5"/>
        <v>12</v>
      </c>
      <c r="U61" s="100">
        <f t="shared" si="6"/>
        <v>45</v>
      </c>
      <c r="V61" s="121">
        <f>'Табл 1000'!C59</f>
        <v>45</v>
      </c>
    </row>
    <row r="62" spans="1:22" ht="12.75">
      <c r="A62" s="45">
        <v>16</v>
      </c>
      <c r="B62" s="99" t="s">
        <v>19</v>
      </c>
      <c r="C62" s="87">
        <v>0</v>
      </c>
      <c r="D62" s="88">
        <v>0</v>
      </c>
      <c r="E62" s="85">
        <v>0</v>
      </c>
      <c r="F62" s="86">
        <v>0</v>
      </c>
      <c r="G62" s="87">
        <v>1</v>
      </c>
      <c r="H62" s="88">
        <v>1</v>
      </c>
      <c r="I62" s="85">
        <v>5</v>
      </c>
      <c r="J62" s="86">
        <v>2</v>
      </c>
      <c r="K62" s="87">
        <v>6</v>
      </c>
      <c r="L62" s="88">
        <v>2</v>
      </c>
      <c r="M62" s="85">
        <v>9</v>
      </c>
      <c r="N62" s="86">
        <v>1</v>
      </c>
      <c r="O62" s="87">
        <v>3</v>
      </c>
      <c r="P62" s="88">
        <v>0</v>
      </c>
      <c r="Q62" s="85">
        <v>1</v>
      </c>
      <c r="R62" s="96">
        <v>0</v>
      </c>
      <c r="S62" s="68">
        <f t="shared" si="4"/>
        <v>25</v>
      </c>
      <c r="T62" s="69">
        <f t="shared" si="5"/>
        <v>6</v>
      </c>
      <c r="U62" s="100">
        <f t="shared" si="6"/>
        <v>31</v>
      </c>
      <c r="V62" s="121">
        <f>'Табл 1000'!C60</f>
        <v>31</v>
      </c>
    </row>
    <row r="63" spans="1:22" ht="12.75">
      <c r="A63" s="45">
        <v>17</v>
      </c>
      <c r="B63" s="99" t="s">
        <v>20</v>
      </c>
      <c r="C63" s="80">
        <v>0</v>
      </c>
      <c r="D63" s="83">
        <v>0</v>
      </c>
      <c r="E63" s="84">
        <v>0</v>
      </c>
      <c r="F63" s="81">
        <v>0</v>
      </c>
      <c r="G63" s="82">
        <v>1</v>
      </c>
      <c r="H63" s="83">
        <v>1</v>
      </c>
      <c r="I63" s="84">
        <v>9</v>
      </c>
      <c r="J63" s="81">
        <v>2</v>
      </c>
      <c r="K63" s="82">
        <v>15</v>
      </c>
      <c r="L63" s="83">
        <v>2</v>
      </c>
      <c r="M63" s="84">
        <v>8</v>
      </c>
      <c r="N63" s="81">
        <v>0</v>
      </c>
      <c r="O63" s="82">
        <v>3</v>
      </c>
      <c r="P63" s="83">
        <v>0</v>
      </c>
      <c r="Q63" s="84">
        <v>1</v>
      </c>
      <c r="R63" s="81">
        <v>0</v>
      </c>
      <c r="S63" s="68">
        <f t="shared" si="4"/>
        <v>37</v>
      </c>
      <c r="T63" s="69">
        <f t="shared" si="5"/>
        <v>5</v>
      </c>
      <c r="U63" s="100">
        <f t="shared" si="6"/>
        <v>42</v>
      </c>
      <c r="V63" s="121">
        <f>'Табл 1000'!C61</f>
        <v>42</v>
      </c>
    </row>
    <row r="64" spans="1:22" ht="12.75">
      <c r="A64" s="45">
        <v>18</v>
      </c>
      <c r="B64" s="99" t="s">
        <v>21</v>
      </c>
      <c r="C64" s="80">
        <v>0</v>
      </c>
      <c r="D64" s="83">
        <v>0</v>
      </c>
      <c r="E64" s="84">
        <v>0</v>
      </c>
      <c r="F64" s="81">
        <v>0</v>
      </c>
      <c r="G64" s="82">
        <v>0</v>
      </c>
      <c r="H64" s="83">
        <v>3</v>
      </c>
      <c r="I64" s="84">
        <v>1</v>
      </c>
      <c r="J64" s="81">
        <v>0</v>
      </c>
      <c r="K64" s="82">
        <v>8</v>
      </c>
      <c r="L64" s="83">
        <v>0</v>
      </c>
      <c r="M64" s="84">
        <v>3</v>
      </c>
      <c r="N64" s="81">
        <v>1</v>
      </c>
      <c r="O64" s="82">
        <v>1</v>
      </c>
      <c r="P64" s="83">
        <v>2</v>
      </c>
      <c r="Q64" s="84">
        <v>4</v>
      </c>
      <c r="R64" s="81">
        <v>2</v>
      </c>
      <c r="S64" s="68">
        <f t="shared" si="4"/>
        <v>17</v>
      </c>
      <c r="T64" s="69">
        <f t="shared" si="5"/>
        <v>8</v>
      </c>
      <c r="U64" s="100">
        <f t="shared" si="6"/>
        <v>25</v>
      </c>
      <c r="V64" s="121">
        <f>'Табл 1000'!C62</f>
        <v>25</v>
      </c>
    </row>
    <row r="65" spans="1:22" ht="12.75">
      <c r="A65" s="45">
        <v>19</v>
      </c>
      <c r="B65" s="99" t="s">
        <v>22</v>
      </c>
      <c r="C65" s="80">
        <v>0</v>
      </c>
      <c r="D65" s="83">
        <v>0</v>
      </c>
      <c r="E65" s="84">
        <v>0</v>
      </c>
      <c r="F65" s="81">
        <v>0</v>
      </c>
      <c r="G65" s="82">
        <v>0</v>
      </c>
      <c r="H65" s="83">
        <v>0</v>
      </c>
      <c r="I65" s="84">
        <v>5</v>
      </c>
      <c r="J65" s="81">
        <v>0</v>
      </c>
      <c r="K65" s="82">
        <v>15</v>
      </c>
      <c r="L65" s="83">
        <v>1</v>
      </c>
      <c r="M65" s="84">
        <v>7</v>
      </c>
      <c r="N65" s="81">
        <v>2</v>
      </c>
      <c r="O65" s="82">
        <v>5</v>
      </c>
      <c r="P65" s="83">
        <v>1</v>
      </c>
      <c r="Q65" s="84">
        <v>2</v>
      </c>
      <c r="R65" s="81">
        <v>2</v>
      </c>
      <c r="S65" s="68">
        <f t="shared" si="4"/>
        <v>34</v>
      </c>
      <c r="T65" s="69">
        <f t="shared" si="5"/>
        <v>6</v>
      </c>
      <c r="U65" s="100">
        <f t="shared" si="6"/>
        <v>40</v>
      </c>
      <c r="V65" s="121">
        <f>'Табл 1000'!C63</f>
        <v>40</v>
      </c>
    </row>
    <row r="66" spans="1:22" ht="12.75">
      <c r="A66" s="45">
        <v>20</v>
      </c>
      <c r="B66" s="99" t="s">
        <v>23</v>
      </c>
      <c r="C66" s="80">
        <v>0</v>
      </c>
      <c r="D66" s="83">
        <v>0</v>
      </c>
      <c r="E66" s="84">
        <v>0</v>
      </c>
      <c r="F66" s="81">
        <v>0</v>
      </c>
      <c r="G66" s="82">
        <v>1</v>
      </c>
      <c r="H66" s="83">
        <v>1</v>
      </c>
      <c r="I66" s="84">
        <v>5</v>
      </c>
      <c r="J66" s="81">
        <v>0</v>
      </c>
      <c r="K66" s="82">
        <v>6</v>
      </c>
      <c r="L66" s="83">
        <v>6</v>
      </c>
      <c r="M66" s="84">
        <v>5</v>
      </c>
      <c r="N66" s="81">
        <v>0</v>
      </c>
      <c r="O66" s="82">
        <v>4</v>
      </c>
      <c r="P66" s="83">
        <v>0</v>
      </c>
      <c r="Q66" s="84">
        <v>2</v>
      </c>
      <c r="R66" s="81">
        <v>1</v>
      </c>
      <c r="S66" s="68">
        <f t="shared" si="4"/>
        <v>23</v>
      </c>
      <c r="T66" s="69">
        <f t="shared" si="5"/>
        <v>8</v>
      </c>
      <c r="U66" s="100">
        <f t="shared" si="6"/>
        <v>31</v>
      </c>
      <c r="V66" s="121">
        <f>'Табл 1000'!C64</f>
        <v>31</v>
      </c>
    </row>
    <row r="67" spans="1:22" ht="12.75">
      <c r="A67" s="45">
        <v>21</v>
      </c>
      <c r="B67" s="99" t="s">
        <v>24</v>
      </c>
      <c r="C67" s="80">
        <v>0</v>
      </c>
      <c r="D67" s="83">
        <v>0</v>
      </c>
      <c r="E67" s="84">
        <v>0</v>
      </c>
      <c r="F67" s="81">
        <v>0</v>
      </c>
      <c r="G67" s="82">
        <v>0</v>
      </c>
      <c r="H67" s="83">
        <v>1</v>
      </c>
      <c r="I67" s="84">
        <v>8</v>
      </c>
      <c r="J67" s="81">
        <v>0</v>
      </c>
      <c r="K67" s="82">
        <v>12</v>
      </c>
      <c r="L67" s="83">
        <v>0</v>
      </c>
      <c r="M67" s="84">
        <v>11</v>
      </c>
      <c r="N67" s="81">
        <v>0</v>
      </c>
      <c r="O67" s="82">
        <v>1</v>
      </c>
      <c r="P67" s="83">
        <v>0</v>
      </c>
      <c r="Q67" s="84">
        <v>3</v>
      </c>
      <c r="R67" s="81">
        <v>3</v>
      </c>
      <c r="S67" s="68">
        <f t="shared" si="4"/>
        <v>35</v>
      </c>
      <c r="T67" s="69">
        <f t="shared" si="5"/>
        <v>4</v>
      </c>
      <c r="U67" s="100">
        <f t="shared" si="6"/>
        <v>39</v>
      </c>
      <c r="V67" s="121">
        <f>'Табл 1000'!C65</f>
        <v>39</v>
      </c>
    </row>
    <row r="68" spans="1:22" ht="12.75">
      <c r="A68" s="45">
        <v>22</v>
      </c>
      <c r="B68" s="99" t="s">
        <v>25</v>
      </c>
      <c r="C68" s="80">
        <v>0</v>
      </c>
      <c r="D68" s="83">
        <v>0</v>
      </c>
      <c r="E68" s="84">
        <v>0</v>
      </c>
      <c r="F68" s="81">
        <v>0</v>
      </c>
      <c r="G68" s="82">
        <v>0</v>
      </c>
      <c r="H68" s="83">
        <v>0</v>
      </c>
      <c r="I68" s="84">
        <v>9</v>
      </c>
      <c r="J68" s="81">
        <v>2</v>
      </c>
      <c r="K68" s="82">
        <v>10</v>
      </c>
      <c r="L68" s="83">
        <v>3</v>
      </c>
      <c r="M68" s="84">
        <v>14</v>
      </c>
      <c r="N68" s="81">
        <v>3</v>
      </c>
      <c r="O68" s="82">
        <v>7</v>
      </c>
      <c r="P68" s="83">
        <v>0</v>
      </c>
      <c r="Q68" s="84">
        <v>2</v>
      </c>
      <c r="R68" s="81">
        <v>2</v>
      </c>
      <c r="S68" s="68">
        <f t="shared" si="4"/>
        <v>42</v>
      </c>
      <c r="T68" s="69">
        <f t="shared" si="5"/>
        <v>10</v>
      </c>
      <c r="U68" s="100">
        <f t="shared" si="6"/>
        <v>52</v>
      </c>
      <c r="V68" s="121">
        <f>'Табл 1000'!C66</f>
        <v>52</v>
      </c>
    </row>
    <row r="69" spans="1:22" ht="12.75">
      <c r="A69" s="45">
        <v>23</v>
      </c>
      <c r="B69" s="99" t="s">
        <v>26</v>
      </c>
      <c r="C69" s="80">
        <v>0</v>
      </c>
      <c r="D69" s="83">
        <v>0</v>
      </c>
      <c r="E69" s="84">
        <v>0</v>
      </c>
      <c r="F69" s="81">
        <v>1</v>
      </c>
      <c r="G69" s="82">
        <v>0</v>
      </c>
      <c r="H69" s="83">
        <v>1</v>
      </c>
      <c r="I69" s="84">
        <v>3</v>
      </c>
      <c r="J69" s="81">
        <v>1</v>
      </c>
      <c r="K69" s="82">
        <v>14</v>
      </c>
      <c r="L69" s="83">
        <v>0</v>
      </c>
      <c r="M69" s="84">
        <v>8</v>
      </c>
      <c r="N69" s="81">
        <v>1</v>
      </c>
      <c r="O69" s="82">
        <v>6</v>
      </c>
      <c r="P69" s="83">
        <v>1</v>
      </c>
      <c r="Q69" s="84">
        <v>2</v>
      </c>
      <c r="R69" s="81">
        <v>0</v>
      </c>
      <c r="S69" s="68">
        <f t="shared" si="4"/>
        <v>33</v>
      </c>
      <c r="T69" s="69">
        <f t="shared" si="5"/>
        <v>5</v>
      </c>
      <c r="U69" s="100">
        <f t="shared" si="6"/>
        <v>38</v>
      </c>
      <c r="V69" s="121">
        <f>'Табл 1000'!C67</f>
        <v>38</v>
      </c>
    </row>
    <row r="70" spans="1:22" ht="12.75">
      <c r="A70" s="45">
        <v>24</v>
      </c>
      <c r="B70" s="99" t="s">
        <v>27</v>
      </c>
      <c r="C70" s="80">
        <v>0</v>
      </c>
      <c r="D70" s="83">
        <v>0</v>
      </c>
      <c r="E70" s="84">
        <v>0</v>
      </c>
      <c r="F70" s="81">
        <v>0</v>
      </c>
      <c r="G70" s="82">
        <v>0</v>
      </c>
      <c r="H70" s="83">
        <v>1</v>
      </c>
      <c r="I70" s="84">
        <v>6</v>
      </c>
      <c r="J70" s="81">
        <v>3</v>
      </c>
      <c r="K70" s="82">
        <v>0</v>
      </c>
      <c r="L70" s="83">
        <v>3</v>
      </c>
      <c r="M70" s="84">
        <v>5</v>
      </c>
      <c r="N70" s="81">
        <v>1</v>
      </c>
      <c r="O70" s="82">
        <v>2</v>
      </c>
      <c r="P70" s="83">
        <v>1</v>
      </c>
      <c r="Q70" s="84">
        <v>1</v>
      </c>
      <c r="R70" s="81">
        <v>2</v>
      </c>
      <c r="S70" s="68">
        <f t="shared" si="4"/>
        <v>14</v>
      </c>
      <c r="T70" s="69">
        <f t="shared" si="5"/>
        <v>11</v>
      </c>
      <c r="U70" s="100">
        <f t="shared" si="6"/>
        <v>25</v>
      </c>
      <c r="V70" s="121">
        <f>'Табл 1000'!C68</f>
        <v>25</v>
      </c>
    </row>
    <row r="71" spans="1:22" ht="12.75">
      <c r="A71" s="45">
        <v>25</v>
      </c>
      <c r="B71" s="99" t="s">
        <v>28</v>
      </c>
      <c r="C71" s="80">
        <v>0</v>
      </c>
      <c r="D71" s="83">
        <v>0</v>
      </c>
      <c r="E71" s="84">
        <v>0</v>
      </c>
      <c r="F71" s="81">
        <v>1</v>
      </c>
      <c r="G71" s="82">
        <v>0</v>
      </c>
      <c r="H71" s="83">
        <v>1</v>
      </c>
      <c r="I71" s="84">
        <v>8</v>
      </c>
      <c r="J71" s="81">
        <v>2</v>
      </c>
      <c r="K71" s="82">
        <v>28</v>
      </c>
      <c r="L71" s="83">
        <v>1</v>
      </c>
      <c r="M71" s="84">
        <v>15</v>
      </c>
      <c r="N71" s="81">
        <v>6</v>
      </c>
      <c r="O71" s="82">
        <v>5</v>
      </c>
      <c r="P71" s="83">
        <v>1</v>
      </c>
      <c r="Q71" s="84">
        <v>3</v>
      </c>
      <c r="R71" s="81">
        <v>2</v>
      </c>
      <c r="S71" s="68">
        <f t="shared" si="4"/>
        <v>59</v>
      </c>
      <c r="T71" s="69">
        <f t="shared" si="5"/>
        <v>14</v>
      </c>
      <c r="U71" s="100">
        <f t="shared" si="6"/>
        <v>73</v>
      </c>
      <c r="V71" s="121">
        <f>'Табл 1000'!C69</f>
        <v>73</v>
      </c>
    </row>
    <row r="72" spans="1:22" ht="12.75">
      <c r="A72" s="46">
        <v>26</v>
      </c>
      <c r="B72" s="55" t="s">
        <v>77</v>
      </c>
      <c r="C72" s="90">
        <v>0</v>
      </c>
      <c r="D72" s="91">
        <v>0</v>
      </c>
      <c r="E72" s="92">
        <v>0</v>
      </c>
      <c r="F72" s="89">
        <v>0</v>
      </c>
      <c r="G72" s="90">
        <v>1</v>
      </c>
      <c r="H72" s="91">
        <v>0</v>
      </c>
      <c r="I72" s="92">
        <v>8</v>
      </c>
      <c r="J72" s="89">
        <v>0</v>
      </c>
      <c r="K72" s="90">
        <v>5</v>
      </c>
      <c r="L72" s="91">
        <v>0</v>
      </c>
      <c r="M72" s="92">
        <v>2</v>
      </c>
      <c r="N72" s="89">
        <v>0</v>
      </c>
      <c r="O72" s="90">
        <v>0</v>
      </c>
      <c r="P72" s="91">
        <v>0</v>
      </c>
      <c r="Q72" s="92">
        <v>0</v>
      </c>
      <c r="R72" s="89">
        <v>0</v>
      </c>
      <c r="S72" s="70">
        <f t="shared" si="4"/>
        <v>16</v>
      </c>
      <c r="T72" s="71">
        <f t="shared" si="5"/>
        <v>0</v>
      </c>
      <c r="U72" s="101">
        <f t="shared" si="6"/>
        <v>16</v>
      </c>
      <c r="V72" s="121">
        <f>'Табл 1000'!C70</f>
        <v>16</v>
      </c>
    </row>
    <row r="73" spans="1:22" ht="12.75">
      <c r="A73" s="45">
        <v>27</v>
      </c>
      <c r="B73" s="55" t="s">
        <v>80</v>
      </c>
      <c r="C73" s="90">
        <v>0</v>
      </c>
      <c r="D73" s="91">
        <v>0</v>
      </c>
      <c r="E73" s="92">
        <v>0</v>
      </c>
      <c r="F73" s="89">
        <v>0</v>
      </c>
      <c r="G73" s="90">
        <v>1</v>
      </c>
      <c r="H73" s="91">
        <v>0</v>
      </c>
      <c r="I73" s="92">
        <v>1</v>
      </c>
      <c r="J73" s="89">
        <v>0</v>
      </c>
      <c r="K73" s="90">
        <v>5</v>
      </c>
      <c r="L73" s="91">
        <v>0</v>
      </c>
      <c r="M73" s="92">
        <v>1</v>
      </c>
      <c r="N73" s="89">
        <v>0</v>
      </c>
      <c r="O73" s="90">
        <v>0</v>
      </c>
      <c r="P73" s="91">
        <v>0</v>
      </c>
      <c r="Q73" s="92">
        <v>0</v>
      </c>
      <c r="R73" s="89">
        <v>0</v>
      </c>
      <c r="S73" s="70">
        <f>C73+E73+G73+I73+K73+M73+O73+Q73</f>
        <v>8</v>
      </c>
      <c r="T73" s="71">
        <f>D73+F73+H73+J73+L73+N73+P73+R73</f>
        <v>0</v>
      </c>
      <c r="U73" s="101">
        <f>S73+T73</f>
        <v>8</v>
      </c>
      <c r="V73" s="121">
        <f>'Табл 1000'!C71</f>
        <v>8</v>
      </c>
    </row>
    <row r="74" spans="1:22" ht="12.75">
      <c r="A74" s="46">
        <v>28</v>
      </c>
      <c r="B74" s="55" t="s">
        <v>81</v>
      </c>
      <c r="C74" s="90">
        <v>0</v>
      </c>
      <c r="D74" s="91">
        <v>0</v>
      </c>
      <c r="E74" s="92">
        <v>0</v>
      </c>
      <c r="F74" s="89">
        <v>0</v>
      </c>
      <c r="G74" s="90">
        <v>0</v>
      </c>
      <c r="H74" s="91">
        <v>0</v>
      </c>
      <c r="I74" s="92">
        <v>0</v>
      </c>
      <c r="J74" s="89">
        <v>0</v>
      </c>
      <c r="K74" s="90">
        <v>0</v>
      </c>
      <c r="L74" s="91">
        <v>0</v>
      </c>
      <c r="M74" s="92">
        <v>0</v>
      </c>
      <c r="N74" s="89">
        <v>0</v>
      </c>
      <c r="O74" s="90">
        <v>0</v>
      </c>
      <c r="P74" s="91">
        <v>0</v>
      </c>
      <c r="Q74" s="92">
        <v>0</v>
      </c>
      <c r="R74" s="89">
        <v>0</v>
      </c>
      <c r="S74" s="70">
        <f>C74+E74+G74+I74+K74+M74+O74+Q74</f>
        <v>0</v>
      </c>
      <c r="T74" s="71">
        <f>D74+F74+H74+J74+L74+N74+P74+R74</f>
        <v>0</v>
      </c>
      <c r="U74" s="101">
        <f>S74+T74</f>
        <v>0</v>
      </c>
      <c r="V74" s="121">
        <f>'Табл 1000'!C72</f>
        <v>0</v>
      </c>
    </row>
    <row r="75" spans="1:22" ht="15" customHeight="1" thickBot="1">
      <c r="A75" s="45">
        <v>29</v>
      </c>
      <c r="B75" s="48" t="s">
        <v>79</v>
      </c>
      <c r="C75" s="90">
        <v>0</v>
      </c>
      <c r="D75" s="91">
        <v>0</v>
      </c>
      <c r="E75" s="94">
        <v>0</v>
      </c>
      <c r="F75" s="95">
        <v>0</v>
      </c>
      <c r="G75" s="90">
        <v>0</v>
      </c>
      <c r="H75" s="91">
        <v>0</v>
      </c>
      <c r="I75" s="94">
        <v>0</v>
      </c>
      <c r="J75" s="95">
        <v>0</v>
      </c>
      <c r="K75" s="90">
        <v>1</v>
      </c>
      <c r="L75" s="91">
        <v>0</v>
      </c>
      <c r="M75" s="94">
        <v>0</v>
      </c>
      <c r="N75" s="95">
        <v>0</v>
      </c>
      <c r="O75" s="90">
        <v>0</v>
      </c>
      <c r="P75" s="91">
        <v>0</v>
      </c>
      <c r="Q75" s="94">
        <v>0</v>
      </c>
      <c r="R75" s="95">
        <v>0</v>
      </c>
      <c r="S75" s="97">
        <f t="shared" si="4"/>
        <v>1</v>
      </c>
      <c r="T75" s="98">
        <f t="shared" si="5"/>
        <v>0</v>
      </c>
      <c r="U75" s="102">
        <f t="shared" si="6"/>
        <v>1</v>
      </c>
      <c r="V75" s="122">
        <f>'Табл 1000'!C73</f>
        <v>1</v>
      </c>
    </row>
    <row r="76" spans="1:22" ht="16.5" thickBot="1">
      <c r="A76" s="295" t="s">
        <v>3</v>
      </c>
      <c r="B76" s="296"/>
      <c r="C76" s="72">
        <f>SUM(C47:C75)</f>
        <v>1</v>
      </c>
      <c r="D76" s="73">
        <f aca="true" t="shared" si="7" ref="D76:R76">SUM(D47:D75)</f>
        <v>0</v>
      </c>
      <c r="E76" s="74">
        <f t="shared" si="7"/>
        <v>2</v>
      </c>
      <c r="F76" s="75">
        <f t="shared" si="7"/>
        <v>2</v>
      </c>
      <c r="G76" s="72">
        <f t="shared" si="7"/>
        <v>30</v>
      </c>
      <c r="H76" s="73">
        <f t="shared" si="7"/>
        <v>27</v>
      </c>
      <c r="I76" s="74">
        <f t="shared" si="7"/>
        <v>181</v>
      </c>
      <c r="J76" s="76">
        <f t="shared" si="7"/>
        <v>56</v>
      </c>
      <c r="K76" s="76">
        <f t="shared" si="7"/>
        <v>388</v>
      </c>
      <c r="L76" s="76">
        <f t="shared" si="7"/>
        <v>77</v>
      </c>
      <c r="M76" s="76">
        <f t="shared" si="7"/>
        <v>304</v>
      </c>
      <c r="N76" s="75">
        <f t="shared" si="7"/>
        <v>64</v>
      </c>
      <c r="O76" s="72">
        <f t="shared" si="7"/>
        <v>175</v>
      </c>
      <c r="P76" s="73">
        <f t="shared" si="7"/>
        <v>46</v>
      </c>
      <c r="Q76" s="77">
        <f t="shared" si="7"/>
        <v>69</v>
      </c>
      <c r="R76" s="78">
        <f t="shared" si="7"/>
        <v>56</v>
      </c>
      <c r="S76" s="79">
        <f t="shared" si="4"/>
        <v>1150</v>
      </c>
      <c r="T76" s="79">
        <f t="shared" si="5"/>
        <v>328</v>
      </c>
      <c r="U76" s="103">
        <f t="shared" si="6"/>
        <v>1478</v>
      </c>
      <c r="V76" s="123">
        <f>'Табл 1000'!C74</f>
        <v>1478</v>
      </c>
    </row>
    <row r="77" ht="13.5" thickBot="1"/>
    <row r="78" spans="19:21" ht="16.5" thickBot="1">
      <c r="S78" s="65">
        <f>SUM(S47:S75)</f>
        <v>1150</v>
      </c>
      <c r="T78" s="66">
        <f>SUM(T47:T75)</f>
        <v>328</v>
      </c>
      <c r="U78" s="67">
        <f>SUM(U47:U75)</f>
        <v>1478</v>
      </c>
    </row>
    <row r="79" spans="3:20" ht="15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1" ht="12.75">
      <c r="A80" s="300" t="s">
        <v>73</v>
      </c>
      <c r="B80" s="300"/>
      <c r="C80" s="300"/>
      <c r="D80" s="300"/>
      <c r="E80" s="300"/>
      <c r="F80" s="300"/>
      <c r="G80" s="300"/>
      <c r="H80" s="300"/>
      <c r="I80" s="300"/>
      <c r="J80" s="300"/>
      <c r="K80" s="300"/>
      <c r="L80" s="300"/>
      <c r="M80" s="300"/>
      <c r="N80" s="300"/>
      <c r="O80" s="300"/>
      <c r="P80" s="300"/>
      <c r="Q80" s="300"/>
      <c r="R80" s="300"/>
      <c r="S80" s="300"/>
      <c r="T80" s="300"/>
      <c r="U80" s="300"/>
    </row>
    <row r="81" spans="1:21" ht="12.75" customHeight="1">
      <c r="A81" s="6"/>
      <c r="B81" s="6"/>
      <c r="C81" s="297" t="s">
        <v>88</v>
      </c>
      <c r="D81" s="297"/>
      <c r="E81" s="297"/>
      <c r="F81" s="297"/>
      <c r="G81" s="297"/>
      <c r="H81" s="297"/>
      <c r="I81" s="297"/>
      <c r="J81" s="297"/>
      <c r="K81" s="297"/>
      <c r="L81" s="297"/>
      <c r="M81" s="297"/>
      <c r="N81" s="297"/>
      <c r="O81" s="297"/>
      <c r="P81" s="297"/>
      <c r="Q81" s="297"/>
      <c r="R81" s="297"/>
      <c r="S81" s="7"/>
      <c r="T81" s="7"/>
      <c r="U81" s="7"/>
    </row>
    <row r="82" spans="1:21" ht="13.5" customHeight="1" thickBot="1">
      <c r="A82" s="283" t="s">
        <v>71</v>
      </c>
      <c r="B82" s="283"/>
      <c r="C82" s="297"/>
      <c r="D82" s="297"/>
      <c r="E82" s="297"/>
      <c r="F82" s="297"/>
      <c r="G82" s="297"/>
      <c r="H82" s="297"/>
      <c r="I82" s="297"/>
      <c r="J82" s="297"/>
      <c r="K82" s="297"/>
      <c r="L82" s="297"/>
      <c r="M82" s="297"/>
      <c r="N82" s="297"/>
      <c r="O82" s="297"/>
      <c r="P82" s="297"/>
      <c r="Q82" s="297"/>
      <c r="R82" s="297"/>
      <c r="S82" s="7"/>
      <c r="T82" s="7"/>
      <c r="U82" s="7"/>
    </row>
    <row r="83" spans="1:22" ht="13.5" customHeight="1" thickBot="1">
      <c r="A83" s="284" t="s">
        <v>1</v>
      </c>
      <c r="B83" s="284" t="s">
        <v>2</v>
      </c>
      <c r="C83" s="293" t="s">
        <v>35</v>
      </c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87" t="s">
        <v>36</v>
      </c>
      <c r="T83" s="288"/>
      <c r="U83" s="289"/>
      <c r="V83" s="125" t="s">
        <v>63</v>
      </c>
    </row>
    <row r="84" spans="1:22" ht="13.5" customHeight="1" thickBot="1">
      <c r="A84" s="285"/>
      <c r="B84" s="285"/>
      <c r="C84" s="293" t="s">
        <v>48</v>
      </c>
      <c r="D84" s="294"/>
      <c r="E84" s="293" t="s">
        <v>49</v>
      </c>
      <c r="F84" s="294"/>
      <c r="G84" s="293" t="s">
        <v>50</v>
      </c>
      <c r="H84" s="294"/>
      <c r="I84" s="293" t="s">
        <v>30</v>
      </c>
      <c r="J84" s="294"/>
      <c r="K84" s="293" t="s">
        <v>31</v>
      </c>
      <c r="L84" s="294"/>
      <c r="M84" s="293" t="s">
        <v>32</v>
      </c>
      <c r="N84" s="294"/>
      <c r="O84" s="293" t="s">
        <v>33</v>
      </c>
      <c r="P84" s="294"/>
      <c r="Q84" s="293" t="s">
        <v>34</v>
      </c>
      <c r="R84" s="294"/>
      <c r="S84" s="290"/>
      <c r="T84" s="291"/>
      <c r="U84" s="292"/>
      <c r="V84" s="124" t="s">
        <v>65</v>
      </c>
    </row>
    <row r="85" spans="1:22" ht="13.5" thickBot="1">
      <c r="A85" s="286"/>
      <c r="B85" s="290"/>
      <c r="C85" s="8" t="s">
        <v>29</v>
      </c>
      <c r="D85" s="9" t="s">
        <v>37</v>
      </c>
      <c r="E85" s="10" t="s">
        <v>29</v>
      </c>
      <c r="F85" s="11" t="s">
        <v>37</v>
      </c>
      <c r="G85" s="8" t="s">
        <v>29</v>
      </c>
      <c r="H85" s="9" t="s">
        <v>37</v>
      </c>
      <c r="I85" s="10" t="s">
        <v>29</v>
      </c>
      <c r="J85" s="11" t="s">
        <v>37</v>
      </c>
      <c r="K85" s="8" t="s">
        <v>29</v>
      </c>
      <c r="L85" s="9" t="s">
        <v>37</v>
      </c>
      <c r="M85" s="10" t="s">
        <v>29</v>
      </c>
      <c r="N85" s="11" t="s">
        <v>37</v>
      </c>
      <c r="O85" s="8" t="s">
        <v>29</v>
      </c>
      <c r="P85" s="9" t="s">
        <v>37</v>
      </c>
      <c r="Q85" s="8" t="s">
        <v>29</v>
      </c>
      <c r="R85" s="9" t="s">
        <v>37</v>
      </c>
      <c r="S85" s="10" t="s">
        <v>29</v>
      </c>
      <c r="T85" s="221" t="s">
        <v>37</v>
      </c>
      <c r="U85" s="222" t="s">
        <v>59</v>
      </c>
      <c r="V85" s="117" t="s">
        <v>64</v>
      </c>
    </row>
    <row r="86" spans="1:22" ht="12.75">
      <c r="A86" s="127">
        <v>1</v>
      </c>
      <c r="B86" s="99" t="s">
        <v>4</v>
      </c>
      <c r="C86" s="80">
        <v>0</v>
      </c>
      <c r="D86" s="83">
        <v>0</v>
      </c>
      <c r="E86" s="84">
        <v>0</v>
      </c>
      <c r="F86" s="81">
        <v>0</v>
      </c>
      <c r="G86" s="82">
        <v>2</v>
      </c>
      <c r="H86" s="83">
        <v>0</v>
      </c>
      <c r="I86" s="84">
        <v>7</v>
      </c>
      <c r="J86" s="81">
        <v>1</v>
      </c>
      <c r="K86" s="82">
        <v>17</v>
      </c>
      <c r="L86" s="83">
        <v>1</v>
      </c>
      <c r="M86" s="84">
        <v>13</v>
      </c>
      <c r="N86" s="81">
        <v>1</v>
      </c>
      <c r="O86" s="82">
        <v>3</v>
      </c>
      <c r="P86" s="83">
        <v>0</v>
      </c>
      <c r="Q86" s="216">
        <v>6</v>
      </c>
      <c r="R86" s="217">
        <v>6</v>
      </c>
      <c r="S86" s="218">
        <f aca="true" t="shared" si="8" ref="S86:S115">C86+E86+G86+I86+K86+M86+O86+Q86</f>
        <v>48</v>
      </c>
      <c r="T86" s="219">
        <f aca="true" t="shared" si="9" ref="T86:T115">D86+F86+H86+J86+L86+N86+P86+R86</f>
        <v>9</v>
      </c>
      <c r="U86" s="227">
        <f aca="true" t="shared" si="10" ref="U86:U115">S86+T86</f>
        <v>57</v>
      </c>
      <c r="V86" s="121">
        <f>'Табл 1000'!C83</f>
        <v>57</v>
      </c>
    </row>
    <row r="87" spans="1:22" ht="12.75">
      <c r="A87" s="45">
        <v>2</v>
      </c>
      <c r="B87" s="99" t="s">
        <v>5</v>
      </c>
      <c r="C87" s="80">
        <v>0</v>
      </c>
      <c r="D87" s="83">
        <v>0</v>
      </c>
      <c r="E87" s="84">
        <v>0</v>
      </c>
      <c r="F87" s="81">
        <v>0</v>
      </c>
      <c r="G87" s="82">
        <v>0</v>
      </c>
      <c r="H87" s="83">
        <v>1</v>
      </c>
      <c r="I87" s="84">
        <v>8</v>
      </c>
      <c r="J87" s="81">
        <v>2</v>
      </c>
      <c r="K87" s="82">
        <v>9</v>
      </c>
      <c r="L87" s="83">
        <v>1</v>
      </c>
      <c r="M87" s="84">
        <v>11</v>
      </c>
      <c r="N87" s="81">
        <v>2</v>
      </c>
      <c r="O87" s="82">
        <v>4</v>
      </c>
      <c r="P87" s="83">
        <v>0</v>
      </c>
      <c r="Q87" s="84">
        <v>1</v>
      </c>
      <c r="R87" s="81">
        <v>6</v>
      </c>
      <c r="S87" s="68">
        <f t="shared" si="8"/>
        <v>33</v>
      </c>
      <c r="T87" s="69">
        <f t="shared" si="9"/>
        <v>12</v>
      </c>
      <c r="U87" s="100">
        <f t="shared" si="10"/>
        <v>45</v>
      </c>
      <c r="V87" s="121">
        <f>'Табл 1000'!C84</f>
        <v>45</v>
      </c>
    </row>
    <row r="88" spans="1:22" ht="12.75">
      <c r="A88" s="45">
        <v>3</v>
      </c>
      <c r="B88" s="99" t="s">
        <v>6</v>
      </c>
      <c r="C88" s="80">
        <v>0</v>
      </c>
      <c r="D88" s="83">
        <v>0</v>
      </c>
      <c r="E88" s="84">
        <v>0</v>
      </c>
      <c r="F88" s="81">
        <v>0</v>
      </c>
      <c r="G88" s="82">
        <v>3</v>
      </c>
      <c r="H88" s="83">
        <v>3</v>
      </c>
      <c r="I88" s="84">
        <v>22</v>
      </c>
      <c r="J88" s="81">
        <v>3</v>
      </c>
      <c r="K88" s="82">
        <v>53</v>
      </c>
      <c r="L88" s="83">
        <v>14</v>
      </c>
      <c r="M88" s="84">
        <v>31</v>
      </c>
      <c r="N88" s="81">
        <v>12</v>
      </c>
      <c r="O88" s="82">
        <v>32</v>
      </c>
      <c r="P88" s="83">
        <v>11</v>
      </c>
      <c r="Q88" s="84">
        <v>10</v>
      </c>
      <c r="R88" s="81">
        <v>6</v>
      </c>
      <c r="S88" s="68">
        <f t="shared" si="8"/>
        <v>151</v>
      </c>
      <c r="T88" s="69">
        <f t="shared" si="9"/>
        <v>49</v>
      </c>
      <c r="U88" s="100">
        <f t="shared" si="10"/>
        <v>200</v>
      </c>
      <c r="V88" s="121">
        <f>'Табл 1000'!C85</f>
        <v>200</v>
      </c>
    </row>
    <row r="89" spans="1:22" ht="12.75">
      <c r="A89" s="45">
        <v>4</v>
      </c>
      <c r="B89" s="99" t="s">
        <v>7</v>
      </c>
      <c r="C89" s="80">
        <v>0</v>
      </c>
      <c r="D89" s="83">
        <v>0</v>
      </c>
      <c r="E89" s="84">
        <v>0</v>
      </c>
      <c r="F89" s="81">
        <v>0</v>
      </c>
      <c r="G89" s="82">
        <v>0</v>
      </c>
      <c r="H89" s="83">
        <v>0</v>
      </c>
      <c r="I89" s="84">
        <v>2</v>
      </c>
      <c r="J89" s="81">
        <v>0</v>
      </c>
      <c r="K89" s="82">
        <v>2</v>
      </c>
      <c r="L89" s="83">
        <v>0</v>
      </c>
      <c r="M89" s="84">
        <v>2</v>
      </c>
      <c r="N89" s="81">
        <v>0</v>
      </c>
      <c r="O89" s="82">
        <v>2</v>
      </c>
      <c r="P89" s="83">
        <v>0</v>
      </c>
      <c r="Q89" s="84">
        <v>2</v>
      </c>
      <c r="R89" s="81">
        <v>0</v>
      </c>
      <c r="S89" s="68">
        <f t="shared" si="8"/>
        <v>10</v>
      </c>
      <c r="T89" s="69">
        <f t="shared" si="9"/>
        <v>0</v>
      </c>
      <c r="U89" s="100">
        <f t="shared" si="10"/>
        <v>10</v>
      </c>
      <c r="V89" s="121">
        <f>'Табл 1000'!C86</f>
        <v>10</v>
      </c>
    </row>
    <row r="90" spans="1:22" ht="12.75">
      <c r="A90" s="45">
        <v>5</v>
      </c>
      <c r="B90" s="99" t="s">
        <v>8</v>
      </c>
      <c r="C90" s="80">
        <v>0</v>
      </c>
      <c r="D90" s="83">
        <v>0</v>
      </c>
      <c r="E90" s="84">
        <v>0</v>
      </c>
      <c r="F90" s="81">
        <v>0</v>
      </c>
      <c r="G90" s="82">
        <v>0</v>
      </c>
      <c r="H90" s="83">
        <v>0</v>
      </c>
      <c r="I90" s="84">
        <v>3</v>
      </c>
      <c r="J90" s="81">
        <v>1</v>
      </c>
      <c r="K90" s="82">
        <v>7</v>
      </c>
      <c r="L90" s="83">
        <v>1</v>
      </c>
      <c r="M90" s="84">
        <v>16</v>
      </c>
      <c r="N90" s="81">
        <v>2</v>
      </c>
      <c r="O90" s="82">
        <v>4</v>
      </c>
      <c r="P90" s="83">
        <v>3</v>
      </c>
      <c r="Q90" s="84">
        <v>1</v>
      </c>
      <c r="R90" s="81">
        <v>5</v>
      </c>
      <c r="S90" s="68">
        <f t="shared" si="8"/>
        <v>31</v>
      </c>
      <c r="T90" s="69">
        <f t="shared" si="9"/>
        <v>12</v>
      </c>
      <c r="U90" s="100">
        <f t="shared" si="10"/>
        <v>43</v>
      </c>
      <c r="V90" s="121">
        <f>'Табл 1000'!C87</f>
        <v>43</v>
      </c>
    </row>
    <row r="91" spans="1:22" ht="12.75">
      <c r="A91" s="45">
        <v>6</v>
      </c>
      <c r="B91" s="99" t="s">
        <v>9</v>
      </c>
      <c r="C91" s="80">
        <v>0</v>
      </c>
      <c r="D91" s="83">
        <v>0</v>
      </c>
      <c r="E91" s="84">
        <v>0</v>
      </c>
      <c r="F91" s="81">
        <v>0</v>
      </c>
      <c r="G91" s="82">
        <v>1</v>
      </c>
      <c r="H91" s="83">
        <v>1</v>
      </c>
      <c r="I91" s="84">
        <v>8</v>
      </c>
      <c r="J91" s="81">
        <v>0</v>
      </c>
      <c r="K91" s="82">
        <v>12</v>
      </c>
      <c r="L91" s="83">
        <v>1</v>
      </c>
      <c r="M91" s="84">
        <v>13</v>
      </c>
      <c r="N91" s="81">
        <v>0</v>
      </c>
      <c r="O91" s="82">
        <v>10</v>
      </c>
      <c r="P91" s="83">
        <v>3</v>
      </c>
      <c r="Q91" s="84">
        <v>5</v>
      </c>
      <c r="R91" s="81">
        <v>3</v>
      </c>
      <c r="S91" s="68">
        <f t="shared" si="8"/>
        <v>49</v>
      </c>
      <c r="T91" s="69">
        <f t="shared" si="9"/>
        <v>8</v>
      </c>
      <c r="U91" s="100">
        <f t="shared" si="10"/>
        <v>57</v>
      </c>
      <c r="V91" s="121">
        <f>'Табл 1000'!C88</f>
        <v>57</v>
      </c>
    </row>
    <row r="92" spans="1:22" ht="12.75">
      <c r="A92" s="45">
        <v>7</v>
      </c>
      <c r="B92" s="99" t="s">
        <v>10</v>
      </c>
      <c r="C92" s="80">
        <v>0</v>
      </c>
      <c r="D92" s="83">
        <v>0</v>
      </c>
      <c r="E92" s="84">
        <v>0</v>
      </c>
      <c r="F92" s="81">
        <v>0</v>
      </c>
      <c r="G92" s="82">
        <v>1</v>
      </c>
      <c r="H92" s="83">
        <v>1</v>
      </c>
      <c r="I92" s="84">
        <v>1</v>
      </c>
      <c r="J92" s="81">
        <v>3</v>
      </c>
      <c r="K92" s="82">
        <v>10</v>
      </c>
      <c r="L92" s="83">
        <v>1</v>
      </c>
      <c r="M92" s="84">
        <v>3</v>
      </c>
      <c r="N92" s="81">
        <v>5</v>
      </c>
      <c r="O92" s="82">
        <v>3</v>
      </c>
      <c r="P92" s="83">
        <v>0</v>
      </c>
      <c r="Q92" s="84">
        <v>2</v>
      </c>
      <c r="R92" s="81">
        <v>1</v>
      </c>
      <c r="S92" s="68">
        <f t="shared" si="8"/>
        <v>20</v>
      </c>
      <c r="T92" s="69">
        <f t="shared" si="9"/>
        <v>11</v>
      </c>
      <c r="U92" s="100">
        <f t="shared" si="10"/>
        <v>31</v>
      </c>
      <c r="V92" s="121">
        <f>'Табл 1000'!C89</f>
        <v>31</v>
      </c>
    </row>
    <row r="93" spans="1:22" ht="12.75">
      <c r="A93" s="45">
        <v>8</v>
      </c>
      <c r="B93" s="99" t="s">
        <v>11</v>
      </c>
      <c r="C93" s="80">
        <v>0</v>
      </c>
      <c r="D93" s="83">
        <v>0</v>
      </c>
      <c r="E93" s="84">
        <v>0</v>
      </c>
      <c r="F93" s="81">
        <v>0</v>
      </c>
      <c r="G93" s="82">
        <v>1</v>
      </c>
      <c r="H93" s="83">
        <v>1</v>
      </c>
      <c r="I93" s="84">
        <v>7</v>
      </c>
      <c r="J93" s="81">
        <v>1</v>
      </c>
      <c r="K93" s="82">
        <v>8</v>
      </c>
      <c r="L93" s="83">
        <v>2</v>
      </c>
      <c r="M93" s="84">
        <v>16</v>
      </c>
      <c r="N93" s="81">
        <v>3</v>
      </c>
      <c r="O93" s="82">
        <v>9</v>
      </c>
      <c r="P93" s="83">
        <v>2</v>
      </c>
      <c r="Q93" s="84">
        <v>3</v>
      </c>
      <c r="R93" s="81">
        <v>6</v>
      </c>
      <c r="S93" s="68">
        <f t="shared" si="8"/>
        <v>44</v>
      </c>
      <c r="T93" s="69">
        <f t="shared" si="9"/>
        <v>15</v>
      </c>
      <c r="U93" s="100">
        <f t="shared" si="10"/>
        <v>59</v>
      </c>
      <c r="V93" s="121">
        <f>'Табл 1000'!C90</f>
        <v>59</v>
      </c>
    </row>
    <row r="94" spans="1:22" ht="12.75">
      <c r="A94" s="45">
        <v>9</v>
      </c>
      <c r="B94" s="99" t="s">
        <v>12</v>
      </c>
      <c r="C94" s="80">
        <v>0</v>
      </c>
      <c r="D94" s="83">
        <v>0</v>
      </c>
      <c r="E94" s="84">
        <v>0</v>
      </c>
      <c r="F94" s="81">
        <v>0</v>
      </c>
      <c r="G94" s="82">
        <v>0</v>
      </c>
      <c r="H94" s="83">
        <v>3</v>
      </c>
      <c r="I94" s="84">
        <v>11</v>
      </c>
      <c r="J94" s="81">
        <v>3</v>
      </c>
      <c r="K94" s="82">
        <v>13</v>
      </c>
      <c r="L94" s="83">
        <v>4</v>
      </c>
      <c r="M94" s="84">
        <v>10</v>
      </c>
      <c r="N94" s="81">
        <v>3</v>
      </c>
      <c r="O94" s="82">
        <v>6</v>
      </c>
      <c r="P94" s="83">
        <v>1</v>
      </c>
      <c r="Q94" s="84">
        <v>3</v>
      </c>
      <c r="R94" s="81">
        <v>2</v>
      </c>
      <c r="S94" s="68">
        <f t="shared" si="8"/>
        <v>43</v>
      </c>
      <c r="T94" s="69">
        <f t="shared" si="9"/>
        <v>16</v>
      </c>
      <c r="U94" s="100">
        <f t="shared" si="10"/>
        <v>59</v>
      </c>
      <c r="V94" s="121">
        <f>'Табл 1000'!C91</f>
        <v>59</v>
      </c>
    </row>
    <row r="95" spans="1:22" ht="12.75">
      <c r="A95" s="45">
        <v>10</v>
      </c>
      <c r="B95" s="99" t="s">
        <v>13</v>
      </c>
      <c r="C95" s="80">
        <v>0</v>
      </c>
      <c r="D95" s="83">
        <v>0</v>
      </c>
      <c r="E95" s="84">
        <v>0</v>
      </c>
      <c r="F95" s="81">
        <v>0</v>
      </c>
      <c r="G95" s="82">
        <v>1</v>
      </c>
      <c r="H95" s="83">
        <v>2</v>
      </c>
      <c r="I95" s="84">
        <v>8</v>
      </c>
      <c r="J95" s="81">
        <v>4</v>
      </c>
      <c r="K95" s="82">
        <v>7</v>
      </c>
      <c r="L95" s="83">
        <v>4</v>
      </c>
      <c r="M95" s="84">
        <v>6</v>
      </c>
      <c r="N95" s="81">
        <v>5</v>
      </c>
      <c r="O95" s="82">
        <v>3</v>
      </c>
      <c r="P95" s="83">
        <v>2</v>
      </c>
      <c r="Q95" s="84">
        <v>2</v>
      </c>
      <c r="R95" s="81">
        <v>2</v>
      </c>
      <c r="S95" s="68">
        <f t="shared" si="8"/>
        <v>27</v>
      </c>
      <c r="T95" s="69">
        <f t="shared" si="9"/>
        <v>19</v>
      </c>
      <c r="U95" s="100">
        <f t="shared" si="10"/>
        <v>46</v>
      </c>
      <c r="V95" s="121">
        <f>'Табл 1000'!C92</f>
        <v>46</v>
      </c>
    </row>
    <row r="96" spans="1:22" ht="12.75">
      <c r="A96" s="45">
        <v>11</v>
      </c>
      <c r="B96" s="99" t="s">
        <v>14</v>
      </c>
      <c r="C96" s="80">
        <v>0</v>
      </c>
      <c r="D96" s="83">
        <v>0</v>
      </c>
      <c r="E96" s="84">
        <v>0</v>
      </c>
      <c r="F96" s="81">
        <v>0</v>
      </c>
      <c r="G96" s="82">
        <v>0</v>
      </c>
      <c r="H96" s="83">
        <v>0</v>
      </c>
      <c r="I96" s="84">
        <v>0</v>
      </c>
      <c r="J96" s="81">
        <v>0</v>
      </c>
      <c r="K96" s="82">
        <v>0</v>
      </c>
      <c r="L96" s="83">
        <v>0</v>
      </c>
      <c r="M96" s="84">
        <v>0</v>
      </c>
      <c r="N96" s="81">
        <v>0</v>
      </c>
      <c r="O96" s="82">
        <v>0</v>
      </c>
      <c r="P96" s="83">
        <v>0</v>
      </c>
      <c r="Q96" s="84">
        <v>0</v>
      </c>
      <c r="R96" s="81">
        <v>0</v>
      </c>
      <c r="S96" s="68">
        <f t="shared" si="8"/>
        <v>0</v>
      </c>
      <c r="T96" s="69">
        <f t="shared" si="9"/>
        <v>0</v>
      </c>
      <c r="U96" s="100">
        <f t="shared" si="10"/>
        <v>0</v>
      </c>
      <c r="V96" s="121">
        <f>'Табл 1000'!C93</f>
        <v>0</v>
      </c>
    </row>
    <row r="97" spans="1:22" ht="12.75">
      <c r="A97" s="45">
        <v>12</v>
      </c>
      <c r="B97" s="99" t="s">
        <v>15</v>
      </c>
      <c r="C97" s="80">
        <v>0</v>
      </c>
      <c r="D97" s="83">
        <v>0</v>
      </c>
      <c r="E97" s="84">
        <v>0</v>
      </c>
      <c r="F97" s="81">
        <v>0</v>
      </c>
      <c r="G97" s="82">
        <v>2</v>
      </c>
      <c r="H97" s="83">
        <v>1</v>
      </c>
      <c r="I97" s="84">
        <v>12</v>
      </c>
      <c r="J97" s="81">
        <v>4</v>
      </c>
      <c r="K97" s="82">
        <v>20</v>
      </c>
      <c r="L97" s="83">
        <v>2</v>
      </c>
      <c r="M97" s="84">
        <v>15</v>
      </c>
      <c r="N97" s="81">
        <v>3</v>
      </c>
      <c r="O97" s="82">
        <v>14</v>
      </c>
      <c r="P97" s="83">
        <v>2</v>
      </c>
      <c r="Q97" s="84">
        <v>10</v>
      </c>
      <c r="R97" s="81">
        <v>8</v>
      </c>
      <c r="S97" s="68">
        <f t="shared" si="8"/>
        <v>73</v>
      </c>
      <c r="T97" s="69">
        <f t="shared" si="9"/>
        <v>20</v>
      </c>
      <c r="U97" s="100">
        <f t="shared" si="10"/>
        <v>93</v>
      </c>
      <c r="V97" s="121">
        <f>'Табл 1000'!C94</f>
        <v>93</v>
      </c>
    </row>
    <row r="98" spans="1:22" ht="12.75">
      <c r="A98" s="45">
        <v>13</v>
      </c>
      <c r="B98" s="99" t="s">
        <v>16</v>
      </c>
      <c r="C98" s="80">
        <v>0</v>
      </c>
      <c r="D98" s="83">
        <v>0</v>
      </c>
      <c r="E98" s="84">
        <v>0</v>
      </c>
      <c r="F98" s="81">
        <v>0</v>
      </c>
      <c r="G98" s="82">
        <v>1</v>
      </c>
      <c r="H98" s="83">
        <v>2</v>
      </c>
      <c r="I98" s="84">
        <v>5</v>
      </c>
      <c r="J98" s="81">
        <v>0</v>
      </c>
      <c r="K98" s="82">
        <v>7</v>
      </c>
      <c r="L98" s="83">
        <v>6</v>
      </c>
      <c r="M98" s="84">
        <v>6</v>
      </c>
      <c r="N98" s="81">
        <v>3</v>
      </c>
      <c r="O98" s="82">
        <v>5</v>
      </c>
      <c r="P98" s="83">
        <v>0</v>
      </c>
      <c r="Q98" s="84">
        <v>1</v>
      </c>
      <c r="R98" s="81">
        <v>1</v>
      </c>
      <c r="S98" s="68">
        <f t="shared" si="8"/>
        <v>25</v>
      </c>
      <c r="T98" s="69">
        <f t="shared" si="9"/>
        <v>12</v>
      </c>
      <c r="U98" s="100">
        <f t="shared" si="10"/>
        <v>37</v>
      </c>
      <c r="V98" s="121">
        <f>'Табл 1000'!C95</f>
        <v>37</v>
      </c>
    </row>
    <row r="99" spans="1:22" ht="12.75">
      <c r="A99" s="45">
        <v>14</v>
      </c>
      <c r="B99" s="99" t="s">
        <v>17</v>
      </c>
      <c r="C99" s="80">
        <v>0</v>
      </c>
      <c r="D99" s="83">
        <v>0</v>
      </c>
      <c r="E99" s="84">
        <v>0</v>
      </c>
      <c r="F99" s="81">
        <v>0</v>
      </c>
      <c r="G99" s="82">
        <v>2</v>
      </c>
      <c r="H99" s="83">
        <v>3</v>
      </c>
      <c r="I99" s="84">
        <v>15</v>
      </c>
      <c r="J99" s="81">
        <v>9</v>
      </c>
      <c r="K99" s="82">
        <v>41</v>
      </c>
      <c r="L99" s="83">
        <v>9</v>
      </c>
      <c r="M99" s="84">
        <v>33</v>
      </c>
      <c r="N99" s="81">
        <v>9</v>
      </c>
      <c r="O99" s="82">
        <v>20</v>
      </c>
      <c r="P99" s="83">
        <v>7</v>
      </c>
      <c r="Q99" s="84">
        <v>5</v>
      </c>
      <c r="R99" s="81">
        <v>5</v>
      </c>
      <c r="S99" s="68">
        <f t="shared" si="8"/>
        <v>116</v>
      </c>
      <c r="T99" s="69">
        <f t="shared" si="9"/>
        <v>42</v>
      </c>
      <c r="U99" s="100">
        <f t="shared" si="10"/>
        <v>158</v>
      </c>
      <c r="V99" s="121">
        <f>'Табл 1000'!C96</f>
        <v>158</v>
      </c>
    </row>
    <row r="100" spans="1:22" ht="12.75">
      <c r="A100" s="45">
        <v>15</v>
      </c>
      <c r="B100" s="99" t="s">
        <v>18</v>
      </c>
      <c r="C100" s="80">
        <v>0</v>
      </c>
      <c r="D100" s="83">
        <v>0</v>
      </c>
      <c r="E100" s="84">
        <v>0</v>
      </c>
      <c r="F100" s="81">
        <v>0</v>
      </c>
      <c r="G100" s="82">
        <v>0</v>
      </c>
      <c r="H100" s="83">
        <v>2</v>
      </c>
      <c r="I100" s="84">
        <v>6</v>
      </c>
      <c r="J100" s="81">
        <v>0</v>
      </c>
      <c r="K100" s="82">
        <v>9</v>
      </c>
      <c r="L100" s="83">
        <v>4</v>
      </c>
      <c r="M100" s="84">
        <v>7</v>
      </c>
      <c r="N100" s="81">
        <v>2</v>
      </c>
      <c r="O100" s="82">
        <v>2</v>
      </c>
      <c r="P100" s="83">
        <v>1</v>
      </c>
      <c r="Q100" s="84">
        <v>1</v>
      </c>
      <c r="R100" s="81">
        <v>2</v>
      </c>
      <c r="S100" s="68">
        <f t="shared" si="8"/>
        <v>25</v>
      </c>
      <c r="T100" s="69">
        <f t="shared" si="9"/>
        <v>11</v>
      </c>
      <c r="U100" s="100">
        <f t="shared" si="10"/>
        <v>36</v>
      </c>
      <c r="V100" s="121">
        <f>'Табл 1000'!C97</f>
        <v>36</v>
      </c>
    </row>
    <row r="101" spans="1:22" ht="12.75">
      <c r="A101" s="45">
        <v>16</v>
      </c>
      <c r="B101" s="99" t="s">
        <v>19</v>
      </c>
      <c r="C101" s="87">
        <v>0</v>
      </c>
      <c r="D101" s="88">
        <v>0</v>
      </c>
      <c r="E101" s="85">
        <v>0</v>
      </c>
      <c r="F101" s="86">
        <v>0</v>
      </c>
      <c r="G101" s="87">
        <v>0</v>
      </c>
      <c r="H101" s="88">
        <v>0</v>
      </c>
      <c r="I101" s="85">
        <v>2</v>
      </c>
      <c r="J101" s="86">
        <v>2</v>
      </c>
      <c r="K101" s="87">
        <v>5</v>
      </c>
      <c r="L101" s="88">
        <v>4</v>
      </c>
      <c r="M101" s="85">
        <v>4</v>
      </c>
      <c r="N101" s="86">
        <v>0</v>
      </c>
      <c r="O101" s="87">
        <v>4</v>
      </c>
      <c r="P101" s="88">
        <v>0</v>
      </c>
      <c r="Q101" s="85">
        <v>1</v>
      </c>
      <c r="R101" s="96">
        <v>0</v>
      </c>
      <c r="S101" s="68">
        <f t="shared" si="8"/>
        <v>16</v>
      </c>
      <c r="T101" s="69">
        <f t="shared" si="9"/>
        <v>6</v>
      </c>
      <c r="U101" s="100">
        <f t="shared" si="10"/>
        <v>22</v>
      </c>
      <c r="V101" s="121">
        <f>'Табл 1000'!C98</f>
        <v>22</v>
      </c>
    </row>
    <row r="102" spans="1:22" ht="12.75">
      <c r="A102" s="45">
        <v>17</v>
      </c>
      <c r="B102" s="99" t="s">
        <v>20</v>
      </c>
      <c r="C102" s="80">
        <v>0</v>
      </c>
      <c r="D102" s="83">
        <v>0</v>
      </c>
      <c r="E102" s="84">
        <v>0</v>
      </c>
      <c r="F102" s="81">
        <v>0</v>
      </c>
      <c r="G102" s="82">
        <v>0</v>
      </c>
      <c r="H102" s="83">
        <v>0</v>
      </c>
      <c r="I102" s="84">
        <v>10</v>
      </c>
      <c r="J102" s="81">
        <v>1</v>
      </c>
      <c r="K102" s="82">
        <v>8</v>
      </c>
      <c r="L102" s="83">
        <v>2</v>
      </c>
      <c r="M102" s="84">
        <v>5</v>
      </c>
      <c r="N102" s="81">
        <v>0</v>
      </c>
      <c r="O102" s="82">
        <v>4</v>
      </c>
      <c r="P102" s="83">
        <v>1</v>
      </c>
      <c r="Q102" s="84">
        <v>2</v>
      </c>
      <c r="R102" s="81">
        <v>3</v>
      </c>
      <c r="S102" s="68">
        <f t="shared" si="8"/>
        <v>29</v>
      </c>
      <c r="T102" s="69">
        <f t="shared" si="9"/>
        <v>7</v>
      </c>
      <c r="U102" s="100">
        <f t="shared" si="10"/>
        <v>36</v>
      </c>
      <c r="V102" s="121">
        <f>'Табл 1000'!C99</f>
        <v>36</v>
      </c>
    </row>
    <row r="103" spans="1:22" ht="12.75">
      <c r="A103" s="45">
        <v>18</v>
      </c>
      <c r="B103" s="99" t="s">
        <v>21</v>
      </c>
      <c r="C103" s="80">
        <v>0</v>
      </c>
      <c r="D103" s="83">
        <v>0</v>
      </c>
      <c r="E103" s="84">
        <v>0</v>
      </c>
      <c r="F103" s="81">
        <v>0</v>
      </c>
      <c r="G103" s="82">
        <v>0</v>
      </c>
      <c r="H103" s="83">
        <v>0</v>
      </c>
      <c r="I103" s="84">
        <v>2</v>
      </c>
      <c r="J103" s="81">
        <v>4</v>
      </c>
      <c r="K103" s="82">
        <v>6</v>
      </c>
      <c r="L103" s="83">
        <v>0</v>
      </c>
      <c r="M103" s="84">
        <v>7</v>
      </c>
      <c r="N103" s="81">
        <v>0</v>
      </c>
      <c r="O103" s="82">
        <v>3</v>
      </c>
      <c r="P103" s="83">
        <v>1</v>
      </c>
      <c r="Q103" s="84">
        <v>2</v>
      </c>
      <c r="R103" s="81">
        <v>1</v>
      </c>
      <c r="S103" s="68">
        <f t="shared" si="8"/>
        <v>20</v>
      </c>
      <c r="T103" s="69">
        <f t="shared" si="9"/>
        <v>6</v>
      </c>
      <c r="U103" s="100">
        <f t="shared" si="10"/>
        <v>26</v>
      </c>
      <c r="V103" s="121">
        <f>'Табл 1000'!C100</f>
        <v>26</v>
      </c>
    </row>
    <row r="104" spans="1:22" ht="12.75">
      <c r="A104" s="45">
        <v>19</v>
      </c>
      <c r="B104" s="99" t="s">
        <v>22</v>
      </c>
      <c r="C104" s="80">
        <v>0</v>
      </c>
      <c r="D104" s="83">
        <v>0</v>
      </c>
      <c r="E104" s="84">
        <v>0</v>
      </c>
      <c r="F104" s="81">
        <v>0</v>
      </c>
      <c r="G104" s="82">
        <v>1</v>
      </c>
      <c r="H104" s="83">
        <v>0</v>
      </c>
      <c r="I104" s="84">
        <v>1</v>
      </c>
      <c r="J104" s="81">
        <v>2</v>
      </c>
      <c r="K104" s="82">
        <v>8</v>
      </c>
      <c r="L104" s="83">
        <v>2</v>
      </c>
      <c r="M104" s="84">
        <v>9</v>
      </c>
      <c r="N104" s="81">
        <v>4</v>
      </c>
      <c r="O104" s="82">
        <v>5</v>
      </c>
      <c r="P104" s="83">
        <v>0</v>
      </c>
      <c r="Q104" s="84">
        <v>3</v>
      </c>
      <c r="R104" s="81">
        <v>1</v>
      </c>
      <c r="S104" s="68">
        <f t="shared" si="8"/>
        <v>27</v>
      </c>
      <c r="T104" s="69">
        <f t="shared" si="9"/>
        <v>9</v>
      </c>
      <c r="U104" s="100">
        <f t="shared" si="10"/>
        <v>36</v>
      </c>
      <c r="V104" s="121">
        <f>'Табл 1000'!C101</f>
        <v>36</v>
      </c>
    </row>
    <row r="105" spans="1:22" ht="12.75">
      <c r="A105" s="45">
        <v>20</v>
      </c>
      <c r="B105" s="99" t="s">
        <v>23</v>
      </c>
      <c r="C105" s="80">
        <v>0</v>
      </c>
      <c r="D105" s="83">
        <v>0</v>
      </c>
      <c r="E105" s="84">
        <v>0</v>
      </c>
      <c r="F105" s="81">
        <v>0</v>
      </c>
      <c r="G105" s="82">
        <v>0</v>
      </c>
      <c r="H105" s="83">
        <v>0</v>
      </c>
      <c r="I105" s="84">
        <v>1</v>
      </c>
      <c r="J105" s="81">
        <v>2</v>
      </c>
      <c r="K105" s="82">
        <v>7</v>
      </c>
      <c r="L105" s="83">
        <v>2</v>
      </c>
      <c r="M105" s="84">
        <v>7</v>
      </c>
      <c r="N105" s="81">
        <v>0</v>
      </c>
      <c r="O105" s="82">
        <v>1</v>
      </c>
      <c r="P105" s="83">
        <v>0</v>
      </c>
      <c r="Q105" s="84">
        <v>1</v>
      </c>
      <c r="R105" s="81">
        <v>1</v>
      </c>
      <c r="S105" s="68">
        <f t="shared" si="8"/>
        <v>17</v>
      </c>
      <c r="T105" s="69">
        <f t="shared" si="9"/>
        <v>5</v>
      </c>
      <c r="U105" s="100">
        <f t="shared" si="10"/>
        <v>22</v>
      </c>
      <c r="V105" s="121">
        <f>'Табл 1000'!C102</f>
        <v>22</v>
      </c>
    </row>
    <row r="106" spans="1:22" ht="12.75">
      <c r="A106" s="45">
        <v>21</v>
      </c>
      <c r="B106" s="99" t="s">
        <v>24</v>
      </c>
      <c r="C106" s="80">
        <v>0</v>
      </c>
      <c r="D106" s="83">
        <v>0</v>
      </c>
      <c r="E106" s="84">
        <v>0</v>
      </c>
      <c r="F106" s="81">
        <v>0</v>
      </c>
      <c r="G106" s="82">
        <v>0</v>
      </c>
      <c r="H106" s="83">
        <v>1</v>
      </c>
      <c r="I106" s="84">
        <v>5</v>
      </c>
      <c r="J106" s="81">
        <v>0</v>
      </c>
      <c r="K106" s="82">
        <v>7</v>
      </c>
      <c r="L106" s="83">
        <v>4</v>
      </c>
      <c r="M106" s="84">
        <v>6</v>
      </c>
      <c r="N106" s="81">
        <v>1</v>
      </c>
      <c r="O106" s="82">
        <v>4</v>
      </c>
      <c r="P106" s="83">
        <v>0</v>
      </c>
      <c r="Q106" s="84">
        <v>3</v>
      </c>
      <c r="R106" s="81">
        <v>1</v>
      </c>
      <c r="S106" s="68">
        <f t="shared" si="8"/>
        <v>25</v>
      </c>
      <c r="T106" s="69">
        <f t="shared" si="9"/>
        <v>7</v>
      </c>
      <c r="U106" s="100">
        <f t="shared" si="10"/>
        <v>32</v>
      </c>
      <c r="V106" s="121">
        <f>'Табл 1000'!C103</f>
        <v>32</v>
      </c>
    </row>
    <row r="107" spans="1:22" ht="12.75">
      <c r="A107" s="45">
        <v>22</v>
      </c>
      <c r="B107" s="99" t="s">
        <v>25</v>
      </c>
      <c r="C107" s="80">
        <v>0</v>
      </c>
      <c r="D107" s="83">
        <v>0</v>
      </c>
      <c r="E107" s="84">
        <v>0</v>
      </c>
      <c r="F107" s="81">
        <v>0</v>
      </c>
      <c r="G107" s="82">
        <v>0</v>
      </c>
      <c r="H107" s="83">
        <v>0</v>
      </c>
      <c r="I107" s="84">
        <v>7</v>
      </c>
      <c r="J107" s="81">
        <v>2</v>
      </c>
      <c r="K107" s="82">
        <v>18</v>
      </c>
      <c r="L107" s="83">
        <v>2</v>
      </c>
      <c r="M107" s="84">
        <v>17</v>
      </c>
      <c r="N107" s="81">
        <v>1</v>
      </c>
      <c r="O107" s="82">
        <v>9</v>
      </c>
      <c r="P107" s="83">
        <v>1</v>
      </c>
      <c r="Q107" s="84">
        <v>4</v>
      </c>
      <c r="R107" s="81">
        <v>0</v>
      </c>
      <c r="S107" s="68">
        <f t="shared" si="8"/>
        <v>55</v>
      </c>
      <c r="T107" s="69">
        <f t="shared" si="9"/>
        <v>6</v>
      </c>
      <c r="U107" s="100">
        <f t="shared" si="10"/>
        <v>61</v>
      </c>
      <c r="V107" s="121">
        <f>'Табл 1000'!C104</f>
        <v>61</v>
      </c>
    </row>
    <row r="108" spans="1:22" ht="12.75">
      <c r="A108" s="45">
        <v>23</v>
      </c>
      <c r="B108" s="99" t="s">
        <v>26</v>
      </c>
      <c r="C108" s="80">
        <v>0</v>
      </c>
      <c r="D108" s="83">
        <v>0</v>
      </c>
      <c r="E108" s="84">
        <v>0</v>
      </c>
      <c r="F108" s="81">
        <v>0</v>
      </c>
      <c r="G108" s="82">
        <v>1</v>
      </c>
      <c r="H108" s="83">
        <v>0</v>
      </c>
      <c r="I108" s="84">
        <v>3</v>
      </c>
      <c r="J108" s="81">
        <v>4</v>
      </c>
      <c r="K108" s="82">
        <v>12</v>
      </c>
      <c r="L108" s="83">
        <v>1</v>
      </c>
      <c r="M108" s="84">
        <v>6</v>
      </c>
      <c r="N108" s="81">
        <v>1</v>
      </c>
      <c r="O108" s="82">
        <v>5</v>
      </c>
      <c r="P108" s="83">
        <v>3</v>
      </c>
      <c r="Q108" s="84">
        <v>2</v>
      </c>
      <c r="R108" s="81">
        <v>7</v>
      </c>
      <c r="S108" s="68">
        <f t="shared" si="8"/>
        <v>29</v>
      </c>
      <c r="T108" s="69">
        <f t="shared" si="9"/>
        <v>16</v>
      </c>
      <c r="U108" s="100">
        <f t="shared" si="10"/>
        <v>45</v>
      </c>
      <c r="V108" s="121">
        <f>'Табл 1000'!C105</f>
        <v>45</v>
      </c>
    </row>
    <row r="109" spans="1:22" ht="12.75">
      <c r="A109" s="45">
        <v>24</v>
      </c>
      <c r="B109" s="99" t="s">
        <v>27</v>
      </c>
      <c r="C109" s="80">
        <v>0</v>
      </c>
      <c r="D109" s="83">
        <v>0</v>
      </c>
      <c r="E109" s="84">
        <v>0</v>
      </c>
      <c r="F109" s="81">
        <v>0</v>
      </c>
      <c r="G109" s="82">
        <v>0</v>
      </c>
      <c r="H109" s="83">
        <v>1</v>
      </c>
      <c r="I109" s="84">
        <v>3</v>
      </c>
      <c r="J109" s="81">
        <v>1</v>
      </c>
      <c r="K109" s="82">
        <v>3</v>
      </c>
      <c r="L109" s="83">
        <v>1</v>
      </c>
      <c r="M109" s="84">
        <v>7</v>
      </c>
      <c r="N109" s="81">
        <v>1</v>
      </c>
      <c r="O109" s="82">
        <v>0</v>
      </c>
      <c r="P109" s="83">
        <v>0</v>
      </c>
      <c r="Q109" s="84">
        <v>0</v>
      </c>
      <c r="R109" s="81">
        <v>1</v>
      </c>
      <c r="S109" s="68">
        <f t="shared" si="8"/>
        <v>13</v>
      </c>
      <c r="T109" s="69">
        <f t="shared" si="9"/>
        <v>5</v>
      </c>
      <c r="U109" s="100">
        <f t="shared" si="10"/>
        <v>18</v>
      </c>
      <c r="V109" s="121">
        <f>'Табл 1000'!C106</f>
        <v>18</v>
      </c>
    </row>
    <row r="110" spans="1:22" ht="12.75">
      <c r="A110" s="45">
        <v>25</v>
      </c>
      <c r="B110" s="99" t="s">
        <v>28</v>
      </c>
      <c r="C110" s="80">
        <v>0</v>
      </c>
      <c r="D110" s="83">
        <v>0</v>
      </c>
      <c r="E110" s="84">
        <v>1</v>
      </c>
      <c r="F110" s="81">
        <v>0</v>
      </c>
      <c r="G110" s="82">
        <v>1</v>
      </c>
      <c r="H110" s="83">
        <v>1</v>
      </c>
      <c r="I110" s="84">
        <v>7</v>
      </c>
      <c r="J110" s="81">
        <v>1</v>
      </c>
      <c r="K110" s="82">
        <v>20</v>
      </c>
      <c r="L110" s="83">
        <v>3</v>
      </c>
      <c r="M110" s="84">
        <v>20</v>
      </c>
      <c r="N110" s="81">
        <v>6</v>
      </c>
      <c r="O110" s="82">
        <v>7</v>
      </c>
      <c r="P110" s="83">
        <v>2</v>
      </c>
      <c r="Q110" s="84">
        <v>5</v>
      </c>
      <c r="R110" s="81">
        <v>7</v>
      </c>
      <c r="S110" s="68">
        <f t="shared" si="8"/>
        <v>61</v>
      </c>
      <c r="T110" s="69">
        <f t="shared" si="9"/>
        <v>20</v>
      </c>
      <c r="U110" s="100">
        <f t="shared" si="10"/>
        <v>81</v>
      </c>
      <c r="V110" s="121">
        <f>'Табл 1000'!C107</f>
        <v>81</v>
      </c>
    </row>
    <row r="111" spans="1:22" ht="12.75">
      <c r="A111" s="46">
        <v>26</v>
      </c>
      <c r="B111" s="55" t="s">
        <v>77</v>
      </c>
      <c r="C111" s="90">
        <v>0</v>
      </c>
      <c r="D111" s="91">
        <v>0</v>
      </c>
      <c r="E111" s="92">
        <v>0</v>
      </c>
      <c r="F111" s="89">
        <v>0</v>
      </c>
      <c r="G111" s="90">
        <v>4</v>
      </c>
      <c r="H111" s="91">
        <v>0</v>
      </c>
      <c r="I111" s="92">
        <v>5</v>
      </c>
      <c r="J111" s="89">
        <v>0</v>
      </c>
      <c r="K111" s="90">
        <v>10</v>
      </c>
      <c r="L111" s="91">
        <v>0</v>
      </c>
      <c r="M111" s="92">
        <v>3</v>
      </c>
      <c r="N111" s="89">
        <v>0</v>
      </c>
      <c r="O111" s="90">
        <v>1</v>
      </c>
      <c r="P111" s="91">
        <v>0</v>
      </c>
      <c r="Q111" s="92">
        <v>0</v>
      </c>
      <c r="R111" s="89">
        <v>0</v>
      </c>
      <c r="S111" s="70">
        <f t="shared" si="8"/>
        <v>23</v>
      </c>
      <c r="T111" s="71">
        <f t="shared" si="9"/>
        <v>0</v>
      </c>
      <c r="U111" s="101">
        <f t="shared" si="10"/>
        <v>23</v>
      </c>
      <c r="V111" s="121">
        <f>'Табл 1000'!C108</f>
        <v>23</v>
      </c>
    </row>
    <row r="112" spans="1:22" ht="12.75">
      <c r="A112" s="45">
        <v>27</v>
      </c>
      <c r="B112" s="55" t="s">
        <v>80</v>
      </c>
      <c r="C112" s="90">
        <v>0</v>
      </c>
      <c r="D112" s="91">
        <v>0</v>
      </c>
      <c r="E112" s="92">
        <v>0</v>
      </c>
      <c r="F112" s="89">
        <v>0</v>
      </c>
      <c r="G112" s="90">
        <v>2</v>
      </c>
      <c r="H112" s="91">
        <v>0</v>
      </c>
      <c r="I112" s="92">
        <v>0</v>
      </c>
      <c r="J112" s="89">
        <v>0</v>
      </c>
      <c r="K112" s="90">
        <v>4</v>
      </c>
      <c r="L112" s="91">
        <v>0</v>
      </c>
      <c r="M112" s="92">
        <v>0</v>
      </c>
      <c r="N112" s="89">
        <v>0</v>
      </c>
      <c r="O112" s="90">
        <v>0</v>
      </c>
      <c r="P112" s="91">
        <v>0</v>
      </c>
      <c r="Q112" s="92">
        <v>0</v>
      </c>
      <c r="R112" s="89">
        <v>0</v>
      </c>
      <c r="S112" s="70">
        <f aca="true" t="shared" si="11" ref="S112:T114">C112+E112+G112+I112+K112+M112+O112+Q112</f>
        <v>6</v>
      </c>
      <c r="T112" s="71">
        <f t="shared" si="11"/>
        <v>0</v>
      </c>
      <c r="U112" s="101">
        <f>S112+T112</f>
        <v>6</v>
      </c>
      <c r="V112" s="121">
        <f>'Табл 1000'!C109</f>
        <v>6</v>
      </c>
    </row>
    <row r="113" spans="1:22" ht="12.75">
      <c r="A113" s="46">
        <v>28</v>
      </c>
      <c r="B113" s="55" t="s">
        <v>81</v>
      </c>
      <c r="C113" s="90">
        <v>0</v>
      </c>
      <c r="D113" s="91">
        <v>0</v>
      </c>
      <c r="E113" s="92">
        <v>0</v>
      </c>
      <c r="F113" s="89">
        <v>0</v>
      </c>
      <c r="G113" s="90">
        <v>0</v>
      </c>
      <c r="H113" s="91">
        <v>0</v>
      </c>
      <c r="I113" s="92">
        <v>0</v>
      </c>
      <c r="J113" s="89">
        <v>0</v>
      </c>
      <c r="K113" s="90">
        <v>0</v>
      </c>
      <c r="L113" s="91">
        <v>0</v>
      </c>
      <c r="M113" s="92">
        <v>0</v>
      </c>
      <c r="N113" s="89">
        <v>0</v>
      </c>
      <c r="O113" s="90">
        <v>0</v>
      </c>
      <c r="P113" s="91">
        <v>0</v>
      </c>
      <c r="Q113" s="92">
        <v>0</v>
      </c>
      <c r="R113" s="89">
        <v>0</v>
      </c>
      <c r="S113" s="70">
        <f t="shared" si="11"/>
        <v>0</v>
      </c>
      <c r="T113" s="71">
        <f t="shared" si="11"/>
        <v>0</v>
      </c>
      <c r="U113" s="101">
        <f>S113+T113</f>
        <v>0</v>
      </c>
      <c r="V113" s="121">
        <f>'Табл 1000'!C110</f>
        <v>0</v>
      </c>
    </row>
    <row r="114" spans="1:22" ht="16.5" customHeight="1" thickBot="1">
      <c r="A114" s="45">
        <v>29</v>
      </c>
      <c r="B114" s="48" t="s">
        <v>79</v>
      </c>
      <c r="C114" s="90">
        <v>0</v>
      </c>
      <c r="D114" s="91">
        <v>0</v>
      </c>
      <c r="E114" s="94">
        <v>0</v>
      </c>
      <c r="F114" s="95">
        <v>0</v>
      </c>
      <c r="G114" s="90">
        <v>0</v>
      </c>
      <c r="H114" s="91">
        <v>0</v>
      </c>
      <c r="I114" s="94">
        <v>1</v>
      </c>
      <c r="J114" s="95">
        <v>0</v>
      </c>
      <c r="K114" s="90">
        <v>0</v>
      </c>
      <c r="L114" s="91">
        <v>0</v>
      </c>
      <c r="M114" s="94">
        <v>0</v>
      </c>
      <c r="N114" s="95">
        <v>0</v>
      </c>
      <c r="O114" s="90">
        <v>0</v>
      </c>
      <c r="P114" s="91">
        <v>0</v>
      </c>
      <c r="Q114" s="94">
        <v>0</v>
      </c>
      <c r="R114" s="95">
        <v>0</v>
      </c>
      <c r="S114" s="70">
        <f t="shared" si="11"/>
        <v>1</v>
      </c>
      <c r="T114" s="71">
        <f t="shared" si="11"/>
        <v>0</v>
      </c>
      <c r="U114" s="101">
        <f>S114+T114</f>
        <v>1</v>
      </c>
      <c r="V114" s="121">
        <f>'Табл 1000'!C111</f>
        <v>1</v>
      </c>
    </row>
    <row r="115" spans="1:22" ht="16.5" thickBot="1">
      <c r="A115" s="295" t="s">
        <v>3</v>
      </c>
      <c r="B115" s="296"/>
      <c r="C115" s="72">
        <f aca="true" t="shared" si="12" ref="C115:R115">SUM(C86:C114)</f>
        <v>0</v>
      </c>
      <c r="D115" s="73">
        <f t="shared" si="12"/>
        <v>0</v>
      </c>
      <c r="E115" s="74">
        <f t="shared" si="12"/>
        <v>1</v>
      </c>
      <c r="F115" s="75">
        <f t="shared" si="12"/>
        <v>0</v>
      </c>
      <c r="G115" s="72">
        <f t="shared" si="12"/>
        <v>23</v>
      </c>
      <c r="H115" s="73">
        <f t="shared" si="12"/>
        <v>23</v>
      </c>
      <c r="I115" s="74">
        <f t="shared" si="12"/>
        <v>162</v>
      </c>
      <c r="J115" s="76">
        <f t="shared" si="12"/>
        <v>50</v>
      </c>
      <c r="K115" s="76">
        <f t="shared" si="12"/>
        <v>323</v>
      </c>
      <c r="L115" s="76">
        <f t="shared" si="12"/>
        <v>71</v>
      </c>
      <c r="M115" s="76">
        <f t="shared" si="12"/>
        <v>273</v>
      </c>
      <c r="N115" s="75">
        <f t="shared" si="12"/>
        <v>64</v>
      </c>
      <c r="O115" s="72">
        <f t="shared" si="12"/>
        <v>160</v>
      </c>
      <c r="P115" s="73">
        <f t="shared" si="12"/>
        <v>40</v>
      </c>
      <c r="Q115" s="77">
        <f t="shared" si="12"/>
        <v>75</v>
      </c>
      <c r="R115" s="78">
        <f t="shared" si="12"/>
        <v>75</v>
      </c>
      <c r="S115" s="79">
        <f t="shared" si="8"/>
        <v>1017</v>
      </c>
      <c r="T115" s="79">
        <f t="shared" si="9"/>
        <v>323</v>
      </c>
      <c r="U115" s="103">
        <f t="shared" si="10"/>
        <v>1340</v>
      </c>
      <c r="V115" s="123">
        <f>'Табл 1000'!C112</f>
        <v>1340</v>
      </c>
    </row>
    <row r="116" ht="13.5" thickBot="1"/>
    <row r="117" spans="19:21" ht="16.5" thickBot="1">
      <c r="S117" s="65">
        <f>SUM(S86:S114)</f>
        <v>1017</v>
      </c>
      <c r="T117" s="66">
        <f>SUM(T86:T114)</f>
        <v>323</v>
      </c>
      <c r="U117" s="67">
        <f>SUM(U86:U114)</f>
        <v>1340</v>
      </c>
    </row>
    <row r="119" spans="1:21" ht="12.75">
      <c r="A119" s="300" t="s">
        <v>73</v>
      </c>
      <c r="B119" s="300"/>
      <c r="C119" s="300"/>
      <c r="D119" s="300"/>
      <c r="E119" s="300"/>
      <c r="F119" s="300"/>
      <c r="G119" s="300"/>
      <c r="H119" s="300"/>
      <c r="I119" s="300"/>
      <c r="J119" s="300"/>
      <c r="K119" s="300"/>
      <c r="L119" s="300"/>
      <c r="M119" s="300"/>
      <c r="N119" s="300"/>
      <c r="O119" s="300"/>
      <c r="P119" s="300"/>
      <c r="Q119" s="300"/>
      <c r="R119" s="300"/>
      <c r="S119" s="300"/>
      <c r="T119" s="300"/>
      <c r="U119" s="300"/>
    </row>
    <row r="120" spans="1:21" ht="12.75" customHeight="1">
      <c r="A120" s="6"/>
      <c r="B120" s="6"/>
      <c r="C120" s="297" t="s">
        <v>89</v>
      </c>
      <c r="D120" s="297"/>
      <c r="E120" s="297"/>
      <c r="F120" s="297"/>
      <c r="G120" s="297"/>
      <c r="H120" s="297"/>
      <c r="I120" s="297"/>
      <c r="J120" s="297"/>
      <c r="K120" s="297"/>
      <c r="L120" s="297"/>
      <c r="M120" s="297"/>
      <c r="N120" s="297"/>
      <c r="O120" s="297"/>
      <c r="P120" s="297"/>
      <c r="Q120" s="297"/>
      <c r="R120" s="297"/>
      <c r="S120" s="7"/>
      <c r="T120" s="7"/>
      <c r="U120" s="7"/>
    </row>
    <row r="121" spans="1:21" ht="13.5" customHeight="1" thickBot="1">
      <c r="A121" s="283" t="s">
        <v>71</v>
      </c>
      <c r="B121" s="283"/>
      <c r="C121" s="297"/>
      <c r="D121" s="297"/>
      <c r="E121" s="297"/>
      <c r="F121" s="297"/>
      <c r="G121" s="297"/>
      <c r="H121" s="297"/>
      <c r="I121" s="297"/>
      <c r="J121" s="297"/>
      <c r="K121" s="297"/>
      <c r="L121" s="297"/>
      <c r="M121" s="297"/>
      <c r="N121" s="297"/>
      <c r="O121" s="297"/>
      <c r="P121" s="297"/>
      <c r="Q121" s="297"/>
      <c r="R121" s="297"/>
      <c r="S121" s="7"/>
      <c r="T121" s="7"/>
      <c r="U121" s="7"/>
    </row>
    <row r="122" spans="1:22" ht="13.5" customHeight="1" thickBot="1">
      <c r="A122" s="284" t="s">
        <v>1</v>
      </c>
      <c r="B122" s="284" t="s">
        <v>2</v>
      </c>
      <c r="C122" s="293" t="s">
        <v>35</v>
      </c>
      <c r="D122" s="298"/>
      <c r="E122" s="298"/>
      <c r="F122" s="298"/>
      <c r="G122" s="298"/>
      <c r="H122" s="298"/>
      <c r="I122" s="298"/>
      <c r="J122" s="298"/>
      <c r="K122" s="298"/>
      <c r="L122" s="298"/>
      <c r="M122" s="298"/>
      <c r="N122" s="298"/>
      <c r="O122" s="298"/>
      <c r="P122" s="298"/>
      <c r="Q122" s="298"/>
      <c r="R122" s="298"/>
      <c r="S122" s="287" t="s">
        <v>36</v>
      </c>
      <c r="T122" s="288"/>
      <c r="U122" s="289"/>
      <c r="V122" s="125" t="s">
        <v>63</v>
      </c>
    </row>
    <row r="123" spans="1:22" ht="13.5" customHeight="1" thickBot="1">
      <c r="A123" s="285"/>
      <c r="B123" s="285"/>
      <c r="C123" s="293" t="s">
        <v>48</v>
      </c>
      <c r="D123" s="294"/>
      <c r="E123" s="293" t="s">
        <v>49</v>
      </c>
      <c r="F123" s="294"/>
      <c r="G123" s="293" t="s">
        <v>50</v>
      </c>
      <c r="H123" s="294"/>
      <c r="I123" s="293" t="s">
        <v>30</v>
      </c>
      <c r="J123" s="294"/>
      <c r="K123" s="293" t="s">
        <v>31</v>
      </c>
      <c r="L123" s="294"/>
      <c r="M123" s="293" t="s">
        <v>32</v>
      </c>
      <c r="N123" s="294"/>
      <c r="O123" s="293" t="s">
        <v>33</v>
      </c>
      <c r="P123" s="294"/>
      <c r="Q123" s="293" t="s">
        <v>34</v>
      </c>
      <c r="R123" s="294"/>
      <c r="S123" s="290"/>
      <c r="T123" s="291"/>
      <c r="U123" s="292"/>
      <c r="V123" s="124" t="s">
        <v>65</v>
      </c>
    </row>
    <row r="124" spans="1:22" ht="13.5" thickBot="1">
      <c r="A124" s="286"/>
      <c r="B124" s="290"/>
      <c r="C124" s="8" t="s">
        <v>29</v>
      </c>
      <c r="D124" s="9" t="s">
        <v>37</v>
      </c>
      <c r="E124" s="10" t="s">
        <v>29</v>
      </c>
      <c r="F124" s="11" t="s">
        <v>37</v>
      </c>
      <c r="G124" s="8" t="s">
        <v>29</v>
      </c>
      <c r="H124" s="9" t="s">
        <v>37</v>
      </c>
      <c r="I124" s="10" t="s">
        <v>29</v>
      </c>
      <c r="J124" s="11" t="s">
        <v>37</v>
      </c>
      <c r="K124" s="8" t="s">
        <v>29</v>
      </c>
      <c r="L124" s="9" t="s">
        <v>37</v>
      </c>
      <c r="M124" s="10" t="s">
        <v>29</v>
      </c>
      <c r="N124" s="11" t="s">
        <v>37</v>
      </c>
      <c r="O124" s="8" t="s">
        <v>29</v>
      </c>
      <c r="P124" s="9" t="s">
        <v>37</v>
      </c>
      <c r="Q124" s="8" t="s">
        <v>29</v>
      </c>
      <c r="R124" s="9" t="s">
        <v>37</v>
      </c>
      <c r="S124" s="10" t="s">
        <v>29</v>
      </c>
      <c r="T124" s="221" t="s">
        <v>37</v>
      </c>
      <c r="U124" s="222" t="s">
        <v>59</v>
      </c>
      <c r="V124" s="117" t="s">
        <v>64</v>
      </c>
    </row>
    <row r="125" spans="1:22" ht="12.75">
      <c r="A125" s="127">
        <v>1</v>
      </c>
      <c r="B125" s="99" t="s">
        <v>4</v>
      </c>
      <c r="C125" s="80">
        <v>0</v>
      </c>
      <c r="D125" s="83">
        <v>0</v>
      </c>
      <c r="E125" s="84">
        <v>0</v>
      </c>
      <c r="F125" s="81">
        <v>0</v>
      </c>
      <c r="G125" s="82">
        <v>0</v>
      </c>
      <c r="H125" s="83">
        <v>0</v>
      </c>
      <c r="I125" s="84">
        <v>3</v>
      </c>
      <c r="J125" s="81">
        <v>2</v>
      </c>
      <c r="K125" s="82">
        <v>14</v>
      </c>
      <c r="L125" s="83">
        <v>1</v>
      </c>
      <c r="M125" s="84">
        <v>11</v>
      </c>
      <c r="N125" s="81">
        <v>1</v>
      </c>
      <c r="O125" s="82">
        <v>3</v>
      </c>
      <c r="P125" s="83">
        <v>0</v>
      </c>
      <c r="Q125" s="216">
        <v>2</v>
      </c>
      <c r="R125" s="217">
        <v>0</v>
      </c>
      <c r="S125" s="218">
        <f aca="true" t="shared" si="13" ref="S125:S154">C125+E125+G125+I125+K125+M125+O125+Q125</f>
        <v>33</v>
      </c>
      <c r="T125" s="219">
        <f aca="true" t="shared" si="14" ref="T125:T154">D125+F125+H125+J125+L125+N125+P125+R125</f>
        <v>4</v>
      </c>
      <c r="U125" s="227">
        <f aca="true" t="shared" si="15" ref="U125:U154">S125+T125</f>
        <v>37</v>
      </c>
      <c r="V125" s="121">
        <f>'Табл 1000'!C121</f>
        <v>37</v>
      </c>
    </row>
    <row r="126" spans="1:22" ht="12.75">
      <c r="A126" s="45">
        <v>2</v>
      </c>
      <c r="B126" s="99" t="s">
        <v>5</v>
      </c>
      <c r="C126" s="80">
        <v>0</v>
      </c>
      <c r="D126" s="83">
        <v>1</v>
      </c>
      <c r="E126" s="84">
        <v>0</v>
      </c>
      <c r="F126" s="81">
        <v>0</v>
      </c>
      <c r="G126" s="82">
        <v>3</v>
      </c>
      <c r="H126" s="83">
        <v>0</v>
      </c>
      <c r="I126" s="84">
        <v>6</v>
      </c>
      <c r="J126" s="81">
        <v>1</v>
      </c>
      <c r="K126" s="82">
        <v>12</v>
      </c>
      <c r="L126" s="83">
        <v>0</v>
      </c>
      <c r="M126" s="84">
        <v>18</v>
      </c>
      <c r="N126" s="81">
        <v>1</v>
      </c>
      <c r="O126" s="82">
        <v>5</v>
      </c>
      <c r="P126" s="83">
        <v>1</v>
      </c>
      <c r="Q126" s="84">
        <v>2</v>
      </c>
      <c r="R126" s="81">
        <v>0</v>
      </c>
      <c r="S126" s="68">
        <f t="shared" si="13"/>
        <v>46</v>
      </c>
      <c r="T126" s="69">
        <f t="shared" si="14"/>
        <v>4</v>
      </c>
      <c r="U126" s="100">
        <f t="shared" si="15"/>
        <v>50</v>
      </c>
      <c r="V126" s="121">
        <f>'Табл 1000'!C122</f>
        <v>50</v>
      </c>
    </row>
    <row r="127" spans="1:22" ht="12.75">
      <c r="A127" s="45">
        <v>3</v>
      </c>
      <c r="B127" s="99" t="s">
        <v>6</v>
      </c>
      <c r="C127" s="80">
        <v>0</v>
      </c>
      <c r="D127" s="83">
        <v>0</v>
      </c>
      <c r="E127" s="84">
        <v>0</v>
      </c>
      <c r="F127" s="81">
        <v>0</v>
      </c>
      <c r="G127" s="82">
        <v>3</v>
      </c>
      <c r="H127" s="83">
        <v>2</v>
      </c>
      <c r="I127" s="84">
        <v>19</v>
      </c>
      <c r="J127" s="81">
        <v>8</v>
      </c>
      <c r="K127" s="82">
        <v>33</v>
      </c>
      <c r="L127" s="83">
        <v>8</v>
      </c>
      <c r="M127" s="84">
        <v>22</v>
      </c>
      <c r="N127" s="81">
        <v>7</v>
      </c>
      <c r="O127" s="82">
        <v>23</v>
      </c>
      <c r="P127" s="83">
        <v>2</v>
      </c>
      <c r="Q127" s="84">
        <v>2</v>
      </c>
      <c r="R127" s="81">
        <v>3</v>
      </c>
      <c r="S127" s="68">
        <f t="shared" si="13"/>
        <v>102</v>
      </c>
      <c r="T127" s="69">
        <f t="shared" si="14"/>
        <v>30</v>
      </c>
      <c r="U127" s="100">
        <f t="shared" si="15"/>
        <v>132</v>
      </c>
      <c r="V127" s="121">
        <f>'Табл 1000'!C123</f>
        <v>132</v>
      </c>
    </row>
    <row r="128" spans="1:22" ht="12.75">
      <c r="A128" s="45">
        <v>4</v>
      </c>
      <c r="B128" s="99" t="s">
        <v>7</v>
      </c>
      <c r="C128" s="80">
        <v>0</v>
      </c>
      <c r="D128" s="83">
        <v>0</v>
      </c>
      <c r="E128" s="84">
        <v>0</v>
      </c>
      <c r="F128" s="81">
        <v>0</v>
      </c>
      <c r="G128" s="82">
        <v>0</v>
      </c>
      <c r="H128" s="83">
        <v>0</v>
      </c>
      <c r="I128" s="84">
        <v>1</v>
      </c>
      <c r="J128" s="81">
        <v>2</v>
      </c>
      <c r="K128" s="82">
        <v>5</v>
      </c>
      <c r="L128" s="83">
        <v>1</v>
      </c>
      <c r="M128" s="84">
        <v>1</v>
      </c>
      <c r="N128" s="81">
        <v>2</v>
      </c>
      <c r="O128" s="82">
        <v>0</v>
      </c>
      <c r="P128" s="83">
        <v>1</v>
      </c>
      <c r="Q128" s="84">
        <v>1</v>
      </c>
      <c r="R128" s="81">
        <v>0</v>
      </c>
      <c r="S128" s="68">
        <f t="shared" si="13"/>
        <v>8</v>
      </c>
      <c r="T128" s="69">
        <f t="shared" si="14"/>
        <v>6</v>
      </c>
      <c r="U128" s="100">
        <f t="shared" si="15"/>
        <v>14</v>
      </c>
      <c r="V128" s="121">
        <f>'Табл 1000'!C124</f>
        <v>14</v>
      </c>
    </row>
    <row r="129" spans="1:22" ht="12.75">
      <c r="A129" s="45">
        <v>5</v>
      </c>
      <c r="B129" s="99" t="s">
        <v>8</v>
      </c>
      <c r="C129" s="80">
        <v>0</v>
      </c>
      <c r="D129" s="83">
        <v>0</v>
      </c>
      <c r="E129" s="84">
        <v>0</v>
      </c>
      <c r="F129" s="81">
        <v>0</v>
      </c>
      <c r="G129" s="82">
        <v>2</v>
      </c>
      <c r="H129" s="83">
        <v>0</v>
      </c>
      <c r="I129" s="84">
        <v>5</v>
      </c>
      <c r="J129" s="81">
        <v>5</v>
      </c>
      <c r="K129" s="82">
        <v>7</v>
      </c>
      <c r="L129" s="83">
        <v>1</v>
      </c>
      <c r="M129" s="84">
        <v>6</v>
      </c>
      <c r="N129" s="81">
        <v>1</v>
      </c>
      <c r="O129" s="82">
        <v>5</v>
      </c>
      <c r="P129" s="83">
        <v>2</v>
      </c>
      <c r="Q129" s="84">
        <v>2</v>
      </c>
      <c r="R129" s="81">
        <v>2</v>
      </c>
      <c r="S129" s="68">
        <f t="shared" si="13"/>
        <v>27</v>
      </c>
      <c r="T129" s="69">
        <f t="shared" si="14"/>
        <v>11</v>
      </c>
      <c r="U129" s="100">
        <f t="shared" si="15"/>
        <v>38</v>
      </c>
      <c r="V129" s="121">
        <f>'Табл 1000'!C125</f>
        <v>38</v>
      </c>
    </row>
    <row r="130" spans="1:22" ht="12.75">
      <c r="A130" s="45">
        <v>6</v>
      </c>
      <c r="B130" s="99" t="s">
        <v>9</v>
      </c>
      <c r="C130" s="80">
        <v>0</v>
      </c>
      <c r="D130" s="83">
        <v>0</v>
      </c>
      <c r="E130" s="84">
        <v>0</v>
      </c>
      <c r="F130" s="81">
        <v>0</v>
      </c>
      <c r="G130" s="82">
        <v>3</v>
      </c>
      <c r="H130" s="83">
        <v>0</v>
      </c>
      <c r="I130" s="84">
        <v>7</v>
      </c>
      <c r="J130" s="81">
        <v>5</v>
      </c>
      <c r="K130" s="82">
        <v>20</v>
      </c>
      <c r="L130" s="83">
        <v>5</v>
      </c>
      <c r="M130" s="84">
        <v>8</v>
      </c>
      <c r="N130" s="81">
        <v>3</v>
      </c>
      <c r="O130" s="82">
        <v>6</v>
      </c>
      <c r="P130" s="83">
        <v>4</v>
      </c>
      <c r="Q130" s="84">
        <v>3</v>
      </c>
      <c r="R130" s="81">
        <v>1</v>
      </c>
      <c r="S130" s="68">
        <f t="shared" si="13"/>
        <v>47</v>
      </c>
      <c r="T130" s="69">
        <f t="shared" si="14"/>
        <v>18</v>
      </c>
      <c r="U130" s="100">
        <f t="shared" si="15"/>
        <v>65</v>
      </c>
      <c r="V130" s="121">
        <f>'Табл 1000'!C126</f>
        <v>65</v>
      </c>
    </row>
    <row r="131" spans="1:22" ht="12.75">
      <c r="A131" s="45">
        <v>7</v>
      </c>
      <c r="B131" s="99" t="s">
        <v>10</v>
      </c>
      <c r="C131" s="80">
        <v>0</v>
      </c>
      <c r="D131" s="83">
        <v>0</v>
      </c>
      <c r="E131" s="84">
        <v>0</v>
      </c>
      <c r="F131" s="81">
        <v>0</v>
      </c>
      <c r="G131" s="82">
        <v>2</v>
      </c>
      <c r="H131" s="83">
        <v>2</v>
      </c>
      <c r="I131" s="84">
        <v>3</v>
      </c>
      <c r="J131" s="81">
        <v>1</v>
      </c>
      <c r="K131" s="82">
        <v>6</v>
      </c>
      <c r="L131" s="83">
        <v>1</v>
      </c>
      <c r="M131" s="84">
        <v>6</v>
      </c>
      <c r="N131" s="81">
        <v>3</v>
      </c>
      <c r="O131" s="82">
        <v>0</v>
      </c>
      <c r="P131" s="83">
        <v>0</v>
      </c>
      <c r="Q131" s="84">
        <v>0</v>
      </c>
      <c r="R131" s="81">
        <v>3</v>
      </c>
      <c r="S131" s="68">
        <f t="shared" si="13"/>
        <v>17</v>
      </c>
      <c r="T131" s="69">
        <f t="shared" si="14"/>
        <v>10</v>
      </c>
      <c r="U131" s="100">
        <f t="shared" si="15"/>
        <v>27</v>
      </c>
      <c r="V131" s="121">
        <f>'Табл 1000'!C127</f>
        <v>27</v>
      </c>
    </row>
    <row r="132" spans="1:22" ht="12.75">
      <c r="A132" s="45">
        <v>8</v>
      </c>
      <c r="B132" s="99" t="s">
        <v>11</v>
      </c>
      <c r="C132" s="80">
        <v>0</v>
      </c>
      <c r="D132" s="83">
        <v>0</v>
      </c>
      <c r="E132" s="84">
        <v>0</v>
      </c>
      <c r="F132" s="81">
        <v>0</v>
      </c>
      <c r="G132" s="82">
        <v>1</v>
      </c>
      <c r="H132" s="83">
        <v>0</v>
      </c>
      <c r="I132" s="84">
        <v>0</v>
      </c>
      <c r="J132" s="81">
        <v>0</v>
      </c>
      <c r="K132" s="82">
        <v>9</v>
      </c>
      <c r="L132" s="83">
        <v>0</v>
      </c>
      <c r="M132" s="84">
        <v>8</v>
      </c>
      <c r="N132" s="81">
        <v>2</v>
      </c>
      <c r="O132" s="82">
        <v>4</v>
      </c>
      <c r="P132" s="83">
        <v>0</v>
      </c>
      <c r="Q132" s="84">
        <v>3</v>
      </c>
      <c r="R132" s="81">
        <v>3</v>
      </c>
      <c r="S132" s="68">
        <f t="shared" si="13"/>
        <v>25</v>
      </c>
      <c r="T132" s="69">
        <f t="shared" si="14"/>
        <v>5</v>
      </c>
      <c r="U132" s="100">
        <f t="shared" si="15"/>
        <v>30</v>
      </c>
      <c r="V132" s="121">
        <f>'Табл 1000'!C128</f>
        <v>30</v>
      </c>
    </row>
    <row r="133" spans="1:22" ht="12.75">
      <c r="A133" s="45">
        <v>9</v>
      </c>
      <c r="B133" s="99" t="s">
        <v>12</v>
      </c>
      <c r="C133" s="80">
        <v>0</v>
      </c>
      <c r="D133" s="83">
        <v>0</v>
      </c>
      <c r="E133" s="84">
        <v>0</v>
      </c>
      <c r="F133" s="81">
        <v>0</v>
      </c>
      <c r="G133" s="82">
        <v>0</v>
      </c>
      <c r="H133" s="83">
        <v>0</v>
      </c>
      <c r="I133" s="84">
        <v>7</v>
      </c>
      <c r="J133" s="81">
        <v>2</v>
      </c>
      <c r="K133" s="82">
        <v>16</v>
      </c>
      <c r="L133" s="83">
        <v>1</v>
      </c>
      <c r="M133" s="84">
        <v>9</v>
      </c>
      <c r="N133" s="81">
        <v>0</v>
      </c>
      <c r="O133" s="82">
        <v>10</v>
      </c>
      <c r="P133" s="83">
        <v>3</v>
      </c>
      <c r="Q133" s="84">
        <v>2</v>
      </c>
      <c r="R133" s="81">
        <v>1</v>
      </c>
      <c r="S133" s="68">
        <f t="shared" si="13"/>
        <v>44</v>
      </c>
      <c r="T133" s="69">
        <f t="shared" si="14"/>
        <v>7</v>
      </c>
      <c r="U133" s="100">
        <f t="shared" si="15"/>
        <v>51</v>
      </c>
      <c r="V133" s="121">
        <f>'Табл 1000'!C129</f>
        <v>51</v>
      </c>
    </row>
    <row r="134" spans="1:22" ht="12.75">
      <c r="A134" s="45">
        <v>10</v>
      </c>
      <c r="B134" s="99" t="s">
        <v>13</v>
      </c>
      <c r="C134" s="80">
        <v>0</v>
      </c>
      <c r="D134" s="83">
        <v>0</v>
      </c>
      <c r="E134" s="84">
        <v>0</v>
      </c>
      <c r="F134" s="81">
        <v>0</v>
      </c>
      <c r="G134" s="82">
        <v>0</v>
      </c>
      <c r="H134" s="83">
        <v>0</v>
      </c>
      <c r="I134" s="84">
        <v>7</v>
      </c>
      <c r="J134" s="81">
        <v>1</v>
      </c>
      <c r="K134" s="82">
        <v>7</v>
      </c>
      <c r="L134" s="83">
        <v>1</v>
      </c>
      <c r="M134" s="84">
        <v>6</v>
      </c>
      <c r="N134" s="81">
        <v>3</v>
      </c>
      <c r="O134" s="82">
        <v>7</v>
      </c>
      <c r="P134" s="83">
        <v>0</v>
      </c>
      <c r="Q134" s="84">
        <v>0</v>
      </c>
      <c r="R134" s="81">
        <v>2</v>
      </c>
      <c r="S134" s="68">
        <f t="shared" si="13"/>
        <v>27</v>
      </c>
      <c r="T134" s="69">
        <f t="shared" si="14"/>
        <v>7</v>
      </c>
      <c r="U134" s="100">
        <f t="shared" si="15"/>
        <v>34</v>
      </c>
      <c r="V134" s="121">
        <f>'Табл 1000'!C130</f>
        <v>34</v>
      </c>
    </row>
    <row r="135" spans="1:22" ht="12.75">
      <c r="A135" s="45">
        <v>11</v>
      </c>
      <c r="B135" s="99" t="s">
        <v>14</v>
      </c>
      <c r="C135" s="80">
        <v>0</v>
      </c>
      <c r="D135" s="83">
        <v>0</v>
      </c>
      <c r="E135" s="84">
        <v>0</v>
      </c>
      <c r="F135" s="81">
        <v>0</v>
      </c>
      <c r="G135" s="82">
        <v>0</v>
      </c>
      <c r="H135" s="83">
        <v>0</v>
      </c>
      <c r="I135" s="84">
        <v>0</v>
      </c>
      <c r="J135" s="81">
        <v>0</v>
      </c>
      <c r="K135" s="82">
        <v>0</v>
      </c>
      <c r="L135" s="83">
        <v>0</v>
      </c>
      <c r="M135" s="84">
        <v>0</v>
      </c>
      <c r="N135" s="81">
        <v>0</v>
      </c>
      <c r="O135" s="82">
        <v>0</v>
      </c>
      <c r="P135" s="83">
        <v>0</v>
      </c>
      <c r="Q135" s="84">
        <v>0</v>
      </c>
      <c r="R135" s="81">
        <v>0</v>
      </c>
      <c r="S135" s="68">
        <f t="shared" si="13"/>
        <v>0</v>
      </c>
      <c r="T135" s="69">
        <f t="shared" si="14"/>
        <v>0</v>
      </c>
      <c r="U135" s="100">
        <f t="shared" si="15"/>
        <v>0</v>
      </c>
      <c r="V135" s="121">
        <f>'Табл 1000'!C131</f>
        <v>0</v>
      </c>
    </row>
    <row r="136" spans="1:22" ht="12.75">
      <c r="A136" s="45">
        <v>12</v>
      </c>
      <c r="B136" s="99" t="s">
        <v>15</v>
      </c>
      <c r="C136" s="80">
        <v>0</v>
      </c>
      <c r="D136" s="83">
        <v>0</v>
      </c>
      <c r="E136" s="84">
        <v>0</v>
      </c>
      <c r="F136" s="81">
        <v>0</v>
      </c>
      <c r="G136" s="82">
        <v>2</v>
      </c>
      <c r="H136" s="83">
        <v>0</v>
      </c>
      <c r="I136" s="84">
        <v>8</v>
      </c>
      <c r="J136" s="81">
        <v>2</v>
      </c>
      <c r="K136" s="82">
        <v>23</v>
      </c>
      <c r="L136" s="83">
        <v>7</v>
      </c>
      <c r="M136" s="84">
        <v>26</v>
      </c>
      <c r="N136" s="81">
        <v>5</v>
      </c>
      <c r="O136" s="82">
        <v>10</v>
      </c>
      <c r="P136" s="83">
        <v>1</v>
      </c>
      <c r="Q136" s="84">
        <v>10</v>
      </c>
      <c r="R136" s="81">
        <v>3</v>
      </c>
      <c r="S136" s="68">
        <f t="shared" si="13"/>
        <v>79</v>
      </c>
      <c r="T136" s="69">
        <f t="shared" si="14"/>
        <v>18</v>
      </c>
      <c r="U136" s="100">
        <f t="shared" si="15"/>
        <v>97</v>
      </c>
      <c r="V136" s="121">
        <f>'Табл 1000'!C132</f>
        <v>97</v>
      </c>
    </row>
    <row r="137" spans="1:22" ht="12.75">
      <c r="A137" s="45">
        <v>13</v>
      </c>
      <c r="B137" s="99" t="s">
        <v>16</v>
      </c>
      <c r="C137" s="80">
        <v>0</v>
      </c>
      <c r="D137" s="83">
        <v>0</v>
      </c>
      <c r="E137" s="84">
        <v>0</v>
      </c>
      <c r="F137" s="81">
        <v>0</v>
      </c>
      <c r="G137" s="82">
        <v>0</v>
      </c>
      <c r="H137" s="83">
        <v>0</v>
      </c>
      <c r="I137" s="84">
        <v>3</v>
      </c>
      <c r="J137" s="81">
        <v>3</v>
      </c>
      <c r="K137" s="82">
        <v>10</v>
      </c>
      <c r="L137" s="83">
        <v>3</v>
      </c>
      <c r="M137" s="84">
        <v>3</v>
      </c>
      <c r="N137" s="81">
        <v>2</v>
      </c>
      <c r="O137" s="82">
        <v>1</v>
      </c>
      <c r="P137" s="83">
        <v>0</v>
      </c>
      <c r="Q137" s="84">
        <v>1</v>
      </c>
      <c r="R137" s="81">
        <v>0</v>
      </c>
      <c r="S137" s="68">
        <f t="shared" si="13"/>
        <v>18</v>
      </c>
      <c r="T137" s="69">
        <f t="shared" si="14"/>
        <v>8</v>
      </c>
      <c r="U137" s="100">
        <f t="shared" si="15"/>
        <v>26</v>
      </c>
      <c r="V137" s="121">
        <f>'Табл 1000'!C133</f>
        <v>26</v>
      </c>
    </row>
    <row r="138" spans="1:22" ht="12.75">
      <c r="A138" s="45">
        <v>14</v>
      </c>
      <c r="B138" s="99" t="s">
        <v>17</v>
      </c>
      <c r="C138" s="80">
        <v>0</v>
      </c>
      <c r="D138" s="83">
        <v>0</v>
      </c>
      <c r="E138" s="84">
        <v>1</v>
      </c>
      <c r="F138" s="81">
        <v>0</v>
      </c>
      <c r="G138" s="82">
        <v>2</v>
      </c>
      <c r="H138" s="83">
        <v>1</v>
      </c>
      <c r="I138" s="84">
        <v>13</v>
      </c>
      <c r="J138" s="81">
        <v>8</v>
      </c>
      <c r="K138" s="82">
        <v>32</v>
      </c>
      <c r="L138" s="83">
        <v>11</v>
      </c>
      <c r="M138" s="84">
        <v>25</v>
      </c>
      <c r="N138" s="81">
        <v>7</v>
      </c>
      <c r="O138" s="82">
        <v>20</v>
      </c>
      <c r="P138" s="83">
        <v>3</v>
      </c>
      <c r="Q138" s="84">
        <v>4</v>
      </c>
      <c r="R138" s="81">
        <v>2</v>
      </c>
      <c r="S138" s="68">
        <f t="shared" si="13"/>
        <v>97</v>
      </c>
      <c r="T138" s="69">
        <f t="shared" si="14"/>
        <v>32</v>
      </c>
      <c r="U138" s="100">
        <f t="shared" si="15"/>
        <v>129</v>
      </c>
      <c r="V138" s="121">
        <f>'Табл 1000'!C134</f>
        <v>129</v>
      </c>
    </row>
    <row r="139" spans="1:22" ht="12.75">
      <c r="A139" s="45">
        <v>15</v>
      </c>
      <c r="B139" s="99" t="s">
        <v>18</v>
      </c>
      <c r="C139" s="80">
        <v>0</v>
      </c>
      <c r="D139" s="83">
        <v>0</v>
      </c>
      <c r="E139" s="84">
        <v>0</v>
      </c>
      <c r="F139" s="81">
        <v>0</v>
      </c>
      <c r="G139" s="82">
        <v>1</v>
      </c>
      <c r="H139" s="83">
        <v>1</v>
      </c>
      <c r="I139" s="84">
        <v>3</v>
      </c>
      <c r="J139" s="81">
        <v>0</v>
      </c>
      <c r="K139" s="82">
        <v>6</v>
      </c>
      <c r="L139" s="83">
        <v>0</v>
      </c>
      <c r="M139" s="84">
        <v>7</v>
      </c>
      <c r="N139" s="81">
        <v>2</v>
      </c>
      <c r="O139" s="82">
        <v>7</v>
      </c>
      <c r="P139" s="83">
        <v>1</v>
      </c>
      <c r="Q139" s="84">
        <v>1</v>
      </c>
      <c r="R139" s="81">
        <v>1</v>
      </c>
      <c r="S139" s="68">
        <f t="shared" si="13"/>
        <v>25</v>
      </c>
      <c r="T139" s="69">
        <f t="shared" si="14"/>
        <v>5</v>
      </c>
      <c r="U139" s="100">
        <f t="shared" si="15"/>
        <v>30</v>
      </c>
      <c r="V139" s="121">
        <f>'Табл 1000'!C135</f>
        <v>30</v>
      </c>
    </row>
    <row r="140" spans="1:22" ht="12.75">
      <c r="A140" s="45">
        <v>16</v>
      </c>
      <c r="B140" s="99" t="s">
        <v>19</v>
      </c>
      <c r="C140" s="87">
        <v>0</v>
      </c>
      <c r="D140" s="88">
        <v>0</v>
      </c>
      <c r="E140" s="85">
        <v>0</v>
      </c>
      <c r="F140" s="86">
        <v>0</v>
      </c>
      <c r="G140" s="87">
        <v>0</v>
      </c>
      <c r="H140" s="88">
        <v>0</v>
      </c>
      <c r="I140" s="85">
        <v>5</v>
      </c>
      <c r="J140" s="86">
        <v>0</v>
      </c>
      <c r="K140" s="87">
        <v>7</v>
      </c>
      <c r="L140" s="88">
        <v>0</v>
      </c>
      <c r="M140" s="85">
        <v>6</v>
      </c>
      <c r="N140" s="86">
        <v>1</v>
      </c>
      <c r="O140" s="87">
        <v>4</v>
      </c>
      <c r="P140" s="88">
        <v>0</v>
      </c>
      <c r="Q140" s="85">
        <v>2</v>
      </c>
      <c r="R140" s="96">
        <v>3</v>
      </c>
      <c r="S140" s="68">
        <f t="shared" si="13"/>
        <v>24</v>
      </c>
      <c r="T140" s="69">
        <f t="shared" si="14"/>
        <v>4</v>
      </c>
      <c r="U140" s="100">
        <f t="shared" si="15"/>
        <v>28</v>
      </c>
      <c r="V140" s="121">
        <f>'Табл 1000'!C136</f>
        <v>28</v>
      </c>
    </row>
    <row r="141" spans="1:22" ht="12.75">
      <c r="A141" s="45">
        <v>17</v>
      </c>
      <c r="B141" s="99" t="s">
        <v>20</v>
      </c>
      <c r="C141" s="80">
        <v>0</v>
      </c>
      <c r="D141" s="83">
        <v>0</v>
      </c>
      <c r="E141" s="84">
        <v>0</v>
      </c>
      <c r="F141" s="81">
        <v>0</v>
      </c>
      <c r="G141" s="82">
        <v>0</v>
      </c>
      <c r="H141" s="83">
        <v>0</v>
      </c>
      <c r="I141" s="84">
        <v>5</v>
      </c>
      <c r="J141" s="81">
        <v>2</v>
      </c>
      <c r="K141" s="82">
        <v>5</v>
      </c>
      <c r="L141" s="83">
        <v>2</v>
      </c>
      <c r="M141" s="84">
        <v>2</v>
      </c>
      <c r="N141" s="81">
        <v>2</v>
      </c>
      <c r="O141" s="82">
        <v>6</v>
      </c>
      <c r="P141" s="83">
        <v>0</v>
      </c>
      <c r="Q141" s="84">
        <v>1</v>
      </c>
      <c r="R141" s="81">
        <v>0</v>
      </c>
      <c r="S141" s="68">
        <f t="shared" si="13"/>
        <v>19</v>
      </c>
      <c r="T141" s="69">
        <f t="shared" si="14"/>
        <v>6</v>
      </c>
      <c r="U141" s="100">
        <f t="shared" si="15"/>
        <v>25</v>
      </c>
      <c r="V141" s="121">
        <f>'Табл 1000'!C137</f>
        <v>25</v>
      </c>
    </row>
    <row r="142" spans="1:22" ht="12.75">
      <c r="A142" s="45">
        <v>18</v>
      </c>
      <c r="B142" s="99" t="s">
        <v>21</v>
      </c>
      <c r="C142" s="80">
        <v>0</v>
      </c>
      <c r="D142" s="83">
        <v>0</v>
      </c>
      <c r="E142" s="84">
        <v>0</v>
      </c>
      <c r="F142" s="81">
        <v>0</v>
      </c>
      <c r="G142" s="82">
        <v>0</v>
      </c>
      <c r="H142" s="83">
        <v>0</v>
      </c>
      <c r="I142" s="84">
        <v>1</v>
      </c>
      <c r="J142" s="81">
        <v>0</v>
      </c>
      <c r="K142" s="82">
        <v>2</v>
      </c>
      <c r="L142" s="83">
        <v>1</v>
      </c>
      <c r="M142" s="84">
        <v>3</v>
      </c>
      <c r="N142" s="81">
        <v>2</v>
      </c>
      <c r="O142" s="82">
        <v>4</v>
      </c>
      <c r="P142" s="83">
        <v>0</v>
      </c>
      <c r="Q142" s="84">
        <v>0</v>
      </c>
      <c r="R142" s="81">
        <v>1</v>
      </c>
      <c r="S142" s="68">
        <f t="shared" si="13"/>
        <v>10</v>
      </c>
      <c r="T142" s="69">
        <f t="shared" si="14"/>
        <v>4</v>
      </c>
      <c r="U142" s="100">
        <f t="shared" si="15"/>
        <v>14</v>
      </c>
      <c r="V142" s="121">
        <f>'Табл 1000'!C138</f>
        <v>14</v>
      </c>
    </row>
    <row r="143" spans="1:22" ht="12.75">
      <c r="A143" s="45">
        <v>19</v>
      </c>
      <c r="B143" s="99" t="s">
        <v>22</v>
      </c>
      <c r="C143" s="80">
        <v>0</v>
      </c>
      <c r="D143" s="83">
        <v>0</v>
      </c>
      <c r="E143" s="84">
        <v>0</v>
      </c>
      <c r="F143" s="81">
        <v>0</v>
      </c>
      <c r="G143" s="82">
        <v>0</v>
      </c>
      <c r="H143" s="83">
        <v>0</v>
      </c>
      <c r="I143" s="84">
        <v>5</v>
      </c>
      <c r="J143" s="81">
        <v>1</v>
      </c>
      <c r="K143" s="82">
        <v>20</v>
      </c>
      <c r="L143" s="83">
        <v>1</v>
      </c>
      <c r="M143" s="84">
        <v>13</v>
      </c>
      <c r="N143" s="81">
        <v>2</v>
      </c>
      <c r="O143" s="82">
        <v>9</v>
      </c>
      <c r="P143" s="83">
        <v>0</v>
      </c>
      <c r="Q143" s="84">
        <v>5</v>
      </c>
      <c r="R143" s="81">
        <v>2</v>
      </c>
      <c r="S143" s="68">
        <f t="shared" si="13"/>
        <v>52</v>
      </c>
      <c r="T143" s="69">
        <f t="shared" si="14"/>
        <v>6</v>
      </c>
      <c r="U143" s="100">
        <f t="shared" si="15"/>
        <v>58</v>
      </c>
      <c r="V143" s="121">
        <f>'Табл 1000'!C139</f>
        <v>58</v>
      </c>
    </row>
    <row r="144" spans="1:22" ht="12.75">
      <c r="A144" s="45">
        <v>20</v>
      </c>
      <c r="B144" s="99" t="s">
        <v>23</v>
      </c>
      <c r="C144" s="80">
        <v>0</v>
      </c>
      <c r="D144" s="83">
        <v>0</v>
      </c>
      <c r="E144" s="84">
        <v>0</v>
      </c>
      <c r="F144" s="81">
        <v>0</v>
      </c>
      <c r="G144" s="82">
        <v>0</v>
      </c>
      <c r="H144" s="83">
        <v>0</v>
      </c>
      <c r="I144" s="84">
        <v>2</v>
      </c>
      <c r="J144" s="81">
        <v>0</v>
      </c>
      <c r="K144" s="82">
        <v>3</v>
      </c>
      <c r="L144" s="83">
        <v>2</v>
      </c>
      <c r="M144" s="84">
        <v>2</v>
      </c>
      <c r="N144" s="81">
        <v>0</v>
      </c>
      <c r="O144" s="82">
        <v>1</v>
      </c>
      <c r="P144" s="83">
        <v>1</v>
      </c>
      <c r="Q144" s="84">
        <v>0</v>
      </c>
      <c r="R144" s="81">
        <v>0</v>
      </c>
      <c r="S144" s="68">
        <f t="shared" si="13"/>
        <v>8</v>
      </c>
      <c r="T144" s="69">
        <f t="shared" si="14"/>
        <v>3</v>
      </c>
      <c r="U144" s="100">
        <f t="shared" si="15"/>
        <v>11</v>
      </c>
      <c r="V144" s="121">
        <f>'Табл 1000'!C140</f>
        <v>11</v>
      </c>
    </row>
    <row r="145" spans="1:22" ht="12.75">
      <c r="A145" s="45">
        <v>21</v>
      </c>
      <c r="B145" s="99" t="s">
        <v>24</v>
      </c>
      <c r="C145" s="80">
        <v>0</v>
      </c>
      <c r="D145" s="83">
        <v>0</v>
      </c>
      <c r="E145" s="84">
        <v>0</v>
      </c>
      <c r="F145" s="81">
        <v>0</v>
      </c>
      <c r="G145" s="82">
        <v>0</v>
      </c>
      <c r="H145" s="83">
        <v>0</v>
      </c>
      <c r="I145" s="84">
        <v>5</v>
      </c>
      <c r="J145" s="81">
        <v>1</v>
      </c>
      <c r="K145" s="82">
        <v>4</v>
      </c>
      <c r="L145" s="83">
        <v>1</v>
      </c>
      <c r="M145" s="84">
        <v>4</v>
      </c>
      <c r="N145" s="81">
        <v>0</v>
      </c>
      <c r="O145" s="82">
        <v>1</v>
      </c>
      <c r="P145" s="83">
        <v>1</v>
      </c>
      <c r="Q145" s="84">
        <v>0</v>
      </c>
      <c r="R145" s="81">
        <v>1</v>
      </c>
      <c r="S145" s="68">
        <f t="shared" si="13"/>
        <v>14</v>
      </c>
      <c r="T145" s="69">
        <f t="shared" si="14"/>
        <v>4</v>
      </c>
      <c r="U145" s="100">
        <f t="shared" si="15"/>
        <v>18</v>
      </c>
      <c r="V145" s="121">
        <f>'Табл 1000'!C141</f>
        <v>18</v>
      </c>
    </row>
    <row r="146" spans="1:22" ht="12.75">
      <c r="A146" s="45">
        <v>22</v>
      </c>
      <c r="B146" s="99" t="s">
        <v>25</v>
      </c>
      <c r="C146" s="80">
        <v>0</v>
      </c>
      <c r="D146" s="83">
        <v>0</v>
      </c>
      <c r="E146" s="84">
        <v>0</v>
      </c>
      <c r="F146" s="81">
        <v>0</v>
      </c>
      <c r="G146" s="82">
        <v>1</v>
      </c>
      <c r="H146" s="83">
        <v>1</v>
      </c>
      <c r="I146" s="84">
        <v>4</v>
      </c>
      <c r="J146" s="81">
        <v>0</v>
      </c>
      <c r="K146" s="82">
        <v>7</v>
      </c>
      <c r="L146" s="83">
        <v>2</v>
      </c>
      <c r="M146" s="84">
        <v>16</v>
      </c>
      <c r="N146" s="81">
        <v>4</v>
      </c>
      <c r="O146" s="82">
        <v>5</v>
      </c>
      <c r="P146" s="83">
        <v>2</v>
      </c>
      <c r="Q146" s="84">
        <v>3</v>
      </c>
      <c r="R146" s="81">
        <v>0</v>
      </c>
      <c r="S146" s="68">
        <f t="shared" si="13"/>
        <v>36</v>
      </c>
      <c r="T146" s="69">
        <f t="shared" si="14"/>
        <v>9</v>
      </c>
      <c r="U146" s="100">
        <f t="shared" si="15"/>
        <v>45</v>
      </c>
      <c r="V146" s="121">
        <f>'Табл 1000'!C142</f>
        <v>45</v>
      </c>
    </row>
    <row r="147" spans="1:22" ht="12.75">
      <c r="A147" s="45">
        <v>23</v>
      </c>
      <c r="B147" s="99" t="s">
        <v>26</v>
      </c>
      <c r="C147" s="80">
        <v>0</v>
      </c>
      <c r="D147" s="83">
        <v>1</v>
      </c>
      <c r="E147" s="84">
        <v>0</v>
      </c>
      <c r="F147" s="81">
        <v>1</v>
      </c>
      <c r="G147" s="82">
        <v>1</v>
      </c>
      <c r="H147" s="83">
        <v>0</v>
      </c>
      <c r="I147" s="84">
        <v>2</v>
      </c>
      <c r="J147" s="81">
        <v>1</v>
      </c>
      <c r="K147" s="82">
        <v>8</v>
      </c>
      <c r="L147" s="83">
        <v>3</v>
      </c>
      <c r="M147" s="84">
        <v>4</v>
      </c>
      <c r="N147" s="81">
        <v>1</v>
      </c>
      <c r="O147" s="82">
        <v>3</v>
      </c>
      <c r="P147" s="83">
        <v>2</v>
      </c>
      <c r="Q147" s="84">
        <v>6</v>
      </c>
      <c r="R147" s="81">
        <v>4</v>
      </c>
      <c r="S147" s="68">
        <f t="shared" si="13"/>
        <v>24</v>
      </c>
      <c r="T147" s="69">
        <f t="shared" si="14"/>
        <v>13</v>
      </c>
      <c r="U147" s="100">
        <f t="shared" si="15"/>
        <v>37</v>
      </c>
      <c r="V147" s="121">
        <f>'Табл 1000'!C143</f>
        <v>37</v>
      </c>
    </row>
    <row r="148" spans="1:22" ht="12.75">
      <c r="A148" s="45">
        <v>24</v>
      </c>
      <c r="B148" s="99" t="s">
        <v>27</v>
      </c>
      <c r="C148" s="80">
        <v>0</v>
      </c>
      <c r="D148" s="83">
        <v>0</v>
      </c>
      <c r="E148" s="84">
        <v>0</v>
      </c>
      <c r="F148" s="81">
        <v>0</v>
      </c>
      <c r="G148" s="82">
        <v>0</v>
      </c>
      <c r="H148" s="83">
        <v>0</v>
      </c>
      <c r="I148" s="84">
        <v>5</v>
      </c>
      <c r="J148" s="81">
        <v>1</v>
      </c>
      <c r="K148" s="82">
        <v>7</v>
      </c>
      <c r="L148" s="83">
        <v>2</v>
      </c>
      <c r="M148" s="84">
        <v>7</v>
      </c>
      <c r="N148" s="81">
        <v>1</v>
      </c>
      <c r="O148" s="82">
        <v>1</v>
      </c>
      <c r="P148" s="83">
        <v>2</v>
      </c>
      <c r="Q148" s="84">
        <v>1</v>
      </c>
      <c r="R148" s="81">
        <v>1</v>
      </c>
      <c r="S148" s="68">
        <f>C148+E148+G148+I148+K148+M148+O148+Q148</f>
        <v>21</v>
      </c>
      <c r="T148" s="69">
        <f t="shared" si="14"/>
        <v>7</v>
      </c>
      <c r="U148" s="100">
        <f t="shared" si="15"/>
        <v>28</v>
      </c>
      <c r="V148" s="121">
        <f>'Табл 1000'!C144</f>
        <v>28</v>
      </c>
    </row>
    <row r="149" spans="1:22" ht="12.75">
      <c r="A149" s="45">
        <v>25</v>
      </c>
      <c r="B149" s="99" t="s">
        <v>28</v>
      </c>
      <c r="C149" s="80">
        <v>0</v>
      </c>
      <c r="D149" s="83">
        <v>0</v>
      </c>
      <c r="E149" s="84">
        <v>0</v>
      </c>
      <c r="F149" s="81">
        <v>0</v>
      </c>
      <c r="G149" s="82">
        <v>2</v>
      </c>
      <c r="H149" s="83">
        <v>3</v>
      </c>
      <c r="I149" s="84">
        <v>8</v>
      </c>
      <c r="J149" s="81">
        <v>4</v>
      </c>
      <c r="K149" s="82">
        <v>12</v>
      </c>
      <c r="L149" s="83">
        <v>4</v>
      </c>
      <c r="M149" s="84">
        <v>13</v>
      </c>
      <c r="N149" s="81">
        <v>2</v>
      </c>
      <c r="O149" s="82">
        <v>2</v>
      </c>
      <c r="P149" s="83">
        <v>0</v>
      </c>
      <c r="Q149" s="84">
        <v>2</v>
      </c>
      <c r="R149" s="81">
        <v>3</v>
      </c>
      <c r="S149" s="68">
        <f t="shared" si="13"/>
        <v>39</v>
      </c>
      <c r="T149" s="69">
        <f t="shared" si="14"/>
        <v>16</v>
      </c>
      <c r="U149" s="100">
        <f t="shared" si="15"/>
        <v>55</v>
      </c>
      <c r="V149" s="121">
        <f>'Табл 1000'!C145</f>
        <v>55</v>
      </c>
    </row>
    <row r="150" spans="1:22" ht="12.75">
      <c r="A150" s="46">
        <v>26</v>
      </c>
      <c r="B150" s="55" t="s">
        <v>77</v>
      </c>
      <c r="C150" s="90">
        <v>0</v>
      </c>
      <c r="D150" s="91">
        <v>0</v>
      </c>
      <c r="E150" s="92">
        <v>0</v>
      </c>
      <c r="F150" s="89">
        <v>0</v>
      </c>
      <c r="G150" s="90">
        <v>0</v>
      </c>
      <c r="H150" s="91">
        <v>0</v>
      </c>
      <c r="I150" s="92">
        <v>7</v>
      </c>
      <c r="J150" s="89">
        <v>1</v>
      </c>
      <c r="K150" s="90">
        <v>10</v>
      </c>
      <c r="L150" s="91">
        <v>0</v>
      </c>
      <c r="M150" s="92">
        <v>2</v>
      </c>
      <c r="N150" s="89">
        <v>0</v>
      </c>
      <c r="O150" s="90">
        <v>0</v>
      </c>
      <c r="P150" s="91">
        <v>0</v>
      </c>
      <c r="Q150" s="92">
        <v>0</v>
      </c>
      <c r="R150" s="89">
        <v>0</v>
      </c>
      <c r="S150" s="70">
        <f t="shared" si="13"/>
        <v>19</v>
      </c>
      <c r="T150" s="71">
        <f t="shared" si="14"/>
        <v>1</v>
      </c>
      <c r="U150" s="101">
        <f t="shared" si="15"/>
        <v>20</v>
      </c>
      <c r="V150" s="121">
        <f>'Табл 1000'!C146</f>
        <v>20</v>
      </c>
    </row>
    <row r="151" spans="1:22" ht="12.75">
      <c r="A151" s="45">
        <v>27</v>
      </c>
      <c r="B151" s="55" t="s">
        <v>80</v>
      </c>
      <c r="C151" s="90">
        <v>0</v>
      </c>
      <c r="D151" s="91">
        <v>0</v>
      </c>
      <c r="E151" s="92">
        <v>0</v>
      </c>
      <c r="F151" s="89">
        <v>0</v>
      </c>
      <c r="G151" s="90">
        <v>1</v>
      </c>
      <c r="H151" s="91">
        <v>0</v>
      </c>
      <c r="I151" s="92">
        <v>1</v>
      </c>
      <c r="J151" s="89">
        <v>0</v>
      </c>
      <c r="K151" s="90">
        <v>3</v>
      </c>
      <c r="L151" s="91">
        <v>0</v>
      </c>
      <c r="M151" s="92">
        <v>1</v>
      </c>
      <c r="N151" s="89">
        <v>0</v>
      </c>
      <c r="O151" s="90">
        <v>0</v>
      </c>
      <c r="P151" s="91">
        <v>0</v>
      </c>
      <c r="Q151" s="92">
        <v>0</v>
      </c>
      <c r="R151" s="89">
        <v>0</v>
      </c>
      <c r="S151" s="70">
        <f aca="true" t="shared" si="16" ref="S151:T153">C151+E151+G151+I151+K151+M151+O151+Q151</f>
        <v>6</v>
      </c>
      <c r="T151" s="71">
        <f t="shared" si="16"/>
        <v>0</v>
      </c>
      <c r="U151" s="101">
        <f>S151+T151</f>
        <v>6</v>
      </c>
      <c r="V151" s="121">
        <f>'Табл 1000'!C147</f>
        <v>6</v>
      </c>
    </row>
    <row r="152" spans="1:22" ht="13.5" customHeight="1">
      <c r="A152" s="46">
        <v>28</v>
      </c>
      <c r="B152" s="55" t="s">
        <v>81</v>
      </c>
      <c r="C152" s="90">
        <v>0</v>
      </c>
      <c r="D152" s="91">
        <v>0</v>
      </c>
      <c r="E152" s="92">
        <v>0</v>
      </c>
      <c r="F152" s="89">
        <v>0</v>
      </c>
      <c r="G152" s="90">
        <v>0</v>
      </c>
      <c r="H152" s="91">
        <v>0</v>
      </c>
      <c r="I152" s="92">
        <v>0</v>
      </c>
      <c r="J152" s="89">
        <v>0</v>
      </c>
      <c r="K152" s="90">
        <v>0</v>
      </c>
      <c r="L152" s="91">
        <v>0</v>
      </c>
      <c r="M152" s="92">
        <v>0</v>
      </c>
      <c r="N152" s="89">
        <v>0</v>
      </c>
      <c r="O152" s="90">
        <v>0</v>
      </c>
      <c r="P152" s="91">
        <v>0</v>
      </c>
      <c r="Q152" s="92">
        <v>0</v>
      </c>
      <c r="R152" s="89">
        <v>0</v>
      </c>
      <c r="S152" s="70">
        <f t="shared" si="16"/>
        <v>0</v>
      </c>
      <c r="T152" s="71">
        <f t="shared" si="16"/>
        <v>0</v>
      </c>
      <c r="U152" s="101">
        <f>S152+T152</f>
        <v>0</v>
      </c>
      <c r="V152" s="121">
        <f>'Табл 1000'!C148</f>
        <v>0</v>
      </c>
    </row>
    <row r="153" spans="1:22" ht="16.5" customHeight="1" thickBot="1">
      <c r="A153" s="45">
        <v>29</v>
      </c>
      <c r="B153" s="48" t="s">
        <v>79</v>
      </c>
      <c r="C153" s="90">
        <v>0</v>
      </c>
      <c r="D153" s="91">
        <v>0</v>
      </c>
      <c r="E153" s="94">
        <v>0</v>
      </c>
      <c r="F153" s="95">
        <v>0</v>
      </c>
      <c r="G153" s="90">
        <v>0</v>
      </c>
      <c r="H153" s="91">
        <v>0</v>
      </c>
      <c r="I153" s="94">
        <v>0</v>
      </c>
      <c r="J153" s="95">
        <v>0</v>
      </c>
      <c r="K153" s="90">
        <v>3</v>
      </c>
      <c r="L153" s="91">
        <v>0</v>
      </c>
      <c r="M153" s="94">
        <v>0</v>
      </c>
      <c r="N153" s="95">
        <v>0</v>
      </c>
      <c r="O153" s="90">
        <v>0</v>
      </c>
      <c r="P153" s="91">
        <v>0</v>
      </c>
      <c r="Q153" s="94">
        <v>0</v>
      </c>
      <c r="R153" s="95">
        <v>0</v>
      </c>
      <c r="S153" s="70">
        <f t="shared" si="16"/>
        <v>3</v>
      </c>
      <c r="T153" s="71">
        <f t="shared" si="16"/>
        <v>0</v>
      </c>
      <c r="U153" s="101">
        <f>S153+T153</f>
        <v>3</v>
      </c>
      <c r="V153" s="121">
        <f>'Табл 1000'!C149</f>
        <v>3</v>
      </c>
    </row>
    <row r="154" spans="1:22" ht="16.5" thickBot="1">
      <c r="A154" s="295" t="s">
        <v>3</v>
      </c>
      <c r="B154" s="296"/>
      <c r="C154" s="72">
        <f aca="true" t="shared" si="17" ref="C154:R154">SUM(C125:C153)</f>
        <v>0</v>
      </c>
      <c r="D154" s="73">
        <f t="shared" si="17"/>
        <v>2</v>
      </c>
      <c r="E154" s="74">
        <f t="shared" si="17"/>
        <v>1</v>
      </c>
      <c r="F154" s="75">
        <f t="shared" si="17"/>
        <v>1</v>
      </c>
      <c r="G154" s="72">
        <f t="shared" si="17"/>
        <v>24</v>
      </c>
      <c r="H154" s="73">
        <f t="shared" si="17"/>
        <v>10</v>
      </c>
      <c r="I154" s="74">
        <f t="shared" si="17"/>
        <v>135</v>
      </c>
      <c r="J154" s="76">
        <f t="shared" si="17"/>
        <v>51</v>
      </c>
      <c r="K154" s="76">
        <f t="shared" si="17"/>
        <v>291</v>
      </c>
      <c r="L154" s="76">
        <f t="shared" si="17"/>
        <v>58</v>
      </c>
      <c r="M154" s="76">
        <f t="shared" si="17"/>
        <v>229</v>
      </c>
      <c r="N154" s="75">
        <f t="shared" si="17"/>
        <v>54</v>
      </c>
      <c r="O154" s="72">
        <f t="shared" si="17"/>
        <v>137</v>
      </c>
      <c r="P154" s="73">
        <f t="shared" si="17"/>
        <v>26</v>
      </c>
      <c r="Q154" s="77">
        <f t="shared" si="17"/>
        <v>53</v>
      </c>
      <c r="R154" s="78">
        <f t="shared" si="17"/>
        <v>36</v>
      </c>
      <c r="S154" s="79">
        <f t="shared" si="13"/>
        <v>870</v>
      </c>
      <c r="T154" s="79">
        <f t="shared" si="14"/>
        <v>238</v>
      </c>
      <c r="U154" s="103">
        <f t="shared" si="15"/>
        <v>1108</v>
      </c>
      <c r="V154" s="123">
        <f>'Табл 1000'!C150</f>
        <v>1108</v>
      </c>
    </row>
    <row r="155" ht="13.5" thickBot="1"/>
    <row r="156" spans="19:21" ht="16.5" thickBot="1">
      <c r="S156" s="65">
        <f>SUM(S125:S153)</f>
        <v>870</v>
      </c>
      <c r="T156" s="66">
        <f>SUM(T125:T153)</f>
        <v>238</v>
      </c>
      <c r="U156" s="67">
        <f>SUM(U125:U153)</f>
        <v>1108</v>
      </c>
    </row>
    <row r="157" spans="3:20" ht="15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spans="1:21" ht="12.75">
      <c r="A158" s="300" t="s">
        <v>73</v>
      </c>
      <c r="B158" s="300"/>
      <c r="C158" s="300"/>
      <c r="D158" s="300"/>
      <c r="E158" s="300"/>
      <c r="F158" s="300"/>
      <c r="G158" s="300"/>
      <c r="H158" s="300"/>
      <c r="I158" s="300"/>
      <c r="J158" s="300"/>
      <c r="K158" s="300"/>
      <c r="L158" s="300"/>
      <c r="M158" s="300"/>
      <c r="N158" s="300"/>
      <c r="O158" s="300"/>
      <c r="P158" s="300"/>
      <c r="Q158" s="300"/>
      <c r="R158" s="300"/>
      <c r="S158" s="300"/>
      <c r="T158" s="300"/>
      <c r="U158" s="300"/>
    </row>
    <row r="159" spans="1:21" ht="12.75">
      <c r="A159" s="6"/>
      <c r="B159" s="6"/>
      <c r="C159" s="301" t="s">
        <v>90</v>
      </c>
      <c r="D159" s="302"/>
      <c r="E159" s="302"/>
      <c r="F159" s="302"/>
      <c r="G159" s="302"/>
      <c r="H159" s="302"/>
      <c r="I159" s="302"/>
      <c r="J159" s="302"/>
      <c r="K159" s="302"/>
      <c r="L159" s="302"/>
      <c r="M159" s="302"/>
      <c r="N159" s="302"/>
      <c r="O159" s="302"/>
      <c r="P159" s="302"/>
      <c r="Q159" s="302"/>
      <c r="R159" s="302"/>
      <c r="S159" s="7"/>
      <c r="T159" s="7"/>
      <c r="U159" s="7"/>
    </row>
    <row r="160" spans="1:21" ht="13.5" thickBot="1">
      <c r="A160" s="283" t="s">
        <v>71</v>
      </c>
      <c r="B160" s="283"/>
      <c r="C160" s="302"/>
      <c r="D160" s="302"/>
      <c r="E160" s="302"/>
      <c r="F160" s="302"/>
      <c r="G160" s="302"/>
      <c r="H160" s="302"/>
      <c r="I160" s="302"/>
      <c r="J160" s="302"/>
      <c r="K160" s="302"/>
      <c r="L160" s="302"/>
      <c r="M160" s="302"/>
      <c r="N160" s="302"/>
      <c r="O160" s="302"/>
      <c r="P160" s="302"/>
      <c r="Q160" s="302"/>
      <c r="R160" s="302"/>
      <c r="S160" s="7"/>
      <c r="T160" s="7"/>
      <c r="U160" s="7"/>
    </row>
    <row r="161" spans="1:22" ht="13.5" thickBot="1">
      <c r="A161" s="284" t="s">
        <v>1</v>
      </c>
      <c r="B161" s="284" t="s">
        <v>2</v>
      </c>
      <c r="C161" s="293" t="s">
        <v>35</v>
      </c>
      <c r="D161" s="298"/>
      <c r="E161" s="298"/>
      <c r="F161" s="298"/>
      <c r="G161" s="298"/>
      <c r="H161" s="298"/>
      <c r="I161" s="298"/>
      <c r="J161" s="298"/>
      <c r="K161" s="298"/>
      <c r="L161" s="298"/>
      <c r="M161" s="298"/>
      <c r="N161" s="298"/>
      <c r="O161" s="298"/>
      <c r="P161" s="298"/>
      <c r="Q161" s="298"/>
      <c r="R161" s="298"/>
      <c r="S161" s="287" t="s">
        <v>36</v>
      </c>
      <c r="T161" s="288"/>
      <c r="U161" s="289"/>
      <c r="V161" s="125" t="s">
        <v>63</v>
      </c>
    </row>
    <row r="162" spans="1:22" ht="13.5" thickBot="1">
      <c r="A162" s="285"/>
      <c r="B162" s="285"/>
      <c r="C162" s="293" t="s">
        <v>48</v>
      </c>
      <c r="D162" s="294"/>
      <c r="E162" s="293" t="s">
        <v>49</v>
      </c>
      <c r="F162" s="294"/>
      <c r="G162" s="293" t="s">
        <v>50</v>
      </c>
      <c r="H162" s="294"/>
      <c r="I162" s="293" t="s">
        <v>30</v>
      </c>
      <c r="J162" s="294"/>
      <c r="K162" s="293" t="s">
        <v>31</v>
      </c>
      <c r="L162" s="294"/>
      <c r="M162" s="293" t="s">
        <v>32</v>
      </c>
      <c r="N162" s="294"/>
      <c r="O162" s="293" t="s">
        <v>33</v>
      </c>
      <c r="P162" s="294"/>
      <c r="Q162" s="293" t="s">
        <v>34</v>
      </c>
      <c r="R162" s="298"/>
      <c r="S162" s="290"/>
      <c r="T162" s="291"/>
      <c r="U162" s="292"/>
      <c r="V162" s="124" t="s">
        <v>65</v>
      </c>
    </row>
    <row r="163" spans="1:22" ht="13.5" thickBot="1">
      <c r="A163" s="286"/>
      <c r="B163" s="290"/>
      <c r="C163" s="8" t="s">
        <v>29</v>
      </c>
      <c r="D163" s="9" t="s">
        <v>37</v>
      </c>
      <c r="E163" s="10" t="s">
        <v>29</v>
      </c>
      <c r="F163" s="11" t="s">
        <v>37</v>
      </c>
      <c r="G163" s="8" t="s">
        <v>29</v>
      </c>
      <c r="H163" s="9" t="s">
        <v>37</v>
      </c>
      <c r="I163" s="10" t="s">
        <v>29</v>
      </c>
      <c r="J163" s="11" t="s">
        <v>37</v>
      </c>
      <c r="K163" s="8" t="s">
        <v>29</v>
      </c>
      <c r="L163" s="9" t="s">
        <v>37</v>
      </c>
      <c r="M163" s="10" t="s">
        <v>29</v>
      </c>
      <c r="N163" s="11" t="s">
        <v>37</v>
      </c>
      <c r="O163" s="8" t="s">
        <v>29</v>
      </c>
      <c r="P163" s="9" t="s">
        <v>37</v>
      </c>
      <c r="Q163" s="10" t="s">
        <v>29</v>
      </c>
      <c r="R163" s="11" t="s">
        <v>37</v>
      </c>
      <c r="S163" s="8" t="s">
        <v>29</v>
      </c>
      <c r="T163" s="221" t="s">
        <v>60</v>
      </c>
      <c r="U163" s="222" t="s">
        <v>66</v>
      </c>
      <c r="V163" s="117" t="s">
        <v>64</v>
      </c>
    </row>
    <row r="164" spans="1:22" ht="12.75">
      <c r="A164" s="127">
        <v>1</v>
      </c>
      <c r="B164" s="99" t="s">
        <v>4</v>
      </c>
      <c r="C164" s="223">
        <f aca="true" t="shared" si="18" ref="C164:U164">C8+C47+C86+C125</f>
        <v>0</v>
      </c>
      <c r="D164" s="224">
        <f t="shared" si="18"/>
        <v>0</v>
      </c>
      <c r="E164" s="216">
        <f t="shared" si="18"/>
        <v>0</v>
      </c>
      <c r="F164" s="217">
        <f t="shared" si="18"/>
        <v>0</v>
      </c>
      <c r="G164" s="80">
        <f t="shared" si="18"/>
        <v>3</v>
      </c>
      <c r="H164" s="224">
        <f t="shared" si="18"/>
        <v>2</v>
      </c>
      <c r="I164" s="216">
        <f t="shared" si="18"/>
        <v>17</v>
      </c>
      <c r="J164" s="217">
        <f t="shared" si="18"/>
        <v>10</v>
      </c>
      <c r="K164" s="80">
        <f t="shared" si="18"/>
        <v>60</v>
      </c>
      <c r="L164" s="224">
        <f t="shared" si="18"/>
        <v>5</v>
      </c>
      <c r="M164" s="216">
        <f t="shared" si="18"/>
        <v>45</v>
      </c>
      <c r="N164" s="217">
        <f t="shared" si="18"/>
        <v>5</v>
      </c>
      <c r="O164" s="80">
        <f t="shared" si="18"/>
        <v>16</v>
      </c>
      <c r="P164" s="224">
        <f t="shared" si="18"/>
        <v>1</v>
      </c>
      <c r="Q164" s="216">
        <f t="shared" si="18"/>
        <v>13</v>
      </c>
      <c r="R164" s="217">
        <f t="shared" si="18"/>
        <v>13</v>
      </c>
      <c r="S164" s="225">
        <f t="shared" si="18"/>
        <v>154</v>
      </c>
      <c r="T164" s="226">
        <f t="shared" si="18"/>
        <v>36</v>
      </c>
      <c r="U164" s="226">
        <f t="shared" si="18"/>
        <v>190</v>
      </c>
      <c r="V164" s="121">
        <f>'Табл 1000'!C159</f>
        <v>190</v>
      </c>
    </row>
    <row r="165" spans="1:22" ht="12.75">
      <c r="A165" s="45">
        <v>2</v>
      </c>
      <c r="B165" s="99" t="s">
        <v>5</v>
      </c>
      <c r="C165" s="111">
        <f aca="true" t="shared" si="19" ref="C165:U165">C9+C48+C87+C126</f>
        <v>0</v>
      </c>
      <c r="D165" s="83">
        <f t="shared" si="19"/>
        <v>1</v>
      </c>
      <c r="E165" s="84">
        <f t="shared" si="19"/>
        <v>0</v>
      </c>
      <c r="F165" s="81">
        <f t="shared" si="19"/>
        <v>0</v>
      </c>
      <c r="G165" s="82">
        <f t="shared" si="19"/>
        <v>4</v>
      </c>
      <c r="H165" s="83">
        <f t="shared" si="19"/>
        <v>1</v>
      </c>
      <c r="I165" s="84">
        <f t="shared" si="19"/>
        <v>20</v>
      </c>
      <c r="J165" s="81">
        <f t="shared" si="19"/>
        <v>3</v>
      </c>
      <c r="K165" s="82">
        <f t="shared" si="19"/>
        <v>57</v>
      </c>
      <c r="L165" s="83">
        <f t="shared" si="19"/>
        <v>6</v>
      </c>
      <c r="M165" s="84">
        <f t="shared" si="19"/>
        <v>47</v>
      </c>
      <c r="N165" s="81">
        <f t="shared" si="19"/>
        <v>4</v>
      </c>
      <c r="O165" s="82">
        <f t="shared" si="19"/>
        <v>19</v>
      </c>
      <c r="P165" s="83">
        <f t="shared" si="19"/>
        <v>2</v>
      </c>
      <c r="Q165" s="84">
        <f t="shared" si="19"/>
        <v>7</v>
      </c>
      <c r="R165" s="81">
        <f t="shared" si="19"/>
        <v>11</v>
      </c>
      <c r="S165" s="112">
        <f t="shared" si="19"/>
        <v>154</v>
      </c>
      <c r="T165" s="113">
        <f t="shared" si="19"/>
        <v>28</v>
      </c>
      <c r="U165" s="113">
        <f t="shared" si="19"/>
        <v>182</v>
      </c>
      <c r="V165" s="121">
        <f>'Табл 1000'!C160</f>
        <v>182</v>
      </c>
    </row>
    <row r="166" spans="1:22" ht="12.75">
      <c r="A166" s="45">
        <v>3</v>
      </c>
      <c r="B166" s="99" t="s">
        <v>6</v>
      </c>
      <c r="C166" s="111">
        <f aca="true" t="shared" si="20" ref="C166:U166">C10+C49+C88+C127</f>
        <v>0</v>
      </c>
      <c r="D166" s="83">
        <f t="shared" si="20"/>
        <v>0</v>
      </c>
      <c r="E166" s="84">
        <f t="shared" si="20"/>
        <v>0</v>
      </c>
      <c r="F166" s="81">
        <f t="shared" si="20"/>
        <v>0</v>
      </c>
      <c r="G166" s="82">
        <f t="shared" si="20"/>
        <v>15</v>
      </c>
      <c r="H166" s="83">
        <f t="shared" si="20"/>
        <v>6</v>
      </c>
      <c r="I166" s="84">
        <f t="shared" si="20"/>
        <v>83</v>
      </c>
      <c r="J166" s="81">
        <f t="shared" si="20"/>
        <v>31</v>
      </c>
      <c r="K166" s="82">
        <f t="shared" si="20"/>
        <v>191</v>
      </c>
      <c r="L166" s="83">
        <f t="shared" si="20"/>
        <v>55</v>
      </c>
      <c r="M166" s="84">
        <f t="shared" si="20"/>
        <v>149</v>
      </c>
      <c r="N166" s="81">
        <f t="shared" si="20"/>
        <v>52</v>
      </c>
      <c r="O166" s="82">
        <f t="shared" si="20"/>
        <v>126</v>
      </c>
      <c r="P166" s="83">
        <f t="shared" si="20"/>
        <v>43</v>
      </c>
      <c r="Q166" s="84">
        <f t="shared" si="20"/>
        <v>27</v>
      </c>
      <c r="R166" s="81">
        <f t="shared" si="20"/>
        <v>25</v>
      </c>
      <c r="S166" s="112">
        <f t="shared" si="20"/>
        <v>591</v>
      </c>
      <c r="T166" s="113">
        <f t="shared" si="20"/>
        <v>212</v>
      </c>
      <c r="U166" s="113">
        <f t="shared" si="20"/>
        <v>803</v>
      </c>
      <c r="V166" s="121">
        <f>'Табл 1000'!C161</f>
        <v>803</v>
      </c>
    </row>
    <row r="167" spans="1:22" ht="12.75">
      <c r="A167" s="45">
        <v>4</v>
      </c>
      <c r="B167" s="99" t="s">
        <v>7</v>
      </c>
      <c r="C167" s="111">
        <f aca="true" t="shared" si="21" ref="C167:U167">C11+C50+C89+C128</f>
        <v>0</v>
      </c>
      <c r="D167" s="83">
        <f t="shared" si="21"/>
        <v>0</v>
      </c>
      <c r="E167" s="84">
        <f t="shared" si="21"/>
        <v>0</v>
      </c>
      <c r="F167" s="81">
        <f t="shared" si="21"/>
        <v>0</v>
      </c>
      <c r="G167" s="82">
        <f t="shared" si="21"/>
        <v>0</v>
      </c>
      <c r="H167" s="83">
        <f t="shared" si="21"/>
        <v>0</v>
      </c>
      <c r="I167" s="84">
        <f t="shared" si="21"/>
        <v>17</v>
      </c>
      <c r="J167" s="81">
        <f t="shared" si="21"/>
        <v>6</v>
      </c>
      <c r="K167" s="82">
        <f t="shared" si="21"/>
        <v>23</v>
      </c>
      <c r="L167" s="83">
        <f t="shared" si="21"/>
        <v>5</v>
      </c>
      <c r="M167" s="84">
        <f t="shared" si="21"/>
        <v>7</v>
      </c>
      <c r="N167" s="81">
        <f t="shared" si="21"/>
        <v>6</v>
      </c>
      <c r="O167" s="82">
        <f t="shared" si="21"/>
        <v>12</v>
      </c>
      <c r="P167" s="83">
        <f t="shared" si="21"/>
        <v>3</v>
      </c>
      <c r="Q167" s="84">
        <f t="shared" si="21"/>
        <v>6</v>
      </c>
      <c r="R167" s="81">
        <f t="shared" si="21"/>
        <v>1</v>
      </c>
      <c r="S167" s="112">
        <f t="shared" si="21"/>
        <v>65</v>
      </c>
      <c r="T167" s="113">
        <f t="shared" si="21"/>
        <v>21</v>
      </c>
      <c r="U167" s="113">
        <f t="shared" si="21"/>
        <v>86</v>
      </c>
      <c r="V167" s="121">
        <f>'Табл 1000'!C162</f>
        <v>86</v>
      </c>
    </row>
    <row r="168" spans="1:22" ht="12.75">
      <c r="A168" s="45">
        <v>5</v>
      </c>
      <c r="B168" s="99" t="s">
        <v>8</v>
      </c>
      <c r="C168" s="111">
        <f aca="true" t="shared" si="22" ref="C168:U168">C12+C51+C90+C129</f>
        <v>0</v>
      </c>
      <c r="D168" s="83">
        <f t="shared" si="22"/>
        <v>0</v>
      </c>
      <c r="E168" s="84">
        <f t="shared" si="22"/>
        <v>1</v>
      </c>
      <c r="F168" s="81">
        <f t="shared" si="22"/>
        <v>0</v>
      </c>
      <c r="G168" s="82">
        <f t="shared" si="22"/>
        <v>5</v>
      </c>
      <c r="H168" s="83">
        <f t="shared" si="22"/>
        <v>3</v>
      </c>
      <c r="I168" s="84">
        <f t="shared" si="22"/>
        <v>25</v>
      </c>
      <c r="J168" s="81">
        <f t="shared" si="22"/>
        <v>8</v>
      </c>
      <c r="K168" s="82">
        <f t="shared" si="22"/>
        <v>44</v>
      </c>
      <c r="L168" s="83">
        <f t="shared" si="22"/>
        <v>7</v>
      </c>
      <c r="M168" s="84">
        <f t="shared" si="22"/>
        <v>53</v>
      </c>
      <c r="N168" s="81">
        <f t="shared" si="22"/>
        <v>10</v>
      </c>
      <c r="O168" s="82">
        <f t="shared" si="22"/>
        <v>19</v>
      </c>
      <c r="P168" s="83">
        <f t="shared" si="22"/>
        <v>7</v>
      </c>
      <c r="Q168" s="84">
        <f t="shared" si="22"/>
        <v>7</v>
      </c>
      <c r="R168" s="81">
        <f t="shared" si="22"/>
        <v>12</v>
      </c>
      <c r="S168" s="112">
        <f t="shared" si="22"/>
        <v>154</v>
      </c>
      <c r="T168" s="113">
        <f t="shared" si="22"/>
        <v>47</v>
      </c>
      <c r="U168" s="113">
        <f t="shared" si="22"/>
        <v>201</v>
      </c>
      <c r="V168" s="121">
        <f>'Табл 1000'!C163</f>
        <v>201</v>
      </c>
    </row>
    <row r="169" spans="1:22" ht="12.75">
      <c r="A169" s="45">
        <v>6</v>
      </c>
      <c r="B169" s="99" t="s">
        <v>9</v>
      </c>
      <c r="C169" s="111">
        <f aca="true" t="shared" si="23" ref="C169:U169">C13+C52+C91+C130</f>
        <v>0</v>
      </c>
      <c r="D169" s="83">
        <f t="shared" si="23"/>
        <v>0</v>
      </c>
      <c r="E169" s="84">
        <f t="shared" si="23"/>
        <v>0</v>
      </c>
      <c r="F169" s="81">
        <f t="shared" si="23"/>
        <v>0</v>
      </c>
      <c r="G169" s="82">
        <f t="shared" si="23"/>
        <v>5</v>
      </c>
      <c r="H169" s="83">
        <f t="shared" si="23"/>
        <v>3</v>
      </c>
      <c r="I169" s="84">
        <f t="shared" si="23"/>
        <v>34</v>
      </c>
      <c r="J169" s="81">
        <f t="shared" si="23"/>
        <v>9</v>
      </c>
      <c r="K169" s="82">
        <f t="shared" si="23"/>
        <v>65</v>
      </c>
      <c r="L169" s="83">
        <f t="shared" si="23"/>
        <v>15</v>
      </c>
      <c r="M169" s="84">
        <f t="shared" si="23"/>
        <v>61</v>
      </c>
      <c r="N169" s="81">
        <f t="shared" si="23"/>
        <v>8</v>
      </c>
      <c r="O169" s="82">
        <f t="shared" si="23"/>
        <v>39</v>
      </c>
      <c r="P169" s="83">
        <f t="shared" si="23"/>
        <v>12</v>
      </c>
      <c r="Q169" s="84">
        <f t="shared" si="23"/>
        <v>18</v>
      </c>
      <c r="R169" s="81">
        <f t="shared" si="23"/>
        <v>14</v>
      </c>
      <c r="S169" s="112">
        <f t="shared" si="23"/>
        <v>222</v>
      </c>
      <c r="T169" s="113">
        <f t="shared" si="23"/>
        <v>61</v>
      </c>
      <c r="U169" s="113">
        <f t="shared" si="23"/>
        <v>283</v>
      </c>
      <c r="V169" s="121">
        <f>'Табл 1000'!C164</f>
        <v>283</v>
      </c>
    </row>
    <row r="170" spans="1:22" ht="12.75">
      <c r="A170" s="45">
        <v>7</v>
      </c>
      <c r="B170" s="99" t="s">
        <v>10</v>
      </c>
      <c r="C170" s="111">
        <f aca="true" t="shared" si="24" ref="C170:U170">C14+C53+C92+C131</f>
        <v>0</v>
      </c>
      <c r="D170" s="83">
        <f t="shared" si="24"/>
        <v>0</v>
      </c>
      <c r="E170" s="84">
        <f t="shared" si="24"/>
        <v>0</v>
      </c>
      <c r="F170" s="81">
        <f t="shared" si="24"/>
        <v>0</v>
      </c>
      <c r="G170" s="82">
        <f t="shared" si="24"/>
        <v>5</v>
      </c>
      <c r="H170" s="83">
        <f t="shared" si="24"/>
        <v>5</v>
      </c>
      <c r="I170" s="84">
        <f t="shared" si="24"/>
        <v>13</v>
      </c>
      <c r="J170" s="81">
        <f t="shared" si="24"/>
        <v>5</v>
      </c>
      <c r="K170" s="82">
        <f t="shared" si="24"/>
        <v>37</v>
      </c>
      <c r="L170" s="83">
        <f t="shared" si="24"/>
        <v>5</v>
      </c>
      <c r="M170" s="84">
        <f t="shared" si="24"/>
        <v>19</v>
      </c>
      <c r="N170" s="81">
        <f t="shared" si="24"/>
        <v>12</v>
      </c>
      <c r="O170" s="82">
        <f t="shared" si="24"/>
        <v>13</v>
      </c>
      <c r="P170" s="83">
        <f t="shared" si="24"/>
        <v>4</v>
      </c>
      <c r="Q170" s="84">
        <f t="shared" si="24"/>
        <v>4</v>
      </c>
      <c r="R170" s="81">
        <f t="shared" si="24"/>
        <v>4</v>
      </c>
      <c r="S170" s="112">
        <f t="shared" si="24"/>
        <v>91</v>
      </c>
      <c r="T170" s="113">
        <f t="shared" si="24"/>
        <v>35</v>
      </c>
      <c r="U170" s="113">
        <f t="shared" si="24"/>
        <v>126</v>
      </c>
      <c r="V170" s="121">
        <f>'Табл 1000'!C165</f>
        <v>126</v>
      </c>
    </row>
    <row r="171" spans="1:22" ht="12.75">
      <c r="A171" s="45">
        <v>8</v>
      </c>
      <c r="B171" s="99" t="s">
        <v>11</v>
      </c>
      <c r="C171" s="111">
        <f aca="true" t="shared" si="25" ref="C171:U171">C15+C54+C93+C132</f>
        <v>0</v>
      </c>
      <c r="D171" s="83">
        <f t="shared" si="25"/>
        <v>0</v>
      </c>
      <c r="E171" s="84">
        <f t="shared" si="25"/>
        <v>0</v>
      </c>
      <c r="F171" s="81">
        <f t="shared" si="25"/>
        <v>0</v>
      </c>
      <c r="G171" s="82">
        <f t="shared" si="25"/>
        <v>4</v>
      </c>
      <c r="H171" s="83">
        <f t="shared" si="25"/>
        <v>2</v>
      </c>
      <c r="I171" s="84">
        <f t="shared" si="25"/>
        <v>21</v>
      </c>
      <c r="J171" s="81">
        <f t="shared" si="25"/>
        <v>5</v>
      </c>
      <c r="K171" s="82">
        <f t="shared" si="25"/>
        <v>39</v>
      </c>
      <c r="L171" s="83">
        <f t="shared" si="25"/>
        <v>3</v>
      </c>
      <c r="M171" s="84">
        <f t="shared" si="25"/>
        <v>49</v>
      </c>
      <c r="N171" s="81">
        <f t="shared" si="25"/>
        <v>6</v>
      </c>
      <c r="O171" s="82">
        <f t="shared" si="25"/>
        <v>30</v>
      </c>
      <c r="P171" s="83">
        <f t="shared" si="25"/>
        <v>3</v>
      </c>
      <c r="Q171" s="84">
        <f t="shared" si="25"/>
        <v>9</v>
      </c>
      <c r="R171" s="81">
        <f t="shared" si="25"/>
        <v>18</v>
      </c>
      <c r="S171" s="112">
        <f t="shared" si="25"/>
        <v>152</v>
      </c>
      <c r="T171" s="113">
        <f t="shared" si="25"/>
        <v>37</v>
      </c>
      <c r="U171" s="113">
        <f t="shared" si="25"/>
        <v>189</v>
      </c>
      <c r="V171" s="121">
        <f>'Табл 1000'!C166</f>
        <v>189</v>
      </c>
    </row>
    <row r="172" spans="1:22" ht="12.75">
      <c r="A172" s="45">
        <v>9</v>
      </c>
      <c r="B172" s="99" t="s">
        <v>12</v>
      </c>
      <c r="C172" s="111">
        <f aca="true" t="shared" si="26" ref="C172:U172">C16+C55+C94+C133</f>
        <v>0</v>
      </c>
      <c r="D172" s="83">
        <f t="shared" si="26"/>
        <v>0</v>
      </c>
      <c r="E172" s="84">
        <f t="shared" si="26"/>
        <v>0</v>
      </c>
      <c r="F172" s="81">
        <f t="shared" si="26"/>
        <v>0</v>
      </c>
      <c r="G172" s="82">
        <f t="shared" si="26"/>
        <v>2</v>
      </c>
      <c r="H172" s="83">
        <f t="shared" si="26"/>
        <v>4</v>
      </c>
      <c r="I172" s="84">
        <f t="shared" si="26"/>
        <v>29</v>
      </c>
      <c r="J172" s="81">
        <f t="shared" si="26"/>
        <v>9</v>
      </c>
      <c r="K172" s="82">
        <f t="shared" si="26"/>
        <v>58</v>
      </c>
      <c r="L172" s="83">
        <f t="shared" si="26"/>
        <v>15</v>
      </c>
      <c r="M172" s="84">
        <f t="shared" si="26"/>
        <v>40</v>
      </c>
      <c r="N172" s="81">
        <f t="shared" si="26"/>
        <v>10</v>
      </c>
      <c r="O172" s="82">
        <f t="shared" si="26"/>
        <v>26</v>
      </c>
      <c r="P172" s="83">
        <f t="shared" si="26"/>
        <v>10</v>
      </c>
      <c r="Q172" s="84">
        <f t="shared" si="26"/>
        <v>9</v>
      </c>
      <c r="R172" s="81">
        <f t="shared" si="26"/>
        <v>5</v>
      </c>
      <c r="S172" s="112">
        <f t="shared" si="26"/>
        <v>164</v>
      </c>
      <c r="T172" s="113">
        <f t="shared" si="26"/>
        <v>53</v>
      </c>
      <c r="U172" s="113">
        <f t="shared" si="26"/>
        <v>217</v>
      </c>
      <c r="V172" s="121">
        <f>'Табл 1000'!C167</f>
        <v>217</v>
      </c>
    </row>
    <row r="173" spans="1:22" ht="12.75">
      <c r="A173" s="45">
        <v>10</v>
      </c>
      <c r="B173" s="99" t="s">
        <v>13</v>
      </c>
      <c r="C173" s="111">
        <f aca="true" t="shared" si="27" ref="C173:U173">C17+C56+C95+C134</f>
        <v>0</v>
      </c>
      <c r="D173" s="83">
        <f t="shared" si="27"/>
        <v>0</v>
      </c>
      <c r="E173" s="84">
        <f t="shared" si="27"/>
        <v>1</v>
      </c>
      <c r="F173" s="81">
        <f t="shared" si="27"/>
        <v>0</v>
      </c>
      <c r="G173" s="82">
        <f t="shared" si="27"/>
        <v>7</v>
      </c>
      <c r="H173" s="83">
        <f t="shared" si="27"/>
        <v>8</v>
      </c>
      <c r="I173" s="84">
        <f t="shared" si="27"/>
        <v>31</v>
      </c>
      <c r="J173" s="81">
        <f t="shared" si="27"/>
        <v>12</v>
      </c>
      <c r="K173" s="82">
        <f t="shared" si="27"/>
        <v>35</v>
      </c>
      <c r="L173" s="83">
        <f t="shared" si="27"/>
        <v>6</v>
      </c>
      <c r="M173" s="84">
        <f t="shared" si="27"/>
        <v>29</v>
      </c>
      <c r="N173" s="81">
        <f t="shared" si="27"/>
        <v>8</v>
      </c>
      <c r="O173" s="82">
        <f t="shared" si="27"/>
        <v>21</v>
      </c>
      <c r="P173" s="83">
        <f t="shared" si="27"/>
        <v>6</v>
      </c>
      <c r="Q173" s="84">
        <f t="shared" si="27"/>
        <v>5</v>
      </c>
      <c r="R173" s="81">
        <f t="shared" si="27"/>
        <v>4</v>
      </c>
      <c r="S173" s="112">
        <f t="shared" si="27"/>
        <v>129</v>
      </c>
      <c r="T173" s="113">
        <f t="shared" si="27"/>
        <v>44</v>
      </c>
      <c r="U173" s="113">
        <f t="shared" si="27"/>
        <v>173</v>
      </c>
      <c r="V173" s="121">
        <f>'Табл 1000'!C168</f>
        <v>173</v>
      </c>
    </row>
    <row r="174" spans="1:22" ht="12.75">
      <c r="A174" s="45">
        <v>11</v>
      </c>
      <c r="B174" s="99" t="s">
        <v>14</v>
      </c>
      <c r="C174" s="111">
        <f aca="true" t="shared" si="28" ref="C174:U174">C18+C57+C96+C135</f>
        <v>0</v>
      </c>
      <c r="D174" s="83">
        <f t="shared" si="28"/>
        <v>0</v>
      </c>
      <c r="E174" s="84">
        <f t="shared" si="28"/>
        <v>0</v>
      </c>
      <c r="F174" s="81">
        <f t="shared" si="28"/>
        <v>0</v>
      </c>
      <c r="G174" s="82">
        <f t="shared" si="28"/>
        <v>0</v>
      </c>
      <c r="H174" s="83">
        <f t="shared" si="28"/>
        <v>0</v>
      </c>
      <c r="I174" s="84">
        <f t="shared" si="28"/>
        <v>0</v>
      </c>
      <c r="J174" s="81">
        <f t="shared" si="28"/>
        <v>0</v>
      </c>
      <c r="K174" s="82">
        <f t="shared" si="28"/>
        <v>4</v>
      </c>
      <c r="L174" s="83">
        <f t="shared" si="28"/>
        <v>1</v>
      </c>
      <c r="M174" s="84">
        <f t="shared" si="28"/>
        <v>6</v>
      </c>
      <c r="N174" s="81">
        <f t="shared" si="28"/>
        <v>1</v>
      </c>
      <c r="O174" s="82">
        <f t="shared" si="28"/>
        <v>4</v>
      </c>
      <c r="P174" s="83">
        <f t="shared" si="28"/>
        <v>0</v>
      </c>
      <c r="Q174" s="84">
        <f t="shared" si="28"/>
        <v>1</v>
      </c>
      <c r="R174" s="81">
        <f t="shared" si="28"/>
        <v>1</v>
      </c>
      <c r="S174" s="112">
        <f t="shared" si="28"/>
        <v>15</v>
      </c>
      <c r="T174" s="113">
        <f t="shared" si="28"/>
        <v>3</v>
      </c>
      <c r="U174" s="113">
        <f t="shared" si="28"/>
        <v>18</v>
      </c>
      <c r="V174" s="121">
        <f>'Табл 1000'!C169</f>
        <v>18</v>
      </c>
    </row>
    <row r="175" spans="1:22" ht="12.75">
      <c r="A175" s="45">
        <v>12</v>
      </c>
      <c r="B175" s="99" t="s">
        <v>15</v>
      </c>
      <c r="C175" s="111">
        <f aca="true" t="shared" si="29" ref="C175:U175">C19+C58+C97+C136</f>
        <v>0</v>
      </c>
      <c r="D175" s="83">
        <f t="shared" si="29"/>
        <v>0</v>
      </c>
      <c r="E175" s="84">
        <f t="shared" si="29"/>
        <v>0</v>
      </c>
      <c r="F175" s="81">
        <f t="shared" si="29"/>
        <v>1</v>
      </c>
      <c r="G175" s="82">
        <f t="shared" si="29"/>
        <v>9</v>
      </c>
      <c r="H175" s="83">
        <f t="shared" si="29"/>
        <v>4</v>
      </c>
      <c r="I175" s="84">
        <f t="shared" si="29"/>
        <v>39</v>
      </c>
      <c r="J175" s="81">
        <f t="shared" si="29"/>
        <v>18</v>
      </c>
      <c r="K175" s="82">
        <f t="shared" si="29"/>
        <v>94</v>
      </c>
      <c r="L175" s="83">
        <f t="shared" si="29"/>
        <v>15</v>
      </c>
      <c r="M175" s="84">
        <f t="shared" si="29"/>
        <v>81</v>
      </c>
      <c r="N175" s="81">
        <f t="shared" si="29"/>
        <v>10</v>
      </c>
      <c r="O175" s="82">
        <f t="shared" si="29"/>
        <v>52</v>
      </c>
      <c r="P175" s="83">
        <f t="shared" si="29"/>
        <v>5</v>
      </c>
      <c r="Q175" s="84">
        <f t="shared" si="29"/>
        <v>34</v>
      </c>
      <c r="R175" s="81">
        <f t="shared" si="29"/>
        <v>17</v>
      </c>
      <c r="S175" s="112">
        <f t="shared" si="29"/>
        <v>309</v>
      </c>
      <c r="T175" s="113">
        <f t="shared" si="29"/>
        <v>70</v>
      </c>
      <c r="U175" s="113">
        <f t="shared" si="29"/>
        <v>379</v>
      </c>
      <c r="V175" s="121">
        <f>'Табл 1000'!C170</f>
        <v>379</v>
      </c>
    </row>
    <row r="176" spans="1:22" ht="12.75">
      <c r="A176" s="45">
        <v>13</v>
      </c>
      <c r="B176" s="99" t="s">
        <v>16</v>
      </c>
      <c r="C176" s="111">
        <f aca="true" t="shared" si="30" ref="C176:U176">C20+C59+C98+C137</f>
        <v>0</v>
      </c>
      <c r="D176" s="83">
        <f t="shared" si="30"/>
        <v>0</v>
      </c>
      <c r="E176" s="84">
        <f t="shared" si="30"/>
        <v>0</v>
      </c>
      <c r="F176" s="81">
        <f t="shared" si="30"/>
        <v>0</v>
      </c>
      <c r="G176" s="82">
        <f t="shared" si="30"/>
        <v>1</v>
      </c>
      <c r="H176" s="83">
        <f t="shared" si="30"/>
        <v>6</v>
      </c>
      <c r="I176" s="84">
        <f t="shared" si="30"/>
        <v>16</v>
      </c>
      <c r="J176" s="81">
        <f t="shared" si="30"/>
        <v>7</v>
      </c>
      <c r="K176" s="82">
        <f t="shared" si="30"/>
        <v>32</v>
      </c>
      <c r="L176" s="83">
        <f t="shared" si="30"/>
        <v>13</v>
      </c>
      <c r="M176" s="84">
        <f t="shared" si="30"/>
        <v>24</v>
      </c>
      <c r="N176" s="81">
        <f t="shared" si="30"/>
        <v>7</v>
      </c>
      <c r="O176" s="82">
        <f t="shared" si="30"/>
        <v>19</v>
      </c>
      <c r="P176" s="83">
        <f t="shared" si="30"/>
        <v>1</v>
      </c>
      <c r="Q176" s="84">
        <f t="shared" si="30"/>
        <v>6</v>
      </c>
      <c r="R176" s="81">
        <f t="shared" si="30"/>
        <v>1</v>
      </c>
      <c r="S176" s="112">
        <f t="shared" si="30"/>
        <v>98</v>
      </c>
      <c r="T176" s="113">
        <f t="shared" si="30"/>
        <v>35</v>
      </c>
      <c r="U176" s="113">
        <f t="shared" si="30"/>
        <v>133</v>
      </c>
      <c r="V176" s="121">
        <f>'Табл 1000'!C171</f>
        <v>133</v>
      </c>
    </row>
    <row r="177" spans="1:22" ht="12.75">
      <c r="A177" s="45">
        <v>14</v>
      </c>
      <c r="B177" s="99" t="s">
        <v>17</v>
      </c>
      <c r="C177" s="111">
        <f aca="true" t="shared" si="31" ref="C177:U177">C21+C60+C99+C138</f>
        <v>1</v>
      </c>
      <c r="D177" s="83">
        <f t="shared" si="31"/>
        <v>0</v>
      </c>
      <c r="E177" s="84">
        <f t="shared" si="31"/>
        <v>1</v>
      </c>
      <c r="F177" s="81">
        <f t="shared" si="31"/>
        <v>0</v>
      </c>
      <c r="G177" s="82">
        <f t="shared" si="31"/>
        <v>14</v>
      </c>
      <c r="H177" s="83">
        <f t="shared" si="31"/>
        <v>11</v>
      </c>
      <c r="I177" s="84">
        <f t="shared" si="31"/>
        <v>57</v>
      </c>
      <c r="J177" s="81">
        <f t="shared" si="31"/>
        <v>29</v>
      </c>
      <c r="K177" s="82">
        <f t="shared" si="31"/>
        <v>156</v>
      </c>
      <c r="L177" s="83">
        <f t="shared" si="31"/>
        <v>44</v>
      </c>
      <c r="M177" s="84">
        <f t="shared" si="31"/>
        <v>111</v>
      </c>
      <c r="N177" s="81">
        <f t="shared" si="31"/>
        <v>33</v>
      </c>
      <c r="O177" s="82">
        <f t="shared" si="31"/>
        <v>58</v>
      </c>
      <c r="P177" s="83">
        <f t="shared" si="31"/>
        <v>15</v>
      </c>
      <c r="Q177" s="84">
        <f t="shared" si="31"/>
        <v>21</v>
      </c>
      <c r="R177" s="81">
        <f t="shared" si="31"/>
        <v>11</v>
      </c>
      <c r="S177" s="112">
        <f t="shared" si="31"/>
        <v>419</v>
      </c>
      <c r="T177" s="113">
        <f t="shared" si="31"/>
        <v>143</v>
      </c>
      <c r="U177" s="113">
        <f t="shared" si="31"/>
        <v>562</v>
      </c>
      <c r="V177" s="121">
        <f>'Табл 1000'!C172</f>
        <v>562</v>
      </c>
    </row>
    <row r="178" spans="1:22" ht="12.75">
      <c r="A178" s="45">
        <v>15</v>
      </c>
      <c r="B178" s="99" t="s">
        <v>18</v>
      </c>
      <c r="C178" s="111">
        <f aca="true" t="shared" si="32" ref="C178:U178">C22+C61+C100+C139</f>
        <v>0</v>
      </c>
      <c r="D178" s="83">
        <f t="shared" si="32"/>
        <v>0</v>
      </c>
      <c r="E178" s="84">
        <f t="shared" si="32"/>
        <v>0</v>
      </c>
      <c r="F178" s="81">
        <f t="shared" si="32"/>
        <v>0</v>
      </c>
      <c r="G178" s="82">
        <f t="shared" si="32"/>
        <v>3</v>
      </c>
      <c r="H178" s="83">
        <f t="shared" si="32"/>
        <v>3</v>
      </c>
      <c r="I178" s="84">
        <f t="shared" si="32"/>
        <v>15</v>
      </c>
      <c r="J178" s="81">
        <f t="shared" si="32"/>
        <v>4</v>
      </c>
      <c r="K178" s="82">
        <f t="shared" si="32"/>
        <v>41</v>
      </c>
      <c r="L178" s="83">
        <f t="shared" si="32"/>
        <v>7</v>
      </c>
      <c r="M178" s="84">
        <f t="shared" si="32"/>
        <v>23</v>
      </c>
      <c r="N178" s="81">
        <f t="shared" si="32"/>
        <v>6</v>
      </c>
      <c r="O178" s="82">
        <f t="shared" si="32"/>
        <v>18</v>
      </c>
      <c r="P178" s="83">
        <f t="shared" si="32"/>
        <v>4</v>
      </c>
      <c r="Q178" s="84">
        <f t="shared" si="32"/>
        <v>5</v>
      </c>
      <c r="R178" s="81">
        <f t="shared" si="32"/>
        <v>7</v>
      </c>
      <c r="S178" s="112">
        <f t="shared" si="32"/>
        <v>105</v>
      </c>
      <c r="T178" s="113">
        <f t="shared" si="32"/>
        <v>31</v>
      </c>
      <c r="U178" s="113">
        <f t="shared" si="32"/>
        <v>136</v>
      </c>
      <c r="V178" s="121">
        <f>'Табл 1000'!C173</f>
        <v>136</v>
      </c>
    </row>
    <row r="179" spans="1:22" ht="12.75">
      <c r="A179" s="45">
        <v>16</v>
      </c>
      <c r="B179" s="99" t="s">
        <v>19</v>
      </c>
      <c r="C179" s="111">
        <f aca="true" t="shared" si="33" ref="C179:U179">C23+C62+C101+C140</f>
        <v>0</v>
      </c>
      <c r="D179" s="83">
        <f t="shared" si="33"/>
        <v>0</v>
      </c>
      <c r="E179" s="84">
        <f t="shared" si="33"/>
        <v>0</v>
      </c>
      <c r="F179" s="81">
        <f t="shared" si="33"/>
        <v>0</v>
      </c>
      <c r="G179" s="82">
        <f t="shared" si="33"/>
        <v>1</v>
      </c>
      <c r="H179" s="83">
        <f t="shared" si="33"/>
        <v>2</v>
      </c>
      <c r="I179" s="84">
        <f t="shared" si="33"/>
        <v>12</v>
      </c>
      <c r="J179" s="81">
        <f t="shared" si="33"/>
        <v>5</v>
      </c>
      <c r="K179" s="82">
        <f t="shared" si="33"/>
        <v>25</v>
      </c>
      <c r="L179" s="83">
        <f t="shared" si="33"/>
        <v>7</v>
      </c>
      <c r="M179" s="84">
        <f t="shared" si="33"/>
        <v>29</v>
      </c>
      <c r="N179" s="81">
        <f t="shared" si="33"/>
        <v>2</v>
      </c>
      <c r="O179" s="82">
        <f t="shared" si="33"/>
        <v>19</v>
      </c>
      <c r="P179" s="83">
        <f t="shared" si="33"/>
        <v>0</v>
      </c>
      <c r="Q179" s="84">
        <f t="shared" si="33"/>
        <v>7</v>
      </c>
      <c r="R179" s="81">
        <f t="shared" si="33"/>
        <v>3</v>
      </c>
      <c r="S179" s="112">
        <f t="shared" si="33"/>
        <v>93</v>
      </c>
      <c r="T179" s="113">
        <f t="shared" si="33"/>
        <v>19</v>
      </c>
      <c r="U179" s="113">
        <f t="shared" si="33"/>
        <v>112</v>
      </c>
      <c r="V179" s="121">
        <f>'Табл 1000'!C174</f>
        <v>112</v>
      </c>
    </row>
    <row r="180" spans="1:22" ht="12.75">
      <c r="A180" s="45">
        <v>17</v>
      </c>
      <c r="B180" s="99" t="s">
        <v>20</v>
      </c>
      <c r="C180" s="111">
        <f aca="true" t="shared" si="34" ref="C180:U180">C24+C63+C102+C141</f>
        <v>0</v>
      </c>
      <c r="D180" s="83">
        <f t="shared" si="34"/>
        <v>0</v>
      </c>
      <c r="E180" s="84">
        <f t="shared" si="34"/>
        <v>1</v>
      </c>
      <c r="F180" s="81">
        <f t="shared" si="34"/>
        <v>0</v>
      </c>
      <c r="G180" s="82">
        <f t="shared" si="34"/>
        <v>1</v>
      </c>
      <c r="H180" s="83">
        <f t="shared" si="34"/>
        <v>2</v>
      </c>
      <c r="I180" s="84">
        <f t="shared" si="34"/>
        <v>25</v>
      </c>
      <c r="J180" s="81">
        <f t="shared" si="34"/>
        <v>6</v>
      </c>
      <c r="K180" s="82">
        <f t="shared" si="34"/>
        <v>37</v>
      </c>
      <c r="L180" s="83">
        <f t="shared" si="34"/>
        <v>8</v>
      </c>
      <c r="M180" s="84">
        <f t="shared" si="34"/>
        <v>23</v>
      </c>
      <c r="N180" s="81">
        <f t="shared" si="34"/>
        <v>4</v>
      </c>
      <c r="O180" s="82">
        <f t="shared" si="34"/>
        <v>16</v>
      </c>
      <c r="P180" s="83">
        <f t="shared" si="34"/>
        <v>4</v>
      </c>
      <c r="Q180" s="84">
        <f t="shared" si="34"/>
        <v>6</v>
      </c>
      <c r="R180" s="81">
        <f t="shared" si="34"/>
        <v>5</v>
      </c>
      <c r="S180" s="112">
        <f t="shared" si="34"/>
        <v>109</v>
      </c>
      <c r="T180" s="113">
        <f t="shared" si="34"/>
        <v>29</v>
      </c>
      <c r="U180" s="113">
        <f t="shared" si="34"/>
        <v>138</v>
      </c>
      <c r="V180" s="121">
        <f>'Табл 1000'!C175</f>
        <v>138</v>
      </c>
    </row>
    <row r="181" spans="1:22" ht="12.75">
      <c r="A181" s="45">
        <v>18</v>
      </c>
      <c r="B181" s="99" t="s">
        <v>21</v>
      </c>
      <c r="C181" s="111">
        <f aca="true" t="shared" si="35" ref="C181:U181">C25+C64+C103+C142</f>
        <v>0</v>
      </c>
      <c r="D181" s="83">
        <f t="shared" si="35"/>
        <v>0</v>
      </c>
      <c r="E181" s="84">
        <f t="shared" si="35"/>
        <v>0</v>
      </c>
      <c r="F181" s="81">
        <f t="shared" si="35"/>
        <v>0</v>
      </c>
      <c r="G181" s="82">
        <f t="shared" si="35"/>
        <v>0</v>
      </c>
      <c r="H181" s="83">
        <f t="shared" si="35"/>
        <v>4</v>
      </c>
      <c r="I181" s="84">
        <f t="shared" si="35"/>
        <v>8</v>
      </c>
      <c r="J181" s="81">
        <f t="shared" si="35"/>
        <v>4</v>
      </c>
      <c r="K181" s="82">
        <f t="shared" si="35"/>
        <v>26</v>
      </c>
      <c r="L181" s="83">
        <f t="shared" si="35"/>
        <v>1</v>
      </c>
      <c r="M181" s="84">
        <f t="shared" si="35"/>
        <v>17</v>
      </c>
      <c r="N181" s="81">
        <f t="shared" si="35"/>
        <v>5</v>
      </c>
      <c r="O181" s="82">
        <f t="shared" si="35"/>
        <v>9</v>
      </c>
      <c r="P181" s="83">
        <f t="shared" si="35"/>
        <v>3</v>
      </c>
      <c r="Q181" s="84">
        <f t="shared" si="35"/>
        <v>11</v>
      </c>
      <c r="R181" s="81">
        <f t="shared" si="35"/>
        <v>6</v>
      </c>
      <c r="S181" s="112">
        <f t="shared" si="35"/>
        <v>71</v>
      </c>
      <c r="T181" s="113">
        <f t="shared" si="35"/>
        <v>23</v>
      </c>
      <c r="U181" s="113">
        <f t="shared" si="35"/>
        <v>94</v>
      </c>
      <c r="V181" s="121">
        <f>'Табл 1000'!C176</f>
        <v>94</v>
      </c>
    </row>
    <row r="182" spans="1:22" ht="12.75">
      <c r="A182" s="45">
        <v>19</v>
      </c>
      <c r="B182" s="99" t="s">
        <v>22</v>
      </c>
      <c r="C182" s="111">
        <f aca="true" t="shared" si="36" ref="C182:U182">C26+C65+C104+C143</f>
        <v>0</v>
      </c>
      <c r="D182" s="83">
        <f t="shared" si="36"/>
        <v>0</v>
      </c>
      <c r="E182" s="84">
        <f t="shared" si="36"/>
        <v>0</v>
      </c>
      <c r="F182" s="81">
        <f t="shared" si="36"/>
        <v>0</v>
      </c>
      <c r="G182" s="82">
        <f t="shared" si="36"/>
        <v>2</v>
      </c>
      <c r="H182" s="83">
        <f t="shared" si="36"/>
        <v>0</v>
      </c>
      <c r="I182" s="84">
        <f t="shared" si="36"/>
        <v>17</v>
      </c>
      <c r="J182" s="81">
        <f t="shared" si="36"/>
        <v>4</v>
      </c>
      <c r="K182" s="82">
        <f t="shared" si="36"/>
        <v>56</v>
      </c>
      <c r="L182" s="83">
        <f t="shared" si="36"/>
        <v>8</v>
      </c>
      <c r="M182" s="84">
        <f t="shared" si="36"/>
        <v>36</v>
      </c>
      <c r="N182" s="81">
        <f t="shared" si="36"/>
        <v>11</v>
      </c>
      <c r="O182" s="82">
        <f t="shared" si="36"/>
        <v>24</v>
      </c>
      <c r="P182" s="83">
        <f t="shared" si="36"/>
        <v>3</v>
      </c>
      <c r="Q182" s="84">
        <f t="shared" si="36"/>
        <v>13</v>
      </c>
      <c r="R182" s="81">
        <f t="shared" si="36"/>
        <v>6</v>
      </c>
      <c r="S182" s="112">
        <f t="shared" si="36"/>
        <v>148</v>
      </c>
      <c r="T182" s="113">
        <f t="shared" si="36"/>
        <v>32</v>
      </c>
      <c r="U182" s="113">
        <f t="shared" si="36"/>
        <v>180</v>
      </c>
      <c r="V182" s="121">
        <f>'Табл 1000'!C177</f>
        <v>180</v>
      </c>
    </row>
    <row r="183" spans="1:22" ht="12.75">
      <c r="A183" s="45">
        <v>20</v>
      </c>
      <c r="B183" s="99" t="s">
        <v>23</v>
      </c>
      <c r="C183" s="111">
        <f aca="true" t="shared" si="37" ref="C183:U183">C27+C66+C105+C144</f>
        <v>0</v>
      </c>
      <c r="D183" s="83">
        <f t="shared" si="37"/>
        <v>0</v>
      </c>
      <c r="E183" s="84">
        <f t="shared" si="37"/>
        <v>0</v>
      </c>
      <c r="F183" s="81">
        <f t="shared" si="37"/>
        <v>0</v>
      </c>
      <c r="G183" s="82">
        <f t="shared" si="37"/>
        <v>1</v>
      </c>
      <c r="H183" s="83">
        <f t="shared" si="37"/>
        <v>3</v>
      </c>
      <c r="I183" s="84">
        <f t="shared" si="37"/>
        <v>15</v>
      </c>
      <c r="J183" s="81">
        <f t="shared" si="37"/>
        <v>4</v>
      </c>
      <c r="K183" s="82">
        <f t="shared" si="37"/>
        <v>28</v>
      </c>
      <c r="L183" s="83">
        <f t="shared" si="37"/>
        <v>16</v>
      </c>
      <c r="M183" s="84">
        <f t="shared" si="37"/>
        <v>23</v>
      </c>
      <c r="N183" s="81">
        <f t="shared" si="37"/>
        <v>1</v>
      </c>
      <c r="O183" s="82">
        <f t="shared" si="37"/>
        <v>9</v>
      </c>
      <c r="P183" s="83">
        <f t="shared" si="37"/>
        <v>2</v>
      </c>
      <c r="Q183" s="84">
        <f t="shared" si="37"/>
        <v>4</v>
      </c>
      <c r="R183" s="81">
        <f t="shared" si="37"/>
        <v>2</v>
      </c>
      <c r="S183" s="112">
        <f t="shared" si="37"/>
        <v>80</v>
      </c>
      <c r="T183" s="113">
        <f t="shared" si="37"/>
        <v>28</v>
      </c>
      <c r="U183" s="113">
        <f t="shared" si="37"/>
        <v>108</v>
      </c>
      <c r="V183" s="121">
        <f>'Табл 1000'!C178</f>
        <v>108</v>
      </c>
    </row>
    <row r="184" spans="1:22" ht="12.75">
      <c r="A184" s="45">
        <v>21</v>
      </c>
      <c r="B184" s="99" t="s">
        <v>24</v>
      </c>
      <c r="C184" s="111">
        <f aca="true" t="shared" si="38" ref="C184:U184">C28+C67+C106+C145</f>
        <v>0</v>
      </c>
      <c r="D184" s="83">
        <f t="shared" si="38"/>
        <v>0</v>
      </c>
      <c r="E184" s="84">
        <f t="shared" si="38"/>
        <v>0</v>
      </c>
      <c r="F184" s="81">
        <f t="shared" si="38"/>
        <v>0</v>
      </c>
      <c r="G184" s="82">
        <f t="shared" si="38"/>
        <v>2</v>
      </c>
      <c r="H184" s="83">
        <f t="shared" si="38"/>
        <v>2</v>
      </c>
      <c r="I184" s="84">
        <f t="shared" si="38"/>
        <v>23</v>
      </c>
      <c r="J184" s="81">
        <f t="shared" si="38"/>
        <v>1</v>
      </c>
      <c r="K184" s="82">
        <f t="shared" si="38"/>
        <v>29</v>
      </c>
      <c r="L184" s="83">
        <f t="shared" si="38"/>
        <v>5</v>
      </c>
      <c r="M184" s="84">
        <f t="shared" si="38"/>
        <v>29</v>
      </c>
      <c r="N184" s="81">
        <f t="shared" si="38"/>
        <v>1</v>
      </c>
      <c r="O184" s="82">
        <f t="shared" si="38"/>
        <v>9</v>
      </c>
      <c r="P184" s="83">
        <f t="shared" si="38"/>
        <v>1</v>
      </c>
      <c r="Q184" s="84">
        <f t="shared" si="38"/>
        <v>7</v>
      </c>
      <c r="R184" s="81">
        <f t="shared" si="38"/>
        <v>6</v>
      </c>
      <c r="S184" s="112">
        <f t="shared" si="38"/>
        <v>99</v>
      </c>
      <c r="T184" s="113">
        <f t="shared" si="38"/>
        <v>16</v>
      </c>
      <c r="U184" s="113">
        <f t="shared" si="38"/>
        <v>115</v>
      </c>
      <c r="V184" s="121">
        <f>'Табл 1000'!C179</f>
        <v>115</v>
      </c>
    </row>
    <row r="185" spans="1:22" ht="12.75">
      <c r="A185" s="45">
        <v>22</v>
      </c>
      <c r="B185" s="99" t="s">
        <v>25</v>
      </c>
      <c r="C185" s="111">
        <f aca="true" t="shared" si="39" ref="C185:U185">C29+C68+C107+C146</f>
        <v>0</v>
      </c>
      <c r="D185" s="83">
        <f t="shared" si="39"/>
        <v>0</v>
      </c>
      <c r="E185" s="84">
        <f t="shared" si="39"/>
        <v>0</v>
      </c>
      <c r="F185" s="81">
        <f t="shared" si="39"/>
        <v>0</v>
      </c>
      <c r="G185" s="82">
        <f t="shared" si="39"/>
        <v>3</v>
      </c>
      <c r="H185" s="83">
        <f t="shared" si="39"/>
        <v>1</v>
      </c>
      <c r="I185" s="84">
        <f t="shared" si="39"/>
        <v>26</v>
      </c>
      <c r="J185" s="81">
        <f t="shared" si="39"/>
        <v>6</v>
      </c>
      <c r="K185" s="82">
        <f t="shared" si="39"/>
        <v>43</v>
      </c>
      <c r="L185" s="83">
        <f t="shared" si="39"/>
        <v>11</v>
      </c>
      <c r="M185" s="84">
        <f t="shared" si="39"/>
        <v>57</v>
      </c>
      <c r="N185" s="81">
        <f t="shared" si="39"/>
        <v>11</v>
      </c>
      <c r="O185" s="82">
        <f t="shared" si="39"/>
        <v>29</v>
      </c>
      <c r="P185" s="83">
        <f t="shared" si="39"/>
        <v>4</v>
      </c>
      <c r="Q185" s="84">
        <f t="shared" si="39"/>
        <v>10</v>
      </c>
      <c r="R185" s="81">
        <f t="shared" si="39"/>
        <v>2</v>
      </c>
      <c r="S185" s="112">
        <f t="shared" si="39"/>
        <v>168</v>
      </c>
      <c r="T185" s="113">
        <f t="shared" si="39"/>
        <v>35</v>
      </c>
      <c r="U185" s="113">
        <f t="shared" si="39"/>
        <v>203</v>
      </c>
      <c r="V185" s="121">
        <f>'Табл 1000'!C180</f>
        <v>203</v>
      </c>
    </row>
    <row r="186" spans="1:22" ht="12.75">
      <c r="A186" s="45">
        <v>23</v>
      </c>
      <c r="B186" s="99" t="s">
        <v>26</v>
      </c>
      <c r="C186" s="111">
        <f aca="true" t="shared" si="40" ref="C186:U186">C30+C69+C108+C147</f>
        <v>0</v>
      </c>
      <c r="D186" s="83">
        <f t="shared" si="40"/>
        <v>1</v>
      </c>
      <c r="E186" s="84">
        <f t="shared" si="40"/>
        <v>0</v>
      </c>
      <c r="F186" s="81">
        <f t="shared" si="40"/>
        <v>2</v>
      </c>
      <c r="G186" s="82">
        <f t="shared" si="40"/>
        <v>2</v>
      </c>
      <c r="H186" s="83">
        <f t="shared" si="40"/>
        <v>1</v>
      </c>
      <c r="I186" s="84">
        <f t="shared" si="40"/>
        <v>11</v>
      </c>
      <c r="J186" s="81">
        <f t="shared" si="40"/>
        <v>8</v>
      </c>
      <c r="K186" s="82">
        <f t="shared" si="40"/>
        <v>38</v>
      </c>
      <c r="L186" s="83">
        <f t="shared" si="40"/>
        <v>4</v>
      </c>
      <c r="M186" s="84">
        <f t="shared" si="40"/>
        <v>24</v>
      </c>
      <c r="N186" s="81">
        <f t="shared" si="40"/>
        <v>5</v>
      </c>
      <c r="O186" s="82">
        <f t="shared" si="40"/>
        <v>19</v>
      </c>
      <c r="P186" s="83">
        <f t="shared" si="40"/>
        <v>7</v>
      </c>
      <c r="Q186" s="84">
        <f t="shared" si="40"/>
        <v>13</v>
      </c>
      <c r="R186" s="81">
        <f t="shared" si="40"/>
        <v>13</v>
      </c>
      <c r="S186" s="112">
        <f t="shared" si="40"/>
        <v>107</v>
      </c>
      <c r="T186" s="113">
        <f t="shared" si="40"/>
        <v>41</v>
      </c>
      <c r="U186" s="113">
        <f t="shared" si="40"/>
        <v>148</v>
      </c>
      <c r="V186" s="121">
        <f>'Табл 1000'!C181</f>
        <v>148</v>
      </c>
    </row>
    <row r="187" spans="1:22" ht="12.75">
      <c r="A187" s="45">
        <v>24</v>
      </c>
      <c r="B187" s="99" t="s">
        <v>27</v>
      </c>
      <c r="C187" s="111">
        <f aca="true" t="shared" si="41" ref="C187:U187">C31+C70+C109+C148</f>
        <v>0</v>
      </c>
      <c r="D187" s="83">
        <f t="shared" si="41"/>
        <v>0</v>
      </c>
      <c r="E187" s="84">
        <f t="shared" si="41"/>
        <v>0</v>
      </c>
      <c r="F187" s="81">
        <f t="shared" si="41"/>
        <v>0</v>
      </c>
      <c r="G187" s="82">
        <f t="shared" si="41"/>
        <v>0</v>
      </c>
      <c r="H187" s="83">
        <f t="shared" si="41"/>
        <v>2</v>
      </c>
      <c r="I187" s="84">
        <f t="shared" si="41"/>
        <v>16</v>
      </c>
      <c r="J187" s="81">
        <f t="shared" si="41"/>
        <v>5</v>
      </c>
      <c r="K187" s="82">
        <f t="shared" si="41"/>
        <v>16</v>
      </c>
      <c r="L187" s="83">
        <f t="shared" si="41"/>
        <v>7</v>
      </c>
      <c r="M187" s="84">
        <f t="shared" si="41"/>
        <v>24</v>
      </c>
      <c r="N187" s="81">
        <f t="shared" si="41"/>
        <v>3</v>
      </c>
      <c r="O187" s="82">
        <f t="shared" si="41"/>
        <v>5</v>
      </c>
      <c r="P187" s="83">
        <f t="shared" si="41"/>
        <v>5</v>
      </c>
      <c r="Q187" s="84">
        <f t="shared" si="41"/>
        <v>2</v>
      </c>
      <c r="R187" s="81">
        <f t="shared" si="41"/>
        <v>5</v>
      </c>
      <c r="S187" s="112">
        <f t="shared" si="41"/>
        <v>63</v>
      </c>
      <c r="T187" s="113">
        <f t="shared" si="41"/>
        <v>27</v>
      </c>
      <c r="U187" s="113">
        <f t="shared" si="41"/>
        <v>90</v>
      </c>
      <c r="V187" s="121">
        <f>'Табл 1000'!C182</f>
        <v>90</v>
      </c>
    </row>
    <row r="188" spans="1:22" ht="12.75">
      <c r="A188" s="45">
        <v>25</v>
      </c>
      <c r="B188" s="99" t="s">
        <v>28</v>
      </c>
      <c r="C188" s="111">
        <f aca="true" t="shared" si="42" ref="C188:U188">C32+C71+C110+C149</f>
        <v>0</v>
      </c>
      <c r="D188" s="83">
        <f t="shared" si="42"/>
        <v>0</v>
      </c>
      <c r="E188" s="84">
        <f t="shared" si="42"/>
        <v>1</v>
      </c>
      <c r="F188" s="81">
        <f t="shared" si="42"/>
        <v>1</v>
      </c>
      <c r="G188" s="82">
        <f t="shared" si="42"/>
        <v>4</v>
      </c>
      <c r="H188" s="83">
        <f t="shared" si="42"/>
        <v>5</v>
      </c>
      <c r="I188" s="84">
        <f t="shared" si="42"/>
        <v>31</v>
      </c>
      <c r="J188" s="81">
        <f t="shared" si="42"/>
        <v>12</v>
      </c>
      <c r="K188" s="82">
        <f t="shared" si="42"/>
        <v>77</v>
      </c>
      <c r="L188" s="83">
        <f t="shared" si="42"/>
        <v>18</v>
      </c>
      <c r="M188" s="84">
        <f t="shared" si="42"/>
        <v>59</v>
      </c>
      <c r="N188" s="81">
        <f t="shared" si="42"/>
        <v>19</v>
      </c>
      <c r="O188" s="82">
        <f t="shared" si="42"/>
        <v>25</v>
      </c>
      <c r="P188" s="83">
        <f t="shared" si="42"/>
        <v>3</v>
      </c>
      <c r="Q188" s="84">
        <f t="shared" si="42"/>
        <v>12</v>
      </c>
      <c r="R188" s="81">
        <f t="shared" si="42"/>
        <v>16</v>
      </c>
      <c r="S188" s="112">
        <f t="shared" si="42"/>
        <v>209</v>
      </c>
      <c r="T188" s="113">
        <f t="shared" si="42"/>
        <v>74</v>
      </c>
      <c r="U188" s="113">
        <f t="shared" si="42"/>
        <v>283</v>
      </c>
      <c r="V188" s="121">
        <f>'Табл 1000'!C183</f>
        <v>283</v>
      </c>
    </row>
    <row r="189" spans="1:22" ht="12.75">
      <c r="A189" s="46">
        <v>26</v>
      </c>
      <c r="B189" s="55" t="s">
        <v>76</v>
      </c>
      <c r="C189" s="93">
        <f aca="true" t="shared" si="43" ref="C189:U189">C33+C72+C111+C150</f>
        <v>0</v>
      </c>
      <c r="D189" s="91">
        <f t="shared" si="43"/>
        <v>0</v>
      </c>
      <c r="E189" s="92">
        <f t="shared" si="43"/>
        <v>0</v>
      </c>
      <c r="F189" s="89">
        <f t="shared" si="43"/>
        <v>0</v>
      </c>
      <c r="G189" s="90">
        <f t="shared" si="43"/>
        <v>8</v>
      </c>
      <c r="H189" s="91">
        <f t="shared" si="43"/>
        <v>0</v>
      </c>
      <c r="I189" s="92">
        <f t="shared" si="43"/>
        <v>25</v>
      </c>
      <c r="J189" s="89">
        <f t="shared" si="43"/>
        <v>2</v>
      </c>
      <c r="K189" s="90">
        <f t="shared" si="43"/>
        <v>29</v>
      </c>
      <c r="L189" s="91">
        <f t="shared" si="43"/>
        <v>0</v>
      </c>
      <c r="M189" s="92">
        <f t="shared" si="43"/>
        <v>12</v>
      </c>
      <c r="N189" s="89">
        <f t="shared" si="43"/>
        <v>0</v>
      </c>
      <c r="O189" s="90">
        <f t="shared" si="43"/>
        <v>3</v>
      </c>
      <c r="P189" s="83">
        <f t="shared" si="43"/>
        <v>0</v>
      </c>
      <c r="Q189" s="92">
        <f t="shared" si="43"/>
        <v>0</v>
      </c>
      <c r="R189" s="89">
        <f t="shared" si="43"/>
        <v>0</v>
      </c>
      <c r="S189" s="114">
        <f t="shared" si="43"/>
        <v>77</v>
      </c>
      <c r="T189" s="115">
        <f t="shared" si="43"/>
        <v>2</v>
      </c>
      <c r="U189" s="113">
        <f t="shared" si="43"/>
        <v>79</v>
      </c>
      <c r="V189" s="121">
        <f>'Табл 1000'!C184</f>
        <v>79</v>
      </c>
    </row>
    <row r="190" spans="1:22" ht="12.75">
      <c r="A190" s="45">
        <v>27</v>
      </c>
      <c r="B190" s="55" t="s">
        <v>80</v>
      </c>
      <c r="C190" s="93">
        <f aca="true" t="shared" si="44" ref="C190:U190">C34+C73+C112+C151</f>
        <v>0</v>
      </c>
      <c r="D190" s="91">
        <f t="shared" si="44"/>
        <v>0</v>
      </c>
      <c r="E190" s="92">
        <f t="shared" si="44"/>
        <v>0</v>
      </c>
      <c r="F190" s="89">
        <f t="shared" si="44"/>
        <v>0</v>
      </c>
      <c r="G190" s="90">
        <f t="shared" si="44"/>
        <v>4</v>
      </c>
      <c r="H190" s="91">
        <f t="shared" si="44"/>
        <v>0</v>
      </c>
      <c r="I190" s="92">
        <f t="shared" si="44"/>
        <v>2</v>
      </c>
      <c r="J190" s="89">
        <f t="shared" si="44"/>
        <v>0</v>
      </c>
      <c r="K190" s="90">
        <f t="shared" si="44"/>
        <v>12</v>
      </c>
      <c r="L190" s="91">
        <f t="shared" si="44"/>
        <v>0</v>
      </c>
      <c r="M190" s="92">
        <f t="shared" si="44"/>
        <v>3</v>
      </c>
      <c r="N190" s="89">
        <f t="shared" si="44"/>
        <v>0</v>
      </c>
      <c r="O190" s="90">
        <f t="shared" si="44"/>
        <v>0</v>
      </c>
      <c r="P190" s="83">
        <f t="shared" si="44"/>
        <v>0</v>
      </c>
      <c r="Q190" s="92">
        <f t="shared" si="44"/>
        <v>0</v>
      </c>
      <c r="R190" s="89">
        <f t="shared" si="44"/>
        <v>0</v>
      </c>
      <c r="S190" s="114">
        <f t="shared" si="44"/>
        <v>21</v>
      </c>
      <c r="T190" s="115">
        <f t="shared" si="44"/>
        <v>0</v>
      </c>
      <c r="U190" s="113">
        <f t="shared" si="44"/>
        <v>21</v>
      </c>
      <c r="V190" s="121">
        <f>'Табл 1000'!C185</f>
        <v>21</v>
      </c>
    </row>
    <row r="191" spans="1:22" ht="12.75">
      <c r="A191" s="46">
        <v>28</v>
      </c>
      <c r="B191" s="55" t="s">
        <v>81</v>
      </c>
      <c r="C191" s="93">
        <f aca="true" t="shared" si="45" ref="C191:U191">C35+C74+C113+C152</f>
        <v>0</v>
      </c>
      <c r="D191" s="91">
        <f t="shared" si="45"/>
        <v>0</v>
      </c>
      <c r="E191" s="92">
        <f t="shared" si="45"/>
        <v>0</v>
      </c>
      <c r="F191" s="89">
        <f t="shared" si="45"/>
        <v>0</v>
      </c>
      <c r="G191" s="90">
        <f t="shared" si="45"/>
        <v>0</v>
      </c>
      <c r="H191" s="91">
        <f t="shared" si="45"/>
        <v>0</v>
      </c>
      <c r="I191" s="92">
        <f t="shared" si="45"/>
        <v>0</v>
      </c>
      <c r="J191" s="89">
        <f t="shared" si="45"/>
        <v>0</v>
      </c>
      <c r="K191" s="90">
        <f t="shared" si="45"/>
        <v>0</v>
      </c>
      <c r="L191" s="91">
        <f t="shared" si="45"/>
        <v>0</v>
      </c>
      <c r="M191" s="92">
        <f t="shared" si="45"/>
        <v>0</v>
      </c>
      <c r="N191" s="89">
        <f t="shared" si="45"/>
        <v>0</v>
      </c>
      <c r="O191" s="90">
        <f t="shared" si="45"/>
        <v>0</v>
      </c>
      <c r="P191" s="83">
        <f t="shared" si="45"/>
        <v>0</v>
      </c>
      <c r="Q191" s="92">
        <f t="shared" si="45"/>
        <v>0</v>
      </c>
      <c r="R191" s="89">
        <f t="shared" si="45"/>
        <v>0</v>
      </c>
      <c r="S191" s="114">
        <f t="shared" si="45"/>
        <v>0</v>
      </c>
      <c r="T191" s="115">
        <f t="shared" si="45"/>
        <v>0</v>
      </c>
      <c r="U191" s="113">
        <f t="shared" si="45"/>
        <v>0</v>
      </c>
      <c r="V191" s="121">
        <f>'Табл 1000'!C186</f>
        <v>0</v>
      </c>
    </row>
    <row r="192" spans="1:22" ht="15" customHeight="1" thickBot="1">
      <c r="A192" s="45">
        <v>29</v>
      </c>
      <c r="B192" s="48" t="s">
        <v>79</v>
      </c>
      <c r="C192" s="93">
        <f aca="true" t="shared" si="46" ref="C192:U192">C36+C75+C114+C153</f>
        <v>0</v>
      </c>
      <c r="D192" s="91">
        <f t="shared" si="46"/>
        <v>0</v>
      </c>
      <c r="E192" s="92">
        <f t="shared" si="46"/>
        <v>0</v>
      </c>
      <c r="F192" s="89">
        <f t="shared" si="46"/>
        <v>0</v>
      </c>
      <c r="G192" s="90">
        <f t="shared" si="46"/>
        <v>0</v>
      </c>
      <c r="H192" s="91">
        <f t="shared" si="46"/>
        <v>0</v>
      </c>
      <c r="I192" s="92">
        <f t="shared" si="46"/>
        <v>1</v>
      </c>
      <c r="J192" s="89">
        <f t="shared" si="46"/>
        <v>0</v>
      </c>
      <c r="K192" s="90">
        <f t="shared" si="46"/>
        <v>4</v>
      </c>
      <c r="L192" s="91">
        <f t="shared" si="46"/>
        <v>0</v>
      </c>
      <c r="M192" s="92">
        <f t="shared" si="46"/>
        <v>0</v>
      </c>
      <c r="N192" s="89">
        <f t="shared" si="46"/>
        <v>0</v>
      </c>
      <c r="O192" s="90">
        <f t="shared" si="46"/>
        <v>0</v>
      </c>
      <c r="P192" s="83">
        <f t="shared" si="46"/>
        <v>0</v>
      </c>
      <c r="Q192" s="92">
        <f t="shared" si="46"/>
        <v>0</v>
      </c>
      <c r="R192" s="89">
        <f t="shared" si="46"/>
        <v>0</v>
      </c>
      <c r="S192" s="114">
        <f t="shared" si="46"/>
        <v>5</v>
      </c>
      <c r="T192" s="115">
        <f t="shared" si="46"/>
        <v>0</v>
      </c>
      <c r="U192" s="113">
        <f t="shared" si="46"/>
        <v>5</v>
      </c>
      <c r="V192" s="121">
        <f>'Табл 1000'!C187</f>
        <v>5</v>
      </c>
    </row>
    <row r="193" spans="1:22" ht="16.5" thickBot="1">
      <c r="A193" s="295" t="s">
        <v>3</v>
      </c>
      <c r="B193" s="296"/>
      <c r="C193" s="116">
        <f>SUM(C164:C192)</f>
        <v>1</v>
      </c>
      <c r="D193" s="116">
        <f aca="true" t="shared" si="47" ref="D193:O193">SUM(D164:D192)</f>
        <v>2</v>
      </c>
      <c r="E193" s="116">
        <f t="shared" si="47"/>
        <v>5</v>
      </c>
      <c r="F193" s="116">
        <f t="shared" si="47"/>
        <v>4</v>
      </c>
      <c r="G193" s="116">
        <f t="shared" si="47"/>
        <v>105</v>
      </c>
      <c r="H193" s="116">
        <f t="shared" si="47"/>
        <v>80</v>
      </c>
      <c r="I193" s="116">
        <f t="shared" si="47"/>
        <v>629</v>
      </c>
      <c r="J193" s="116">
        <f t="shared" si="47"/>
        <v>213</v>
      </c>
      <c r="K193" s="116">
        <f t="shared" si="47"/>
        <v>1356</v>
      </c>
      <c r="L193" s="116">
        <f t="shared" si="47"/>
        <v>287</v>
      </c>
      <c r="M193" s="116">
        <f t="shared" si="47"/>
        <v>1080</v>
      </c>
      <c r="N193" s="116">
        <f t="shared" si="47"/>
        <v>240</v>
      </c>
      <c r="O193" s="116">
        <f t="shared" si="47"/>
        <v>639</v>
      </c>
      <c r="P193" s="116">
        <f aca="true" t="shared" si="48" ref="P193:U193">SUM(P164:P192)</f>
        <v>148</v>
      </c>
      <c r="Q193" s="116">
        <f t="shared" si="48"/>
        <v>257</v>
      </c>
      <c r="R193" s="116">
        <f t="shared" si="48"/>
        <v>208</v>
      </c>
      <c r="S193" s="116">
        <f t="shared" si="48"/>
        <v>4072</v>
      </c>
      <c r="T193" s="116">
        <f t="shared" si="48"/>
        <v>1182</v>
      </c>
      <c r="U193" s="116">
        <f t="shared" si="48"/>
        <v>5254</v>
      </c>
      <c r="V193" s="123">
        <f>'Табл 1000'!C188</f>
        <v>5254</v>
      </c>
    </row>
    <row r="194" ht="13.5" thickBot="1"/>
    <row r="195" spans="3:21" ht="16.5" thickBot="1">
      <c r="C195" s="154">
        <f aca="true" t="shared" si="49" ref="C195:R195">C154+C115+C76+C37</f>
        <v>1</v>
      </c>
      <c r="D195" s="154">
        <f t="shared" si="49"/>
        <v>2</v>
      </c>
      <c r="E195" s="154">
        <f t="shared" si="49"/>
        <v>5</v>
      </c>
      <c r="F195" s="154">
        <f t="shared" si="49"/>
        <v>4</v>
      </c>
      <c r="G195" s="154">
        <f t="shared" si="49"/>
        <v>105</v>
      </c>
      <c r="H195" s="154">
        <f t="shared" si="49"/>
        <v>80</v>
      </c>
      <c r="I195" s="154">
        <f t="shared" si="49"/>
        <v>629</v>
      </c>
      <c r="J195" s="154">
        <f t="shared" si="49"/>
        <v>213</v>
      </c>
      <c r="K195" s="154">
        <f t="shared" si="49"/>
        <v>1356</v>
      </c>
      <c r="L195" s="154">
        <f t="shared" si="49"/>
        <v>287</v>
      </c>
      <c r="M195" s="154">
        <f t="shared" si="49"/>
        <v>1080</v>
      </c>
      <c r="N195" s="154">
        <f t="shared" si="49"/>
        <v>240</v>
      </c>
      <c r="O195" s="154">
        <f t="shared" si="49"/>
        <v>639</v>
      </c>
      <c r="P195" s="154">
        <f t="shared" si="49"/>
        <v>148</v>
      </c>
      <c r="Q195" s="154">
        <f t="shared" si="49"/>
        <v>257</v>
      </c>
      <c r="R195" s="154">
        <f t="shared" si="49"/>
        <v>208</v>
      </c>
      <c r="S195" s="65">
        <f>S39+S78+S117+S156</f>
        <v>4072</v>
      </c>
      <c r="T195" s="65">
        <f>T39+T78+T117+T156</f>
        <v>1182</v>
      </c>
      <c r="U195" s="154">
        <f>U39+U78+U117+U156</f>
        <v>5254</v>
      </c>
    </row>
    <row r="196" spans="1:21" ht="12.75">
      <c r="A196" s="56"/>
      <c r="B196" s="57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5"/>
      <c r="T196" s="105"/>
      <c r="U196" s="105"/>
    </row>
    <row r="197" spans="1:21" ht="12.75">
      <c r="A197" s="56"/>
      <c r="B197" s="58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5"/>
      <c r="T197" s="105"/>
      <c r="U197" s="105"/>
    </row>
    <row r="198" spans="1:21" ht="12.75">
      <c r="A198" s="56"/>
      <c r="B198" s="57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5"/>
      <c r="T198" s="105"/>
      <c r="U198" s="105"/>
    </row>
    <row r="199" spans="1:21" ht="12.75">
      <c r="A199" s="56"/>
      <c r="B199" s="58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5"/>
      <c r="T199" s="105"/>
      <c r="U199" s="105"/>
    </row>
    <row r="200" spans="1:21" ht="12.75">
      <c r="A200" s="56"/>
      <c r="B200" s="57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5"/>
      <c r="T200" s="105"/>
      <c r="U200" s="105"/>
    </row>
    <row r="201" spans="1:21" ht="12.75">
      <c r="A201" s="56"/>
      <c r="B201" s="58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5"/>
      <c r="T201" s="105"/>
      <c r="U201" s="105"/>
    </row>
    <row r="202" spans="1:21" ht="12.75">
      <c r="A202" s="21"/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8"/>
      <c r="T202" s="108"/>
      <c r="U202" s="108"/>
    </row>
    <row r="203" spans="1:21" ht="12.7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</row>
    <row r="204" spans="1:21" ht="12.7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</row>
    <row r="205" spans="1:21" ht="18">
      <c r="A205" s="21"/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</row>
  </sheetData>
  <sheetProtection/>
  <protectedRanges>
    <protectedRange sqref="C86:R114 C8:R36 C125:R153 C47:R75" name="Діапазон1"/>
  </protectedRanges>
  <mergeCells count="80">
    <mergeCell ref="A2:U2"/>
    <mergeCell ref="A41:U41"/>
    <mergeCell ref="A80:U80"/>
    <mergeCell ref="A119:U119"/>
    <mergeCell ref="S83:U84"/>
    <mergeCell ref="C84:D84"/>
    <mergeCell ref="E84:F84"/>
    <mergeCell ref="G84:H84"/>
    <mergeCell ref="I84:J84"/>
    <mergeCell ref="K84:L84"/>
    <mergeCell ref="A158:U158"/>
    <mergeCell ref="S161:U162"/>
    <mergeCell ref="C162:D162"/>
    <mergeCell ref="E162:F162"/>
    <mergeCell ref="G162:H162"/>
    <mergeCell ref="I162:J162"/>
    <mergeCell ref="K162:L162"/>
    <mergeCell ref="A160:B160"/>
    <mergeCell ref="C159:R160"/>
    <mergeCell ref="A193:B193"/>
    <mergeCell ref="A161:A163"/>
    <mergeCell ref="B161:B163"/>
    <mergeCell ref="C161:R161"/>
    <mergeCell ref="M162:N162"/>
    <mergeCell ref="O162:P162"/>
    <mergeCell ref="Q162:R162"/>
    <mergeCell ref="S122:U123"/>
    <mergeCell ref="C123:D123"/>
    <mergeCell ref="E123:F123"/>
    <mergeCell ref="G123:H123"/>
    <mergeCell ref="I123:J123"/>
    <mergeCell ref="A154:B154"/>
    <mergeCell ref="A121:B121"/>
    <mergeCell ref="Q123:R123"/>
    <mergeCell ref="A122:A124"/>
    <mergeCell ref="B122:B124"/>
    <mergeCell ref="C122:R122"/>
    <mergeCell ref="K123:L123"/>
    <mergeCell ref="M123:N123"/>
    <mergeCell ref="O123:P123"/>
    <mergeCell ref="C120:R121"/>
    <mergeCell ref="M84:N84"/>
    <mergeCell ref="O84:P84"/>
    <mergeCell ref="Q84:R84"/>
    <mergeCell ref="M45:N45"/>
    <mergeCell ref="C44:R44"/>
    <mergeCell ref="Q45:R45"/>
    <mergeCell ref="O45:P45"/>
    <mergeCell ref="E45:F45"/>
    <mergeCell ref="G45:H45"/>
    <mergeCell ref="I45:J45"/>
    <mergeCell ref="K45:L45"/>
    <mergeCell ref="A4:B4"/>
    <mergeCell ref="A5:A7"/>
    <mergeCell ref="B5:B7"/>
    <mergeCell ref="C3:R4"/>
    <mergeCell ref="I6:J6"/>
    <mergeCell ref="C5:R5"/>
    <mergeCell ref="Q6:R6"/>
    <mergeCell ref="G6:H6"/>
    <mergeCell ref="A115:B115"/>
    <mergeCell ref="A37:B37"/>
    <mergeCell ref="C42:R43"/>
    <mergeCell ref="A44:A46"/>
    <mergeCell ref="B44:B46"/>
    <mergeCell ref="C81:R82"/>
    <mergeCell ref="B83:B85"/>
    <mergeCell ref="C83:R83"/>
    <mergeCell ref="A43:B43"/>
    <mergeCell ref="A76:B76"/>
    <mergeCell ref="A82:B82"/>
    <mergeCell ref="A83:A85"/>
    <mergeCell ref="S5:U6"/>
    <mergeCell ref="O6:P6"/>
    <mergeCell ref="M6:N6"/>
    <mergeCell ref="K6:L6"/>
    <mergeCell ref="E6:F6"/>
    <mergeCell ref="C6:D6"/>
    <mergeCell ref="S44:U45"/>
    <mergeCell ref="C45:D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27"/>
  <sheetViews>
    <sheetView workbookViewId="0" topLeftCell="A115">
      <selection activeCell="A132" sqref="A132"/>
    </sheetView>
  </sheetViews>
  <sheetFormatPr defaultColWidth="9.140625" defaultRowHeight="12.75"/>
  <cols>
    <col min="1" max="1" width="4.57421875" style="0" customWidth="1"/>
    <col min="2" max="2" width="17.7109375" style="0" customWidth="1"/>
    <col min="3" max="3" width="7.421875" style="0" customWidth="1"/>
    <col min="4" max="4" width="6.8515625" style="0" customWidth="1"/>
    <col min="5" max="5" width="6.57421875" style="0" customWidth="1"/>
    <col min="6" max="6" width="7.421875" style="0" customWidth="1"/>
    <col min="7" max="7" width="8.00390625" style="0" customWidth="1"/>
    <col min="8" max="8" width="6.7109375" style="0" customWidth="1"/>
    <col min="9" max="9" width="6.57421875" style="0" customWidth="1"/>
    <col min="10" max="10" width="9.421875" style="0" customWidth="1"/>
    <col min="11" max="11" width="7.7109375" style="0" customWidth="1"/>
    <col min="12" max="12" width="7.00390625" style="0" customWidth="1"/>
    <col min="13" max="13" width="6.57421875" style="0" customWidth="1"/>
    <col min="14" max="14" width="8.57421875" style="0" customWidth="1"/>
    <col min="15" max="15" width="7.57421875" style="0" customWidth="1"/>
    <col min="16" max="16" width="7.7109375" style="0" customWidth="1"/>
    <col min="17" max="17" width="9.00390625" style="0" customWidth="1"/>
  </cols>
  <sheetData>
    <row r="2" spans="1:17" ht="27" customHeight="1">
      <c r="A2" s="308" t="s">
        <v>51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</row>
    <row r="3" spans="1:17" ht="18.75" customHeight="1" thickBot="1">
      <c r="A3" s="276" t="s">
        <v>70</v>
      </c>
      <c r="B3" s="276"/>
      <c r="C3" s="307" t="s">
        <v>95</v>
      </c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</row>
    <row r="4" spans="1:17" ht="18" customHeight="1" thickBot="1">
      <c r="A4" s="267" t="s">
        <v>1</v>
      </c>
      <c r="B4" s="267" t="s">
        <v>2</v>
      </c>
      <c r="C4" s="265" t="s">
        <v>42</v>
      </c>
      <c r="D4" s="266"/>
      <c r="E4" s="266"/>
      <c r="F4" s="266"/>
      <c r="G4" s="266"/>
      <c r="H4" s="266"/>
      <c r="I4" s="266"/>
      <c r="J4" s="266"/>
      <c r="K4" s="270" t="s">
        <v>46</v>
      </c>
      <c r="L4" s="261"/>
      <c r="M4" s="261"/>
      <c r="N4" s="262"/>
      <c r="O4" s="261" t="s">
        <v>47</v>
      </c>
      <c r="P4" s="261"/>
      <c r="Q4" s="262"/>
    </row>
    <row r="5" spans="1:17" ht="13.5" customHeight="1" thickBot="1">
      <c r="A5" s="268"/>
      <c r="B5" s="268"/>
      <c r="C5" s="265" t="s">
        <v>39</v>
      </c>
      <c r="D5" s="266"/>
      <c r="E5" s="266"/>
      <c r="F5" s="266"/>
      <c r="G5" s="265" t="s">
        <v>40</v>
      </c>
      <c r="H5" s="266"/>
      <c r="I5" s="266"/>
      <c r="J5" s="266"/>
      <c r="K5" s="271"/>
      <c r="L5" s="272"/>
      <c r="M5" s="272"/>
      <c r="N5" s="273"/>
      <c r="O5" s="263"/>
      <c r="P5" s="263"/>
      <c r="Q5" s="264"/>
    </row>
    <row r="6" spans="1:17" ht="27.75" customHeight="1" thickBot="1">
      <c r="A6" s="269"/>
      <c r="B6" s="269"/>
      <c r="C6" s="4" t="s">
        <v>43</v>
      </c>
      <c r="D6" s="4" t="s">
        <v>44</v>
      </c>
      <c r="E6" s="4" t="s">
        <v>45</v>
      </c>
      <c r="F6" s="4" t="s">
        <v>38</v>
      </c>
      <c r="G6" s="4" t="s">
        <v>43</v>
      </c>
      <c r="H6" s="4" t="s">
        <v>44</v>
      </c>
      <c r="I6" s="4" t="s">
        <v>45</v>
      </c>
      <c r="J6" s="4" t="s">
        <v>38</v>
      </c>
      <c r="K6" s="4" t="s">
        <v>43</v>
      </c>
      <c r="L6" s="4" t="s">
        <v>44</v>
      </c>
      <c r="M6" s="4" t="s">
        <v>45</v>
      </c>
      <c r="N6" s="4" t="s">
        <v>38</v>
      </c>
      <c r="O6" s="3" t="s">
        <v>29</v>
      </c>
      <c r="P6" s="4" t="s">
        <v>37</v>
      </c>
      <c r="Q6" s="4" t="s">
        <v>38</v>
      </c>
    </row>
    <row r="7" spans="1:17" s="13" customFormat="1" ht="12.75">
      <c r="A7" s="127">
        <v>1</v>
      </c>
      <c r="B7" s="239" t="s">
        <v>4</v>
      </c>
      <c r="C7" s="27">
        <v>70</v>
      </c>
      <c r="D7" s="28">
        <v>32</v>
      </c>
      <c r="E7" s="28">
        <v>3</v>
      </c>
      <c r="F7" s="128">
        <f aca="true" t="shared" si="0" ref="F7:F35">C7+D7+E7</f>
        <v>105</v>
      </c>
      <c r="G7" s="29">
        <v>18</v>
      </c>
      <c r="H7" s="26">
        <v>3</v>
      </c>
      <c r="I7" s="32">
        <v>1</v>
      </c>
      <c r="J7" s="128">
        <f aca="true" t="shared" si="1" ref="J7:J35">G7+H7+I7</f>
        <v>22</v>
      </c>
      <c r="K7" s="29">
        <v>11</v>
      </c>
      <c r="L7" s="26">
        <v>1</v>
      </c>
      <c r="M7" s="32">
        <v>0</v>
      </c>
      <c r="N7" s="128">
        <f>K7+L7+M7</f>
        <v>12</v>
      </c>
      <c r="O7" s="51">
        <v>107</v>
      </c>
      <c r="P7" s="53">
        <v>32</v>
      </c>
      <c r="Q7" s="43">
        <f aca="true" t="shared" si="2" ref="Q7:Q35">O7+P7</f>
        <v>139</v>
      </c>
    </row>
    <row r="8" spans="1:17" s="13" customFormat="1" ht="12.75">
      <c r="A8" s="45">
        <v>2</v>
      </c>
      <c r="B8" s="240" t="s">
        <v>5</v>
      </c>
      <c r="C8" s="27">
        <v>71</v>
      </c>
      <c r="D8" s="28">
        <v>25</v>
      </c>
      <c r="E8" s="28">
        <v>2</v>
      </c>
      <c r="F8" s="128">
        <f t="shared" si="0"/>
        <v>98</v>
      </c>
      <c r="G8" s="29">
        <v>13</v>
      </c>
      <c r="H8" s="26">
        <v>2</v>
      </c>
      <c r="I8" s="32">
        <v>0</v>
      </c>
      <c r="J8" s="128">
        <f t="shared" si="1"/>
        <v>15</v>
      </c>
      <c r="K8" s="29">
        <v>14</v>
      </c>
      <c r="L8" s="26">
        <v>1</v>
      </c>
      <c r="M8" s="32">
        <v>0</v>
      </c>
      <c r="N8" s="128">
        <f aca="true" t="shared" si="3" ref="N8:N35">K8+L8+M8</f>
        <v>15</v>
      </c>
      <c r="O8" s="51">
        <v>95</v>
      </c>
      <c r="P8" s="53">
        <v>33</v>
      </c>
      <c r="Q8" s="43">
        <f t="shared" si="2"/>
        <v>128</v>
      </c>
    </row>
    <row r="9" spans="1:17" s="13" customFormat="1" ht="12.75">
      <c r="A9" s="45">
        <v>3</v>
      </c>
      <c r="B9" s="240" t="s">
        <v>6</v>
      </c>
      <c r="C9" s="27">
        <v>414</v>
      </c>
      <c r="D9" s="28">
        <v>98</v>
      </c>
      <c r="E9" s="28">
        <v>36</v>
      </c>
      <c r="F9" s="128">
        <f t="shared" si="0"/>
        <v>548</v>
      </c>
      <c r="G9" s="29">
        <v>465</v>
      </c>
      <c r="H9" s="26">
        <v>27</v>
      </c>
      <c r="I9" s="32">
        <v>21</v>
      </c>
      <c r="J9" s="128">
        <f t="shared" si="1"/>
        <v>513</v>
      </c>
      <c r="K9" s="29">
        <v>36</v>
      </c>
      <c r="L9" s="26">
        <v>2</v>
      </c>
      <c r="M9" s="32">
        <v>0</v>
      </c>
      <c r="N9" s="128">
        <f t="shared" si="3"/>
        <v>38</v>
      </c>
      <c r="O9" s="51">
        <v>799</v>
      </c>
      <c r="P9" s="53">
        <v>300</v>
      </c>
      <c r="Q9" s="43">
        <f t="shared" si="2"/>
        <v>1099</v>
      </c>
    </row>
    <row r="10" spans="1:17" s="13" customFormat="1" ht="12.75">
      <c r="A10" s="45">
        <v>4</v>
      </c>
      <c r="B10" s="240" t="s">
        <v>7</v>
      </c>
      <c r="C10" s="27">
        <v>76</v>
      </c>
      <c r="D10" s="28">
        <v>30</v>
      </c>
      <c r="E10" s="28">
        <v>5</v>
      </c>
      <c r="F10" s="128">
        <f t="shared" si="0"/>
        <v>111</v>
      </c>
      <c r="G10" s="29">
        <v>28</v>
      </c>
      <c r="H10" s="26">
        <v>3</v>
      </c>
      <c r="I10" s="32">
        <v>7</v>
      </c>
      <c r="J10" s="128">
        <f t="shared" si="1"/>
        <v>38</v>
      </c>
      <c r="K10" s="29">
        <v>6</v>
      </c>
      <c r="L10" s="26">
        <v>0</v>
      </c>
      <c r="M10" s="32">
        <v>0</v>
      </c>
      <c r="N10" s="128">
        <f t="shared" si="3"/>
        <v>6</v>
      </c>
      <c r="O10" s="51">
        <v>113</v>
      </c>
      <c r="P10" s="53">
        <v>42</v>
      </c>
      <c r="Q10" s="43">
        <f t="shared" si="2"/>
        <v>155</v>
      </c>
    </row>
    <row r="11" spans="1:17" ht="12.75">
      <c r="A11" s="45">
        <v>5</v>
      </c>
      <c r="B11" s="240" t="s">
        <v>8</v>
      </c>
      <c r="C11" s="27">
        <v>99</v>
      </c>
      <c r="D11" s="28">
        <v>12</v>
      </c>
      <c r="E11" s="28">
        <v>4</v>
      </c>
      <c r="F11" s="128">
        <f t="shared" si="0"/>
        <v>115</v>
      </c>
      <c r="G11" s="29">
        <v>11</v>
      </c>
      <c r="H11" s="26">
        <v>1</v>
      </c>
      <c r="I11" s="32">
        <v>2</v>
      </c>
      <c r="J11" s="128">
        <f t="shared" si="1"/>
        <v>14</v>
      </c>
      <c r="K11" s="29">
        <v>13</v>
      </c>
      <c r="L11" s="26">
        <v>0</v>
      </c>
      <c r="M11" s="32">
        <v>0</v>
      </c>
      <c r="N11" s="128">
        <f t="shared" si="3"/>
        <v>13</v>
      </c>
      <c r="O11" s="51">
        <v>108</v>
      </c>
      <c r="P11" s="53">
        <v>34</v>
      </c>
      <c r="Q11" s="43">
        <f t="shared" si="2"/>
        <v>142</v>
      </c>
    </row>
    <row r="12" spans="1:17" s="13" customFormat="1" ht="12.75">
      <c r="A12" s="45">
        <v>6</v>
      </c>
      <c r="B12" s="240" t="s">
        <v>9</v>
      </c>
      <c r="C12" s="27">
        <v>146</v>
      </c>
      <c r="D12" s="28">
        <v>47</v>
      </c>
      <c r="E12" s="28">
        <v>18</v>
      </c>
      <c r="F12" s="128">
        <f t="shared" si="0"/>
        <v>211</v>
      </c>
      <c r="G12" s="29">
        <v>51</v>
      </c>
      <c r="H12" s="26">
        <v>8</v>
      </c>
      <c r="I12" s="32">
        <v>3</v>
      </c>
      <c r="J12" s="128">
        <f t="shared" si="1"/>
        <v>62</v>
      </c>
      <c r="K12" s="29">
        <v>13</v>
      </c>
      <c r="L12" s="26">
        <v>2</v>
      </c>
      <c r="M12" s="32">
        <v>0</v>
      </c>
      <c r="N12" s="128">
        <f t="shared" si="3"/>
        <v>15</v>
      </c>
      <c r="O12" s="51">
        <v>198</v>
      </c>
      <c r="P12" s="53">
        <v>90</v>
      </c>
      <c r="Q12" s="43">
        <f t="shared" si="2"/>
        <v>288</v>
      </c>
    </row>
    <row r="13" spans="1:17" s="13" customFormat="1" ht="12.75">
      <c r="A13" s="45">
        <v>7</v>
      </c>
      <c r="B13" s="240" t="s">
        <v>10</v>
      </c>
      <c r="C13" s="27">
        <v>70</v>
      </c>
      <c r="D13" s="28">
        <v>28</v>
      </c>
      <c r="E13" s="28">
        <v>3</v>
      </c>
      <c r="F13" s="128">
        <f t="shared" si="0"/>
        <v>101</v>
      </c>
      <c r="G13" s="29">
        <v>20</v>
      </c>
      <c r="H13" s="26">
        <v>6</v>
      </c>
      <c r="I13" s="32">
        <v>0</v>
      </c>
      <c r="J13" s="128">
        <f t="shared" si="1"/>
        <v>26</v>
      </c>
      <c r="K13" s="29">
        <v>14</v>
      </c>
      <c r="L13" s="26">
        <v>2</v>
      </c>
      <c r="M13" s="32">
        <v>0</v>
      </c>
      <c r="N13" s="128">
        <f t="shared" si="3"/>
        <v>16</v>
      </c>
      <c r="O13" s="51">
        <v>103</v>
      </c>
      <c r="P13" s="53">
        <v>40</v>
      </c>
      <c r="Q13" s="43">
        <f t="shared" si="2"/>
        <v>143</v>
      </c>
    </row>
    <row r="14" spans="1:17" s="13" customFormat="1" ht="12.75">
      <c r="A14" s="45">
        <v>8</v>
      </c>
      <c r="B14" s="240" t="s">
        <v>11</v>
      </c>
      <c r="C14" s="27">
        <v>56</v>
      </c>
      <c r="D14" s="28">
        <v>11</v>
      </c>
      <c r="E14" s="28">
        <v>2</v>
      </c>
      <c r="F14" s="128">
        <f t="shared" si="0"/>
        <v>69</v>
      </c>
      <c r="G14" s="29">
        <v>21</v>
      </c>
      <c r="H14" s="26">
        <v>0</v>
      </c>
      <c r="I14" s="32">
        <v>0</v>
      </c>
      <c r="J14" s="128">
        <f t="shared" si="1"/>
        <v>21</v>
      </c>
      <c r="K14" s="29">
        <v>10</v>
      </c>
      <c r="L14" s="26">
        <v>0</v>
      </c>
      <c r="M14" s="32">
        <v>0</v>
      </c>
      <c r="N14" s="128">
        <f t="shared" si="3"/>
        <v>10</v>
      </c>
      <c r="O14" s="51">
        <v>79</v>
      </c>
      <c r="P14" s="53">
        <v>21</v>
      </c>
      <c r="Q14" s="43">
        <f t="shared" si="2"/>
        <v>100</v>
      </c>
    </row>
    <row r="15" spans="1:17" s="13" customFormat="1" ht="12.75">
      <c r="A15" s="45">
        <v>9</v>
      </c>
      <c r="B15" s="240" t="s">
        <v>12</v>
      </c>
      <c r="C15" s="27">
        <v>85</v>
      </c>
      <c r="D15" s="28">
        <v>18</v>
      </c>
      <c r="E15" s="28">
        <v>5</v>
      </c>
      <c r="F15" s="128">
        <f t="shared" si="0"/>
        <v>108</v>
      </c>
      <c r="G15" s="29">
        <v>40</v>
      </c>
      <c r="H15" s="26">
        <v>4</v>
      </c>
      <c r="I15" s="32">
        <v>3</v>
      </c>
      <c r="J15" s="128">
        <f t="shared" si="1"/>
        <v>47</v>
      </c>
      <c r="K15" s="29">
        <v>11</v>
      </c>
      <c r="L15" s="26">
        <v>0</v>
      </c>
      <c r="M15" s="32">
        <v>2</v>
      </c>
      <c r="N15" s="128">
        <f t="shared" si="3"/>
        <v>13</v>
      </c>
      <c r="O15" s="51">
        <v>122</v>
      </c>
      <c r="P15" s="53">
        <v>46</v>
      </c>
      <c r="Q15" s="43">
        <f t="shared" si="2"/>
        <v>168</v>
      </c>
    </row>
    <row r="16" spans="1:17" s="13" customFormat="1" ht="12.75">
      <c r="A16" s="45">
        <v>10</v>
      </c>
      <c r="B16" s="240" t="s">
        <v>13</v>
      </c>
      <c r="C16" s="27">
        <v>71</v>
      </c>
      <c r="D16" s="28">
        <v>16</v>
      </c>
      <c r="E16" s="28">
        <v>16</v>
      </c>
      <c r="F16" s="128">
        <f t="shared" si="0"/>
        <v>103</v>
      </c>
      <c r="G16" s="29">
        <v>47</v>
      </c>
      <c r="H16" s="26">
        <v>2</v>
      </c>
      <c r="I16" s="32">
        <v>1</v>
      </c>
      <c r="J16" s="128">
        <f t="shared" si="1"/>
        <v>50</v>
      </c>
      <c r="K16" s="29">
        <v>18</v>
      </c>
      <c r="L16" s="26">
        <v>3</v>
      </c>
      <c r="M16" s="32">
        <v>0</v>
      </c>
      <c r="N16" s="128">
        <f t="shared" si="3"/>
        <v>21</v>
      </c>
      <c r="O16" s="51">
        <v>132</v>
      </c>
      <c r="P16" s="53">
        <v>42</v>
      </c>
      <c r="Q16" s="43">
        <f t="shared" si="2"/>
        <v>174</v>
      </c>
    </row>
    <row r="17" spans="1:17" s="13" customFormat="1" ht="12.75">
      <c r="A17" s="45">
        <v>11</v>
      </c>
      <c r="B17" s="240" t="s">
        <v>14</v>
      </c>
      <c r="C17" s="27">
        <v>30</v>
      </c>
      <c r="D17" s="28">
        <v>8</v>
      </c>
      <c r="E17" s="28">
        <v>0</v>
      </c>
      <c r="F17" s="128">
        <f t="shared" si="0"/>
        <v>38</v>
      </c>
      <c r="G17" s="29">
        <v>5</v>
      </c>
      <c r="H17" s="26">
        <v>0</v>
      </c>
      <c r="I17" s="32">
        <v>1</v>
      </c>
      <c r="J17" s="128">
        <f t="shared" si="1"/>
        <v>6</v>
      </c>
      <c r="K17" s="29">
        <v>1</v>
      </c>
      <c r="L17" s="26">
        <v>1</v>
      </c>
      <c r="M17" s="32">
        <v>0</v>
      </c>
      <c r="N17" s="128">
        <f t="shared" si="3"/>
        <v>2</v>
      </c>
      <c r="O17" s="51">
        <v>40</v>
      </c>
      <c r="P17" s="53">
        <v>6</v>
      </c>
      <c r="Q17" s="43">
        <f t="shared" si="2"/>
        <v>46</v>
      </c>
    </row>
    <row r="18" spans="1:17" s="13" customFormat="1" ht="12.75">
      <c r="A18" s="45">
        <v>12</v>
      </c>
      <c r="B18" s="240" t="s">
        <v>15</v>
      </c>
      <c r="C18" s="27">
        <v>166</v>
      </c>
      <c r="D18" s="28">
        <v>55</v>
      </c>
      <c r="E18" s="28">
        <v>12</v>
      </c>
      <c r="F18" s="128">
        <f t="shared" si="0"/>
        <v>233</v>
      </c>
      <c r="G18" s="29">
        <v>60</v>
      </c>
      <c r="H18" s="26">
        <v>14</v>
      </c>
      <c r="I18" s="32">
        <v>4</v>
      </c>
      <c r="J18" s="128">
        <f t="shared" si="1"/>
        <v>78</v>
      </c>
      <c r="K18" s="29">
        <v>33</v>
      </c>
      <c r="L18" s="26">
        <v>1</v>
      </c>
      <c r="M18" s="32">
        <v>1</v>
      </c>
      <c r="N18" s="128">
        <f t="shared" si="3"/>
        <v>35</v>
      </c>
      <c r="O18" s="51">
        <v>268</v>
      </c>
      <c r="P18" s="53">
        <v>78</v>
      </c>
      <c r="Q18" s="43">
        <f t="shared" si="2"/>
        <v>346</v>
      </c>
    </row>
    <row r="19" spans="1:17" s="13" customFormat="1" ht="12.75">
      <c r="A19" s="45">
        <v>13</v>
      </c>
      <c r="B19" s="240" t="s">
        <v>16</v>
      </c>
      <c r="C19" s="27">
        <v>57</v>
      </c>
      <c r="D19" s="28">
        <v>25</v>
      </c>
      <c r="E19" s="28">
        <v>8</v>
      </c>
      <c r="F19" s="128">
        <f t="shared" si="0"/>
        <v>90</v>
      </c>
      <c r="G19" s="29">
        <v>7</v>
      </c>
      <c r="H19" s="26">
        <v>5</v>
      </c>
      <c r="I19" s="32">
        <v>1</v>
      </c>
      <c r="J19" s="128">
        <f t="shared" si="1"/>
        <v>13</v>
      </c>
      <c r="K19" s="29">
        <v>3</v>
      </c>
      <c r="L19" s="26">
        <v>3</v>
      </c>
      <c r="M19" s="32">
        <v>0</v>
      </c>
      <c r="N19" s="128">
        <f t="shared" si="3"/>
        <v>6</v>
      </c>
      <c r="O19" s="51">
        <v>81</v>
      </c>
      <c r="P19" s="53">
        <v>28</v>
      </c>
      <c r="Q19" s="43">
        <f t="shared" si="2"/>
        <v>109</v>
      </c>
    </row>
    <row r="20" spans="1:17" s="13" customFormat="1" ht="12.75">
      <c r="A20" s="45">
        <v>14</v>
      </c>
      <c r="B20" s="240" t="s">
        <v>17</v>
      </c>
      <c r="C20" s="27">
        <v>189</v>
      </c>
      <c r="D20" s="28">
        <v>68</v>
      </c>
      <c r="E20" s="28">
        <v>21</v>
      </c>
      <c r="F20" s="128">
        <f t="shared" si="0"/>
        <v>278</v>
      </c>
      <c r="G20" s="29">
        <v>127</v>
      </c>
      <c r="H20" s="26">
        <v>26</v>
      </c>
      <c r="I20" s="32">
        <v>6</v>
      </c>
      <c r="J20" s="128">
        <f t="shared" si="1"/>
        <v>159</v>
      </c>
      <c r="K20" s="29">
        <v>49</v>
      </c>
      <c r="L20" s="26">
        <v>13</v>
      </c>
      <c r="M20" s="32">
        <v>0</v>
      </c>
      <c r="N20" s="128">
        <f t="shared" si="3"/>
        <v>62</v>
      </c>
      <c r="O20" s="51">
        <v>342</v>
      </c>
      <c r="P20" s="53">
        <v>157</v>
      </c>
      <c r="Q20" s="43">
        <f t="shared" si="2"/>
        <v>499</v>
      </c>
    </row>
    <row r="21" spans="1:17" s="13" customFormat="1" ht="12.75">
      <c r="A21" s="45">
        <v>15</v>
      </c>
      <c r="B21" s="240" t="s">
        <v>18</v>
      </c>
      <c r="C21" s="30">
        <v>66</v>
      </c>
      <c r="D21" s="31">
        <v>15</v>
      </c>
      <c r="E21" s="32">
        <v>5</v>
      </c>
      <c r="F21" s="128">
        <f t="shared" si="0"/>
        <v>86</v>
      </c>
      <c r="G21" s="29">
        <v>32</v>
      </c>
      <c r="H21" s="26">
        <v>3</v>
      </c>
      <c r="I21" s="32">
        <v>1</v>
      </c>
      <c r="J21" s="128">
        <f t="shared" si="1"/>
        <v>36</v>
      </c>
      <c r="K21" s="29">
        <v>6</v>
      </c>
      <c r="L21" s="26">
        <v>1</v>
      </c>
      <c r="M21" s="32">
        <v>0</v>
      </c>
      <c r="N21" s="128">
        <f t="shared" si="3"/>
        <v>7</v>
      </c>
      <c r="O21" s="51">
        <v>100</v>
      </c>
      <c r="P21" s="53">
        <v>29</v>
      </c>
      <c r="Q21" s="43">
        <f t="shared" si="2"/>
        <v>129</v>
      </c>
    </row>
    <row r="22" spans="1:17" s="13" customFormat="1" ht="12.75">
      <c r="A22" s="45">
        <v>16</v>
      </c>
      <c r="B22" s="240" t="s">
        <v>19</v>
      </c>
      <c r="C22" s="33">
        <v>92</v>
      </c>
      <c r="D22" s="34">
        <v>24</v>
      </c>
      <c r="E22" s="35">
        <v>2</v>
      </c>
      <c r="F22" s="128">
        <f t="shared" si="0"/>
        <v>118</v>
      </c>
      <c r="G22" s="33">
        <v>12</v>
      </c>
      <c r="H22" s="34">
        <v>1</v>
      </c>
      <c r="I22" s="35">
        <v>0</v>
      </c>
      <c r="J22" s="128">
        <f t="shared" si="1"/>
        <v>13</v>
      </c>
      <c r="K22" s="33">
        <v>10</v>
      </c>
      <c r="L22" s="34">
        <v>0</v>
      </c>
      <c r="M22" s="35">
        <v>0</v>
      </c>
      <c r="N22" s="128">
        <f t="shared" si="3"/>
        <v>10</v>
      </c>
      <c r="O22" s="51">
        <v>106</v>
      </c>
      <c r="P22" s="53">
        <v>35</v>
      </c>
      <c r="Q22" s="43">
        <f t="shared" si="2"/>
        <v>141</v>
      </c>
    </row>
    <row r="23" spans="1:17" s="13" customFormat="1" ht="12.75">
      <c r="A23" s="45">
        <v>17</v>
      </c>
      <c r="B23" s="240" t="s">
        <v>20</v>
      </c>
      <c r="C23" s="27">
        <v>51</v>
      </c>
      <c r="D23" s="28">
        <v>17</v>
      </c>
      <c r="E23" s="28">
        <v>5</v>
      </c>
      <c r="F23" s="128">
        <f t="shared" si="0"/>
        <v>73</v>
      </c>
      <c r="G23" s="29">
        <v>12</v>
      </c>
      <c r="H23" s="26">
        <v>2</v>
      </c>
      <c r="I23" s="32">
        <v>0</v>
      </c>
      <c r="J23" s="128">
        <f t="shared" si="1"/>
        <v>14</v>
      </c>
      <c r="K23" s="29">
        <v>15</v>
      </c>
      <c r="L23" s="26">
        <v>1</v>
      </c>
      <c r="M23" s="32">
        <v>0</v>
      </c>
      <c r="N23" s="128">
        <f t="shared" si="3"/>
        <v>16</v>
      </c>
      <c r="O23" s="51">
        <v>79</v>
      </c>
      <c r="P23" s="53">
        <v>24</v>
      </c>
      <c r="Q23" s="43">
        <f t="shared" si="2"/>
        <v>103</v>
      </c>
    </row>
    <row r="24" spans="1:17" s="13" customFormat="1" ht="12.75">
      <c r="A24" s="45">
        <v>18</v>
      </c>
      <c r="B24" s="240" t="s">
        <v>21</v>
      </c>
      <c r="C24" s="27">
        <v>57</v>
      </c>
      <c r="D24" s="28">
        <v>7</v>
      </c>
      <c r="E24" s="28">
        <v>2</v>
      </c>
      <c r="F24" s="128">
        <f t="shared" si="0"/>
        <v>66</v>
      </c>
      <c r="G24" s="29">
        <v>14</v>
      </c>
      <c r="H24" s="26">
        <v>2</v>
      </c>
      <c r="I24" s="32">
        <v>0</v>
      </c>
      <c r="J24" s="128">
        <f t="shared" si="1"/>
        <v>16</v>
      </c>
      <c r="K24" s="29">
        <v>6</v>
      </c>
      <c r="L24" s="26">
        <v>0</v>
      </c>
      <c r="M24" s="32">
        <v>0</v>
      </c>
      <c r="N24" s="128">
        <f t="shared" si="3"/>
        <v>6</v>
      </c>
      <c r="O24" s="51">
        <v>70</v>
      </c>
      <c r="P24" s="53">
        <v>18</v>
      </c>
      <c r="Q24" s="43">
        <f t="shared" si="2"/>
        <v>88</v>
      </c>
    </row>
    <row r="25" spans="1:17" s="13" customFormat="1" ht="12.75">
      <c r="A25" s="45">
        <v>19</v>
      </c>
      <c r="B25" s="240" t="s">
        <v>22</v>
      </c>
      <c r="C25" s="27">
        <v>65</v>
      </c>
      <c r="D25" s="28">
        <v>23</v>
      </c>
      <c r="E25" s="28">
        <v>10</v>
      </c>
      <c r="F25" s="128">
        <f t="shared" si="0"/>
        <v>98</v>
      </c>
      <c r="G25" s="29">
        <v>24</v>
      </c>
      <c r="H25" s="26">
        <v>3</v>
      </c>
      <c r="I25" s="32">
        <v>0</v>
      </c>
      <c r="J25" s="128">
        <f t="shared" si="1"/>
        <v>27</v>
      </c>
      <c r="K25" s="29">
        <v>7</v>
      </c>
      <c r="L25" s="26">
        <v>1</v>
      </c>
      <c r="M25" s="32">
        <v>1</v>
      </c>
      <c r="N25" s="128">
        <f t="shared" si="3"/>
        <v>9</v>
      </c>
      <c r="O25" s="51">
        <v>102</v>
      </c>
      <c r="P25" s="53">
        <v>32</v>
      </c>
      <c r="Q25" s="43">
        <f t="shared" si="2"/>
        <v>134</v>
      </c>
    </row>
    <row r="26" spans="1:17" s="13" customFormat="1" ht="12.75">
      <c r="A26" s="45">
        <v>20</v>
      </c>
      <c r="B26" s="240" t="s">
        <v>23</v>
      </c>
      <c r="C26" s="27">
        <v>69</v>
      </c>
      <c r="D26" s="28">
        <v>17</v>
      </c>
      <c r="E26" s="28">
        <v>8</v>
      </c>
      <c r="F26" s="128">
        <f t="shared" si="0"/>
        <v>94</v>
      </c>
      <c r="G26" s="29">
        <v>11</v>
      </c>
      <c r="H26" s="26">
        <v>6</v>
      </c>
      <c r="I26" s="32">
        <v>0</v>
      </c>
      <c r="J26" s="128">
        <f t="shared" si="1"/>
        <v>17</v>
      </c>
      <c r="K26" s="29">
        <v>9</v>
      </c>
      <c r="L26" s="26">
        <v>1</v>
      </c>
      <c r="M26" s="32">
        <v>0</v>
      </c>
      <c r="N26" s="128">
        <f t="shared" si="3"/>
        <v>10</v>
      </c>
      <c r="O26" s="51">
        <v>87</v>
      </c>
      <c r="P26" s="53">
        <v>34</v>
      </c>
      <c r="Q26" s="43">
        <f t="shared" si="2"/>
        <v>121</v>
      </c>
    </row>
    <row r="27" spans="1:17" s="13" customFormat="1" ht="12.75">
      <c r="A27" s="45">
        <v>21</v>
      </c>
      <c r="B27" s="240" t="s">
        <v>24</v>
      </c>
      <c r="C27" s="27">
        <v>46</v>
      </c>
      <c r="D27" s="28">
        <v>13</v>
      </c>
      <c r="E27" s="28">
        <v>4</v>
      </c>
      <c r="F27" s="128">
        <f t="shared" si="0"/>
        <v>63</v>
      </c>
      <c r="G27" s="29">
        <v>21</v>
      </c>
      <c r="H27" s="26">
        <v>8</v>
      </c>
      <c r="I27" s="32">
        <v>1</v>
      </c>
      <c r="J27" s="128">
        <f t="shared" si="1"/>
        <v>30</v>
      </c>
      <c r="K27" s="29">
        <v>12</v>
      </c>
      <c r="L27" s="26">
        <v>0</v>
      </c>
      <c r="M27" s="32">
        <v>0</v>
      </c>
      <c r="N27" s="128">
        <f t="shared" si="3"/>
        <v>12</v>
      </c>
      <c r="O27" s="51">
        <v>72</v>
      </c>
      <c r="P27" s="53">
        <v>33</v>
      </c>
      <c r="Q27" s="43">
        <f t="shared" si="2"/>
        <v>105</v>
      </c>
    </row>
    <row r="28" spans="1:17" s="13" customFormat="1" ht="12.75">
      <c r="A28" s="45">
        <v>22</v>
      </c>
      <c r="B28" s="240" t="s">
        <v>25</v>
      </c>
      <c r="C28" s="27">
        <v>55</v>
      </c>
      <c r="D28" s="28">
        <v>18</v>
      </c>
      <c r="E28" s="28">
        <v>13</v>
      </c>
      <c r="F28" s="128">
        <f t="shared" si="0"/>
        <v>86</v>
      </c>
      <c r="G28" s="29">
        <v>20</v>
      </c>
      <c r="H28" s="26">
        <v>4</v>
      </c>
      <c r="I28" s="32">
        <v>0</v>
      </c>
      <c r="J28" s="128">
        <f t="shared" si="1"/>
        <v>24</v>
      </c>
      <c r="K28" s="29">
        <v>20</v>
      </c>
      <c r="L28" s="26">
        <v>3</v>
      </c>
      <c r="M28" s="32">
        <v>0</v>
      </c>
      <c r="N28" s="128">
        <f t="shared" si="3"/>
        <v>23</v>
      </c>
      <c r="O28" s="51">
        <v>95</v>
      </c>
      <c r="P28" s="53">
        <v>38</v>
      </c>
      <c r="Q28" s="43">
        <f t="shared" si="2"/>
        <v>133</v>
      </c>
    </row>
    <row r="29" spans="1:17" s="13" customFormat="1" ht="12.75">
      <c r="A29" s="45">
        <v>23</v>
      </c>
      <c r="B29" s="240" t="s">
        <v>26</v>
      </c>
      <c r="C29" s="27">
        <v>33</v>
      </c>
      <c r="D29" s="28">
        <v>14</v>
      </c>
      <c r="E29" s="28">
        <v>10</v>
      </c>
      <c r="F29" s="128">
        <f t="shared" si="0"/>
        <v>57</v>
      </c>
      <c r="G29" s="29">
        <v>5</v>
      </c>
      <c r="H29" s="26">
        <v>0</v>
      </c>
      <c r="I29" s="32">
        <v>0</v>
      </c>
      <c r="J29" s="128">
        <f t="shared" si="1"/>
        <v>5</v>
      </c>
      <c r="K29" s="29">
        <v>1</v>
      </c>
      <c r="L29" s="26">
        <v>0</v>
      </c>
      <c r="M29" s="32">
        <v>0</v>
      </c>
      <c r="N29" s="128">
        <f t="shared" si="3"/>
        <v>1</v>
      </c>
      <c r="O29" s="51">
        <v>50</v>
      </c>
      <c r="P29" s="53">
        <v>13</v>
      </c>
      <c r="Q29" s="43">
        <f t="shared" si="2"/>
        <v>63</v>
      </c>
    </row>
    <row r="30" spans="1:17" s="13" customFormat="1" ht="12.75">
      <c r="A30" s="45">
        <v>24</v>
      </c>
      <c r="B30" s="240" t="s">
        <v>27</v>
      </c>
      <c r="C30" s="27">
        <v>58</v>
      </c>
      <c r="D30" s="28">
        <v>14</v>
      </c>
      <c r="E30" s="28">
        <v>5</v>
      </c>
      <c r="F30" s="128">
        <f t="shared" si="0"/>
        <v>77</v>
      </c>
      <c r="G30" s="29">
        <v>30</v>
      </c>
      <c r="H30" s="26">
        <v>8</v>
      </c>
      <c r="I30" s="32">
        <v>3</v>
      </c>
      <c r="J30" s="128">
        <f t="shared" si="1"/>
        <v>41</v>
      </c>
      <c r="K30" s="29">
        <v>18</v>
      </c>
      <c r="L30" s="26">
        <v>0</v>
      </c>
      <c r="M30" s="32">
        <v>0</v>
      </c>
      <c r="N30" s="128">
        <f t="shared" si="3"/>
        <v>18</v>
      </c>
      <c r="O30" s="51">
        <v>94</v>
      </c>
      <c r="P30" s="53">
        <v>42</v>
      </c>
      <c r="Q30" s="43">
        <f t="shared" si="2"/>
        <v>136</v>
      </c>
    </row>
    <row r="31" spans="1:17" s="13" customFormat="1" ht="12.75">
      <c r="A31" s="45">
        <v>25</v>
      </c>
      <c r="B31" s="240" t="s">
        <v>28</v>
      </c>
      <c r="C31" s="27">
        <v>99</v>
      </c>
      <c r="D31" s="28">
        <v>21</v>
      </c>
      <c r="E31" s="28">
        <v>15</v>
      </c>
      <c r="F31" s="128">
        <f t="shared" si="0"/>
        <v>135</v>
      </c>
      <c r="G31" s="29">
        <v>25</v>
      </c>
      <c r="H31" s="26">
        <v>3</v>
      </c>
      <c r="I31" s="32">
        <v>0</v>
      </c>
      <c r="J31" s="128">
        <f t="shared" si="1"/>
        <v>28</v>
      </c>
      <c r="K31" s="29">
        <v>11</v>
      </c>
      <c r="L31" s="26">
        <v>1</v>
      </c>
      <c r="M31" s="32">
        <v>0</v>
      </c>
      <c r="N31" s="128">
        <f t="shared" si="3"/>
        <v>12</v>
      </c>
      <c r="O31" s="51">
        <v>123</v>
      </c>
      <c r="P31" s="53">
        <v>52</v>
      </c>
      <c r="Q31" s="43">
        <f t="shared" si="2"/>
        <v>175</v>
      </c>
    </row>
    <row r="32" spans="1:17" s="13" customFormat="1" ht="13.5" customHeight="1">
      <c r="A32" s="46">
        <v>26</v>
      </c>
      <c r="B32" s="241" t="s">
        <v>77</v>
      </c>
      <c r="C32" s="41">
        <v>53</v>
      </c>
      <c r="D32" s="36">
        <v>27</v>
      </c>
      <c r="E32" s="37">
        <v>15</v>
      </c>
      <c r="F32" s="128">
        <f t="shared" si="0"/>
        <v>95</v>
      </c>
      <c r="G32" s="41">
        <v>20</v>
      </c>
      <c r="H32" s="36">
        <v>4</v>
      </c>
      <c r="I32" s="37">
        <v>2</v>
      </c>
      <c r="J32" s="128">
        <f t="shared" si="1"/>
        <v>26</v>
      </c>
      <c r="K32" s="41">
        <v>2</v>
      </c>
      <c r="L32" s="36">
        <v>1</v>
      </c>
      <c r="M32" s="37">
        <v>0</v>
      </c>
      <c r="N32" s="128">
        <f t="shared" si="3"/>
        <v>3</v>
      </c>
      <c r="O32" s="52">
        <v>117</v>
      </c>
      <c r="P32" s="54">
        <v>7</v>
      </c>
      <c r="Q32" s="43">
        <f t="shared" si="2"/>
        <v>124</v>
      </c>
    </row>
    <row r="33" spans="1:17" s="13" customFormat="1" ht="13.5" customHeight="1">
      <c r="A33" s="45">
        <v>27</v>
      </c>
      <c r="B33" s="241" t="s">
        <v>82</v>
      </c>
      <c r="C33" s="41">
        <v>3</v>
      </c>
      <c r="D33" s="36">
        <v>1</v>
      </c>
      <c r="E33" s="37">
        <v>0</v>
      </c>
      <c r="F33" s="128">
        <f t="shared" si="0"/>
        <v>4</v>
      </c>
      <c r="G33" s="41">
        <v>5</v>
      </c>
      <c r="H33" s="36">
        <v>1</v>
      </c>
      <c r="I33" s="37">
        <v>0</v>
      </c>
      <c r="J33" s="128">
        <f t="shared" si="1"/>
        <v>6</v>
      </c>
      <c r="K33" s="41">
        <v>0</v>
      </c>
      <c r="L33" s="36">
        <v>0</v>
      </c>
      <c r="M33" s="37">
        <v>0</v>
      </c>
      <c r="N33" s="128">
        <f t="shared" si="3"/>
        <v>0</v>
      </c>
      <c r="O33" s="52">
        <v>10</v>
      </c>
      <c r="P33" s="54">
        <v>0</v>
      </c>
      <c r="Q33" s="43">
        <f t="shared" si="2"/>
        <v>10</v>
      </c>
    </row>
    <row r="34" spans="1:17" s="13" customFormat="1" ht="13.5" customHeight="1">
      <c r="A34" s="46">
        <v>28</v>
      </c>
      <c r="B34" s="241" t="s">
        <v>81</v>
      </c>
      <c r="C34" s="41">
        <v>4</v>
      </c>
      <c r="D34" s="36">
        <v>0</v>
      </c>
      <c r="E34" s="37">
        <v>0</v>
      </c>
      <c r="F34" s="128">
        <f t="shared" si="0"/>
        <v>4</v>
      </c>
      <c r="G34" s="41">
        <v>2</v>
      </c>
      <c r="H34" s="36">
        <v>0</v>
      </c>
      <c r="I34" s="37">
        <v>0</v>
      </c>
      <c r="J34" s="128">
        <f t="shared" si="1"/>
        <v>2</v>
      </c>
      <c r="K34" s="41">
        <v>0</v>
      </c>
      <c r="L34" s="36">
        <v>0</v>
      </c>
      <c r="M34" s="37">
        <v>0</v>
      </c>
      <c r="N34" s="128">
        <f t="shared" si="3"/>
        <v>0</v>
      </c>
      <c r="O34" s="52">
        <v>6</v>
      </c>
      <c r="P34" s="54">
        <v>0</v>
      </c>
      <c r="Q34" s="43">
        <f t="shared" si="2"/>
        <v>6</v>
      </c>
    </row>
    <row r="35" spans="1:17" s="13" customFormat="1" ht="13.5" customHeight="1" thickBot="1">
      <c r="A35" s="49">
        <v>27</v>
      </c>
      <c r="B35" s="242" t="s">
        <v>79</v>
      </c>
      <c r="C35" s="41">
        <v>2</v>
      </c>
      <c r="D35" s="36">
        <v>0</v>
      </c>
      <c r="E35" s="37">
        <v>0</v>
      </c>
      <c r="F35" s="128">
        <f t="shared" si="0"/>
        <v>2</v>
      </c>
      <c r="G35" s="41">
        <v>6</v>
      </c>
      <c r="H35" s="36">
        <v>1</v>
      </c>
      <c r="I35" s="37">
        <v>0</v>
      </c>
      <c r="J35" s="128">
        <f t="shared" si="1"/>
        <v>7</v>
      </c>
      <c r="K35" s="41">
        <v>3</v>
      </c>
      <c r="L35" s="36">
        <v>0</v>
      </c>
      <c r="M35" s="37">
        <v>0</v>
      </c>
      <c r="N35" s="128">
        <f t="shared" si="3"/>
        <v>3</v>
      </c>
      <c r="O35" s="52">
        <v>11</v>
      </c>
      <c r="P35" s="54">
        <v>1</v>
      </c>
      <c r="Q35" s="43">
        <f t="shared" si="2"/>
        <v>12</v>
      </c>
    </row>
    <row r="36" spans="1:17" ht="16.5" thickBot="1">
      <c r="A36" s="277" t="s">
        <v>3</v>
      </c>
      <c r="B36" s="278"/>
      <c r="C36" s="38">
        <f aca="true" t="shared" si="4" ref="C36:M36">SUM(C7:C35)</f>
        <v>2353</v>
      </c>
      <c r="D36" s="39">
        <f t="shared" si="4"/>
        <v>684</v>
      </c>
      <c r="E36" s="39">
        <f t="shared" si="4"/>
        <v>229</v>
      </c>
      <c r="F36" s="39">
        <f t="shared" si="4"/>
        <v>3266</v>
      </c>
      <c r="G36" s="39">
        <f t="shared" si="4"/>
        <v>1152</v>
      </c>
      <c r="H36" s="39">
        <f t="shared" si="4"/>
        <v>147</v>
      </c>
      <c r="I36" s="39">
        <f t="shared" si="4"/>
        <v>57</v>
      </c>
      <c r="J36" s="39">
        <f t="shared" si="4"/>
        <v>1356</v>
      </c>
      <c r="K36" s="39">
        <f>SUM(K7:K35)</f>
        <v>352</v>
      </c>
      <c r="L36" s="39">
        <f t="shared" si="4"/>
        <v>38</v>
      </c>
      <c r="M36" s="39">
        <f t="shared" si="4"/>
        <v>4</v>
      </c>
      <c r="N36" s="39">
        <f>K36+L36+M36</f>
        <v>394</v>
      </c>
      <c r="O36" s="39">
        <f>SUM(O7:O35)</f>
        <v>3709</v>
      </c>
      <c r="P36" s="39">
        <f>SUM(P7:P35)</f>
        <v>1307</v>
      </c>
      <c r="Q36" s="40">
        <f>SUM(Q7:Q35)</f>
        <v>5016</v>
      </c>
    </row>
    <row r="37" ht="9.75" customHeight="1"/>
    <row r="38" spans="5:17" ht="13.5" customHeight="1">
      <c r="E38" s="24"/>
      <c r="F38" s="25">
        <f>C36+D36+E36</f>
        <v>3266</v>
      </c>
      <c r="G38" s="24"/>
      <c r="H38" s="24"/>
      <c r="I38" s="24"/>
      <c r="J38" s="25">
        <f>G36+H36+I36</f>
        <v>1356</v>
      </c>
      <c r="K38" s="24"/>
      <c r="L38" s="24"/>
      <c r="M38" s="24"/>
      <c r="N38" s="25">
        <f>K36+L36+M36</f>
        <v>394</v>
      </c>
      <c r="O38" s="24"/>
      <c r="P38" s="24"/>
      <c r="Q38" s="25">
        <f>O36+P36</f>
        <v>5016</v>
      </c>
    </row>
    <row r="40" spans="1:17" ht="27.75" customHeight="1">
      <c r="A40" s="308" t="s">
        <v>51</v>
      </c>
      <c r="B40" s="308"/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</row>
    <row r="41" spans="1:17" ht="18" customHeight="1" thickBot="1">
      <c r="A41" s="276" t="s">
        <v>70</v>
      </c>
      <c r="B41" s="276"/>
      <c r="C41" s="303" t="s">
        <v>96</v>
      </c>
      <c r="D41" s="303"/>
      <c r="E41" s="303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1:17" ht="18.75" customHeight="1" thickBot="1">
      <c r="A42" s="267" t="s">
        <v>1</v>
      </c>
      <c r="B42" s="267" t="s">
        <v>2</v>
      </c>
      <c r="C42" s="265" t="s">
        <v>42</v>
      </c>
      <c r="D42" s="266"/>
      <c r="E42" s="266"/>
      <c r="F42" s="266"/>
      <c r="G42" s="266"/>
      <c r="H42" s="266"/>
      <c r="I42" s="266"/>
      <c r="J42" s="266"/>
      <c r="K42" s="270" t="s">
        <v>46</v>
      </c>
      <c r="L42" s="261"/>
      <c r="M42" s="261"/>
      <c r="N42" s="262"/>
      <c r="O42" s="261" t="s">
        <v>47</v>
      </c>
      <c r="P42" s="261"/>
      <c r="Q42" s="262"/>
    </row>
    <row r="43" spans="1:17" ht="13.5" customHeight="1" thickBot="1">
      <c r="A43" s="268"/>
      <c r="B43" s="268"/>
      <c r="C43" s="265" t="s">
        <v>39</v>
      </c>
      <c r="D43" s="266"/>
      <c r="E43" s="266"/>
      <c r="F43" s="266"/>
      <c r="G43" s="265" t="s">
        <v>40</v>
      </c>
      <c r="H43" s="266"/>
      <c r="I43" s="266"/>
      <c r="J43" s="266"/>
      <c r="K43" s="271"/>
      <c r="L43" s="272"/>
      <c r="M43" s="272"/>
      <c r="N43" s="273"/>
      <c r="O43" s="263"/>
      <c r="P43" s="263"/>
      <c r="Q43" s="264"/>
    </row>
    <row r="44" spans="1:17" ht="32.25" customHeight="1" thickBot="1">
      <c r="A44" s="269"/>
      <c r="B44" s="269"/>
      <c r="C44" s="4" t="s">
        <v>43</v>
      </c>
      <c r="D44" s="4" t="s">
        <v>44</v>
      </c>
      <c r="E44" s="4" t="s">
        <v>45</v>
      </c>
      <c r="F44" s="4" t="s">
        <v>38</v>
      </c>
      <c r="G44" s="4" t="s">
        <v>43</v>
      </c>
      <c r="H44" s="4" t="s">
        <v>44</v>
      </c>
      <c r="I44" s="4" t="s">
        <v>45</v>
      </c>
      <c r="J44" s="4" t="s">
        <v>38</v>
      </c>
      <c r="K44" s="4" t="s">
        <v>43</v>
      </c>
      <c r="L44" s="4" t="s">
        <v>44</v>
      </c>
      <c r="M44" s="4" t="s">
        <v>45</v>
      </c>
      <c r="N44" s="4" t="s">
        <v>38</v>
      </c>
      <c r="O44" s="3" t="s">
        <v>29</v>
      </c>
      <c r="P44" s="4" t="s">
        <v>37</v>
      </c>
      <c r="Q44" s="4" t="s">
        <v>38</v>
      </c>
    </row>
    <row r="45" spans="1:17" ht="12.75">
      <c r="A45" s="127">
        <v>1</v>
      </c>
      <c r="B45" s="215" t="s">
        <v>4</v>
      </c>
      <c r="C45" s="27">
        <v>92</v>
      </c>
      <c r="D45" s="28">
        <v>17</v>
      </c>
      <c r="E45" s="28">
        <v>1</v>
      </c>
      <c r="F45" s="128">
        <f aca="true" t="shared" si="5" ref="F45:F70">C45+D45+E45</f>
        <v>110</v>
      </c>
      <c r="G45" s="173">
        <v>45</v>
      </c>
      <c r="H45" s="172">
        <v>3</v>
      </c>
      <c r="I45" s="28">
        <v>1</v>
      </c>
      <c r="J45" s="128">
        <f aca="true" t="shared" si="6" ref="J45:J70">G45+H45+I45</f>
        <v>49</v>
      </c>
      <c r="K45" s="173">
        <v>23</v>
      </c>
      <c r="L45" s="172">
        <v>1</v>
      </c>
      <c r="M45" s="28">
        <v>0</v>
      </c>
      <c r="N45" s="128">
        <f aca="true" t="shared" si="7" ref="N45:N70">K45+L45+M45</f>
        <v>24</v>
      </c>
      <c r="O45" s="174">
        <v>130</v>
      </c>
      <c r="P45" s="175">
        <v>53</v>
      </c>
      <c r="Q45" s="128">
        <f aca="true" t="shared" si="8" ref="Q45:Q70">O45+P45</f>
        <v>183</v>
      </c>
    </row>
    <row r="46" spans="1:17" ht="12.75">
      <c r="A46" s="45">
        <v>2</v>
      </c>
      <c r="B46" s="47" t="s">
        <v>5</v>
      </c>
      <c r="C46" s="27">
        <v>94</v>
      </c>
      <c r="D46" s="28">
        <v>23</v>
      </c>
      <c r="E46" s="28">
        <v>7</v>
      </c>
      <c r="F46" s="43">
        <f t="shared" si="5"/>
        <v>124</v>
      </c>
      <c r="G46" s="29">
        <v>15</v>
      </c>
      <c r="H46" s="26">
        <v>1</v>
      </c>
      <c r="I46" s="32">
        <v>0</v>
      </c>
      <c r="J46" s="43">
        <f t="shared" si="6"/>
        <v>16</v>
      </c>
      <c r="K46" s="29">
        <v>12</v>
      </c>
      <c r="L46" s="26">
        <v>1</v>
      </c>
      <c r="M46" s="32">
        <v>0</v>
      </c>
      <c r="N46" s="43">
        <f t="shared" si="7"/>
        <v>13</v>
      </c>
      <c r="O46" s="51">
        <v>130</v>
      </c>
      <c r="P46" s="53">
        <v>23</v>
      </c>
      <c r="Q46" s="43">
        <f t="shared" si="8"/>
        <v>153</v>
      </c>
    </row>
    <row r="47" spans="1:17" ht="12.75">
      <c r="A47" s="45">
        <v>3</v>
      </c>
      <c r="B47" s="47" t="s">
        <v>6</v>
      </c>
      <c r="C47" s="27">
        <v>410</v>
      </c>
      <c r="D47" s="28">
        <v>93</v>
      </c>
      <c r="E47" s="28">
        <v>34</v>
      </c>
      <c r="F47" s="43">
        <f t="shared" si="5"/>
        <v>537</v>
      </c>
      <c r="G47" s="29">
        <v>401</v>
      </c>
      <c r="H47" s="26">
        <v>15</v>
      </c>
      <c r="I47" s="32">
        <v>9</v>
      </c>
      <c r="J47" s="43">
        <f t="shared" si="6"/>
        <v>425</v>
      </c>
      <c r="K47" s="29">
        <v>32</v>
      </c>
      <c r="L47" s="26">
        <v>8</v>
      </c>
      <c r="M47" s="32">
        <v>2</v>
      </c>
      <c r="N47" s="43">
        <f t="shared" si="7"/>
        <v>42</v>
      </c>
      <c r="O47" s="51">
        <v>702</v>
      </c>
      <c r="P47" s="53">
        <v>302</v>
      </c>
      <c r="Q47" s="43">
        <f t="shared" si="8"/>
        <v>1004</v>
      </c>
    </row>
    <row r="48" spans="1:17" ht="12.75">
      <c r="A48" s="45">
        <v>4</v>
      </c>
      <c r="B48" s="47" t="s">
        <v>7</v>
      </c>
      <c r="C48" s="27">
        <v>19</v>
      </c>
      <c r="D48" s="28">
        <v>5</v>
      </c>
      <c r="E48" s="28">
        <v>2</v>
      </c>
      <c r="F48" s="43">
        <f t="shared" si="5"/>
        <v>26</v>
      </c>
      <c r="G48" s="29">
        <v>12</v>
      </c>
      <c r="H48" s="26">
        <v>1</v>
      </c>
      <c r="I48" s="32">
        <v>5</v>
      </c>
      <c r="J48" s="43">
        <f t="shared" si="6"/>
        <v>18</v>
      </c>
      <c r="K48" s="29">
        <v>3</v>
      </c>
      <c r="L48" s="26">
        <v>0</v>
      </c>
      <c r="M48" s="32">
        <v>0</v>
      </c>
      <c r="N48" s="43">
        <f t="shared" si="7"/>
        <v>3</v>
      </c>
      <c r="O48" s="51">
        <v>35</v>
      </c>
      <c r="P48" s="53">
        <v>12</v>
      </c>
      <c r="Q48" s="43">
        <f t="shared" si="8"/>
        <v>47</v>
      </c>
    </row>
    <row r="49" spans="1:17" ht="12.75">
      <c r="A49" s="45">
        <v>5</v>
      </c>
      <c r="B49" s="47" t="s">
        <v>8</v>
      </c>
      <c r="C49" s="27">
        <v>113</v>
      </c>
      <c r="D49" s="28">
        <v>27</v>
      </c>
      <c r="E49" s="28">
        <v>7</v>
      </c>
      <c r="F49" s="43">
        <f t="shared" si="5"/>
        <v>147</v>
      </c>
      <c r="G49" s="29">
        <v>13</v>
      </c>
      <c r="H49" s="26">
        <v>0</v>
      </c>
      <c r="I49" s="32">
        <v>0</v>
      </c>
      <c r="J49" s="43">
        <f t="shared" si="6"/>
        <v>13</v>
      </c>
      <c r="K49" s="29">
        <v>23</v>
      </c>
      <c r="L49" s="26">
        <v>2</v>
      </c>
      <c r="M49" s="32">
        <v>0</v>
      </c>
      <c r="N49" s="43">
        <f t="shared" si="7"/>
        <v>25</v>
      </c>
      <c r="O49" s="51">
        <v>140</v>
      </c>
      <c r="P49" s="53">
        <v>45</v>
      </c>
      <c r="Q49" s="43">
        <f t="shared" si="8"/>
        <v>185</v>
      </c>
    </row>
    <row r="50" spans="1:17" ht="12.75">
      <c r="A50" s="45">
        <v>6</v>
      </c>
      <c r="B50" s="47" t="s">
        <v>9</v>
      </c>
      <c r="C50" s="27">
        <v>143</v>
      </c>
      <c r="D50" s="28">
        <v>37</v>
      </c>
      <c r="E50" s="28">
        <v>24</v>
      </c>
      <c r="F50" s="43">
        <f t="shared" si="5"/>
        <v>204</v>
      </c>
      <c r="G50" s="29">
        <v>26</v>
      </c>
      <c r="H50" s="26">
        <v>7</v>
      </c>
      <c r="I50" s="32">
        <v>1</v>
      </c>
      <c r="J50" s="43">
        <f t="shared" si="6"/>
        <v>34</v>
      </c>
      <c r="K50" s="29">
        <v>7</v>
      </c>
      <c r="L50" s="26">
        <v>2</v>
      </c>
      <c r="M50" s="32">
        <v>0</v>
      </c>
      <c r="N50" s="43">
        <f t="shared" si="7"/>
        <v>9</v>
      </c>
      <c r="O50" s="51">
        <v>173</v>
      </c>
      <c r="P50" s="53">
        <v>74</v>
      </c>
      <c r="Q50" s="43">
        <f t="shared" si="8"/>
        <v>247</v>
      </c>
    </row>
    <row r="51" spans="1:17" ht="12.75">
      <c r="A51" s="45">
        <v>7</v>
      </c>
      <c r="B51" s="47" t="s">
        <v>10</v>
      </c>
      <c r="C51" s="27">
        <v>70</v>
      </c>
      <c r="D51" s="28">
        <v>29</v>
      </c>
      <c r="E51" s="28">
        <v>1</v>
      </c>
      <c r="F51" s="43">
        <f t="shared" si="5"/>
        <v>100</v>
      </c>
      <c r="G51" s="29">
        <v>29</v>
      </c>
      <c r="H51" s="26">
        <v>6</v>
      </c>
      <c r="I51" s="32">
        <v>0</v>
      </c>
      <c r="J51" s="43">
        <f t="shared" si="6"/>
        <v>35</v>
      </c>
      <c r="K51" s="29">
        <v>7</v>
      </c>
      <c r="L51" s="26">
        <v>1</v>
      </c>
      <c r="M51" s="32">
        <v>0</v>
      </c>
      <c r="N51" s="43">
        <f t="shared" si="7"/>
        <v>8</v>
      </c>
      <c r="O51" s="51">
        <v>113</v>
      </c>
      <c r="P51" s="53">
        <v>30</v>
      </c>
      <c r="Q51" s="43">
        <f t="shared" si="8"/>
        <v>143</v>
      </c>
    </row>
    <row r="52" spans="1:17" ht="12.75">
      <c r="A52" s="45">
        <v>8</v>
      </c>
      <c r="B52" s="47" t="s">
        <v>11</v>
      </c>
      <c r="C52" s="27">
        <v>81</v>
      </c>
      <c r="D52" s="28">
        <v>16</v>
      </c>
      <c r="E52" s="28">
        <v>3</v>
      </c>
      <c r="F52" s="43">
        <f t="shared" si="5"/>
        <v>100</v>
      </c>
      <c r="G52" s="29">
        <v>12</v>
      </c>
      <c r="H52" s="26">
        <v>7</v>
      </c>
      <c r="I52" s="32">
        <v>0</v>
      </c>
      <c r="J52" s="43">
        <f t="shared" si="6"/>
        <v>19</v>
      </c>
      <c r="K52" s="29">
        <v>15</v>
      </c>
      <c r="L52" s="26">
        <v>0</v>
      </c>
      <c r="M52" s="32">
        <v>0</v>
      </c>
      <c r="N52" s="43">
        <f t="shared" si="7"/>
        <v>15</v>
      </c>
      <c r="O52" s="51">
        <v>106</v>
      </c>
      <c r="P52" s="53">
        <v>28</v>
      </c>
      <c r="Q52" s="43">
        <f t="shared" si="8"/>
        <v>134</v>
      </c>
    </row>
    <row r="53" spans="1:17" ht="12.75">
      <c r="A53" s="45">
        <v>9</v>
      </c>
      <c r="B53" s="47" t="s">
        <v>12</v>
      </c>
      <c r="C53" s="27">
        <v>122</v>
      </c>
      <c r="D53" s="28">
        <v>22</v>
      </c>
      <c r="E53" s="28">
        <v>5</v>
      </c>
      <c r="F53" s="43">
        <f t="shared" si="5"/>
        <v>149</v>
      </c>
      <c r="G53" s="29">
        <v>39</v>
      </c>
      <c r="H53" s="26">
        <v>3</v>
      </c>
      <c r="I53" s="32">
        <v>1</v>
      </c>
      <c r="J53" s="43">
        <f t="shared" si="6"/>
        <v>43</v>
      </c>
      <c r="K53" s="29">
        <v>17</v>
      </c>
      <c r="L53" s="26">
        <v>3</v>
      </c>
      <c r="M53" s="32">
        <v>1</v>
      </c>
      <c r="N53" s="43">
        <f t="shared" si="7"/>
        <v>21</v>
      </c>
      <c r="O53" s="51">
        <v>162</v>
      </c>
      <c r="P53" s="53">
        <v>51</v>
      </c>
      <c r="Q53" s="43">
        <f t="shared" si="8"/>
        <v>213</v>
      </c>
    </row>
    <row r="54" spans="1:17" ht="12.75">
      <c r="A54" s="45">
        <v>10</v>
      </c>
      <c r="B54" s="47" t="s">
        <v>13</v>
      </c>
      <c r="C54" s="27">
        <v>78</v>
      </c>
      <c r="D54" s="28">
        <v>19</v>
      </c>
      <c r="E54" s="28">
        <v>13</v>
      </c>
      <c r="F54" s="43">
        <f t="shared" si="5"/>
        <v>110</v>
      </c>
      <c r="G54" s="29">
        <v>78</v>
      </c>
      <c r="H54" s="26">
        <v>2</v>
      </c>
      <c r="I54" s="32">
        <v>1</v>
      </c>
      <c r="J54" s="43">
        <f t="shared" si="6"/>
        <v>81</v>
      </c>
      <c r="K54" s="29">
        <v>10</v>
      </c>
      <c r="L54" s="26">
        <v>1</v>
      </c>
      <c r="M54" s="32">
        <v>0</v>
      </c>
      <c r="N54" s="43">
        <f t="shared" si="7"/>
        <v>11</v>
      </c>
      <c r="O54" s="51">
        <v>142</v>
      </c>
      <c r="P54" s="53">
        <v>60</v>
      </c>
      <c r="Q54" s="43">
        <f t="shared" si="8"/>
        <v>202</v>
      </c>
    </row>
    <row r="55" spans="1:17" ht="12.75">
      <c r="A55" s="45">
        <v>11</v>
      </c>
      <c r="B55" s="47" t="s">
        <v>14</v>
      </c>
      <c r="C55" s="27">
        <v>0</v>
      </c>
      <c r="D55" s="28">
        <v>0</v>
      </c>
      <c r="E55" s="28">
        <v>0</v>
      </c>
      <c r="F55" s="43">
        <f t="shared" si="5"/>
        <v>0</v>
      </c>
      <c r="G55" s="29">
        <v>0</v>
      </c>
      <c r="H55" s="26">
        <v>0</v>
      </c>
      <c r="I55" s="32">
        <v>0</v>
      </c>
      <c r="J55" s="43">
        <f t="shared" si="6"/>
        <v>0</v>
      </c>
      <c r="K55" s="29">
        <v>0</v>
      </c>
      <c r="L55" s="26">
        <v>0</v>
      </c>
      <c r="M55" s="32">
        <v>0</v>
      </c>
      <c r="N55" s="43">
        <f t="shared" si="7"/>
        <v>0</v>
      </c>
      <c r="O55" s="51">
        <v>0</v>
      </c>
      <c r="P55" s="53">
        <v>0</v>
      </c>
      <c r="Q55" s="43">
        <f t="shared" si="8"/>
        <v>0</v>
      </c>
    </row>
    <row r="56" spans="1:17" ht="12.75">
      <c r="A56" s="45">
        <v>12</v>
      </c>
      <c r="B56" s="47" t="s">
        <v>15</v>
      </c>
      <c r="C56" s="27">
        <v>182</v>
      </c>
      <c r="D56" s="28">
        <v>77</v>
      </c>
      <c r="E56" s="28">
        <v>8</v>
      </c>
      <c r="F56" s="43">
        <f t="shared" si="5"/>
        <v>267</v>
      </c>
      <c r="G56" s="29">
        <v>69</v>
      </c>
      <c r="H56" s="26">
        <v>16</v>
      </c>
      <c r="I56" s="32">
        <v>2</v>
      </c>
      <c r="J56" s="43">
        <f t="shared" si="6"/>
        <v>87</v>
      </c>
      <c r="K56" s="29">
        <v>22</v>
      </c>
      <c r="L56" s="26">
        <v>6</v>
      </c>
      <c r="M56" s="32">
        <v>0</v>
      </c>
      <c r="N56" s="43">
        <f t="shared" si="7"/>
        <v>28</v>
      </c>
      <c r="O56" s="51">
        <v>291</v>
      </c>
      <c r="P56" s="53">
        <v>91</v>
      </c>
      <c r="Q56" s="43">
        <f t="shared" si="8"/>
        <v>382</v>
      </c>
    </row>
    <row r="57" spans="1:17" ht="12.75">
      <c r="A57" s="45">
        <v>13</v>
      </c>
      <c r="B57" s="47" t="s">
        <v>16</v>
      </c>
      <c r="C57" s="27">
        <v>104</v>
      </c>
      <c r="D57" s="28">
        <v>32</v>
      </c>
      <c r="E57" s="28">
        <v>5</v>
      </c>
      <c r="F57" s="43">
        <f t="shared" si="5"/>
        <v>141</v>
      </c>
      <c r="G57" s="29">
        <v>7</v>
      </c>
      <c r="H57" s="26">
        <v>0</v>
      </c>
      <c r="I57" s="32">
        <v>0</v>
      </c>
      <c r="J57" s="43">
        <f t="shared" si="6"/>
        <v>7</v>
      </c>
      <c r="K57" s="29">
        <v>5</v>
      </c>
      <c r="L57" s="26">
        <v>1</v>
      </c>
      <c r="M57" s="32">
        <v>0</v>
      </c>
      <c r="N57" s="43">
        <f t="shared" si="7"/>
        <v>6</v>
      </c>
      <c r="O57" s="51">
        <v>125</v>
      </c>
      <c r="P57" s="53">
        <v>29</v>
      </c>
      <c r="Q57" s="43">
        <f t="shared" si="8"/>
        <v>154</v>
      </c>
    </row>
    <row r="58" spans="1:17" ht="12.75">
      <c r="A58" s="45">
        <v>14</v>
      </c>
      <c r="B58" s="47" t="s">
        <v>17</v>
      </c>
      <c r="C58" s="27">
        <v>254</v>
      </c>
      <c r="D58" s="28">
        <v>75</v>
      </c>
      <c r="E58" s="28">
        <v>24</v>
      </c>
      <c r="F58" s="43">
        <f t="shared" si="5"/>
        <v>353</v>
      </c>
      <c r="G58" s="29">
        <v>147</v>
      </c>
      <c r="H58" s="26">
        <v>23</v>
      </c>
      <c r="I58" s="32">
        <v>10</v>
      </c>
      <c r="J58" s="43">
        <f t="shared" si="6"/>
        <v>180</v>
      </c>
      <c r="K58" s="29">
        <v>73</v>
      </c>
      <c r="L58" s="26">
        <v>16</v>
      </c>
      <c r="M58" s="32">
        <v>5</v>
      </c>
      <c r="N58" s="43">
        <f t="shared" si="7"/>
        <v>94</v>
      </c>
      <c r="O58" s="51">
        <v>436</v>
      </c>
      <c r="P58" s="53">
        <v>191</v>
      </c>
      <c r="Q58" s="43">
        <f t="shared" si="8"/>
        <v>627</v>
      </c>
    </row>
    <row r="59" spans="1:17" ht="12.75">
      <c r="A59" s="45">
        <v>15</v>
      </c>
      <c r="B59" s="47" t="s">
        <v>18</v>
      </c>
      <c r="C59" s="30">
        <v>127</v>
      </c>
      <c r="D59" s="31">
        <v>38</v>
      </c>
      <c r="E59" s="32">
        <v>13</v>
      </c>
      <c r="F59" s="43">
        <f t="shared" si="5"/>
        <v>178</v>
      </c>
      <c r="G59" s="29">
        <v>14</v>
      </c>
      <c r="H59" s="26">
        <v>4</v>
      </c>
      <c r="I59" s="32">
        <v>1</v>
      </c>
      <c r="J59" s="43">
        <f t="shared" si="6"/>
        <v>19</v>
      </c>
      <c r="K59" s="29">
        <v>7</v>
      </c>
      <c r="L59" s="26">
        <v>0</v>
      </c>
      <c r="M59" s="32">
        <v>0</v>
      </c>
      <c r="N59" s="43">
        <f t="shared" si="7"/>
        <v>7</v>
      </c>
      <c r="O59" s="51">
        <v>154</v>
      </c>
      <c r="P59" s="53">
        <v>50</v>
      </c>
      <c r="Q59" s="43">
        <f t="shared" si="8"/>
        <v>204</v>
      </c>
    </row>
    <row r="60" spans="1:17" ht="12.75">
      <c r="A60" s="45">
        <v>16</v>
      </c>
      <c r="B60" s="47" t="s">
        <v>19</v>
      </c>
      <c r="C60" s="33">
        <v>101</v>
      </c>
      <c r="D60" s="34">
        <v>24</v>
      </c>
      <c r="E60" s="35">
        <v>2</v>
      </c>
      <c r="F60" s="43">
        <f t="shared" si="5"/>
        <v>127</v>
      </c>
      <c r="G60" s="33">
        <v>5</v>
      </c>
      <c r="H60" s="34">
        <v>1</v>
      </c>
      <c r="I60" s="35">
        <v>0</v>
      </c>
      <c r="J60" s="43">
        <f t="shared" si="6"/>
        <v>6</v>
      </c>
      <c r="K60" s="33">
        <v>5</v>
      </c>
      <c r="L60" s="34">
        <v>4</v>
      </c>
      <c r="M60" s="35">
        <v>0</v>
      </c>
      <c r="N60" s="43">
        <f t="shared" si="7"/>
        <v>9</v>
      </c>
      <c r="O60" s="51">
        <v>111</v>
      </c>
      <c r="P60" s="53">
        <v>31</v>
      </c>
      <c r="Q60" s="43">
        <f t="shared" si="8"/>
        <v>142</v>
      </c>
    </row>
    <row r="61" spans="1:17" ht="12.75">
      <c r="A61" s="45">
        <v>17</v>
      </c>
      <c r="B61" s="47" t="s">
        <v>20</v>
      </c>
      <c r="C61" s="27">
        <v>58</v>
      </c>
      <c r="D61" s="28">
        <v>16</v>
      </c>
      <c r="E61" s="28">
        <v>2</v>
      </c>
      <c r="F61" s="43">
        <f t="shared" si="5"/>
        <v>76</v>
      </c>
      <c r="G61" s="29">
        <v>25</v>
      </c>
      <c r="H61" s="26">
        <v>1</v>
      </c>
      <c r="I61" s="32">
        <v>0</v>
      </c>
      <c r="J61" s="43">
        <f t="shared" si="6"/>
        <v>26</v>
      </c>
      <c r="K61" s="29">
        <v>19</v>
      </c>
      <c r="L61" s="26">
        <v>2</v>
      </c>
      <c r="M61" s="32">
        <v>0</v>
      </c>
      <c r="N61" s="43">
        <f t="shared" si="7"/>
        <v>21</v>
      </c>
      <c r="O61" s="51">
        <v>98</v>
      </c>
      <c r="P61" s="53">
        <v>25</v>
      </c>
      <c r="Q61" s="43">
        <f t="shared" si="8"/>
        <v>123</v>
      </c>
    </row>
    <row r="62" spans="1:17" ht="12.75">
      <c r="A62" s="45">
        <v>18</v>
      </c>
      <c r="B62" s="47" t="s">
        <v>21</v>
      </c>
      <c r="C62" s="27">
        <v>43</v>
      </c>
      <c r="D62" s="28">
        <v>14</v>
      </c>
      <c r="E62" s="28">
        <v>1</v>
      </c>
      <c r="F62" s="43">
        <f t="shared" si="5"/>
        <v>58</v>
      </c>
      <c r="G62" s="29">
        <v>20</v>
      </c>
      <c r="H62" s="26">
        <v>2</v>
      </c>
      <c r="I62" s="32">
        <v>0</v>
      </c>
      <c r="J62" s="43">
        <f t="shared" si="6"/>
        <v>22</v>
      </c>
      <c r="K62" s="29">
        <v>8</v>
      </c>
      <c r="L62" s="26">
        <v>1</v>
      </c>
      <c r="M62" s="32">
        <v>0</v>
      </c>
      <c r="N62" s="43">
        <f t="shared" si="7"/>
        <v>9</v>
      </c>
      <c r="O62" s="51">
        <v>66</v>
      </c>
      <c r="P62" s="53">
        <v>23</v>
      </c>
      <c r="Q62" s="43">
        <f t="shared" si="8"/>
        <v>89</v>
      </c>
    </row>
    <row r="63" spans="1:17" ht="12.75">
      <c r="A63" s="45">
        <v>19</v>
      </c>
      <c r="B63" s="47" t="s">
        <v>22</v>
      </c>
      <c r="C63" s="27">
        <v>59</v>
      </c>
      <c r="D63" s="28">
        <v>13</v>
      </c>
      <c r="E63" s="28">
        <v>11</v>
      </c>
      <c r="F63" s="43">
        <f t="shared" si="5"/>
        <v>83</v>
      </c>
      <c r="G63" s="29">
        <v>13</v>
      </c>
      <c r="H63" s="26">
        <v>3</v>
      </c>
      <c r="I63" s="32">
        <v>3</v>
      </c>
      <c r="J63" s="43">
        <f t="shared" si="6"/>
        <v>19</v>
      </c>
      <c r="K63" s="29">
        <v>6</v>
      </c>
      <c r="L63" s="26">
        <v>1</v>
      </c>
      <c r="M63" s="32">
        <v>0</v>
      </c>
      <c r="N63" s="43">
        <f t="shared" si="7"/>
        <v>7</v>
      </c>
      <c r="O63" s="51">
        <v>87</v>
      </c>
      <c r="P63" s="53">
        <v>22</v>
      </c>
      <c r="Q63" s="43">
        <f t="shared" si="8"/>
        <v>109</v>
      </c>
    </row>
    <row r="64" spans="1:17" ht="12.75">
      <c r="A64" s="45">
        <v>20</v>
      </c>
      <c r="B64" s="47" t="s">
        <v>23</v>
      </c>
      <c r="C64" s="27">
        <v>44</v>
      </c>
      <c r="D64" s="28">
        <v>12</v>
      </c>
      <c r="E64" s="28">
        <v>3</v>
      </c>
      <c r="F64" s="43">
        <f t="shared" si="5"/>
        <v>59</v>
      </c>
      <c r="G64" s="29">
        <v>16</v>
      </c>
      <c r="H64" s="26">
        <v>1</v>
      </c>
      <c r="I64" s="32">
        <v>2</v>
      </c>
      <c r="J64" s="43">
        <f t="shared" si="6"/>
        <v>19</v>
      </c>
      <c r="K64" s="29">
        <v>7</v>
      </c>
      <c r="L64" s="26">
        <v>1</v>
      </c>
      <c r="M64" s="32">
        <v>0</v>
      </c>
      <c r="N64" s="43">
        <f t="shared" si="7"/>
        <v>8</v>
      </c>
      <c r="O64" s="51">
        <v>66</v>
      </c>
      <c r="P64" s="53">
        <v>20</v>
      </c>
      <c r="Q64" s="43">
        <f t="shared" si="8"/>
        <v>86</v>
      </c>
    </row>
    <row r="65" spans="1:17" ht="12.75">
      <c r="A65" s="45">
        <v>21</v>
      </c>
      <c r="B65" s="47" t="s">
        <v>24</v>
      </c>
      <c r="C65" s="27">
        <v>65</v>
      </c>
      <c r="D65" s="28">
        <v>9</v>
      </c>
      <c r="E65" s="28">
        <v>7</v>
      </c>
      <c r="F65" s="43">
        <f t="shared" si="5"/>
        <v>81</v>
      </c>
      <c r="G65" s="29">
        <v>12</v>
      </c>
      <c r="H65" s="26">
        <v>5</v>
      </c>
      <c r="I65" s="32">
        <v>1</v>
      </c>
      <c r="J65" s="43">
        <f t="shared" si="6"/>
        <v>18</v>
      </c>
      <c r="K65" s="29">
        <v>7</v>
      </c>
      <c r="L65" s="26">
        <v>3</v>
      </c>
      <c r="M65" s="32">
        <v>0</v>
      </c>
      <c r="N65" s="43">
        <f t="shared" si="7"/>
        <v>10</v>
      </c>
      <c r="O65" s="51">
        <v>82</v>
      </c>
      <c r="P65" s="53">
        <v>27</v>
      </c>
      <c r="Q65" s="43">
        <f t="shared" si="8"/>
        <v>109</v>
      </c>
    </row>
    <row r="66" spans="1:17" ht="12.75">
      <c r="A66" s="45">
        <v>22</v>
      </c>
      <c r="B66" s="47" t="s">
        <v>25</v>
      </c>
      <c r="C66" s="27">
        <v>92</v>
      </c>
      <c r="D66" s="28">
        <v>25</v>
      </c>
      <c r="E66" s="28">
        <v>9</v>
      </c>
      <c r="F66" s="43">
        <f t="shared" si="5"/>
        <v>126</v>
      </c>
      <c r="G66" s="29">
        <v>20</v>
      </c>
      <c r="H66" s="26">
        <v>2</v>
      </c>
      <c r="I66" s="32">
        <v>0</v>
      </c>
      <c r="J66" s="43">
        <f t="shared" si="6"/>
        <v>22</v>
      </c>
      <c r="K66" s="29">
        <v>13</v>
      </c>
      <c r="L66" s="26">
        <v>4</v>
      </c>
      <c r="M66" s="32">
        <v>0</v>
      </c>
      <c r="N66" s="43">
        <f t="shared" si="7"/>
        <v>17</v>
      </c>
      <c r="O66" s="51">
        <v>127</v>
      </c>
      <c r="P66" s="53">
        <v>38</v>
      </c>
      <c r="Q66" s="43">
        <f t="shared" si="8"/>
        <v>165</v>
      </c>
    </row>
    <row r="67" spans="1:17" ht="12.75">
      <c r="A67" s="45">
        <v>23</v>
      </c>
      <c r="B67" s="47" t="s">
        <v>26</v>
      </c>
      <c r="C67" s="27">
        <v>52</v>
      </c>
      <c r="D67" s="28">
        <v>12</v>
      </c>
      <c r="E67" s="28">
        <v>10</v>
      </c>
      <c r="F67" s="43">
        <f t="shared" si="5"/>
        <v>74</v>
      </c>
      <c r="G67" s="29">
        <v>10</v>
      </c>
      <c r="H67" s="26">
        <v>0</v>
      </c>
      <c r="I67" s="32">
        <v>0</v>
      </c>
      <c r="J67" s="43">
        <f t="shared" si="6"/>
        <v>10</v>
      </c>
      <c r="K67" s="29">
        <v>2</v>
      </c>
      <c r="L67" s="26">
        <v>1</v>
      </c>
      <c r="M67" s="32">
        <v>0</v>
      </c>
      <c r="N67" s="43">
        <f t="shared" si="7"/>
        <v>3</v>
      </c>
      <c r="O67" s="51">
        <v>75</v>
      </c>
      <c r="P67" s="53">
        <v>12</v>
      </c>
      <c r="Q67" s="43">
        <f t="shared" si="8"/>
        <v>87</v>
      </c>
    </row>
    <row r="68" spans="1:17" ht="12.75">
      <c r="A68" s="45">
        <v>24</v>
      </c>
      <c r="B68" s="47" t="s">
        <v>27</v>
      </c>
      <c r="C68" s="27">
        <v>47</v>
      </c>
      <c r="D68" s="28">
        <v>10</v>
      </c>
      <c r="E68" s="28">
        <v>1</v>
      </c>
      <c r="F68" s="43">
        <f>C68+D68+E68</f>
        <v>58</v>
      </c>
      <c r="G68" s="29">
        <v>19</v>
      </c>
      <c r="H68" s="26">
        <v>5</v>
      </c>
      <c r="I68" s="32">
        <v>7</v>
      </c>
      <c r="J68" s="43">
        <f>G68+H68+I68</f>
        <v>31</v>
      </c>
      <c r="K68" s="29">
        <v>9</v>
      </c>
      <c r="L68" s="26">
        <v>2</v>
      </c>
      <c r="M68" s="32">
        <v>1</v>
      </c>
      <c r="N68" s="43">
        <f>K68+L68+M68</f>
        <v>12</v>
      </c>
      <c r="O68" s="51">
        <v>76</v>
      </c>
      <c r="P68" s="53">
        <v>25</v>
      </c>
      <c r="Q68" s="43">
        <f>O68+P68</f>
        <v>101</v>
      </c>
    </row>
    <row r="69" spans="1:17" ht="12.75">
      <c r="A69" s="45">
        <v>25</v>
      </c>
      <c r="B69" s="47" t="s">
        <v>28</v>
      </c>
      <c r="C69" s="27">
        <v>98</v>
      </c>
      <c r="D69" s="28">
        <v>31</v>
      </c>
      <c r="E69" s="28">
        <v>10</v>
      </c>
      <c r="F69" s="43">
        <f t="shared" si="5"/>
        <v>139</v>
      </c>
      <c r="G69" s="29">
        <v>38</v>
      </c>
      <c r="H69" s="26">
        <v>5</v>
      </c>
      <c r="I69" s="32">
        <v>1</v>
      </c>
      <c r="J69" s="43">
        <f t="shared" si="6"/>
        <v>44</v>
      </c>
      <c r="K69" s="29">
        <v>16</v>
      </c>
      <c r="L69" s="26">
        <v>0</v>
      </c>
      <c r="M69" s="32">
        <v>1</v>
      </c>
      <c r="N69" s="43">
        <f t="shared" si="7"/>
        <v>17</v>
      </c>
      <c r="O69" s="51">
        <v>156</v>
      </c>
      <c r="P69" s="53">
        <v>44</v>
      </c>
      <c r="Q69" s="43">
        <f t="shared" si="8"/>
        <v>200</v>
      </c>
    </row>
    <row r="70" spans="1:17" ht="12.75">
      <c r="A70" s="46">
        <v>26</v>
      </c>
      <c r="B70" s="55" t="s">
        <v>77</v>
      </c>
      <c r="C70" s="41">
        <v>41</v>
      </c>
      <c r="D70" s="36">
        <v>21</v>
      </c>
      <c r="E70" s="37">
        <v>4</v>
      </c>
      <c r="F70" s="43">
        <f t="shared" si="5"/>
        <v>66</v>
      </c>
      <c r="G70" s="41">
        <v>8</v>
      </c>
      <c r="H70" s="36">
        <v>1</v>
      </c>
      <c r="I70" s="37">
        <v>1</v>
      </c>
      <c r="J70" s="43">
        <f t="shared" si="6"/>
        <v>10</v>
      </c>
      <c r="K70" s="41">
        <v>5</v>
      </c>
      <c r="L70" s="36">
        <v>0</v>
      </c>
      <c r="M70" s="37">
        <v>0</v>
      </c>
      <c r="N70" s="43">
        <f t="shared" si="7"/>
        <v>5</v>
      </c>
      <c r="O70" s="52">
        <v>78</v>
      </c>
      <c r="P70" s="54">
        <v>3</v>
      </c>
      <c r="Q70" s="43">
        <f t="shared" si="8"/>
        <v>81</v>
      </c>
    </row>
    <row r="71" spans="1:17" ht="12.75">
      <c r="A71" s="45">
        <v>27</v>
      </c>
      <c r="B71" s="55" t="s">
        <v>80</v>
      </c>
      <c r="C71" s="41">
        <v>15</v>
      </c>
      <c r="D71" s="36">
        <v>2</v>
      </c>
      <c r="E71" s="37">
        <v>0</v>
      </c>
      <c r="F71" s="43">
        <f>C71+D71+E71</f>
        <v>17</v>
      </c>
      <c r="G71" s="41">
        <v>5</v>
      </c>
      <c r="H71" s="36">
        <v>0</v>
      </c>
      <c r="I71" s="37">
        <v>0</v>
      </c>
      <c r="J71" s="43">
        <f>G71+H71+I71</f>
        <v>5</v>
      </c>
      <c r="K71" s="41">
        <v>0</v>
      </c>
      <c r="L71" s="36">
        <v>0</v>
      </c>
      <c r="M71" s="37">
        <v>0</v>
      </c>
      <c r="N71" s="43">
        <f>K71+L71+M71</f>
        <v>0</v>
      </c>
      <c r="O71" s="52">
        <v>22</v>
      </c>
      <c r="P71" s="54">
        <v>0</v>
      </c>
      <c r="Q71" s="43">
        <f>O71+P71</f>
        <v>22</v>
      </c>
    </row>
    <row r="72" spans="1:17" ht="12.75">
      <c r="A72" s="46">
        <v>28</v>
      </c>
      <c r="B72" s="55" t="s">
        <v>81</v>
      </c>
      <c r="C72" s="41">
        <v>0</v>
      </c>
      <c r="D72" s="36">
        <v>0</v>
      </c>
      <c r="E72" s="37">
        <v>0</v>
      </c>
      <c r="F72" s="43">
        <f>C72+D72+E72</f>
        <v>0</v>
      </c>
      <c r="G72" s="41">
        <v>1</v>
      </c>
      <c r="H72" s="36">
        <v>0</v>
      </c>
      <c r="I72" s="37">
        <v>0</v>
      </c>
      <c r="J72" s="43">
        <f>G72+H72+I72</f>
        <v>1</v>
      </c>
      <c r="K72" s="41">
        <v>0</v>
      </c>
      <c r="L72" s="36">
        <v>0</v>
      </c>
      <c r="M72" s="37">
        <v>0</v>
      </c>
      <c r="N72" s="43">
        <f>K72+L72+M72</f>
        <v>0</v>
      </c>
      <c r="O72" s="52">
        <v>1</v>
      </c>
      <c r="P72" s="54">
        <v>0</v>
      </c>
      <c r="Q72" s="43">
        <f>O72+P72</f>
        <v>1</v>
      </c>
    </row>
    <row r="73" spans="1:17" ht="13.5" thickBot="1">
      <c r="A73" s="45">
        <v>29</v>
      </c>
      <c r="B73" s="50" t="s">
        <v>79</v>
      </c>
      <c r="C73" s="41">
        <v>2</v>
      </c>
      <c r="D73" s="36">
        <v>0</v>
      </c>
      <c r="E73" s="37">
        <v>0</v>
      </c>
      <c r="F73" s="43">
        <f>C73+D73+E73</f>
        <v>2</v>
      </c>
      <c r="G73" s="41">
        <v>0</v>
      </c>
      <c r="H73" s="36">
        <v>1</v>
      </c>
      <c r="I73" s="37">
        <v>0</v>
      </c>
      <c r="J73" s="43">
        <f>G73+H73+I73</f>
        <v>1</v>
      </c>
      <c r="K73" s="41">
        <v>0</v>
      </c>
      <c r="L73" s="36">
        <v>0</v>
      </c>
      <c r="M73" s="37">
        <v>0</v>
      </c>
      <c r="N73" s="43">
        <f>K73+L73+M73</f>
        <v>0</v>
      </c>
      <c r="O73" s="52">
        <v>3</v>
      </c>
      <c r="P73" s="54">
        <v>0</v>
      </c>
      <c r="Q73" s="43">
        <f>O73+P73</f>
        <v>3</v>
      </c>
    </row>
    <row r="74" spans="1:17" ht="16.5" thickBot="1">
      <c r="A74" s="277" t="s">
        <v>3</v>
      </c>
      <c r="B74" s="278"/>
      <c r="C74" s="38">
        <f aca="true" t="shared" si="9" ref="C74:M74">SUM(C45:C73)</f>
        <v>2606</v>
      </c>
      <c r="D74" s="39">
        <f t="shared" si="9"/>
        <v>699</v>
      </c>
      <c r="E74" s="39">
        <f t="shared" si="9"/>
        <v>207</v>
      </c>
      <c r="F74" s="39">
        <f t="shared" si="9"/>
        <v>3512</v>
      </c>
      <c r="G74" s="39">
        <f t="shared" si="9"/>
        <v>1099</v>
      </c>
      <c r="H74" s="39">
        <f t="shared" si="9"/>
        <v>115</v>
      </c>
      <c r="I74" s="39">
        <f t="shared" si="9"/>
        <v>46</v>
      </c>
      <c r="J74" s="39">
        <f t="shared" si="9"/>
        <v>1260</v>
      </c>
      <c r="K74" s="39">
        <f t="shared" si="9"/>
        <v>353</v>
      </c>
      <c r="L74" s="39">
        <f t="shared" si="9"/>
        <v>61</v>
      </c>
      <c r="M74" s="39">
        <f t="shared" si="9"/>
        <v>10</v>
      </c>
      <c r="N74" s="39">
        <f>K74+L74+M74</f>
        <v>424</v>
      </c>
      <c r="O74" s="39">
        <f>SUM(O45:O73)</f>
        <v>3887</v>
      </c>
      <c r="P74" s="39">
        <f>SUM(P45:P73)</f>
        <v>1309</v>
      </c>
      <c r="Q74" s="40">
        <f>SUM(Q45:Q73)</f>
        <v>5196</v>
      </c>
    </row>
    <row r="75" ht="9.75" customHeight="1"/>
    <row r="76" spans="5:17" ht="15.75">
      <c r="E76" s="24"/>
      <c r="F76" s="25">
        <f>C74+D74+E74</f>
        <v>3512</v>
      </c>
      <c r="G76" s="24"/>
      <c r="H76" s="24"/>
      <c r="I76" s="24"/>
      <c r="J76" s="25">
        <f>G74+H74+I74</f>
        <v>1260</v>
      </c>
      <c r="K76" s="24"/>
      <c r="L76" s="24"/>
      <c r="M76" s="24"/>
      <c r="N76" s="25">
        <f>K74+L74+M74</f>
        <v>424</v>
      </c>
      <c r="O76" s="24"/>
      <c r="P76" s="24"/>
      <c r="Q76" s="25">
        <f>O74+P74</f>
        <v>5196</v>
      </c>
    </row>
    <row r="78" spans="1:17" ht="27.75" customHeight="1">
      <c r="A78" s="308" t="s">
        <v>51</v>
      </c>
      <c r="B78" s="308"/>
      <c r="C78" s="308"/>
      <c r="D78" s="308"/>
      <c r="E78" s="308"/>
      <c r="F78" s="308"/>
      <c r="G78" s="308"/>
      <c r="H78" s="308"/>
      <c r="I78" s="308"/>
      <c r="J78" s="308"/>
      <c r="K78" s="308"/>
      <c r="L78" s="308"/>
      <c r="M78" s="308"/>
      <c r="N78" s="308"/>
      <c r="O78" s="308"/>
      <c r="P78" s="308"/>
      <c r="Q78" s="308"/>
    </row>
    <row r="79" spans="1:17" ht="18" customHeight="1" thickBot="1">
      <c r="A79" s="276" t="s">
        <v>70</v>
      </c>
      <c r="B79" s="276"/>
      <c r="C79" s="303" t="s">
        <v>97</v>
      </c>
      <c r="D79" s="303"/>
      <c r="E79" s="303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1:17" ht="18" customHeight="1" thickBot="1">
      <c r="A80" s="267" t="s">
        <v>1</v>
      </c>
      <c r="B80" s="267" t="s">
        <v>2</v>
      </c>
      <c r="C80" s="265" t="s">
        <v>42</v>
      </c>
      <c r="D80" s="266"/>
      <c r="E80" s="266"/>
      <c r="F80" s="266"/>
      <c r="G80" s="266"/>
      <c r="H80" s="266"/>
      <c r="I80" s="266"/>
      <c r="J80" s="266"/>
      <c r="K80" s="270" t="s">
        <v>46</v>
      </c>
      <c r="L80" s="261"/>
      <c r="M80" s="261"/>
      <c r="N80" s="262"/>
      <c r="O80" s="261" t="s">
        <v>47</v>
      </c>
      <c r="P80" s="261"/>
      <c r="Q80" s="262"/>
    </row>
    <row r="81" spans="1:17" ht="13.5" customHeight="1" thickBot="1">
      <c r="A81" s="268"/>
      <c r="B81" s="268"/>
      <c r="C81" s="265" t="s">
        <v>39</v>
      </c>
      <c r="D81" s="266"/>
      <c r="E81" s="266"/>
      <c r="F81" s="266"/>
      <c r="G81" s="265" t="s">
        <v>40</v>
      </c>
      <c r="H81" s="266"/>
      <c r="I81" s="266"/>
      <c r="J81" s="266"/>
      <c r="K81" s="271"/>
      <c r="L81" s="272"/>
      <c r="M81" s="272"/>
      <c r="N81" s="273"/>
      <c r="O81" s="263"/>
      <c r="P81" s="263"/>
      <c r="Q81" s="264"/>
    </row>
    <row r="82" spans="1:17" ht="28.5" customHeight="1" thickBot="1">
      <c r="A82" s="269"/>
      <c r="B82" s="269"/>
      <c r="C82" s="4" t="s">
        <v>43</v>
      </c>
      <c r="D82" s="4" t="s">
        <v>44</v>
      </c>
      <c r="E82" s="4" t="s">
        <v>45</v>
      </c>
      <c r="F82" s="4" t="s">
        <v>38</v>
      </c>
      <c r="G82" s="4" t="s">
        <v>43</v>
      </c>
      <c r="H82" s="4" t="s">
        <v>44</v>
      </c>
      <c r="I82" s="4" t="s">
        <v>45</v>
      </c>
      <c r="J82" s="4" t="s">
        <v>38</v>
      </c>
      <c r="K82" s="4" t="s">
        <v>43</v>
      </c>
      <c r="L82" s="4" t="s">
        <v>44</v>
      </c>
      <c r="M82" s="4" t="s">
        <v>45</v>
      </c>
      <c r="N82" s="4" t="s">
        <v>38</v>
      </c>
      <c r="O82" s="3" t="s">
        <v>29</v>
      </c>
      <c r="P82" s="4" t="s">
        <v>37</v>
      </c>
      <c r="Q82" s="4" t="s">
        <v>38</v>
      </c>
    </row>
    <row r="83" spans="1:17" ht="12.75">
      <c r="A83" s="127">
        <v>1</v>
      </c>
      <c r="B83" s="215" t="s">
        <v>4</v>
      </c>
      <c r="C83" s="27">
        <v>82</v>
      </c>
      <c r="D83" s="28">
        <v>21</v>
      </c>
      <c r="E83" s="28">
        <v>3</v>
      </c>
      <c r="F83" s="43">
        <f aca="true" t="shared" si="10" ref="F83:F110">C83+D83+E83</f>
        <v>106</v>
      </c>
      <c r="G83" s="29">
        <v>33</v>
      </c>
      <c r="H83" s="26">
        <v>5</v>
      </c>
      <c r="I83" s="32">
        <v>2</v>
      </c>
      <c r="J83" s="43">
        <f aca="true" t="shared" si="11" ref="J83:J108">G83+H83+I83</f>
        <v>40</v>
      </c>
      <c r="K83" s="29">
        <v>30</v>
      </c>
      <c r="L83" s="26">
        <v>1</v>
      </c>
      <c r="M83" s="32">
        <v>0</v>
      </c>
      <c r="N83" s="43">
        <f aca="true" t="shared" si="12" ref="N83:N108">K83+L83+M83</f>
        <v>31</v>
      </c>
      <c r="O83" s="51">
        <v>143</v>
      </c>
      <c r="P83" s="53">
        <v>34</v>
      </c>
      <c r="Q83" s="43">
        <f aca="true" t="shared" si="13" ref="Q83:Q108">O83+P83</f>
        <v>177</v>
      </c>
    </row>
    <row r="84" spans="1:17" ht="12.75">
      <c r="A84" s="45">
        <v>2</v>
      </c>
      <c r="B84" s="47" t="s">
        <v>5</v>
      </c>
      <c r="C84" s="27">
        <v>91</v>
      </c>
      <c r="D84" s="28">
        <v>34</v>
      </c>
      <c r="E84" s="28">
        <v>3</v>
      </c>
      <c r="F84" s="43">
        <f t="shared" si="10"/>
        <v>128</v>
      </c>
      <c r="G84" s="29">
        <v>17</v>
      </c>
      <c r="H84" s="26">
        <v>1</v>
      </c>
      <c r="I84" s="32">
        <v>0</v>
      </c>
      <c r="J84" s="43">
        <f t="shared" si="11"/>
        <v>18</v>
      </c>
      <c r="K84" s="29">
        <v>19</v>
      </c>
      <c r="L84" s="26">
        <v>1</v>
      </c>
      <c r="M84" s="32">
        <v>0</v>
      </c>
      <c r="N84" s="43">
        <f t="shared" si="12"/>
        <v>20</v>
      </c>
      <c r="O84" s="51">
        <v>123</v>
      </c>
      <c r="P84" s="53">
        <v>43</v>
      </c>
      <c r="Q84" s="43">
        <f t="shared" si="13"/>
        <v>166</v>
      </c>
    </row>
    <row r="85" spans="1:17" ht="12.75">
      <c r="A85" s="45">
        <v>3</v>
      </c>
      <c r="B85" s="47" t="s">
        <v>6</v>
      </c>
      <c r="C85" s="27">
        <v>378</v>
      </c>
      <c r="D85" s="28">
        <v>108</v>
      </c>
      <c r="E85" s="28">
        <v>39</v>
      </c>
      <c r="F85" s="43">
        <f t="shared" si="10"/>
        <v>525</v>
      </c>
      <c r="G85" s="29">
        <v>178</v>
      </c>
      <c r="H85" s="26">
        <v>15</v>
      </c>
      <c r="I85" s="32">
        <v>13</v>
      </c>
      <c r="J85" s="43">
        <f t="shared" si="11"/>
        <v>206</v>
      </c>
      <c r="K85" s="29">
        <v>25</v>
      </c>
      <c r="L85" s="26">
        <v>5</v>
      </c>
      <c r="M85" s="32">
        <v>2</v>
      </c>
      <c r="N85" s="43">
        <f t="shared" si="12"/>
        <v>32</v>
      </c>
      <c r="O85" s="51">
        <v>555</v>
      </c>
      <c r="P85" s="53">
        <v>208</v>
      </c>
      <c r="Q85" s="43">
        <f t="shared" si="13"/>
        <v>763</v>
      </c>
    </row>
    <row r="86" spans="1:17" ht="12.75">
      <c r="A86" s="45">
        <v>4</v>
      </c>
      <c r="B86" s="47" t="s">
        <v>7</v>
      </c>
      <c r="C86" s="27">
        <v>22</v>
      </c>
      <c r="D86" s="28">
        <v>7</v>
      </c>
      <c r="E86" s="28">
        <v>2</v>
      </c>
      <c r="F86" s="43">
        <f t="shared" si="10"/>
        <v>31</v>
      </c>
      <c r="G86" s="29">
        <v>11</v>
      </c>
      <c r="H86" s="26">
        <v>0</v>
      </c>
      <c r="I86" s="32">
        <v>1</v>
      </c>
      <c r="J86" s="43">
        <f t="shared" si="11"/>
        <v>12</v>
      </c>
      <c r="K86" s="29">
        <v>0</v>
      </c>
      <c r="L86" s="26">
        <v>0</v>
      </c>
      <c r="M86" s="32">
        <v>0</v>
      </c>
      <c r="N86" s="43">
        <f t="shared" si="12"/>
        <v>0</v>
      </c>
      <c r="O86" s="51">
        <v>29</v>
      </c>
      <c r="P86" s="53">
        <v>14</v>
      </c>
      <c r="Q86" s="43">
        <f t="shared" si="13"/>
        <v>43</v>
      </c>
    </row>
    <row r="87" spans="1:17" ht="12.75">
      <c r="A87" s="45">
        <v>5</v>
      </c>
      <c r="B87" s="47" t="s">
        <v>8</v>
      </c>
      <c r="C87" s="27">
        <v>99</v>
      </c>
      <c r="D87" s="28">
        <v>20</v>
      </c>
      <c r="E87" s="28">
        <v>5</v>
      </c>
      <c r="F87" s="43">
        <f t="shared" si="10"/>
        <v>124</v>
      </c>
      <c r="G87" s="29">
        <v>26</v>
      </c>
      <c r="H87" s="26">
        <v>1</v>
      </c>
      <c r="I87" s="32">
        <v>0</v>
      </c>
      <c r="J87" s="43">
        <f t="shared" si="11"/>
        <v>27</v>
      </c>
      <c r="K87" s="29">
        <v>11</v>
      </c>
      <c r="L87" s="26">
        <v>0</v>
      </c>
      <c r="M87" s="32">
        <v>0</v>
      </c>
      <c r="N87" s="43">
        <f t="shared" si="12"/>
        <v>11</v>
      </c>
      <c r="O87" s="51">
        <v>104</v>
      </c>
      <c r="P87" s="53">
        <v>58</v>
      </c>
      <c r="Q87" s="43">
        <f t="shared" si="13"/>
        <v>162</v>
      </c>
    </row>
    <row r="88" spans="1:17" ht="12.75">
      <c r="A88" s="45">
        <v>6</v>
      </c>
      <c r="B88" s="47" t="s">
        <v>9</v>
      </c>
      <c r="C88" s="27">
        <v>132</v>
      </c>
      <c r="D88" s="28">
        <v>35</v>
      </c>
      <c r="E88" s="28">
        <v>13</v>
      </c>
      <c r="F88" s="43">
        <f t="shared" si="10"/>
        <v>180</v>
      </c>
      <c r="G88" s="29">
        <v>37</v>
      </c>
      <c r="H88" s="26">
        <v>3</v>
      </c>
      <c r="I88" s="32">
        <v>0</v>
      </c>
      <c r="J88" s="43">
        <f t="shared" si="11"/>
        <v>40</v>
      </c>
      <c r="K88" s="29">
        <v>9</v>
      </c>
      <c r="L88" s="26">
        <v>3</v>
      </c>
      <c r="M88" s="32">
        <v>1</v>
      </c>
      <c r="N88" s="43">
        <f t="shared" si="12"/>
        <v>13</v>
      </c>
      <c r="O88" s="51">
        <v>172</v>
      </c>
      <c r="P88" s="53">
        <v>61</v>
      </c>
      <c r="Q88" s="43">
        <f t="shared" si="13"/>
        <v>233</v>
      </c>
    </row>
    <row r="89" spans="1:17" ht="12.75">
      <c r="A89" s="45">
        <v>7</v>
      </c>
      <c r="B89" s="47" t="s">
        <v>10</v>
      </c>
      <c r="C89" s="27">
        <v>51</v>
      </c>
      <c r="D89" s="28">
        <v>22</v>
      </c>
      <c r="E89" s="28">
        <v>1</v>
      </c>
      <c r="F89" s="43">
        <f t="shared" si="10"/>
        <v>74</v>
      </c>
      <c r="G89" s="29">
        <v>33</v>
      </c>
      <c r="H89" s="26">
        <v>4</v>
      </c>
      <c r="I89" s="32">
        <v>0</v>
      </c>
      <c r="J89" s="43">
        <f t="shared" si="11"/>
        <v>37</v>
      </c>
      <c r="K89" s="29">
        <v>11</v>
      </c>
      <c r="L89" s="26">
        <v>4</v>
      </c>
      <c r="M89" s="32">
        <v>0</v>
      </c>
      <c r="N89" s="43">
        <f t="shared" si="12"/>
        <v>15</v>
      </c>
      <c r="O89" s="51">
        <v>88</v>
      </c>
      <c r="P89" s="53">
        <v>38</v>
      </c>
      <c r="Q89" s="43">
        <f>O89+P89</f>
        <v>126</v>
      </c>
    </row>
    <row r="90" spans="1:17" ht="12.75">
      <c r="A90" s="45">
        <v>8</v>
      </c>
      <c r="B90" s="47" t="s">
        <v>11</v>
      </c>
      <c r="C90" s="27">
        <v>85</v>
      </c>
      <c r="D90" s="28">
        <v>21</v>
      </c>
      <c r="E90" s="28">
        <v>7</v>
      </c>
      <c r="F90" s="43">
        <f t="shared" si="10"/>
        <v>113</v>
      </c>
      <c r="G90" s="29">
        <v>21</v>
      </c>
      <c r="H90" s="26">
        <v>2</v>
      </c>
      <c r="I90" s="32">
        <v>0</v>
      </c>
      <c r="J90" s="43">
        <f t="shared" si="11"/>
        <v>23</v>
      </c>
      <c r="K90" s="29">
        <v>9</v>
      </c>
      <c r="L90" s="26">
        <v>0</v>
      </c>
      <c r="M90" s="32">
        <v>0</v>
      </c>
      <c r="N90" s="43">
        <f t="shared" si="12"/>
        <v>9</v>
      </c>
      <c r="O90" s="51">
        <v>106</v>
      </c>
      <c r="P90" s="53">
        <v>39</v>
      </c>
      <c r="Q90" s="43">
        <f t="shared" si="13"/>
        <v>145</v>
      </c>
    </row>
    <row r="91" spans="1:17" ht="12.75">
      <c r="A91" s="45">
        <v>9</v>
      </c>
      <c r="B91" s="47" t="s">
        <v>12</v>
      </c>
      <c r="C91" s="27">
        <v>103</v>
      </c>
      <c r="D91" s="28">
        <v>18</v>
      </c>
      <c r="E91" s="28">
        <v>11</v>
      </c>
      <c r="F91" s="43">
        <f t="shared" si="10"/>
        <v>132</v>
      </c>
      <c r="G91" s="29">
        <v>52</v>
      </c>
      <c r="H91" s="26">
        <v>7</v>
      </c>
      <c r="I91" s="32">
        <v>1</v>
      </c>
      <c r="J91" s="43">
        <f t="shared" si="11"/>
        <v>60</v>
      </c>
      <c r="K91" s="29">
        <v>25</v>
      </c>
      <c r="L91" s="26">
        <v>1</v>
      </c>
      <c r="M91" s="32">
        <v>0</v>
      </c>
      <c r="N91" s="43">
        <f t="shared" si="12"/>
        <v>26</v>
      </c>
      <c r="O91" s="51">
        <v>151</v>
      </c>
      <c r="P91" s="53">
        <v>67</v>
      </c>
      <c r="Q91" s="43">
        <f t="shared" si="13"/>
        <v>218</v>
      </c>
    </row>
    <row r="92" spans="1:17" ht="12.75">
      <c r="A92" s="45">
        <v>10</v>
      </c>
      <c r="B92" s="47" t="s">
        <v>13</v>
      </c>
      <c r="C92" s="27">
        <v>77</v>
      </c>
      <c r="D92" s="28">
        <v>13</v>
      </c>
      <c r="E92" s="28">
        <v>9</v>
      </c>
      <c r="F92" s="43">
        <f t="shared" si="10"/>
        <v>99</v>
      </c>
      <c r="G92" s="29">
        <v>47</v>
      </c>
      <c r="H92" s="26">
        <v>1</v>
      </c>
      <c r="I92" s="32">
        <v>0</v>
      </c>
      <c r="J92" s="43">
        <f t="shared" si="11"/>
        <v>48</v>
      </c>
      <c r="K92" s="29">
        <v>10</v>
      </c>
      <c r="L92" s="26">
        <v>1</v>
      </c>
      <c r="M92" s="32">
        <v>0</v>
      </c>
      <c r="N92" s="43">
        <f t="shared" si="12"/>
        <v>11</v>
      </c>
      <c r="O92" s="51">
        <v>94</v>
      </c>
      <c r="P92" s="53">
        <v>64</v>
      </c>
      <c r="Q92" s="43">
        <f t="shared" si="13"/>
        <v>158</v>
      </c>
    </row>
    <row r="93" spans="1:17" ht="12.75">
      <c r="A93" s="45">
        <v>11</v>
      </c>
      <c r="B93" s="47" t="s">
        <v>14</v>
      </c>
      <c r="C93" s="27">
        <v>0</v>
      </c>
      <c r="D93" s="28">
        <v>0</v>
      </c>
      <c r="E93" s="28">
        <v>0</v>
      </c>
      <c r="F93" s="43">
        <f t="shared" si="10"/>
        <v>0</v>
      </c>
      <c r="G93" s="29">
        <v>0</v>
      </c>
      <c r="H93" s="26">
        <v>0</v>
      </c>
      <c r="I93" s="32">
        <v>0</v>
      </c>
      <c r="J93" s="43">
        <f t="shared" si="11"/>
        <v>0</v>
      </c>
      <c r="K93" s="29">
        <v>0</v>
      </c>
      <c r="L93" s="26">
        <v>0</v>
      </c>
      <c r="M93" s="32">
        <v>0</v>
      </c>
      <c r="N93" s="43">
        <f t="shared" si="12"/>
        <v>0</v>
      </c>
      <c r="O93" s="51">
        <v>0</v>
      </c>
      <c r="P93" s="53">
        <v>0</v>
      </c>
      <c r="Q93" s="43">
        <f t="shared" si="13"/>
        <v>0</v>
      </c>
    </row>
    <row r="94" spans="1:17" ht="12.75">
      <c r="A94" s="45">
        <v>12</v>
      </c>
      <c r="B94" s="47" t="s">
        <v>15</v>
      </c>
      <c r="C94" s="27">
        <v>180</v>
      </c>
      <c r="D94" s="28">
        <v>60</v>
      </c>
      <c r="E94" s="28">
        <v>18</v>
      </c>
      <c r="F94" s="43">
        <f t="shared" si="10"/>
        <v>258</v>
      </c>
      <c r="G94" s="29">
        <v>29</v>
      </c>
      <c r="H94" s="26">
        <v>6</v>
      </c>
      <c r="I94" s="32">
        <v>4</v>
      </c>
      <c r="J94" s="43">
        <f t="shared" si="11"/>
        <v>39</v>
      </c>
      <c r="K94" s="29">
        <v>29</v>
      </c>
      <c r="L94" s="26">
        <v>3</v>
      </c>
      <c r="M94" s="32">
        <v>0</v>
      </c>
      <c r="N94" s="43">
        <f t="shared" si="12"/>
        <v>32</v>
      </c>
      <c r="O94" s="51">
        <v>259</v>
      </c>
      <c r="P94" s="53">
        <v>70</v>
      </c>
      <c r="Q94" s="43">
        <f t="shared" si="13"/>
        <v>329</v>
      </c>
    </row>
    <row r="95" spans="1:17" ht="12.75">
      <c r="A95" s="45">
        <v>13</v>
      </c>
      <c r="B95" s="47" t="s">
        <v>16</v>
      </c>
      <c r="C95" s="27">
        <v>97</v>
      </c>
      <c r="D95" s="28">
        <v>28</v>
      </c>
      <c r="E95" s="28">
        <v>2</v>
      </c>
      <c r="F95" s="43">
        <f t="shared" si="10"/>
        <v>127</v>
      </c>
      <c r="G95" s="29">
        <v>8</v>
      </c>
      <c r="H95" s="26">
        <v>1</v>
      </c>
      <c r="I95" s="32">
        <v>0</v>
      </c>
      <c r="J95" s="43">
        <f t="shared" si="11"/>
        <v>9</v>
      </c>
      <c r="K95" s="29">
        <v>5</v>
      </c>
      <c r="L95" s="26">
        <v>0</v>
      </c>
      <c r="M95" s="32">
        <v>0</v>
      </c>
      <c r="N95" s="43">
        <f t="shared" si="12"/>
        <v>5</v>
      </c>
      <c r="O95" s="51">
        <v>115</v>
      </c>
      <c r="P95" s="53">
        <v>26</v>
      </c>
      <c r="Q95" s="43">
        <f>O95+P95</f>
        <v>141</v>
      </c>
    </row>
    <row r="96" spans="1:17" ht="12.75">
      <c r="A96" s="45">
        <v>14</v>
      </c>
      <c r="B96" s="47" t="s">
        <v>17</v>
      </c>
      <c r="C96" s="27">
        <v>280</v>
      </c>
      <c r="D96" s="28">
        <v>99</v>
      </c>
      <c r="E96" s="28">
        <v>20</v>
      </c>
      <c r="F96" s="43">
        <f t="shared" si="10"/>
        <v>399</v>
      </c>
      <c r="G96" s="29">
        <v>163</v>
      </c>
      <c r="H96" s="26">
        <v>28</v>
      </c>
      <c r="I96" s="32">
        <v>13</v>
      </c>
      <c r="J96" s="43">
        <f t="shared" si="11"/>
        <v>204</v>
      </c>
      <c r="K96" s="29">
        <v>60</v>
      </c>
      <c r="L96" s="26">
        <v>19</v>
      </c>
      <c r="M96" s="32">
        <v>3</v>
      </c>
      <c r="N96" s="43">
        <f t="shared" si="12"/>
        <v>82</v>
      </c>
      <c r="O96" s="51">
        <v>471</v>
      </c>
      <c r="P96" s="53">
        <v>214</v>
      </c>
      <c r="Q96" s="43">
        <f t="shared" si="13"/>
        <v>685</v>
      </c>
    </row>
    <row r="97" spans="1:17" ht="12.75">
      <c r="A97" s="45">
        <v>15</v>
      </c>
      <c r="B97" s="47" t="s">
        <v>18</v>
      </c>
      <c r="C97" s="30">
        <v>135</v>
      </c>
      <c r="D97" s="31">
        <v>22</v>
      </c>
      <c r="E97" s="32">
        <v>12</v>
      </c>
      <c r="F97" s="43">
        <f t="shared" si="10"/>
        <v>169</v>
      </c>
      <c r="G97" s="29">
        <v>41</v>
      </c>
      <c r="H97" s="26">
        <v>1</v>
      </c>
      <c r="I97" s="32">
        <v>2</v>
      </c>
      <c r="J97" s="43">
        <f t="shared" si="11"/>
        <v>44</v>
      </c>
      <c r="K97" s="29">
        <v>7</v>
      </c>
      <c r="L97" s="26">
        <v>2</v>
      </c>
      <c r="M97" s="32">
        <v>0</v>
      </c>
      <c r="N97" s="43">
        <f t="shared" si="12"/>
        <v>9</v>
      </c>
      <c r="O97" s="51">
        <v>150</v>
      </c>
      <c r="P97" s="53">
        <v>72</v>
      </c>
      <c r="Q97" s="43">
        <f t="shared" si="13"/>
        <v>222</v>
      </c>
    </row>
    <row r="98" spans="1:17" ht="12.75">
      <c r="A98" s="45">
        <v>16</v>
      </c>
      <c r="B98" s="47" t="s">
        <v>19</v>
      </c>
      <c r="C98" s="33">
        <v>81</v>
      </c>
      <c r="D98" s="34">
        <v>17</v>
      </c>
      <c r="E98" s="35">
        <v>0</v>
      </c>
      <c r="F98" s="43">
        <f t="shared" si="10"/>
        <v>98</v>
      </c>
      <c r="G98" s="33">
        <v>5</v>
      </c>
      <c r="H98" s="34">
        <v>1</v>
      </c>
      <c r="I98" s="35">
        <v>0</v>
      </c>
      <c r="J98" s="43">
        <f t="shared" si="11"/>
        <v>6</v>
      </c>
      <c r="K98" s="33">
        <v>5</v>
      </c>
      <c r="L98" s="34">
        <v>1</v>
      </c>
      <c r="M98" s="35">
        <v>0</v>
      </c>
      <c r="N98" s="43">
        <f t="shared" si="12"/>
        <v>6</v>
      </c>
      <c r="O98" s="51">
        <v>87</v>
      </c>
      <c r="P98" s="53">
        <v>23</v>
      </c>
      <c r="Q98" s="43">
        <f t="shared" si="13"/>
        <v>110</v>
      </c>
    </row>
    <row r="99" spans="1:17" ht="12.75">
      <c r="A99" s="45">
        <v>17</v>
      </c>
      <c r="B99" s="47" t="s">
        <v>20</v>
      </c>
      <c r="C99" s="27">
        <v>52</v>
      </c>
      <c r="D99" s="28">
        <v>12</v>
      </c>
      <c r="E99" s="28">
        <v>3</v>
      </c>
      <c r="F99" s="43">
        <f t="shared" si="10"/>
        <v>67</v>
      </c>
      <c r="G99" s="29">
        <v>32</v>
      </c>
      <c r="H99" s="26">
        <v>6</v>
      </c>
      <c r="I99" s="32">
        <v>0</v>
      </c>
      <c r="J99" s="43">
        <f t="shared" si="11"/>
        <v>38</v>
      </c>
      <c r="K99" s="29">
        <v>11</v>
      </c>
      <c r="L99" s="26">
        <v>1</v>
      </c>
      <c r="M99" s="32">
        <v>0</v>
      </c>
      <c r="N99" s="43">
        <f>K99+L99+M99</f>
        <v>12</v>
      </c>
      <c r="O99" s="51">
        <v>92</v>
      </c>
      <c r="P99" s="53">
        <v>25</v>
      </c>
      <c r="Q99" s="43">
        <f t="shared" si="13"/>
        <v>117</v>
      </c>
    </row>
    <row r="100" spans="1:17" ht="12.75">
      <c r="A100" s="45">
        <v>18</v>
      </c>
      <c r="B100" s="47" t="s">
        <v>21</v>
      </c>
      <c r="C100" s="27">
        <v>51</v>
      </c>
      <c r="D100" s="28">
        <v>11</v>
      </c>
      <c r="E100" s="28">
        <v>3</v>
      </c>
      <c r="F100" s="43">
        <f t="shared" si="10"/>
        <v>65</v>
      </c>
      <c r="G100" s="29">
        <v>12</v>
      </c>
      <c r="H100" s="26">
        <v>1</v>
      </c>
      <c r="I100" s="32">
        <v>0</v>
      </c>
      <c r="J100" s="43">
        <f t="shared" si="11"/>
        <v>13</v>
      </c>
      <c r="K100" s="29">
        <v>10</v>
      </c>
      <c r="L100" s="26">
        <v>1</v>
      </c>
      <c r="M100" s="32">
        <v>0</v>
      </c>
      <c r="N100" s="43">
        <f t="shared" si="12"/>
        <v>11</v>
      </c>
      <c r="O100" s="51">
        <v>68</v>
      </c>
      <c r="P100" s="53">
        <v>21</v>
      </c>
      <c r="Q100" s="43">
        <f t="shared" si="13"/>
        <v>89</v>
      </c>
    </row>
    <row r="101" spans="1:17" ht="12.75">
      <c r="A101" s="45">
        <v>19</v>
      </c>
      <c r="B101" s="47" t="s">
        <v>22</v>
      </c>
      <c r="C101" s="27">
        <v>68</v>
      </c>
      <c r="D101" s="28">
        <v>22</v>
      </c>
      <c r="E101" s="28">
        <v>10</v>
      </c>
      <c r="F101" s="43">
        <f t="shared" si="10"/>
        <v>100</v>
      </c>
      <c r="G101" s="29">
        <v>24</v>
      </c>
      <c r="H101" s="26">
        <v>5</v>
      </c>
      <c r="I101" s="32">
        <v>2</v>
      </c>
      <c r="J101" s="43">
        <f t="shared" si="11"/>
        <v>31</v>
      </c>
      <c r="K101" s="29">
        <v>10</v>
      </c>
      <c r="L101" s="26">
        <v>2</v>
      </c>
      <c r="M101" s="32">
        <v>0</v>
      </c>
      <c r="N101" s="43">
        <f t="shared" si="12"/>
        <v>12</v>
      </c>
      <c r="O101" s="51">
        <v>113</v>
      </c>
      <c r="P101" s="53">
        <v>30</v>
      </c>
      <c r="Q101" s="43">
        <f>O101+P101</f>
        <v>143</v>
      </c>
    </row>
    <row r="102" spans="1:17" ht="12.75">
      <c r="A102" s="45">
        <v>20</v>
      </c>
      <c r="B102" s="47" t="s">
        <v>23</v>
      </c>
      <c r="C102" s="27">
        <v>29</v>
      </c>
      <c r="D102" s="28">
        <v>10</v>
      </c>
      <c r="E102" s="28">
        <v>3</v>
      </c>
      <c r="F102" s="43">
        <f t="shared" si="10"/>
        <v>42</v>
      </c>
      <c r="G102" s="29">
        <v>6</v>
      </c>
      <c r="H102" s="26">
        <v>2</v>
      </c>
      <c r="I102" s="32">
        <v>0</v>
      </c>
      <c r="J102" s="43">
        <f t="shared" si="11"/>
        <v>8</v>
      </c>
      <c r="K102" s="29">
        <v>2</v>
      </c>
      <c r="L102" s="26">
        <v>1</v>
      </c>
      <c r="M102" s="32">
        <v>0</v>
      </c>
      <c r="N102" s="43">
        <f t="shared" si="12"/>
        <v>3</v>
      </c>
      <c r="O102" s="51">
        <v>40</v>
      </c>
      <c r="P102" s="53">
        <v>13</v>
      </c>
      <c r="Q102" s="43">
        <f t="shared" si="13"/>
        <v>53</v>
      </c>
    </row>
    <row r="103" spans="1:17" ht="12.75">
      <c r="A103" s="45">
        <v>21</v>
      </c>
      <c r="B103" s="47" t="s">
        <v>24</v>
      </c>
      <c r="C103" s="27">
        <v>65</v>
      </c>
      <c r="D103" s="28">
        <v>19</v>
      </c>
      <c r="E103" s="28">
        <v>5</v>
      </c>
      <c r="F103" s="43">
        <f t="shared" si="10"/>
        <v>89</v>
      </c>
      <c r="G103" s="29">
        <v>22</v>
      </c>
      <c r="H103" s="26">
        <v>4</v>
      </c>
      <c r="I103" s="32">
        <v>3</v>
      </c>
      <c r="J103" s="43">
        <f t="shared" si="11"/>
        <v>29</v>
      </c>
      <c r="K103" s="29">
        <v>9</v>
      </c>
      <c r="L103" s="26">
        <v>1</v>
      </c>
      <c r="M103" s="32">
        <v>0</v>
      </c>
      <c r="N103" s="43">
        <f t="shared" si="12"/>
        <v>10</v>
      </c>
      <c r="O103" s="51">
        <v>94</v>
      </c>
      <c r="P103" s="53">
        <v>34</v>
      </c>
      <c r="Q103" s="43">
        <f t="shared" si="13"/>
        <v>128</v>
      </c>
    </row>
    <row r="104" spans="1:17" ht="12.75">
      <c r="A104" s="45">
        <v>22</v>
      </c>
      <c r="B104" s="47" t="s">
        <v>25</v>
      </c>
      <c r="C104" s="27">
        <v>90</v>
      </c>
      <c r="D104" s="28">
        <v>25</v>
      </c>
      <c r="E104" s="28">
        <v>7</v>
      </c>
      <c r="F104" s="43">
        <f t="shared" si="10"/>
        <v>122</v>
      </c>
      <c r="G104" s="29">
        <v>27</v>
      </c>
      <c r="H104" s="26">
        <v>11</v>
      </c>
      <c r="I104" s="32">
        <v>1</v>
      </c>
      <c r="J104" s="43">
        <f t="shared" si="11"/>
        <v>39</v>
      </c>
      <c r="K104" s="29">
        <v>18</v>
      </c>
      <c r="L104" s="26">
        <v>5</v>
      </c>
      <c r="M104" s="32">
        <v>1</v>
      </c>
      <c r="N104" s="43">
        <f t="shared" si="12"/>
        <v>24</v>
      </c>
      <c r="O104" s="51">
        <v>152</v>
      </c>
      <c r="P104" s="53">
        <v>33</v>
      </c>
      <c r="Q104" s="43">
        <f t="shared" si="13"/>
        <v>185</v>
      </c>
    </row>
    <row r="105" spans="1:17" ht="12.75">
      <c r="A105" s="45">
        <v>23</v>
      </c>
      <c r="B105" s="47" t="s">
        <v>26</v>
      </c>
      <c r="C105" s="27">
        <v>58</v>
      </c>
      <c r="D105" s="28">
        <v>21</v>
      </c>
      <c r="E105" s="28">
        <v>4</v>
      </c>
      <c r="F105" s="43">
        <f t="shared" si="10"/>
        <v>83</v>
      </c>
      <c r="G105" s="29">
        <v>6</v>
      </c>
      <c r="H105" s="26">
        <v>0</v>
      </c>
      <c r="I105" s="32">
        <v>0</v>
      </c>
      <c r="J105" s="43">
        <f t="shared" si="11"/>
        <v>6</v>
      </c>
      <c r="K105" s="29">
        <v>2</v>
      </c>
      <c r="L105" s="26">
        <v>0</v>
      </c>
      <c r="M105" s="32">
        <v>0</v>
      </c>
      <c r="N105" s="43">
        <f t="shared" si="12"/>
        <v>2</v>
      </c>
      <c r="O105" s="51">
        <v>70</v>
      </c>
      <c r="P105" s="53">
        <v>21</v>
      </c>
      <c r="Q105" s="43">
        <f t="shared" si="13"/>
        <v>91</v>
      </c>
    </row>
    <row r="106" spans="1:17" ht="12.75">
      <c r="A106" s="45">
        <v>24</v>
      </c>
      <c r="B106" s="47" t="s">
        <v>27</v>
      </c>
      <c r="C106" s="27">
        <v>42</v>
      </c>
      <c r="D106" s="28">
        <v>12</v>
      </c>
      <c r="E106" s="28">
        <v>8</v>
      </c>
      <c r="F106" s="43">
        <f t="shared" si="10"/>
        <v>62</v>
      </c>
      <c r="G106" s="29">
        <v>21</v>
      </c>
      <c r="H106" s="26">
        <v>3</v>
      </c>
      <c r="I106" s="32">
        <v>5</v>
      </c>
      <c r="J106" s="43">
        <f t="shared" si="11"/>
        <v>29</v>
      </c>
      <c r="K106" s="29">
        <v>14</v>
      </c>
      <c r="L106" s="26">
        <v>2</v>
      </c>
      <c r="M106" s="32">
        <v>0</v>
      </c>
      <c r="N106" s="43">
        <f t="shared" si="12"/>
        <v>16</v>
      </c>
      <c r="O106" s="51">
        <v>77</v>
      </c>
      <c r="P106" s="53">
        <v>30</v>
      </c>
      <c r="Q106" s="43">
        <f t="shared" si="13"/>
        <v>107</v>
      </c>
    </row>
    <row r="107" spans="1:17" ht="12.75">
      <c r="A107" s="45">
        <v>25</v>
      </c>
      <c r="B107" s="47" t="s">
        <v>28</v>
      </c>
      <c r="C107" s="27">
        <v>124</v>
      </c>
      <c r="D107" s="28">
        <v>16</v>
      </c>
      <c r="E107" s="28">
        <v>4</v>
      </c>
      <c r="F107" s="43">
        <f t="shared" si="10"/>
        <v>144</v>
      </c>
      <c r="G107" s="29">
        <v>30</v>
      </c>
      <c r="H107" s="26">
        <v>7</v>
      </c>
      <c r="I107" s="32">
        <v>5</v>
      </c>
      <c r="J107" s="43">
        <f t="shared" si="11"/>
        <v>42</v>
      </c>
      <c r="K107" s="29">
        <v>13</v>
      </c>
      <c r="L107" s="26">
        <v>3</v>
      </c>
      <c r="M107" s="32">
        <v>1</v>
      </c>
      <c r="N107" s="43">
        <f t="shared" si="12"/>
        <v>17</v>
      </c>
      <c r="O107" s="51">
        <v>141</v>
      </c>
      <c r="P107" s="53">
        <v>62</v>
      </c>
      <c r="Q107" s="43">
        <f t="shared" si="13"/>
        <v>203</v>
      </c>
    </row>
    <row r="108" spans="1:17" ht="12.75" customHeight="1">
      <c r="A108" s="46">
        <v>26</v>
      </c>
      <c r="B108" s="55" t="s">
        <v>77</v>
      </c>
      <c r="C108" s="41">
        <v>52</v>
      </c>
      <c r="D108" s="36">
        <v>20</v>
      </c>
      <c r="E108" s="37">
        <v>7</v>
      </c>
      <c r="F108" s="43">
        <f t="shared" si="10"/>
        <v>79</v>
      </c>
      <c r="G108" s="41">
        <v>7</v>
      </c>
      <c r="H108" s="36">
        <v>3</v>
      </c>
      <c r="I108" s="37">
        <v>1</v>
      </c>
      <c r="J108" s="43">
        <f t="shared" si="11"/>
        <v>11</v>
      </c>
      <c r="K108" s="41">
        <v>3</v>
      </c>
      <c r="L108" s="36">
        <v>0</v>
      </c>
      <c r="M108" s="37">
        <v>0</v>
      </c>
      <c r="N108" s="43">
        <f t="shared" si="12"/>
        <v>3</v>
      </c>
      <c r="O108" s="52">
        <v>89</v>
      </c>
      <c r="P108" s="54">
        <v>4</v>
      </c>
      <c r="Q108" s="43">
        <f t="shared" si="13"/>
        <v>93</v>
      </c>
    </row>
    <row r="109" spans="1:17" ht="12.75" customHeight="1">
      <c r="A109" s="45">
        <v>27</v>
      </c>
      <c r="B109" s="55" t="s">
        <v>80</v>
      </c>
      <c r="C109" s="41">
        <v>11</v>
      </c>
      <c r="D109" s="36">
        <v>1</v>
      </c>
      <c r="E109" s="37">
        <v>0</v>
      </c>
      <c r="F109" s="43">
        <f t="shared" si="10"/>
        <v>12</v>
      </c>
      <c r="G109" s="41">
        <v>3</v>
      </c>
      <c r="H109" s="36">
        <v>0</v>
      </c>
      <c r="I109" s="37">
        <v>0</v>
      </c>
      <c r="J109" s="43">
        <f>G109+H109+I109</f>
        <v>3</v>
      </c>
      <c r="K109" s="41">
        <v>0</v>
      </c>
      <c r="L109" s="36">
        <v>0</v>
      </c>
      <c r="M109" s="37">
        <v>0</v>
      </c>
      <c r="N109" s="43">
        <f>K109+L109+M109</f>
        <v>0</v>
      </c>
      <c r="O109" s="52">
        <v>15</v>
      </c>
      <c r="P109" s="54">
        <v>0</v>
      </c>
      <c r="Q109" s="43">
        <f>O109+P109</f>
        <v>15</v>
      </c>
    </row>
    <row r="110" spans="1:17" ht="12.75" customHeight="1">
      <c r="A110" s="46">
        <v>28</v>
      </c>
      <c r="B110" s="55" t="s">
        <v>81</v>
      </c>
      <c r="C110" s="41">
        <v>0</v>
      </c>
      <c r="D110" s="36">
        <v>0</v>
      </c>
      <c r="E110" s="37">
        <v>0</v>
      </c>
      <c r="F110" s="43">
        <f t="shared" si="10"/>
        <v>0</v>
      </c>
      <c r="G110" s="41">
        <v>0</v>
      </c>
      <c r="H110" s="36">
        <v>0</v>
      </c>
      <c r="I110" s="37">
        <v>0</v>
      </c>
      <c r="J110" s="43">
        <f>G110+H110+I110</f>
        <v>0</v>
      </c>
      <c r="K110" s="41">
        <v>0</v>
      </c>
      <c r="L110" s="36">
        <v>0</v>
      </c>
      <c r="M110" s="37">
        <v>0</v>
      </c>
      <c r="N110" s="43">
        <f>K110+L110+M110</f>
        <v>0</v>
      </c>
      <c r="O110" s="52">
        <v>0</v>
      </c>
      <c r="P110" s="54">
        <v>0</v>
      </c>
      <c r="Q110" s="43">
        <f>O110+P110</f>
        <v>0</v>
      </c>
    </row>
    <row r="111" spans="1:17" ht="15.75" customHeight="1" thickBot="1">
      <c r="A111" s="45">
        <v>29</v>
      </c>
      <c r="B111" s="50" t="s">
        <v>79</v>
      </c>
      <c r="C111" s="41">
        <v>3</v>
      </c>
      <c r="D111" s="36">
        <v>0</v>
      </c>
      <c r="E111" s="37">
        <v>0</v>
      </c>
      <c r="F111" s="43">
        <f>C111+D111+E111</f>
        <v>3</v>
      </c>
      <c r="G111" s="41">
        <v>1</v>
      </c>
      <c r="H111" s="36">
        <v>0</v>
      </c>
      <c r="I111" s="37">
        <v>0</v>
      </c>
      <c r="J111" s="43">
        <f>G111+H111+I111</f>
        <v>1</v>
      </c>
      <c r="K111" s="41">
        <v>0</v>
      </c>
      <c r="L111" s="36">
        <v>0</v>
      </c>
      <c r="M111" s="37">
        <v>0</v>
      </c>
      <c r="N111" s="43">
        <f>K111+L111+M111</f>
        <v>0</v>
      </c>
      <c r="O111" s="52">
        <v>4</v>
      </c>
      <c r="P111" s="54">
        <v>0</v>
      </c>
      <c r="Q111" s="43">
        <f>O111+P111</f>
        <v>4</v>
      </c>
    </row>
    <row r="112" spans="1:17" ht="16.5" thickBot="1">
      <c r="A112" s="277" t="s">
        <v>3</v>
      </c>
      <c r="B112" s="278"/>
      <c r="C112" s="38">
        <f aca="true" t="shared" si="14" ref="C112:M112">SUM(C83:C111)</f>
        <v>2538</v>
      </c>
      <c r="D112" s="39">
        <f t="shared" si="14"/>
        <v>694</v>
      </c>
      <c r="E112" s="39">
        <f t="shared" si="14"/>
        <v>199</v>
      </c>
      <c r="F112" s="39">
        <f t="shared" si="14"/>
        <v>3431</v>
      </c>
      <c r="G112" s="39">
        <f t="shared" si="14"/>
        <v>892</v>
      </c>
      <c r="H112" s="39">
        <f t="shared" si="14"/>
        <v>118</v>
      </c>
      <c r="I112" s="39">
        <f t="shared" si="14"/>
        <v>53</v>
      </c>
      <c r="J112" s="39">
        <f t="shared" si="14"/>
        <v>1063</v>
      </c>
      <c r="K112" s="39">
        <f t="shared" si="14"/>
        <v>347</v>
      </c>
      <c r="L112" s="39">
        <f t="shared" si="14"/>
        <v>57</v>
      </c>
      <c r="M112" s="39">
        <f t="shared" si="14"/>
        <v>8</v>
      </c>
      <c r="N112" s="39">
        <f>K112+L112+M112</f>
        <v>412</v>
      </c>
      <c r="O112" s="39">
        <f>SUM(O83:O111)</f>
        <v>3602</v>
      </c>
      <c r="P112" s="39">
        <f>SUM(P83:P111)</f>
        <v>1304</v>
      </c>
      <c r="Q112" s="40">
        <f>SUM(Q83:Q111)</f>
        <v>4906</v>
      </c>
    </row>
    <row r="114" spans="5:17" ht="15.75">
      <c r="E114" s="24"/>
      <c r="F114" s="25">
        <f>C112+D112+E112</f>
        <v>3431</v>
      </c>
      <c r="G114" s="24"/>
      <c r="H114" s="24"/>
      <c r="I114" s="24"/>
      <c r="J114" s="25">
        <f>G112+H112+I112</f>
        <v>1063</v>
      </c>
      <c r="K114" s="24"/>
      <c r="L114" s="24"/>
      <c r="M114" s="24"/>
      <c r="N114" s="25">
        <f>K112+L112+M112</f>
        <v>412</v>
      </c>
      <c r="O114" s="24"/>
      <c r="P114" s="24"/>
      <c r="Q114" s="25">
        <f>O112+P112</f>
        <v>4906</v>
      </c>
    </row>
    <row r="116" spans="1:17" ht="27.75" customHeight="1">
      <c r="A116" s="308" t="s">
        <v>51</v>
      </c>
      <c r="B116" s="308"/>
      <c r="C116" s="308"/>
      <c r="D116" s="308"/>
      <c r="E116" s="308"/>
      <c r="F116" s="308"/>
      <c r="G116" s="308"/>
      <c r="H116" s="308"/>
      <c r="I116" s="308"/>
      <c r="J116" s="308"/>
      <c r="K116" s="308"/>
      <c r="L116" s="308"/>
      <c r="M116" s="308"/>
      <c r="N116" s="308"/>
      <c r="O116" s="308"/>
      <c r="P116" s="308"/>
      <c r="Q116" s="308"/>
    </row>
    <row r="117" spans="1:17" ht="19.5" customHeight="1" thickBot="1">
      <c r="A117" s="276" t="s">
        <v>70</v>
      </c>
      <c r="B117" s="276"/>
      <c r="C117" s="303" t="s">
        <v>98</v>
      </c>
      <c r="D117" s="303"/>
      <c r="E117" s="303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1:17" ht="19.5" customHeight="1" thickBot="1">
      <c r="A118" s="267" t="s">
        <v>1</v>
      </c>
      <c r="B118" s="267" t="s">
        <v>2</v>
      </c>
      <c r="C118" s="265" t="s">
        <v>42</v>
      </c>
      <c r="D118" s="266"/>
      <c r="E118" s="266"/>
      <c r="F118" s="266"/>
      <c r="G118" s="266"/>
      <c r="H118" s="266"/>
      <c r="I118" s="266"/>
      <c r="J118" s="266"/>
      <c r="K118" s="270" t="s">
        <v>46</v>
      </c>
      <c r="L118" s="261"/>
      <c r="M118" s="261"/>
      <c r="N118" s="262"/>
      <c r="O118" s="261" t="s">
        <v>47</v>
      </c>
      <c r="P118" s="261"/>
      <c r="Q118" s="262"/>
    </row>
    <row r="119" spans="1:17" ht="18.75" customHeight="1" thickBot="1">
      <c r="A119" s="268"/>
      <c r="B119" s="268"/>
      <c r="C119" s="265" t="s">
        <v>39</v>
      </c>
      <c r="D119" s="266"/>
      <c r="E119" s="266"/>
      <c r="F119" s="266"/>
      <c r="G119" s="265" t="s">
        <v>40</v>
      </c>
      <c r="H119" s="266"/>
      <c r="I119" s="266"/>
      <c r="J119" s="266"/>
      <c r="K119" s="271"/>
      <c r="L119" s="272"/>
      <c r="M119" s="272"/>
      <c r="N119" s="273"/>
      <c r="O119" s="263"/>
      <c r="P119" s="263"/>
      <c r="Q119" s="264"/>
    </row>
    <row r="120" spans="1:17" ht="34.5" thickBot="1">
      <c r="A120" s="269"/>
      <c r="B120" s="269"/>
      <c r="C120" s="4" t="s">
        <v>43</v>
      </c>
      <c r="D120" s="4" t="s">
        <v>44</v>
      </c>
      <c r="E120" s="4" t="s">
        <v>45</v>
      </c>
      <c r="F120" s="2" t="s">
        <v>38</v>
      </c>
      <c r="G120" s="4" t="s">
        <v>43</v>
      </c>
      <c r="H120" s="4" t="s">
        <v>44</v>
      </c>
      <c r="I120" s="4" t="s">
        <v>45</v>
      </c>
      <c r="J120" s="4" t="s">
        <v>38</v>
      </c>
      <c r="K120" s="4" t="s">
        <v>43</v>
      </c>
      <c r="L120" s="4" t="s">
        <v>44</v>
      </c>
      <c r="M120" s="4" t="s">
        <v>45</v>
      </c>
      <c r="N120" s="4" t="s">
        <v>38</v>
      </c>
      <c r="O120" s="3" t="s">
        <v>29</v>
      </c>
      <c r="P120" s="4" t="s">
        <v>37</v>
      </c>
      <c r="Q120" s="4" t="s">
        <v>38</v>
      </c>
    </row>
    <row r="121" spans="1:17" ht="12.75">
      <c r="A121" s="127">
        <v>1</v>
      </c>
      <c r="B121" s="215" t="s">
        <v>4</v>
      </c>
      <c r="C121" s="27">
        <v>77</v>
      </c>
      <c r="D121" s="28">
        <v>21</v>
      </c>
      <c r="E121" s="28">
        <v>9</v>
      </c>
      <c r="F121" s="43">
        <f aca="true" t="shared" si="15" ref="F121:F145">C121+D121+E121</f>
        <v>107</v>
      </c>
      <c r="G121" s="29">
        <v>43</v>
      </c>
      <c r="H121" s="26">
        <v>2</v>
      </c>
      <c r="I121" s="32">
        <v>2</v>
      </c>
      <c r="J121" s="43">
        <f aca="true" t="shared" si="16" ref="J121:J146">G121+H121+I121</f>
        <v>47</v>
      </c>
      <c r="K121" s="29">
        <v>33</v>
      </c>
      <c r="L121" s="26">
        <v>1</v>
      </c>
      <c r="M121" s="32">
        <v>0</v>
      </c>
      <c r="N121" s="43">
        <f>K121+L121+M121</f>
        <v>34</v>
      </c>
      <c r="O121" s="51">
        <v>157</v>
      </c>
      <c r="P121" s="53">
        <v>31</v>
      </c>
      <c r="Q121" s="43">
        <f aca="true" t="shared" si="17" ref="Q121:Q146">O121+P121</f>
        <v>188</v>
      </c>
    </row>
    <row r="122" spans="1:17" ht="12.75">
      <c r="A122" s="45">
        <v>2</v>
      </c>
      <c r="B122" s="47" t="s">
        <v>5</v>
      </c>
      <c r="C122" s="27">
        <v>114</v>
      </c>
      <c r="D122" s="28">
        <v>28</v>
      </c>
      <c r="E122" s="28">
        <v>5</v>
      </c>
      <c r="F122" s="43">
        <f t="shared" si="15"/>
        <v>147</v>
      </c>
      <c r="G122" s="29">
        <v>11</v>
      </c>
      <c r="H122" s="26">
        <v>1</v>
      </c>
      <c r="I122" s="32">
        <v>3</v>
      </c>
      <c r="J122" s="43">
        <f t="shared" si="16"/>
        <v>15</v>
      </c>
      <c r="K122" s="29">
        <v>15</v>
      </c>
      <c r="L122" s="26">
        <v>1</v>
      </c>
      <c r="M122" s="32">
        <v>0</v>
      </c>
      <c r="N122" s="43">
        <f aca="true" t="shared" si="18" ref="N122:N146">K122+L122+M122</f>
        <v>16</v>
      </c>
      <c r="O122" s="51">
        <v>139</v>
      </c>
      <c r="P122" s="53">
        <v>39</v>
      </c>
      <c r="Q122" s="43">
        <f t="shared" si="17"/>
        <v>178</v>
      </c>
    </row>
    <row r="123" spans="1:17" ht="12.75">
      <c r="A123" s="45">
        <v>3</v>
      </c>
      <c r="B123" s="47" t="s">
        <v>6</v>
      </c>
      <c r="C123" s="27">
        <v>313</v>
      </c>
      <c r="D123" s="28">
        <v>91</v>
      </c>
      <c r="E123" s="28">
        <v>27</v>
      </c>
      <c r="F123" s="43">
        <f t="shared" si="15"/>
        <v>431</v>
      </c>
      <c r="G123" s="29">
        <v>120</v>
      </c>
      <c r="H123" s="26">
        <v>23</v>
      </c>
      <c r="I123" s="32">
        <v>7</v>
      </c>
      <c r="J123" s="43">
        <f t="shared" si="16"/>
        <v>150</v>
      </c>
      <c r="K123" s="29">
        <v>31</v>
      </c>
      <c r="L123" s="26">
        <v>3</v>
      </c>
      <c r="M123" s="32">
        <v>0</v>
      </c>
      <c r="N123" s="43">
        <f t="shared" si="18"/>
        <v>34</v>
      </c>
      <c r="O123" s="51">
        <v>475</v>
      </c>
      <c r="P123" s="53">
        <v>140</v>
      </c>
      <c r="Q123" s="43">
        <f t="shared" si="17"/>
        <v>615</v>
      </c>
    </row>
    <row r="124" spans="1:17" ht="12.75">
      <c r="A124" s="45">
        <v>4</v>
      </c>
      <c r="B124" s="47" t="s">
        <v>7</v>
      </c>
      <c r="C124" s="27">
        <v>28</v>
      </c>
      <c r="D124" s="28">
        <v>7</v>
      </c>
      <c r="E124" s="28">
        <v>1</v>
      </c>
      <c r="F124" s="43">
        <f t="shared" si="15"/>
        <v>36</v>
      </c>
      <c r="G124" s="29">
        <v>6</v>
      </c>
      <c r="H124" s="26">
        <v>1</v>
      </c>
      <c r="I124" s="32">
        <v>2</v>
      </c>
      <c r="J124" s="43">
        <f t="shared" si="16"/>
        <v>9</v>
      </c>
      <c r="K124" s="29">
        <v>2</v>
      </c>
      <c r="L124" s="26">
        <v>1</v>
      </c>
      <c r="M124" s="32">
        <v>0</v>
      </c>
      <c r="N124" s="43">
        <f t="shared" si="18"/>
        <v>3</v>
      </c>
      <c r="O124" s="51">
        <v>35</v>
      </c>
      <c r="P124" s="53">
        <v>13</v>
      </c>
      <c r="Q124" s="43">
        <f t="shared" si="17"/>
        <v>48</v>
      </c>
    </row>
    <row r="125" spans="1:17" ht="12.75">
      <c r="A125" s="45">
        <v>5</v>
      </c>
      <c r="B125" s="47" t="s">
        <v>8</v>
      </c>
      <c r="C125" s="27">
        <v>69</v>
      </c>
      <c r="D125" s="28">
        <v>17</v>
      </c>
      <c r="E125" s="28">
        <v>9</v>
      </c>
      <c r="F125" s="43">
        <f t="shared" si="15"/>
        <v>95</v>
      </c>
      <c r="G125" s="29">
        <v>23</v>
      </c>
      <c r="H125" s="26">
        <v>2</v>
      </c>
      <c r="I125" s="32">
        <v>0</v>
      </c>
      <c r="J125" s="43">
        <f t="shared" si="16"/>
        <v>25</v>
      </c>
      <c r="K125" s="29">
        <v>11</v>
      </c>
      <c r="L125" s="26">
        <v>0</v>
      </c>
      <c r="M125" s="32">
        <v>0</v>
      </c>
      <c r="N125" s="43">
        <f t="shared" si="18"/>
        <v>11</v>
      </c>
      <c r="O125" s="51">
        <v>97</v>
      </c>
      <c r="P125" s="53">
        <v>34</v>
      </c>
      <c r="Q125" s="43">
        <f t="shared" si="17"/>
        <v>131</v>
      </c>
    </row>
    <row r="126" spans="1:17" ht="12.75">
      <c r="A126" s="45">
        <v>6</v>
      </c>
      <c r="B126" s="47" t="s">
        <v>9</v>
      </c>
      <c r="C126" s="27">
        <v>134</v>
      </c>
      <c r="D126" s="28">
        <v>29</v>
      </c>
      <c r="E126" s="28">
        <v>24</v>
      </c>
      <c r="F126" s="43">
        <f t="shared" si="15"/>
        <v>187</v>
      </c>
      <c r="G126" s="29">
        <v>27</v>
      </c>
      <c r="H126" s="26">
        <v>7</v>
      </c>
      <c r="I126" s="32">
        <v>3</v>
      </c>
      <c r="J126" s="43">
        <f t="shared" si="16"/>
        <v>37</v>
      </c>
      <c r="K126" s="29">
        <v>10</v>
      </c>
      <c r="L126" s="26">
        <v>1</v>
      </c>
      <c r="M126" s="32">
        <v>0</v>
      </c>
      <c r="N126" s="43">
        <f t="shared" si="18"/>
        <v>11</v>
      </c>
      <c r="O126" s="51">
        <v>165</v>
      </c>
      <c r="P126" s="53">
        <v>70</v>
      </c>
      <c r="Q126" s="43">
        <f t="shared" si="17"/>
        <v>235</v>
      </c>
    </row>
    <row r="127" spans="1:17" ht="12.75">
      <c r="A127" s="45">
        <v>7</v>
      </c>
      <c r="B127" s="47" t="s">
        <v>10</v>
      </c>
      <c r="C127" s="27">
        <v>55</v>
      </c>
      <c r="D127" s="28">
        <v>18</v>
      </c>
      <c r="E127" s="28">
        <v>1</v>
      </c>
      <c r="F127" s="43">
        <f t="shared" si="15"/>
        <v>74</v>
      </c>
      <c r="G127" s="29">
        <v>9</v>
      </c>
      <c r="H127" s="26">
        <v>7</v>
      </c>
      <c r="I127" s="32">
        <v>1</v>
      </c>
      <c r="J127" s="43">
        <f t="shared" si="16"/>
        <v>17</v>
      </c>
      <c r="K127" s="29">
        <v>7</v>
      </c>
      <c r="L127" s="26">
        <v>3</v>
      </c>
      <c r="M127" s="32">
        <v>0</v>
      </c>
      <c r="N127" s="43">
        <f t="shared" si="18"/>
        <v>10</v>
      </c>
      <c r="O127" s="51">
        <v>83</v>
      </c>
      <c r="P127" s="53">
        <v>18</v>
      </c>
      <c r="Q127" s="43">
        <f t="shared" si="17"/>
        <v>101</v>
      </c>
    </row>
    <row r="128" spans="1:17" ht="12.75">
      <c r="A128" s="45">
        <v>8</v>
      </c>
      <c r="B128" s="47" t="s">
        <v>11</v>
      </c>
      <c r="C128" s="27">
        <v>59</v>
      </c>
      <c r="D128" s="28">
        <v>15</v>
      </c>
      <c r="E128" s="28">
        <v>9</v>
      </c>
      <c r="F128" s="43">
        <f t="shared" si="15"/>
        <v>83</v>
      </c>
      <c r="G128" s="29">
        <v>17</v>
      </c>
      <c r="H128" s="26">
        <v>2</v>
      </c>
      <c r="I128" s="32">
        <v>0</v>
      </c>
      <c r="J128" s="43">
        <f t="shared" si="16"/>
        <v>19</v>
      </c>
      <c r="K128" s="29">
        <v>14</v>
      </c>
      <c r="L128" s="26">
        <v>1</v>
      </c>
      <c r="M128" s="32">
        <v>0</v>
      </c>
      <c r="N128" s="43">
        <f t="shared" si="18"/>
        <v>15</v>
      </c>
      <c r="O128" s="51">
        <v>85</v>
      </c>
      <c r="P128" s="53">
        <v>32</v>
      </c>
      <c r="Q128" s="43">
        <f t="shared" si="17"/>
        <v>117</v>
      </c>
    </row>
    <row r="129" spans="1:17" ht="12.75">
      <c r="A129" s="45">
        <v>9</v>
      </c>
      <c r="B129" s="47" t="s">
        <v>12</v>
      </c>
      <c r="C129" s="27">
        <v>90</v>
      </c>
      <c r="D129" s="28">
        <v>26</v>
      </c>
      <c r="E129" s="28">
        <v>6</v>
      </c>
      <c r="F129" s="43">
        <f t="shared" si="15"/>
        <v>122</v>
      </c>
      <c r="G129" s="29">
        <v>45</v>
      </c>
      <c r="H129" s="26">
        <v>3</v>
      </c>
      <c r="I129" s="32">
        <v>0</v>
      </c>
      <c r="J129" s="43">
        <f t="shared" si="16"/>
        <v>48</v>
      </c>
      <c r="K129" s="29">
        <v>16</v>
      </c>
      <c r="L129" s="26">
        <v>2</v>
      </c>
      <c r="M129" s="32">
        <v>0</v>
      </c>
      <c r="N129" s="43">
        <f>K129+L129+M129</f>
        <v>18</v>
      </c>
      <c r="O129" s="51">
        <v>148</v>
      </c>
      <c r="P129" s="53">
        <v>40</v>
      </c>
      <c r="Q129" s="43">
        <f t="shared" si="17"/>
        <v>188</v>
      </c>
    </row>
    <row r="130" spans="1:17" ht="12.75">
      <c r="A130" s="45">
        <v>10</v>
      </c>
      <c r="B130" s="47" t="s">
        <v>13</v>
      </c>
      <c r="C130" s="27">
        <v>63</v>
      </c>
      <c r="D130" s="28">
        <v>28</v>
      </c>
      <c r="E130" s="28">
        <v>8</v>
      </c>
      <c r="F130" s="43">
        <f t="shared" si="15"/>
        <v>99</v>
      </c>
      <c r="G130" s="29">
        <v>37</v>
      </c>
      <c r="H130" s="26">
        <v>3</v>
      </c>
      <c r="I130" s="32">
        <v>2</v>
      </c>
      <c r="J130" s="43">
        <f t="shared" si="16"/>
        <v>42</v>
      </c>
      <c r="K130" s="29">
        <v>6</v>
      </c>
      <c r="L130" s="26">
        <v>2</v>
      </c>
      <c r="M130" s="32">
        <v>0</v>
      </c>
      <c r="N130" s="43">
        <f t="shared" si="18"/>
        <v>8</v>
      </c>
      <c r="O130" s="51">
        <v>107</v>
      </c>
      <c r="P130" s="53">
        <v>42</v>
      </c>
      <c r="Q130" s="43">
        <f t="shared" si="17"/>
        <v>149</v>
      </c>
    </row>
    <row r="131" spans="1:17" ht="12.75">
      <c r="A131" s="45">
        <v>11</v>
      </c>
      <c r="B131" s="47" t="s">
        <v>14</v>
      </c>
      <c r="C131" s="27">
        <v>0</v>
      </c>
      <c r="D131" s="28">
        <v>0</v>
      </c>
      <c r="E131" s="28">
        <v>0</v>
      </c>
      <c r="F131" s="43">
        <f t="shared" si="15"/>
        <v>0</v>
      </c>
      <c r="G131" s="29">
        <v>0</v>
      </c>
      <c r="H131" s="26">
        <v>0</v>
      </c>
      <c r="I131" s="32">
        <v>0</v>
      </c>
      <c r="J131" s="43">
        <f t="shared" si="16"/>
        <v>0</v>
      </c>
      <c r="K131" s="29">
        <v>0</v>
      </c>
      <c r="L131" s="26">
        <v>0</v>
      </c>
      <c r="M131" s="32">
        <v>0</v>
      </c>
      <c r="N131" s="43">
        <f t="shared" si="18"/>
        <v>0</v>
      </c>
      <c r="O131" s="51">
        <v>0</v>
      </c>
      <c r="P131" s="53">
        <v>0</v>
      </c>
      <c r="Q131" s="43">
        <f t="shared" si="17"/>
        <v>0</v>
      </c>
    </row>
    <row r="132" spans="1:17" ht="12.75">
      <c r="A132" s="45">
        <v>12</v>
      </c>
      <c r="B132" s="47" t="s">
        <v>15</v>
      </c>
      <c r="C132" s="27">
        <v>170</v>
      </c>
      <c r="D132" s="28">
        <v>53</v>
      </c>
      <c r="E132" s="28">
        <v>14</v>
      </c>
      <c r="F132" s="43">
        <f t="shared" si="15"/>
        <v>237</v>
      </c>
      <c r="G132" s="29">
        <v>70</v>
      </c>
      <c r="H132" s="26">
        <v>16</v>
      </c>
      <c r="I132" s="32">
        <v>2</v>
      </c>
      <c r="J132" s="43">
        <f t="shared" si="16"/>
        <v>88</v>
      </c>
      <c r="K132" s="29">
        <v>27</v>
      </c>
      <c r="L132" s="26">
        <v>2</v>
      </c>
      <c r="M132" s="32">
        <v>2</v>
      </c>
      <c r="N132" s="43">
        <f t="shared" si="18"/>
        <v>31</v>
      </c>
      <c r="O132" s="51">
        <v>274</v>
      </c>
      <c r="P132" s="53">
        <v>82</v>
      </c>
      <c r="Q132" s="43">
        <f t="shared" si="17"/>
        <v>356</v>
      </c>
    </row>
    <row r="133" spans="1:17" ht="12.75">
      <c r="A133" s="45">
        <v>13</v>
      </c>
      <c r="B133" s="47" t="s">
        <v>16</v>
      </c>
      <c r="C133" s="27">
        <v>62</v>
      </c>
      <c r="D133" s="28">
        <v>31</v>
      </c>
      <c r="E133" s="28">
        <v>4</v>
      </c>
      <c r="F133" s="43">
        <f t="shared" si="15"/>
        <v>97</v>
      </c>
      <c r="G133" s="29">
        <v>15</v>
      </c>
      <c r="H133" s="26">
        <v>3</v>
      </c>
      <c r="I133" s="32">
        <v>32</v>
      </c>
      <c r="J133" s="43">
        <f t="shared" si="16"/>
        <v>50</v>
      </c>
      <c r="K133" s="29">
        <v>2</v>
      </c>
      <c r="L133" s="26">
        <v>0</v>
      </c>
      <c r="M133" s="32">
        <v>1</v>
      </c>
      <c r="N133" s="43">
        <f t="shared" si="18"/>
        <v>3</v>
      </c>
      <c r="O133" s="51">
        <v>119</v>
      </c>
      <c r="P133" s="53">
        <v>31</v>
      </c>
      <c r="Q133" s="43">
        <f t="shared" si="17"/>
        <v>150</v>
      </c>
    </row>
    <row r="134" spans="1:17" ht="12.75">
      <c r="A134" s="45">
        <v>14</v>
      </c>
      <c r="B134" s="47" t="s">
        <v>17</v>
      </c>
      <c r="C134" s="27">
        <v>183</v>
      </c>
      <c r="D134" s="28">
        <v>73</v>
      </c>
      <c r="E134" s="28">
        <v>19</v>
      </c>
      <c r="F134" s="43">
        <f t="shared" si="15"/>
        <v>275</v>
      </c>
      <c r="G134" s="29">
        <v>102</v>
      </c>
      <c r="H134" s="26">
        <v>31</v>
      </c>
      <c r="I134" s="32">
        <v>4</v>
      </c>
      <c r="J134" s="43">
        <f t="shared" si="16"/>
        <v>137</v>
      </c>
      <c r="K134" s="29">
        <v>50</v>
      </c>
      <c r="L134" s="26">
        <v>8</v>
      </c>
      <c r="M134" s="32">
        <v>1</v>
      </c>
      <c r="N134" s="43">
        <f t="shared" si="18"/>
        <v>59</v>
      </c>
      <c r="O134" s="51">
        <v>336</v>
      </c>
      <c r="P134" s="53">
        <v>135</v>
      </c>
      <c r="Q134" s="43">
        <f t="shared" si="17"/>
        <v>471</v>
      </c>
    </row>
    <row r="135" spans="1:17" ht="12.75">
      <c r="A135" s="45">
        <v>15</v>
      </c>
      <c r="B135" s="47" t="s">
        <v>18</v>
      </c>
      <c r="C135" s="30">
        <v>96</v>
      </c>
      <c r="D135" s="31">
        <v>29</v>
      </c>
      <c r="E135" s="32">
        <v>13</v>
      </c>
      <c r="F135" s="43">
        <f t="shared" si="15"/>
        <v>138</v>
      </c>
      <c r="G135" s="29">
        <v>33</v>
      </c>
      <c r="H135" s="26">
        <v>7</v>
      </c>
      <c r="I135" s="32">
        <v>4</v>
      </c>
      <c r="J135" s="43">
        <f t="shared" si="16"/>
        <v>44</v>
      </c>
      <c r="K135" s="29">
        <v>5</v>
      </c>
      <c r="L135" s="26">
        <v>0</v>
      </c>
      <c r="M135" s="32">
        <v>0</v>
      </c>
      <c r="N135" s="43">
        <f t="shared" si="18"/>
        <v>5</v>
      </c>
      <c r="O135" s="51">
        <v>149</v>
      </c>
      <c r="P135" s="53">
        <v>38</v>
      </c>
      <c r="Q135" s="43">
        <f t="shared" si="17"/>
        <v>187</v>
      </c>
    </row>
    <row r="136" spans="1:17" ht="12.75">
      <c r="A136" s="45">
        <v>16</v>
      </c>
      <c r="B136" s="47" t="s">
        <v>19</v>
      </c>
      <c r="C136" s="33">
        <v>86</v>
      </c>
      <c r="D136" s="34">
        <v>30</v>
      </c>
      <c r="E136" s="35">
        <v>3</v>
      </c>
      <c r="F136" s="43">
        <f t="shared" si="15"/>
        <v>119</v>
      </c>
      <c r="G136" s="33">
        <v>10</v>
      </c>
      <c r="H136" s="34">
        <v>3</v>
      </c>
      <c r="I136" s="35">
        <v>0</v>
      </c>
      <c r="J136" s="43">
        <f t="shared" si="16"/>
        <v>13</v>
      </c>
      <c r="K136" s="33">
        <v>6</v>
      </c>
      <c r="L136" s="34">
        <v>2</v>
      </c>
      <c r="M136" s="35">
        <v>0</v>
      </c>
      <c r="N136" s="43">
        <f t="shared" si="18"/>
        <v>8</v>
      </c>
      <c r="O136" s="51">
        <v>111</v>
      </c>
      <c r="P136" s="53">
        <v>29</v>
      </c>
      <c r="Q136" s="43">
        <f t="shared" si="17"/>
        <v>140</v>
      </c>
    </row>
    <row r="137" spans="1:17" ht="12.75">
      <c r="A137" s="45">
        <v>17</v>
      </c>
      <c r="B137" s="47" t="s">
        <v>20</v>
      </c>
      <c r="C137" s="27">
        <v>43</v>
      </c>
      <c r="D137" s="28">
        <v>22</v>
      </c>
      <c r="E137" s="28">
        <v>8</v>
      </c>
      <c r="F137" s="43">
        <f t="shared" si="15"/>
        <v>73</v>
      </c>
      <c r="G137" s="29">
        <v>20</v>
      </c>
      <c r="H137" s="26">
        <v>6</v>
      </c>
      <c r="I137" s="32">
        <v>1</v>
      </c>
      <c r="J137" s="43">
        <f t="shared" si="16"/>
        <v>27</v>
      </c>
      <c r="K137" s="29">
        <v>8</v>
      </c>
      <c r="L137" s="26">
        <v>1</v>
      </c>
      <c r="M137" s="32">
        <v>0</v>
      </c>
      <c r="N137" s="43">
        <f t="shared" si="18"/>
        <v>9</v>
      </c>
      <c r="O137" s="51">
        <v>89</v>
      </c>
      <c r="P137" s="53">
        <v>20</v>
      </c>
      <c r="Q137" s="43">
        <f t="shared" si="17"/>
        <v>109</v>
      </c>
    </row>
    <row r="138" spans="1:17" ht="12.75">
      <c r="A138" s="45">
        <v>18</v>
      </c>
      <c r="B138" s="47" t="s">
        <v>21</v>
      </c>
      <c r="C138" s="27">
        <v>39</v>
      </c>
      <c r="D138" s="28">
        <v>11</v>
      </c>
      <c r="E138" s="28">
        <v>2</v>
      </c>
      <c r="F138" s="43">
        <f t="shared" si="15"/>
        <v>52</v>
      </c>
      <c r="G138" s="29">
        <v>15</v>
      </c>
      <c r="H138" s="26">
        <v>5</v>
      </c>
      <c r="I138" s="32">
        <v>0</v>
      </c>
      <c r="J138" s="43">
        <f t="shared" si="16"/>
        <v>20</v>
      </c>
      <c r="K138" s="29">
        <v>4</v>
      </c>
      <c r="L138" s="26">
        <v>1</v>
      </c>
      <c r="M138" s="32">
        <v>0</v>
      </c>
      <c r="N138" s="43">
        <f t="shared" si="18"/>
        <v>5</v>
      </c>
      <c r="O138" s="51">
        <v>59</v>
      </c>
      <c r="P138" s="53">
        <v>18</v>
      </c>
      <c r="Q138" s="43">
        <f t="shared" si="17"/>
        <v>77</v>
      </c>
    </row>
    <row r="139" spans="1:17" ht="12.75">
      <c r="A139" s="45">
        <v>19</v>
      </c>
      <c r="B139" s="47" t="s">
        <v>22</v>
      </c>
      <c r="C139" s="27">
        <v>96</v>
      </c>
      <c r="D139" s="28">
        <v>26</v>
      </c>
      <c r="E139" s="28">
        <v>10</v>
      </c>
      <c r="F139" s="43">
        <f t="shared" si="15"/>
        <v>132</v>
      </c>
      <c r="G139" s="29">
        <v>34</v>
      </c>
      <c r="H139" s="26">
        <v>13</v>
      </c>
      <c r="I139" s="32">
        <v>23</v>
      </c>
      <c r="J139" s="43">
        <f t="shared" si="16"/>
        <v>70</v>
      </c>
      <c r="K139" s="29">
        <v>17</v>
      </c>
      <c r="L139" s="26">
        <v>4</v>
      </c>
      <c r="M139" s="32">
        <v>1</v>
      </c>
      <c r="N139" s="43">
        <f t="shared" si="18"/>
        <v>22</v>
      </c>
      <c r="O139" s="51">
        <v>177</v>
      </c>
      <c r="P139" s="53">
        <v>47</v>
      </c>
      <c r="Q139" s="43">
        <f t="shared" si="17"/>
        <v>224</v>
      </c>
    </row>
    <row r="140" spans="1:17" ht="12.75">
      <c r="A140" s="45">
        <v>20</v>
      </c>
      <c r="B140" s="47" t="s">
        <v>23</v>
      </c>
      <c r="C140" s="27">
        <v>13</v>
      </c>
      <c r="D140" s="28">
        <v>6</v>
      </c>
      <c r="E140" s="28">
        <v>2</v>
      </c>
      <c r="F140" s="43">
        <f>C140+D140+E140</f>
        <v>21</v>
      </c>
      <c r="G140" s="29">
        <v>8</v>
      </c>
      <c r="H140" s="26">
        <v>3</v>
      </c>
      <c r="I140" s="32">
        <v>1</v>
      </c>
      <c r="J140" s="43">
        <f>G140+H140+I140</f>
        <v>12</v>
      </c>
      <c r="K140" s="29">
        <v>1</v>
      </c>
      <c r="L140" s="26">
        <v>0</v>
      </c>
      <c r="M140" s="32">
        <v>0</v>
      </c>
      <c r="N140" s="43">
        <f>K140+L140+M140</f>
        <v>1</v>
      </c>
      <c r="O140" s="51">
        <v>26</v>
      </c>
      <c r="P140" s="53">
        <v>8</v>
      </c>
      <c r="Q140" s="43">
        <f t="shared" si="17"/>
        <v>34</v>
      </c>
    </row>
    <row r="141" spans="1:17" ht="12.75">
      <c r="A141" s="45">
        <v>21</v>
      </c>
      <c r="B141" s="47" t="s">
        <v>24</v>
      </c>
      <c r="C141" s="27">
        <v>56</v>
      </c>
      <c r="D141" s="28">
        <v>11</v>
      </c>
      <c r="E141" s="28">
        <v>5</v>
      </c>
      <c r="F141" s="43">
        <f t="shared" si="15"/>
        <v>72</v>
      </c>
      <c r="G141" s="29">
        <v>21</v>
      </c>
      <c r="H141" s="26">
        <v>1</v>
      </c>
      <c r="I141" s="32">
        <v>0</v>
      </c>
      <c r="J141" s="43">
        <f t="shared" si="16"/>
        <v>22</v>
      </c>
      <c r="K141" s="29">
        <v>12</v>
      </c>
      <c r="L141" s="26">
        <v>2</v>
      </c>
      <c r="M141" s="32">
        <v>0</v>
      </c>
      <c r="N141" s="43">
        <f t="shared" si="18"/>
        <v>14</v>
      </c>
      <c r="O141" s="51">
        <v>78</v>
      </c>
      <c r="P141" s="53">
        <v>30</v>
      </c>
      <c r="Q141" s="43">
        <f t="shared" si="17"/>
        <v>108</v>
      </c>
    </row>
    <row r="142" spans="1:17" ht="12.75">
      <c r="A142" s="45">
        <v>22</v>
      </c>
      <c r="B142" s="47" t="s">
        <v>25</v>
      </c>
      <c r="C142" s="254">
        <v>68</v>
      </c>
      <c r="D142" s="28">
        <v>18</v>
      </c>
      <c r="E142" s="28">
        <v>12</v>
      </c>
      <c r="F142" s="43">
        <f t="shared" si="15"/>
        <v>98</v>
      </c>
      <c r="G142" s="29">
        <v>31</v>
      </c>
      <c r="H142" s="26">
        <v>7</v>
      </c>
      <c r="I142" s="32">
        <v>0</v>
      </c>
      <c r="J142" s="43">
        <f t="shared" si="16"/>
        <v>38</v>
      </c>
      <c r="K142" s="29">
        <v>16</v>
      </c>
      <c r="L142" s="26">
        <v>3</v>
      </c>
      <c r="M142" s="32">
        <v>1</v>
      </c>
      <c r="N142" s="43">
        <f t="shared" si="18"/>
        <v>20</v>
      </c>
      <c r="O142" s="51">
        <v>118</v>
      </c>
      <c r="P142" s="53">
        <v>38</v>
      </c>
      <c r="Q142" s="43">
        <f t="shared" si="17"/>
        <v>156</v>
      </c>
    </row>
    <row r="143" spans="1:17" ht="12.75">
      <c r="A143" s="45">
        <v>23</v>
      </c>
      <c r="B143" s="47" t="s">
        <v>26</v>
      </c>
      <c r="C143" s="27">
        <v>45</v>
      </c>
      <c r="D143" s="28">
        <v>16</v>
      </c>
      <c r="E143" s="28">
        <v>3</v>
      </c>
      <c r="F143" s="43">
        <f t="shared" si="15"/>
        <v>64</v>
      </c>
      <c r="G143" s="29">
        <v>5</v>
      </c>
      <c r="H143" s="26">
        <v>0</v>
      </c>
      <c r="I143" s="32">
        <v>0</v>
      </c>
      <c r="J143" s="43">
        <f t="shared" si="16"/>
        <v>5</v>
      </c>
      <c r="K143" s="29">
        <v>3</v>
      </c>
      <c r="L143" s="26">
        <v>0</v>
      </c>
      <c r="M143" s="32">
        <v>0</v>
      </c>
      <c r="N143" s="43">
        <f t="shared" si="18"/>
        <v>3</v>
      </c>
      <c r="O143" s="51">
        <v>49</v>
      </c>
      <c r="P143" s="53">
        <v>23</v>
      </c>
      <c r="Q143" s="43">
        <f t="shared" si="17"/>
        <v>72</v>
      </c>
    </row>
    <row r="144" spans="1:17" ht="12.75">
      <c r="A144" s="45">
        <v>24</v>
      </c>
      <c r="B144" s="47" t="s">
        <v>27</v>
      </c>
      <c r="C144" s="27">
        <v>53</v>
      </c>
      <c r="D144" s="28">
        <v>15</v>
      </c>
      <c r="E144" s="28">
        <v>7</v>
      </c>
      <c r="F144" s="43">
        <f t="shared" si="15"/>
        <v>75</v>
      </c>
      <c r="G144" s="29">
        <v>9</v>
      </c>
      <c r="H144" s="26">
        <v>3</v>
      </c>
      <c r="I144" s="32">
        <v>5</v>
      </c>
      <c r="J144" s="43">
        <f t="shared" si="16"/>
        <v>17</v>
      </c>
      <c r="K144" s="29">
        <v>4</v>
      </c>
      <c r="L144" s="26">
        <v>0</v>
      </c>
      <c r="M144" s="32">
        <v>1</v>
      </c>
      <c r="N144" s="43">
        <f t="shared" si="18"/>
        <v>5</v>
      </c>
      <c r="O144" s="51">
        <v>77</v>
      </c>
      <c r="P144" s="53">
        <v>20</v>
      </c>
      <c r="Q144" s="43">
        <f t="shared" si="17"/>
        <v>97</v>
      </c>
    </row>
    <row r="145" spans="1:17" ht="12.75">
      <c r="A145" s="45">
        <v>25</v>
      </c>
      <c r="B145" s="47" t="s">
        <v>28</v>
      </c>
      <c r="C145" s="27">
        <v>95</v>
      </c>
      <c r="D145" s="28">
        <v>20</v>
      </c>
      <c r="E145" s="28">
        <v>6</v>
      </c>
      <c r="F145" s="43">
        <f t="shared" si="15"/>
        <v>121</v>
      </c>
      <c r="G145" s="29">
        <v>40</v>
      </c>
      <c r="H145" s="26">
        <v>9</v>
      </c>
      <c r="I145" s="32">
        <v>0</v>
      </c>
      <c r="J145" s="43">
        <f t="shared" si="16"/>
        <v>49</v>
      </c>
      <c r="K145" s="29">
        <v>10</v>
      </c>
      <c r="L145" s="26">
        <v>2</v>
      </c>
      <c r="M145" s="32">
        <v>0</v>
      </c>
      <c r="N145" s="43">
        <f t="shared" si="18"/>
        <v>12</v>
      </c>
      <c r="O145" s="51">
        <v>120</v>
      </c>
      <c r="P145" s="53">
        <v>62</v>
      </c>
      <c r="Q145" s="43">
        <f t="shared" si="17"/>
        <v>182</v>
      </c>
    </row>
    <row r="146" spans="1:17" ht="12.75">
      <c r="A146" s="46">
        <v>26</v>
      </c>
      <c r="B146" s="55" t="s">
        <v>77</v>
      </c>
      <c r="C146" s="41">
        <v>46</v>
      </c>
      <c r="D146" s="36">
        <v>33</v>
      </c>
      <c r="E146" s="37">
        <v>15</v>
      </c>
      <c r="F146" s="43">
        <f>C146+D146+E146</f>
        <v>94</v>
      </c>
      <c r="G146" s="41">
        <v>10</v>
      </c>
      <c r="H146" s="36">
        <v>1</v>
      </c>
      <c r="I146" s="37">
        <v>0</v>
      </c>
      <c r="J146" s="43">
        <f t="shared" si="16"/>
        <v>11</v>
      </c>
      <c r="K146" s="41">
        <v>4</v>
      </c>
      <c r="L146" s="36">
        <v>0</v>
      </c>
      <c r="M146" s="37">
        <v>2</v>
      </c>
      <c r="N146" s="43">
        <f t="shared" si="18"/>
        <v>6</v>
      </c>
      <c r="O146" s="52">
        <v>104</v>
      </c>
      <c r="P146" s="54">
        <v>7</v>
      </c>
      <c r="Q146" s="43">
        <f t="shared" si="17"/>
        <v>111</v>
      </c>
    </row>
    <row r="147" spans="1:17" ht="12.75">
      <c r="A147" s="45">
        <v>27</v>
      </c>
      <c r="B147" s="55" t="s">
        <v>83</v>
      </c>
      <c r="C147" s="41">
        <v>13</v>
      </c>
      <c r="D147" s="36">
        <v>1</v>
      </c>
      <c r="E147" s="37">
        <v>1</v>
      </c>
      <c r="F147" s="43">
        <f>C147+D147+E147</f>
        <v>15</v>
      </c>
      <c r="G147" s="41">
        <v>3</v>
      </c>
      <c r="H147" s="36">
        <v>0</v>
      </c>
      <c r="I147" s="37">
        <v>0</v>
      </c>
      <c r="J147" s="43">
        <f>G147+H147+I147</f>
        <v>3</v>
      </c>
      <c r="K147" s="41">
        <v>0</v>
      </c>
      <c r="L147" s="36">
        <v>0</v>
      </c>
      <c r="M147" s="37">
        <v>0</v>
      </c>
      <c r="N147" s="43">
        <f>K147+L147+M147</f>
        <v>0</v>
      </c>
      <c r="O147" s="52">
        <v>18</v>
      </c>
      <c r="P147" s="54">
        <v>0</v>
      </c>
      <c r="Q147" s="43">
        <f>O147+P147</f>
        <v>18</v>
      </c>
    </row>
    <row r="148" spans="1:17" ht="12.75">
      <c r="A148" s="46">
        <v>28</v>
      </c>
      <c r="B148" s="55" t="s">
        <v>81</v>
      </c>
      <c r="C148" s="41">
        <v>0</v>
      </c>
      <c r="D148" s="36">
        <v>0</v>
      </c>
      <c r="E148" s="37">
        <v>0</v>
      </c>
      <c r="F148" s="43">
        <f>C148+D148+E148</f>
        <v>0</v>
      </c>
      <c r="G148" s="41">
        <v>0</v>
      </c>
      <c r="H148" s="36">
        <v>0</v>
      </c>
      <c r="I148" s="37">
        <v>0</v>
      </c>
      <c r="J148" s="43">
        <f>G148+H148+I148</f>
        <v>0</v>
      </c>
      <c r="K148" s="41">
        <v>0</v>
      </c>
      <c r="L148" s="36">
        <v>0</v>
      </c>
      <c r="M148" s="37">
        <v>0</v>
      </c>
      <c r="N148" s="43">
        <f>K148+L148+M148</f>
        <v>0</v>
      </c>
      <c r="O148" s="52">
        <v>0</v>
      </c>
      <c r="P148" s="54">
        <v>0</v>
      </c>
      <c r="Q148" s="43">
        <f>O148+P148</f>
        <v>0</v>
      </c>
    </row>
    <row r="149" spans="1:17" ht="17.25" customHeight="1" thickBot="1">
      <c r="A149" s="45">
        <v>29</v>
      </c>
      <c r="B149" s="50" t="s">
        <v>79</v>
      </c>
      <c r="C149" s="41">
        <v>5</v>
      </c>
      <c r="D149" s="36">
        <v>0</v>
      </c>
      <c r="E149" s="37">
        <v>0</v>
      </c>
      <c r="F149" s="43">
        <f>C149+D149+E149</f>
        <v>5</v>
      </c>
      <c r="G149" s="41">
        <v>1</v>
      </c>
      <c r="H149" s="36">
        <v>0</v>
      </c>
      <c r="I149" s="37">
        <v>0</v>
      </c>
      <c r="J149" s="43">
        <f>G149+H149+I149</f>
        <v>1</v>
      </c>
      <c r="K149" s="41">
        <v>0</v>
      </c>
      <c r="L149" s="36">
        <v>0</v>
      </c>
      <c r="M149" s="37">
        <v>0</v>
      </c>
      <c r="N149" s="43">
        <f>K149+L149+M149</f>
        <v>0</v>
      </c>
      <c r="O149" s="52">
        <v>6</v>
      </c>
      <c r="P149" s="54">
        <v>0</v>
      </c>
      <c r="Q149" s="43">
        <f>O149+P149</f>
        <v>6</v>
      </c>
    </row>
    <row r="150" spans="1:17" ht="16.5" thickBot="1">
      <c r="A150" s="277" t="s">
        <v>3</v>
      </c>
      <c r="B150" s="278"/>
      <c r="C150" s="38">
        <f aca="true" t="shared" si="19" ref="C150:M150">SUM(C121:C149)</f>
        <v>2171</v>
      </c>
      <c r="D150" s="39">
        <f t="shared" si="19"/>
        <v>675</v>
      </c>
      <c r="E150" s="39">
        <f t="shared" si="19"/>
        <v>223</v>
      </c>
      <c r="F150" s="137">
        <f t="shared" si="19"/>
        <v>3069</v>
      </c>
      <c r="G150" s="39">
        <f t="shared" si="19"/>
        <v>765</v>
      </c>
      <c r="H150" s="39">
        <f t="shared" si="19"/>
        <v>159</v>
      </c>
      <c r="I150" s="39">
        <f t="shared" si="19"/>
        <v>92</v>
      </c>
      <c r="J150" s="39">
        <f t="shared" si="19"/>
        <v>1016</v>
      </c>
      <c r="K150" s="39">
        <f t="shared" si="19"/>
        <v>314</v>
      </c>
      <c r="L150" s="39">
        <f t="shared" si="19"/>
        <v>40</v>
      </c>
      <c r="M150" s="39">
        <f t="shared" si="19"/>
        <v>9</v>
      </c>
      <c r="N150" s="39">
        <f>K150+L150+M150</f>
        <v>363</v>
      </c>
      <c r="O150" s="39">
        <f>SUM(O121:O149)</f>
        <v>3401</v>
      </c>
      <c r="P150" s="39">
        <f>SUM(P121:P149)</f>
        <v>1047</v>
      </c>
      <c r="Q150" s="40">
        <f>SUM(Q121:Q149)</f>
        <v>4448</v>
      </c>
    </row>
    <row r="151" ht="12" customHeight="1"/>
    <row r="152" spans="5:17" ht="15.75">
      <c r="E152" s="24"/>
      <c r="F152" s="25">
        <f>C150+D150+E150</f>
        <v>3069</v>
      </c>
      <c r="G152" s="24"/>
      <c r="H152" s="24"/>
      <c r="I152" s="24"/>
      <c r="J152" s="25">
        <f>G150+H150+I150</f>
        <v>1016</v>
      </c>
      <c r="K152" s="24"/>
      <c r="L152" s="24"/>
      <c r="M152" s="24"/>
      <c r="N152" s="25">
        <f>K150+L150+M150</f>
        <v>363</v>
      </c>
      <c r="O152" s="24"/>
      <c r="P152" s="24"/>
      <c r="Q152" s="25">
        <f>O150+P150</f>
        <v>4448</v>
      </c>
    </row>
    <row r="153" spans="5:17" ht="15"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</row>
    <row r="154" spans="1:17" ht="28.5" customHeight="1">
      <c r="A154" s="308" t="s">
        <v>51</v>
      </c>
      <c r="B154" s="308"/>
      <c r="C154" s="308"/>
      <c r="D154" s="308"/>
      <c r="E154" s="308"/>
      <c r="F154" s="308"/>
      <c r="G154" s="308"/>
      <c r="H154" s="308"/>
      <c r="I154" s="308"/>
      <c r="J154" s="308"/>
      <c r="K154" s="308"/>
      <c r="L154" s="308"/>
      <c r="M154" s="308"/>
      <c r="N154" s="308"/>
      <c r="O154" s="308"/>
      <c r="P154" s="308"/>
      <c r="Q154" s="308"/>
    </row>
    <row r="155" spans="1:17" ht="15.75" customHeight="1" thickBot="1">
      <c r="A155" s="276" t="s">
        <v>70</v>
      </c>
      <c r="B155" s="276"/>
      <c r="C155" s="303" t="s">
        <v>99</v>
      </c>
      <c r="D155" s="303"/>
      <c r="E155" s="303"/>
      <c r="F155" s="303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1:17" ht="13.5" thickBot="1">
      <c r="A156" s="267" t="s">
        <v>1</v>
      </c>
      <c r="B156" s="267" t="s">
        <v>2</v>
      </c>
      <c r="C156" s="265" t="s">
        <v>42</v>
      </c>
      <c r="D156" s="266"/>
      <c r="E156" s="266"/>
      <c r="F156" s="266"/>
      <c r="G156" s="266"/>
      <c r="H156" s="266"/>
      <c r="I156" s="266"/>
      <c r="J156" s="266"/>
      <c r="K156" s="270" t="s">
        <v>46</v>
      </c>
      <c r="L156" s="261"/>
      <c r="M156" s="261"/>
      <c r="N156" s="262"/>
      <c r="O156" s="261" t="s">
        <v>47</v>
      </c>
      <c r="P156" s="261"/>
      <c r="Q156" s="262"/>
    </row>
    <row r="157" spans="1:17" ht="20.25" customHeight="1" thickBot="1">
      <c r="A157" s="268"/>
      <c r="B157" s="268"/>
      <c r="C157" s="265" t="s">
        <v>39</v>
      </c>
      <c r="D157" s="266"/>
      <c r="E157" s="266"/>
      <c r="F157" s="266"/>
      <c r="G157" s="265" t="s">
        <v>40</v>
      </c>
      <c r="H157" s="266"/>
      <c r="I157" s="266"/>
      <c r="J157" s="266"/>
      <c r="K157" s="271"/>
      <c r="L157" s="272"/>
      <c r="M157" s="272"/>
      <c r="N157" s="273"/>
      <c r="O157" s="263"/>
      <c r="P157" s="263"/>
      <c r="Q157" s="264"/>
    </row>
    <row r="158" spans="1:17" ht="34.5" thickBot="1">
      <c r="A158" s="269"/>
      <c r="B158" s="269"/>
      <c r="C158" s="4" t="s">
        <v>43</v>
      </c>
      <c r="D158" s="4" t="s">
        <v>44</v>
      </c>
      <c r="E158" s="4" t="s">
        <v>45</v>
      </c>
      <c r="F158" s="4" t="s">
        <v>38</v>
      </c>
      <c r="G158" s="4" t="s">
        <v>43</v>
      </c>
      <c r="H158" s="4" t="s">
        <v>44</v>
      </c>
      <c r="I158" s="4" t="s">
        <v>45</v>
      </c>
      <c r="J158" s="4" t="s">
        <v>38</v>
      </c>
      <c r="K158" s="4" t="s">
        <v>43</v>
      </c>
      <c r="L158" s="4" t="s">
        <v>44</v>
      </c>
      <c r="M158" s="4" t="s">
        <v>45</v>
      </c>
      <c r="N158" s="4" t="s">
        <v>38</v>
      </c>
      <c r="O158" s="3" t="s">
        <v>29</v>
      </c>
      <c r="P158" s="4" t="s">
        <v>37</v>
      </c>
      <c r="Q158" s="4" t="s">
        <v>38</v>
      </c>
    </row>
    <row r="159" spans="1:17" ht="12.75">
      <c r="A159" s="127">
        <v>1</v>
      </c>
      <c r="B159" s="47" t="s">
        <v>4</v>
      </c>
      <c r="C159" s="209">
        <f aca="true" t="shared" si="20" ref="C159:E187">C7+C45+C83+C121</f>
        <v>321</v>
      </c>
      <c r="D159" s="28">
        <f t="shared" si="20"/>
        <v>91</v>
      </c>
      <c r="E159" s="28">
        <f t="shared" si="20"/>
        <v>16</v>
      </c>
      <c r="F159" s="193">
        <f aca="true" t="shared" si="21" ref="F159:F187">F121+F83+F45+F7</f>
        <v>428</v>
      </c>
      <c r="G159" s="29">
        <f>G7+G45+G83+G121</f>
        <v>139</v>
      </c>
      <c r="H159" s="26">
        <f aca="true" t="shared" si="22" ref="G159:I187">H7+H45+H83+H121</f>
        <v>13</v>
      </c>
      <c r="I159" s="32">
        <f t="shared" si="22"/>
        <v>6</v>
      </c>
      <c r="J159" s="193">
        <f aca="true" t="shared" si="23" ref="J159:J187">J121+J83+J45+J7</f>
        <v>158</v>
      </c>
      <c r="K159" s="29">
        <f aca="true" t="shared" si="24" ref="K159:M187">K7+K45+K83+K121</f>
        <v>97</v>
      </c>
      <c r="L159" s="29">
        <f t="shared" si="24"/>
        <v>4</v>
      </c>
      <c r="M159" s="210">
        <f t="shared" si="24"/>
        <v>0</v>
      </c>
      <c r="N159" s="193">
        <f aca="true" t="shared" si="25" ref="N159:N187">N121+N83+N45+N7</f>
        <v>101</v>
      </c>
      <c r="O159" s="51">
        <f aca="true" t="shared" si="26" ref="O159:P187">O7+O45+O83+O121</f>
        <v>537</v>
      </c>
      <c r="P159" s="212">
        <f t="shared" si="26"/>
        <v>150</v>
      </c>
      <c r="Q159" s="193">
        <f aca="true" t="shared" si="27" ref="Q159:Q187">Q121+Q83+Q45+Q7</f>
        <v>687</v>
      </c>
    </row>
    <row r="160" spans="1:17" ht="12.75">
      <c r="A160" s="45">
        <v>2</v>
      </c>
      <c r="B160" s="47" t="s">
        <v>5</v>
      </c>
      <c r="C160" s="209">
        <f t="shared" si="20"/>
        <v>370</v>
      </c>
      <c r="D160" s="28">
        <f t="shared" si="20"/>
        <v>110</v>
      </c>
      <c r="E160" s="28">
        <f t="shared" si="20"/>
        <v>17</v>
      </c>
      <c r="F160" s="193">
        <f t="shared" si="21"/>
        <v>497</v>
      </c>
      <c r="G160" s="29">
        <f t="shared" si="22"/>
        <v>56</v>
      </c>
      <c r="H160" s="26">
        <f t="shared" si="22"/>
        <v>5</v>
      </c>
      <c r="I160" s="32">
        <f t="shared" si="22"/>
        <v>3</v>
      </c>
      <c r="J160" s="193">
        <f t="shared" si="23"/>
        <v>64</v>
      </c>
      <c r="K160" s="29">
        <f t="shared" si="24"/>
        <v>60</v>
      </c>
      <c r="L160" s="29">
        <f t="shared" si="24"/>
        <v>4</v>
      </c>
      <c r="M160" s="210">
        <f t="shared" si="24"/>
        <v>0</v>
      </c>
      <c r="N160" s="193">
        <f t="shared" si="25"/>
        <v>64</v>
      </c>
      <c r="O160" s="51">
        <f t="shared" si="26"/>
        <v>487</v>
      </c>
      <c r="P160" s="212">
        <f t="shared" si="26"/>
        <v>138</v>
      </c>
      <c r="Q160" s="193">
        <f t="shared" si="27"/>
        <v>625</v>
      </c>
    </row>
    <row r="161" spans="1:17" ht="12.75">
      <c r="A161" s="45">
        <v>3</v>
      </c>
      <c r="B161" s="47" t="s">
        <v>6</v>
      </c>
      <c r="C161" s="209">
        <f t="shared" si="20"/>
        <v>1515</v>
      </c>
      <c r="D161" s="28">
        <f t="shared" si="20"/>
        <v>390</v>
      </c>
      <c r="E161" s="28">
        <f t="shared" si="20"/>
        <v>136</v>
      </c>
      <c r="F161" s="193">
        <f t="shared" si="21"/>
        <v>2041</v>
      </c>
      <c r="G161" s="29">
        <f t="shared" si="22"/>
        <v>1164</v>
      </c>
      <c r="H161" s="26">
        <f t="shared" si="22"/>
        <v>80</v>
      </c>
      <c r="I161" s="32">
        <f t="shared" si="22"/>
        <v>50</v>
      </c>
      <c r="J161" s="193">
        <f t="shared" si="23"/>
        <v>1294</v>
      </c>
      <c r="K161" s="29">
        <f t="shared" si="24"/>
        <v>124</v>
      </c>
      <c r="L161" s="29">
        <f t="shared" si="24"/>
        <v>18</v>
      </c>
      <c r="M161" s="210">
        <f t="shared" si="24"/>
        <v>4</v>
      </c>
      <c r="N161" s="193">
        <f t="shared" si="25"/>
        <v>146</v>
      </c>
      <c r="O161" s="51">
        <f t="shared" si="26"/>
        <v>2531</v>
      </c>
      <c r="P161" s="212">
        <f t="shared" si="26"/>
        <v>950</v>
      </c>
      <c r="Q161" s="193">
        <f t="shared" si="27"/>
        <v>3481</v>
      </c>
    </row>
    <row r="162" spans="1:17" ht="12.75">
      <c r="A162" s="45">
        <v>4</v>
      </c>
      <c r="B162" s="47" t="s">
        <v>7</v>
      </c>
      <c r="C162" s="209">
        <f t="shared" si="20"/>
        <v>145</v>
      </c>
      <c r="D162" s="28">
        <f t="shared" si="20"/>
        <v>49</v>
      </c>
      <c r="E162" s="28">
        <f t="shared" si="20"/>
        <v>10</v>
      </c>
      <c r="F162" s="193">
        <f t="shared" si="21"/>
        <v>204</v>
      </c>
      <c r="G162" s="29">
        <f t="shared" si="22"/>
        <v>57</v>
      </c>
      <c r="H162" s="26">
        <f t="shared" si="22"/>
        <v>5</v>
      </c>
      <c r="I162" s="32">
        <f t="shared" si="22"/>
        <v>15</v>
      </c>
      <c r="J162" s="193">
        <f t="shared" si="23"/>
        <v>77</v>
      </c>
      <c r="K162" s="29">
        <f t="shared" si="24"/>
        <v>11</v>
      </c>
      <c r="L162" s="29">
        <f t="shared" si="24"/>
        <v>1</v>
      </c>
      <c r="M162" s="210">
        <f t="shared" si="24"/>
        <v>0</v>
      </c>
      <c r="N162" s="193">
        <f t="shared" si="25"/>
        <v>12</v>
      </c>
      <c r="O162" s="51">
        <f t="shared" si="26"/>
        <v>212</v>
      </c>
      <c r="P162" s="212">
        <f t="shared" si="26"/>
        <v>81</v>
      </c>
      <c r="Q162" s="193">
        <f t="shared" si="27"/>
        <v>293</v>
      </c>
    </row>
    <row r="163" spans="1:17" ht="12.75">
      <c r="A163" s="45">
        <v>5</v>
      </c>
      <c r="B163" s="47" t="s">
        <v>8</v>
      </c>
      <c r="C163" s="209">
        <f t="shared" si="20"/>
        <v>380</v>
      </c>
      <c r="D163" s="28">
        <f t="shared" si="20"/>
        <v>76</v>
      </c>
      <c r="E163" s="28">
        <f t="shared" si="20"/>
        <v>25</v>
      </c>
      <c r="F163" s="193">
        <f t="shared" si="21"/>
        <v>481</v>
      </c>
      <c r="G163" s="29">
        <f t="shared" si="22"/>
        <v>73</v>
      </c>
      <c r="H163" s="26">
        <f t="shared" si="22"/>
        <v>4</v>
      </c>
      <c r="I163" s="32">
        <f t="shared" si="22"/>
        <v>2</v>
      </c>
      <c r="J163" s="193">
        <f t="shared" si="23"/>
        <v>79</v>
      </c>
      <c r="K163" s="29">
        <f t="shared" si="24"/>
        <v>58</v>
      </c>
      <c r="L163" s="29">
        <f t="shared" si="24"/>
        <v>2</v>
      </c>
      <c r="M163" s="210">
        <f t="shared" si="24"/>
        <v>0</v>
      </c>
      <c r="N163" s="193">
        <f t="shared" si="25"/>
        <v>60</v>
      </c>
      <c r="O163" s="51">
        <f t="shared" si="26"/>
        <v>449</v>
      </c>
      <c r="P163" s="212">
        <f t="shared" si="26"/>
        <v>171</v>
      </c>
      <c r="Q163" s="193">
        <f t="shared" si="27"/>
        <v>620</v>
      </c>
    </row>
    <row r="164" spans="1:17" ht="12.75">
      <c r="A164" s="45">
        <v>6</v>
      </c>
      <c r="B164" s="47" t="s">
        <v>9</v>
      </c>
      <c r="C164" s="209">
        <f t="shared" si="20"/>
        <v>555</v>
      </c>
      <c r="D164" s="28">
        <f t="shared" si="20"/>
        <v>148</v>
      </c>
      <c r="E164" s="28">
        <f t="shared" si="20"/>
        <v>79</v>
      </c>
      <c r="F164" s="193">
        <f t="shared" si="21"/>
        <v>782</v>
      </c>
      <c r="G164" s="29">
        <f t="shared" si="22"/>
        <v>141</v>
      </c>
      <c r="H164" s="26">
        <f t="shared" si="22"/>
        <v>25</v>
      </c>
      <c r="I164" s="32">
        <f t="shared" si="22"/>
        <v>7</v>
      </c>
      <c r="J164" s="193">
        <f t="shared" si="23"/>
        <v>173</v>
      </c>
      <c r="K164" s="29">
        <f t="shared" si="24"/>
        <v>39</v>
      </c>
      <c r="L164" s="29">
        <f t="shared" si="24"/>
        <v>8</v>
      </c>
      <c r="M164" s="210">
        <f t="shared" si="24"/>
        <v>1</v>
      </c>
      <c r="N164" s="193">
        <f t="shared" si="25"/>
        <v>48</v>
      </c>
      <c r="O164" s="51">
        <f t="shared" si="26"/>
        <v>708</v>
      </c>
      <c r="P164" s="212">
        <f t="shared" si="26"/>
        <v>295</v>
      </c>
      <c r="Q164" s="193">
        <f t="shared" si="27"/>
        <v>1003</v>
      </c>
    </row>
    <row r="165" spans="1:17" ht="12.75">
      <c r="A165" s="45">
        <v>7</v>
      </c>
      <c r="B165" s="47" t="s">
        <v>10</v>
      </c>
      <c r="C165" s="209">
        <f t="shared" si="20"/>
        <v>246</v>
      </c>
      <c r="D165" s="28">
        <f t="shared" si="20"/>
        <v>97</v>
      </c>
      <c r="E165" s="28">
        <f t="shared" si="20"/>
        <v>6</v>
      </c>
      <c r="F165" s="193">
        <f t="shared" si="21"/>
        <v>349</v>
      </c>
      <c r="G165" s="29">
        <f t="shared" si="22"/>
        <v>91</v>
      </c>
      <c r="H165" s="26">
        <f t="shared" si="22"/>
        <v>23</v>
      </c>
      <c r="I165" s="32">
        <f t="shared" si="22"/>
        <v>1</v>
      </c>
      <c r="J165" s="193">
        <f t="shared" si="23"/>
        <v>115</v>
      </c>
      <c r="K165" s="29">
        <f t="shared" si="24"/>
        <v>39</v>
      </c>
      <c r="L165" s="29">
        <f t="shared" si="24"/>
        <v>10</v>
      </c>
      <c r="M165" s="210">
        <f t="shared" si="24"/>
        <v>0</v>
      </c>
      <c r="N165" s="193">
        <f t="shared" si="25"/>
        <v>49</v>
      </c>
      <c r="O165" s="51">
        <f t="shared" si="26"/>
        <v>387</v>
      </c>
      <c r="P165" s="212">
        <f t="shared" si="26"/>
        <v>126</v>
      </c>
      <c r="Q165" s="193">
        <f t="shared" si="27"/>
        <v>513</v>
      </c>
    </row>
    <row r="166" spans="1:17" ht="12.75">
      <c r="A166" s="45">
        <v>8</v>
      </c>
      <c r="B166" s="196" t="s">
        <v>11</v>
      </c>
      <c r="C166" s="209">
        <f t="shared" si="20"/>
        <v>281</v>
      </c>
      <c r="D166" s="28">
        <f t="shared" si="20"/>
        <v>63</v>
      </c>
      <c r="E166" s="28">
        <f t="shared" si="20"/>
        <v>21</v>
      </c>
      <c r="F166" s="193">
        <f t="shared" si="21"/>
        <v>365</v>
      </c>
      <c r="G166" s="29">
        <f t="shared" si="22"/>
        <v>71</v>
      </c>
      <c r="H166" s="26">
        <f t="shared" si="22"/>
        <v>11</v>
      </c>
      <c r="I166" s="32">
        <f t="shared" si="22"/>
        <v>0</v>
      </c>
      <c r="J166" s="193">
        <f t="shared" si="23"/>
        <v>82</v>
      </c>
      <c r="K166" s="29">
        <f t="shared" si="24"/>
        <v>48</v>
      </c>
      <c r="L166" s="29">
        <f t="shared" si="24"/>
        <v>1</v>
      </c>
      <c r="M166" s="210">
        <f t="shared" si="24"/>
        <v>0</v>
      </c>
      <c r="N166" s="193">
        <f t="shared" si="25"/>
        <v>49</v>
      </c>
      <c r="O166" s="51">
        <f t="shared" si="26"/>
        <v>376</v>
      </c>
      <c r="P166" s="212">
        <f t="shared" si="26"/>
        <v>120</v>
      </c>
      <c r="Q166" s="193">
        <f t="shared" si="27"/>
        <v>496</v>
      </c>
    </row>
    <row r="167" spans="1:17" ht="12.75">
      <c r="A167" s="45">
        <v>9</v>
      </c>
      <c r="B167" s="47" t="s">
        <v>12</v>
      </c>
      <c r="C167" s="209">
        <f t="shared" si="20"/>
        <v>400</v>
      </c>
      <c r="D167" s="28">
        <f t="shared" si="20"/>
        <v>84</v>
      </c>
      <c r="E167" s="28">
        <f t="shared" si="20"/>
        <v>27</v>
      </c>
      <c r="F167" s="193">
        <f t="shared" si="21"/>
        <v>511</v>
      </c>
      <c r="G167" s="29">
        <f t="shared" si="22"/>
        <v>176</v>
      </c>
      <c r="H167" s="26">
        <f t="shared" si="22"/>
        <v>17</v>
      </c>
      <c r="I167" s="32">
        <f t="shared" si="22"/>
        <v>5</v>
      </c>
      <c r="J167" s="193">
        <f t="shared" si="23"/>
        <v>198</v>
      </c>
      <c r="K167" s="29">
        <f t="shared" si="24"/>
        <v>69</v>
      </c>
      <c r="L167" s="29">
        <f t="shared" si="24"/>
        <v>6</v>
      </c>
      <c r="M167" s="210">
        <f t="shared" si="24"/>
        <v>3</v>
      </c>
      <c r="N167" s="193">
        <f t="shared" si="25"/>
        <v>78</v>
      </c>
      <c r="O167" s="51">
        <f t="shared" si="26"/>
        <v>583</v>
      </c>
      <c r="P167" s="212">
        <f t="shared" si="26"/>
        <v>204</v>
      </c>
      <c r="Q167" s="193">
        <f t="shared" si="27"/>
        <v>787</v>
      </c>
    </row>
    <row r="168" spans="1:17" ht="12.75">
      <c r="A168" s="45">
        <v>10</v>
      </c>
      <c r="B168" s="47" t="s">
        <v>13</v>
      </c>
      <c r="C168" s="209">
        <f t="shared" si="20"/>
        <v>289</v>
      </c>
      <c r="D168" s="28">
        <f t="shared" si="20"/>
        <v>76</v>
      </c>
      <c r="E168" s="28">
        <f t="shared" si="20"/>
        <v>46</v>
      </c>
      <c r="F168" s="193">
        <f t="shared" si="21"/>
        <v>411</v>
      </c>
      <c r="G168" s="29">
        <f t="shared" si="22"/>
        <v>209</v>
      </c>
      <c r="H168" s="26">
        <f t="shared" si="22"/>
        <v>8</v>
      </c>
      <c r="I168" s="32">
        <f t="shared" si="22"/>
        <v>4</v>
      </c>
      <c r="J168" s="193">
        <f t="shared" si="23"/>
        <v>221</v>
      </c>
      <c r="K168" s="29">
        <f t="shared" si="24"/>
        <v>44</v>
      </c>
      <c r="L168" s="29">
        <f t="shared" si="24"/>
        <v>7</v>
      </c>
      <c r="M168" s="210">
        <f t="shared" si="24"/>
        <v>0</v>
      </c>
      <c r="N168" s="193">
        <f t="shared" si="25"/>
        <v>51</v>
      </c>
      <c r="O168" s="51">
        <f t="shared" si="26"/>
        <v>475</v>
      </c>
      <c r="P168" s="212">
        <f t="shared" si="26"/>
        <v>208</v>
      </c>
      <c r="Q168" s="193">
        <f t="shared" si="27"/>
        <v>683</v>
      </c>
    </row>
    <row r="169" spans="1:17" ht="12.75">
      <c r="A169" s="45">
        <v>11</v>
      </c>
      <c r="B169" s="47" t="s">
        <v>14</v>
      </c>
      <c r="C169" s="209">
        <f t="shared" si="20"/>
        <v>30</v>
      </c>
      <c r="D169" s="28">
        <f t="shared" si="20"/>
        <v>8</v>
      </c>
      <c r="E169" s="28">
        <f t="shared" si="20"/>
        <v>0</v>
      </c>
      <c r="F169" s="193">
        <f t="shared" si="21"/>
        <v>38</v>
      </c>
      <c r="G169" s="29">
        <f t="shared" si="22"/>
        <v>5</v>
      </c>
      <c r="H169" s="26">
        <f t="shared" si="22"/>
        <v>0</v>
      </c>
      <c r="I169" s="32">
        <f t="shared" si="22"/>
        <v>1</v>
      </c>
      <c r="J169" s="193">
        <f t="shared" si="23"/>
        <v>6</v>
      </c>
      <c r="K169" s="29">
        <f t="shared" si="24"/>
        <v>1</v>
      </c>
      <c r="L169" s="29">
        <f t="shared" si="24"/>
        <v>1</v>
      </c>
      <c r="M169" s="210">
        <f t="shared" si="24"/>
        <v>0</v>
      </c>
      <c r="N169" s="193">
        <f t="shared" si="25"/>
        <v>2</v>
      </c>
      <c r="O169" s="51">
        <f t="shared" si="26"/>
        <v>40</v>
      </c>
      <c r="P169" s="212">
        <f t="shared" si="26"/>
        <v>6</v>
      </c>
      <c r="Q169" s="193">
        <f t="shared" si="27"/>
        <v>46</v>
      </c>
    </row>
    <row r="170" spans="1:17" ht="12.75">
      <c r="A170" s="45">
        <v>12</v>
      </c>
      <c r="B170" s="47" t="s">
        <v>15</v>
      </c>
      <c r="C170" s="209">
        <f t="shared" si="20"/>
        <v>698</v>
      </c>
      <c r="D170" s="28">
        <f t="shared" si="20"/>
        <v>245</v>
      </c>
      <c r="E170" s="28">
        <f t="shared" si="20"/>
        <v>52</v>
      </c>
      <c r="F170" s="193">
        <f t="shared" si="21"/>
        <v>995</v>
      </c>
      <c r="G170" s="29">
        <f t="shared" si="22"/>
        <v>228</v>
      </c>
      <c r="H170" s="26">
        <f t="shared" si="22"/>
        <v>52</v>
      </c>
      <c r="I170" s="32">
        <f t="shared" si="22"/>
        <v>12</v>
      </c>
      <c r="J170" s="193">
        <f t="shared" si="23"/>
        <v>292</v>
      </c>
      <c r="K170" s="29">
        <f t="shared" si="24"/>
        <v>111</v>
      </c>
      <c r="L170" s="29">
        <f t="shared" si="24"/>
        <v>12</v>
      </c>
      <c r="M170" s="210">
        <f t="shared" si="24"/>
        <v>3</v>
      </c>
      <c r="N170" s="193">
        <f t="shared" si="25"/>
        <v>126</v>
      </c>
      <c r="O170" s="51">
        <f t="shared" si="26"/>
        <v>1092</v>
      </c>
      <c r="P170" s="212">
        <f t="shared" si="26"/>
        <v>321</v>
      </c>
      <c r="Q170" s="193">
        <f t="shared" si="27"/>
        <v>1413</v>
      </c>
    </row>
    <row r="171" spans="1:17" ht="12.75">
      <c r="A171" s="45">
        <v>13</v>
      </c>
      <c r="B171" s="47" t="s">
        <v>16</v>
      </c>
      <c r="C171" s="209">
        <f t="shared" si="20"/>
        <v>320</v>
      </c>
      <c r="D171" s="28">
        <f t="shared" si="20"/>
        <v>116</v>
      </c>
      <c r="E171" s="28">
        <f t="shared" si="20"/>
        <v>19</v>
      </c>
      <c r="F171" s="193">
        <f t="shared" si="21"/>
        <v>455</v>
      </c>
      <c r="G171" s="29">
        <f t="shared" si="22"/>
        <v>37</v>
      </c>
      <c r="H171" s="26">
        <f t="shared" si="22"/>
        <v>9</v>
      </c>
      <c r="I171" s="32">
        <f t="shared" si="22"/>
        <v>33</v>
      </c>
      <c r="J171" s="193">
        <f t="shared" si="23"/>
        <v>79</v>
      </c>
      <c r="K171" s="29">
        <f t="shared" si="24"/>
        <v>15</v>
      </c>
      <c r="L171" s="29">
        <f t="shared" si="24"/>
        <v>4</v>
      </c>
      <c r="M171" s="210">
        <f t="shared" si="24"/>
        <v>1</v>
      </c>
      <c r="N171" s="193">
        <f t="shared" si="25"/>
        <v>20</v>
      </c>
      <c r="O171" s="51">
        <f t="shared" si="26"/>
        <v>440</v>
      </c>
      <c r="P171" s="212">
        <f t="shared" si="26"/>
        <v>114</v>
      </c>
      <c r="Q171" s="193">
        <f t="shared" si="27"/>
        <v>554</v>
      </c>
    </row>
    <row r="172" spans="1:17" ht="12.75">
      <c r="A172" s="45">
        <v>14</v>
      </c>
      <c r="B172" s="196" t="s">
        <v>17</v>
      </c>
      <c r="C172" s="209">
        <f t="shared" si="20"/>
        <v>906</v>
      </c>
      <c r="D172" s="28">
        <f t="shared" si="20"/>
        <v>315</v>
      </c>
      <c r="E172" s="28">
        <f t="shared" si="20"/>
        <v>84</v>
      </c>
      <c r="F172" s="193">
        <f t="shared" si="21"/>
        <v>1305</v>
      </c>
      <c r="G172" s="29">
        <f t="shared" si="22"/>
        <v>539</v>
      </c>
      <c r="H172" s="26">
        <f t="shared" si="22"/>
        <v>108</v>
      </c>
      <c r="I172" s="32">
        <f t="shared" si="22"/>
        <v>33</v>
      </c>
      <c r="J172" s="193">
        <f t="shared" si="23"/>
        <v>680</v>
      </c>
      <c r="K172" s="29">
        <f t="shared" si="24"/>
        <v>232</v>
      </c>
      <c r="L172" s="29">
        <f t="shared" si="24"/>
        <v>56</v>
      </c>
      <c r="M172" s="210">
        <f t="shared" si="24"/>
        <v>9</v>
      </c>
      <c r="N172" s="193">
        <f t="shared" si="25"/>
        <v>297</v>
      </c>
      <c r="O172" s="51">
        <f t="shared" si="26"/>
        <v>1585</v>
      </c>
      <c r="P172" s="212">
        <f t="shared" si="26"/>
        <v>697</v>
      </c>
      <c r="Q172" s="193">
        <f t="shared" si="27"/>
        <v>2282</v>
      </c>
    </row>
    <row r="173" spans="1:17" ht="12.75">
      <c r="A173" s="45">
        <v>15</v>
      </c>
      <c r="B173" s="196" t="s">
        <v>18</v>
      </c>
      <c r="C173" s="209">
        <f t="shared" si="20"/>
        <v>424</v>
      </c>
      <c r="D173" s="28">
        <f t="shared" si="20"/>
        <v>104</v>
      </c>
      <c r="E173" s="28">
        <f t="shared" si="20"/>
        <v>43</v>
      </c>
      <c r="F173" s="193">
        <f t="shared" si="21"/>
        <v>571</v>
      </c>
      <c r="G173" s="29">
        <f t="shared" si="22"/>
        <v>120</v>
      </c>
      <c r="H173" s="26">
        <f t="shared" si="22"/>
        <v>15</v>
      </c>
      <c r="I173" s="32">
        <f t="shared" si="22"/>
        <v>8</v>
      </c>
      <c r="J173" s="193">
        <f t="shared" si="23"/>
        <v>143</v>
      </c>
      <c r="K173" s="29">
        <f t="shared" si="24"/>
        <v>25</v>
      </c>
      <c r="L173" s="29">
        <f t="shared" si="24"/>
        <v>3</v>
      </c>
      <c r="M173" s="210">
        <f t="shared" si="24"/>
        <v>0</v>
      </c>
      <c r="N173" s="193">
        <f t="shared" si="25"/>
        <v>28</v>
      </c>
      <c r="O173" s="51">
        <f t="shared" si="26"/>
        <v>553</v>
      </c>
      <c r="P173" s="212">
        <f t="shared" si="26"/>
        <v>189</v>
      </c>
      <c r="Q173" s="193">
        <f t="shared" si="27"/>
        <v>742</v>
      </c>
    </row>
    <row r="174" spans="1:17" ht="12.75">
      <c r="A174" s="45">
        <v>16</v>
      </c>
      <c r="B174" s="196" t="s">
        <v>19</v>
      </c>
      <c r="C174" s="209">
        <f t="shared" si="20"/>
        <v>360</v>
      </c>
      <c r="D174" s="28">
        <f t="shared" si="20"/>
        <v>95</v>
      </c>
      <c r="E174" s="28">
        <f t="shared" si="20"/>
        <v>7</v>
      </c>
      <c r="F174" s="193">
        <f t="shared" si="21"/>
        <v>462</v>
      </c>
      <c r="G174" s="29">
        <f t="shared" si="22"/>
        <v>32</v>
      </c>
      <c r="H174" s="26">
        <f t="shared" si="22"/>
        <v>6</v>
      </c>
      <c r="I174" s="32">
        <f t="shared" si="22"/>
        <v>0</v>
      </c>
      <c r="J174" s="193">
        <f t="shared" si="23"/>
        <v>38</v>
      </c>
      <c r="K174" s="29">
        <f t="shared" si="24"/>
        <v>26</v>
      </c>
      <c r="L174" s="29">
        <f t="shared" si="24"/>
        <v>7</v>
      </c>
      <c r="M174" s="210">
        <f t="shared" si="24"/>
        <v>0</v>
      </c>
      <c r="N174" s="193">
        <f t="shared" si="25"/>
        <v>33</v>
      </c>
      <c r="O174" s="51">
        <f t="shared" si="26"/>
        <v>415</v>
      </c>
      <c r="P174" s="212">
        <f t="shared" si="26"/>
        <v>118</v>
      </c>
      <c r="Q174" s="193">
        <f t="shared" si="27"/>
        <v>533</v>
      </c>
    </row>
    <row r="175" spans="1:17" ht="12.75">
      <c r="A175" s="45">
        <v>17</v>
      </c>
      <c r="B175" s="47" t="s">
        <v>20</v>
      </c>
      <c r="C175" s="209">
        <f t="shared" si="20"/>
        <v>204</v>
      </c>
      <c r="D175" s="28">
        <f t="shared" si="20"/>
        <v>67</v>
      </c>
      <c r="E175" s="28">
        <f t="shared" si="20"/>
        <v>18</v>
      </c>
      <c r="F175" s="193">
        <f t="shared" si="21"/>
        <v>289</v>
      </c>
      <c r="G175" s="29">
        <f t="shared" si="22"/>
        <v>89</v>
      </c>
      <c r="H175" s="26">
        <f t="shared" si="22"/>
        <v>15</v>
      </c>
      <c r="I175" s="32">
        <f t="shared" si="22"/>
        <v>1</v>
      </c>
      <c r="J175" s="193">
        <f t="shared" si="23"/>
        <v>105</v>
      </c>
      <c r="K175" s="29">
        <f t="shared" si="24"/>
        <v>53</v>
      </c>
      <c r="L175" s="29">
        <f t="shared" si="24"/>
        <v>5</v>
      </c>
      <c r="M175" s="210">
        <f t="shared" si="24"/>
        <v>0</v>
      </c>
      <c r="N175" s="193">
        <f t="shared" si="25"/>
        <v>58</v>
      </c>
      <c r="O175" s="51">
        <f t="shared" si="26"/>
        <v>358</v>
      </c>
      <c r="P175" s="212">
        <f t="shared" si="26"/>
        <v>94</v>
      </c>
      <c r="Q175" s="193">
        <f t="shared" si="27"/>
        <v>452</v>
      </c>
    </row>
    <row r="176" spans="1:17" ht="12.75">
      <c r="A176" s="45">
        <v>18</v>
      </c>
      <c r="B176" s="47" t="s">
        <v>21</v>
      </c>
      <c r="C176" s="209">
        <f t="shared" si="20"/>
        <v>190</v>
      </c>
      <c r="D176" s="28">
        <f t="shared" si="20"/>
        <v>43</v>
      </c>
      <c r="E176" s="28">
        <f t="shared" si="20"/>
        <v>8</v>
      </c>
      <c r="F176" s="193">
        <f t="shared" si="21"/>
        <v>241</v>
      </c>
      <c r="G176" s="29">
        <f t="shared" si="22"/>
        <v>61</v>
      </c>
      <c r="H176" s="26">
        <f t="shared" si="22"/>
        <v>10</v>
      </c>
      <c r="I176" s="32">
        <f t="shared" si="22"/>
        <v>0</v>
      </c>
      <c r="J176" s="193">
        <f t="shared" si="23"/>
        <v>71</v>
      </c>
      <c r="K176" s="29">
        <f t="shared" si="24"/>
        <v>28</v>
      </c>
      <c r="L176" s="29">
        <f t="shared" si="24"/>
        <v>3</v>
      </c>
      <c r="M176" s="210">
        <f t="shared" si="24"/>
        <v>0</v>
      </c>
      <c r="N176" s="193">
        <f t="shared" si="25"/>
        <v>31</v>
      </c>
      <c r="O176" s="51">
        <f t="shared" si="26"/>
        <v>263</v>
      </c>
      <c r="P176" s="212">
        <f t="shared" si="26"/>
        <v>80</v>
      </c>
      <c r="Q176" s="193">
        <f t="shared" si="27"/>
        <v>343</v>
      </c>
    </row>
    <row r="177" spans="1:17" ht="12.75">
      <c r="A177" s="45">
        <v>19</v>
      </c>
      <c r="B177" s="196" t="s">
        <v>22</v>
      </c>
      <c r="C177" s="209">
        <f t="shared" si="20"/>
        <v>288</v>
      </c>
      <c r="D177" s="28">
        <f t="shared" si="20"/>
        <v>84</v>
      </c>
      <c r="E177" s="28">
        <f t="shared" si="20"/>
        <v>41</v>
      </c>
      <c r="F177" s="193">
        <f t="shared" si="21"/>
        <v>413</v>
      </c>
      <c r="G177" s="29">
        <f t="shared" si="22"/>
        <v>95</v>
      </c>
      <c r="H177" s="26">
        <f t="shared" si="22"/>
        <v>24</v>
      </c>
      <c r="I177" s="32">
        <f t="shared" si="22"/>
        <v>28</v>
      </c>
      <c r="J177" s="193">
        <f t="shared" si="23"/>
        <v>147</v>
      </c>
      <c r="K177" s="29">
        <f t="shared" si="24"/>
        <v>40</v>
      </c>
      <c r="L177" s="29">
        <f t="shared" si="24"/>
        <v>8</v>
      </c>
      <c r="M177" s="210">
        <f t="shared" si="24"/>
        <v>2</v>
      </c>
      <c r="N177" s="193">
        <f t="shared" si="25"/>
        <v>50</v>
      </c>
      <c r="O177" s="51">
        <f t="shared" si="26"/>
        <v>479</v>
      </c>
      <c r="P177" s="212">
        <f t="shared" si="26"/>
        <v>131</v>
      </c>
      <c r="Q177" s="193">
        <f t="shared" si="27"/>
        <v>610</v>
      </c>
    </row>
    <row r="178" spans="1:17" ht="12.75">
      <c r="A178" s="45">
        <v>20</v>
      </c>
      <c r="B178" s="47" t="s">
        <v>23</v>
      </c>
      <c r="C178" s="209">
        <f t="shared" si="20"/>
        <v>155</v>
      </c>
      <c r="D178" s="28">
        <f t="shared" si="20"/>
        <v>45</v>
      </c>
      <c r="E178" s="28">
        <f t="shared" si="20"/>
        <v>16</v>
      </c>
      <c r="F178" s="193">
        <f t="shared" si="21"/>
        <v>216</v>
      </c>
      <c r="G178" s="29">
        <f t="shared" si="22"/>
        <v>41</v>
      </c>
      <c r="H178" s="26">
        <f t="shared" si="22"/>
        <v>12</v>
      </c>
      <c r="I178" s="32">
        <f t="shared" si="22"/>
        <v>3</v>
      </c>
      <c r="J178" s="193">
        <f t="shared" si="23"/>
        <v>56</v>
      </c>
      <c r="K178" s="29">
        <f t="shared" si="24"/>
        <v>19</v>
      </c>
      <c r="L178" s="29">
        <f t="shared" si="24"/>
        <v>3</v>
      </c>
      <c r="M178" s="210">
        <f t="shared" si="24"/>
        <v>0</v>
      </c>
      <c r="N178" s="193">
        <f t="shared" si="25"/>
        <v>22</v>
      </c>
      <c r="O178" s="51">
        <f t="shared" si="26"/>
        <v>219</v>
      </c>
      <c r="P178" s="212">
        <f t="shared" si="26"/>
        <v>75</v>
      </c>
      <c r="Q178" s="193">
        <f t="shared" si="27"/>
        <v>294</v>
      </c>
    </row>
    <row r="179" spans="1:17" ht="12.75">
      <c r="A179" s="45">
        <v>21</v>
      </c>
      <c r="B179" s="47" t="s">
        <v>24</v>
      </c>
      <c r="C179" s="209">
        <f t="shared" si="20"/>
        <v>232</v>
      </c>
      <c r="D179" s="28">
        <f t="shared" si="20"/>
        <v>52</v>
      </c>
      <c r="E179" s="28">
        <f t="shared" si="20"/>
        <v>21</v>
      </c>
      <c r="F179" s="193">
        <f t="shared" si="21"/>
        <v>305</v>
      </c>
      <c r="G179" s="29">
        <f t="shared" si="22"/>
        <v>76</v>
      </c>
      <c r="H179" s="26">
        <f t="shared" si="22"/>
        <v>18</v>
      </c>
      <c r="I179" s="32">
        <f t="shared" si="22"/>
        <v>5</v>
      </c>
      <c r="J179" s="193">
        <f t="shared" si="23"/>
        <v>99</v>
      </c>
      <c r="K179" s="29">
        <f t="shared" si="24"/>
        <v>40</v>
      </c>
      <c r="L179" s="29">
        <f t="shared" si="24"/>
        <v>6</v>
      </c>
      <c r="M179" s="210">
        <f t="shared" si="24"/>
        <v>0</v>
      </c>
      <c r="N179" s="193">
        <f t="shared" si="25"/>
        <v>46</v>
      </c>
      <c r="O179" s="51">
        <f t="shared" si="26"/>
        <v>326</v>
      </c>
      <c r="P179" s="212">
        <f t="shared" si="26"/>
        <v>124</v>
      </c>
      <c r="Q179" s="193">
        <f t="shared" si="27"/>
        <v>450</v>
      </c>
    </row>
    <row r="180" spans="1:17" ht="12.75">
      <c r="A180" s="45">
        <v>22</v>
      </c>
      <c r="B180" s="47" t="s">
        <v>25</v>
      </c>
      <c r="C180" s="209">
        <f t="shared" si="20"/>
        <v>305</v>
      </c>
      <c r="D180" s="28">
        <f t="shared" si="20"/>
        <v>86</v>
      </c>
      <c r="E180" s="28">
        <f t="shared" si="20"/>
        <v>41</v>
      </c>
      <c r="F180" s="193">
        <f t="shared" si="21"/>
        <v>432</v>
      </c>
      <c r="G180" s="29">
        <f t="shared" si="22"/>
        <v>98</v>
      </c>
      <c r="H180" s="26">
        <f t="shared" si="22"/>
        <v>24</v>
      </c>
      <c r="I180" s="32">
        <f t="shared" si="22"/>
        <v>1</v>
      </c>
      <c r="J180" s="193">
        <f t="shared" si="23"/>
        <v>123</v>
      </c>
      <c r="K180" s="29">
        <f t="shared" si="24"/>
        <v>67</v>
      </c>
      <c r="L180" s="29">
        <f t="shared" si="24"/>
        <v>15</v>
      </c>
      <c r="M180" s="210">
        <f t="shared" si="24"/>
        <v>2</v>
      </c>
      <c r="N180" s="193">
        <f t="shared" si="25"/>
        <v>84</v>
      </c>
      <c r="O180" s="51">
        <f t="shared" si="26"/>
        <v>492</v>
      </c>
      <c r="P180" s="212">
        <f t="shared" si="26"/>
        <v>147</v>
      </c>
      <c r="Q180" s="193">
        <f t="shared" si="27"/>
        <v>639</v>
      </c>
    </row>
    <row r="181" spans="1:17" ht="12.75">
      <c r="A181" s="45">
        <v>23</v>
      </c>
      <c r="B181" s="47" t="s">
        <v>26</v>
      </c>
      <c r="C181" s="209">
        <f t="shared" si="20"/>
        <v>188</v>
      </c>
      <c r="D181" s="28">
        <f t="shared" si="20"/>
        <v>63</v>
      </c>
      <c r="E181" s="28">
        <f t="shared" si="20"/>
        <v>27</v>
      </c>
      <c r="F181" s="193">
        <f t="shared" si="21"/>
        <v>278</v>
      </c>
      <c r="G181" s="29">
        <f t="shared" si="22"/>
        <v>26</v>
      </c>
      <c r="H181" s="26">
        <f t="shared" si="22"/>
        <v>0</v>
      </c>
      <c r="I181" s="32">
        <f t="shared" si="22"/>
        <v>0</v>
      </c>
      <c r="J181" s="193">
        <f t="shared" si="23"/>
        <v>26</v>
      </c>
      <c r="K181" s="29">
        <f t="shared" si="24"/>
        <v>8</v>
      </c>
      <c r="L181" s="29">
        <f t="shared" si="24"/>
        <v>1</v>
      </c>
      <c r="M181" s="210">
        <f t="shared" si="24"/>
        <v>0</v>
      </c>
      <c r="N181" s="193">
        <f t="shared" si="25"/>
        <v>9</v>
      </c>
      <c r="O181" s="51">
        <f t="shared" si="26"/>
        <v>244</v>
      </c>
      <c r="P181" s="212">
        <f t="shared" si="26"/>
        <v>69</v>
      </c>
      <c r="Q181" s="193">
        <f t="shared" si="27"/>
        <v>313</v>
      </c>
    </row>
    <row r="182" spans="1:17" ht="12.75">
      <c r="A182" s="45">
        <v>24</v>
      </c>
      <c r="B182" s="47" t="s">
        <v>27</v>
      </c>
      <c r="C182" s="209">
        <f t="shared" si="20"/>
        <v>200</v>
      </c>
      <c r="D182" s="28">
        <f t="shared" si="20"/>
        <v>51</v>
      </c>
      <c r="E182" s="28">
        <f t="shared" si="20"/>
        <v>21</v>
      </c>
      <c r="F182" s="193">
        <f t="shared" si="21"/>
        <v>272</v>
      </c>
      <c r="G182" s="29">
        <f t="shared" si="22"/>
        <v>79</v>
      </c>
      <c r="H182" s="26">
        <f t="shared" si="22"/>
        <v>19</v>
      </c>
      <c r="I182" s="32">
        <f t="shared" si="22"/>
        <v>20</v>
      </c>
      <c r="J182" s="193">
        <f t="shared" si="23"/>
        <v>118</v>
      </c>
      <c r="K182" s="29">
        <f t="shared" si="24"/>
        <v>45</v>
      </c>
      <c r="L182" s="29">
        <f t="shared" si="24"/>
        <v>4</v>
      </c>
      <c r="M182" s="210">
        <f t="shared" si="24"/>
        <v>2</v>
      </c>
      <c r="N182" s="193">
        <f t="shared" si="25"/>
        <v>51</v>
      </c>
      <c r="O182" s="51">
        <f t="shared" si="26"/>
        <v>324</v>
      </c>
      <c r="P182" s="212">
        <f t="shared" si="26"/>
        <v>117</v>
      </c>
      <c r="Q182" s="193">
        <f t="shared" si="27"/>
        <v>441</v>
      </c>
    </row>
    <row r="183" spans="1:17" ht="12.75">
      <c r="A183" s="45">
        <v>25</v>
      </c>
      <c r="B183" s="47" t="s">
        <v>28</v>
      </c>
      <c r="C183" s="209">
        <f t="shared" si="20"/>
        <v>416</v>
      </c>
      <c r="D183" s="28">
        <f t="shared" si="20"/>
        <v>88</v>
      </c>
      <c r="E183" s="28">
        <f t="shared" si="20"/>
        <v>35</v>
      </c>
      <c r="F183" s="193">
        <f t="shared" si="21"/>
        <v>539</v>
      </c>
      <c r="G183" s="29">
        <f t="shared" si="22"/>
        <v>133</v>
      </c>
      <c r="H183" s="26">
        <f t="shared" si="22"/>
        <v>24</v>
      </c>
      <c r="I183" s="32">
        <f t="shared" si="22"/>
        <v>6</v>
      </c>
      <c r="J183" s="193">
        <f t="shared" si="23"/>
        <v>163</v>
      </c>
      <c r="K183" s="29">
        <f t="shared" si="24"/>
        <v>50</v>
      </c>
      <c r="L183" s="29">
        <f t="shared" si="24"/>
        <v>6</v>
      </c>
      <c r="M183" s="210">
        <f t="shared" si="24"/>
        <v>2</v>
      </c>
      <c r="N183" s="193">
        <f t="shared" si="25"/>
        <v>58</v>
      </c>
      <c r="O183" s="51">
        <f t="shared" si="26"/>
        <v>540</v>
      </c>
      <c r="P183" s="212">
        <f t="shared" si="26"/>
        <v>220</v>
      </c>
      <c r="Q183" s="193">
        <f t="shared" si="27"/>
        <v>760</v>
      </c>
    </row>
    <row r="184" spans="1:17" ht="12.75">
      <c r="A184" s="46">
        <v>26</v>
      </c>
      <c r="B184" s="55" t="s">
        <v>76</v>
      </c>
      <c r="C184" s="209">
        <f t="shared" si="20"/>
        <v>192</v>
      </c>
      <c r="D184" s="28">
        <f t="shared" si="20"/>
        <v>101</v>
      </c>
      <c r="E184" s="28">
        <f t="shared" si="20"/>
        <v>41</v>
      </c>
      <c r="F184" s="193">
        <f t="shared" si="21"/>
        <v>334</v>
      </c>
      <c r="G184" s="29">
        <f t="shared" si="22"/>
        <v>45</v>
      </c>
      <c r="H184" s="26">
        <f t="shared" si="22"/>
        <v>9</v>
      </c>
      <c r="I184" s="32">
        <f t="shared" si="22"/>
        <v>4</v>
      </c>
      <c r="J184" s="193">
        <f t="shared" si="23"/>
        <v>58</v>
      </c>
      <c r="K184" s="41">
        <f t="shared" si="24"/>
        <v>14</v>
      </c>
      <c r="L184" s="29">
        <f t="shared" si="24"/>
        <v>1</v>
      </c>
      <c r="M184" s="211">
        <f t="shared" si="24"/>
        <v>2</v>
      </c>
      <c r="N184" s="193">
        <f t="shared" si="25"/>
        <v>17</v>
      </c>
      <c r="O184" s="51">
        <f t="shared" si="26"/>
        <v>388</v>
      </c>
      <c r="P184" s="212">
        <f t="shared" si="26"/>
        <v>21</v>
      </c>
      <c r="Q184" s="193">
        <f t="shared" si="27"/>
        <v>409</v>
      </c>
    </row>
    <row r="185" spans="1:17" ht="12.75">
      <c r="A185" s="45">
        <v>27</v>
      </c>
      <c r="B185" s="55" t="s">
        <v>80</v>
      </c>
      <c r="C185" s="209">
        <f t="shared" si="20"/>
        <v>42</v>
      </c>
      <c r="D185" s="28">
        <f t="shared" si="20"/>
        <v>5</v>
      </c>
      <c r="E185" s="28">
        <f t="shared" si="20"/>
        <v>1</v>
      </c>
      <c r="F185" s="193">
        <f t="shared" si="21"/>
        <v>48</v>
      </c>
      <c r="G185" s="29">
        <f t="shared" si="22"/>
        <v>16</v>
      </c>
      <c r="H185" s="26">
        <f t="shared" si="22"/>
        <v>1</v>
      </c>
      <c r="I185" s="32">
        <f t="shared" si="22"/>
        <v>0</v>
      </c>
      <c r="J185" s="193">
        <f t="shared" si="23"/>
        <v>17</v>
      </c>
      <c r="K185" s="41">
        <f t="shared" si="24"/>
        <v>0</v>
      </c>
      <c r="L185" s="29">
        <f t="shared" si="24"/>
        <v>0</v>
      </c>
      <c r="M185" s="211">
        <f t="shared" si="24"/>
        <v>0</v>
      </c>
      <c r="N185" s="193">
        <f t="shared" si="25"/>
        <v>0</v>
      </c>
      <c r="O185" s="51">
        <f t="shared" si="26"/>
        <v>65</v>
      </c>
      <c r="P185" s="212">
        <f t="shared" si="26"/>
        <v>0</v>
      </c>
      <c r="Q185" s="193">
        <f t="shared" si="27"/>
        <v>65</v>
      </c>
    </row>
    <row r="186" spans="1:17" ht="12.75">
      <c r="A186" s="46">
        <v>28</v>
      </c>
      <c r="B186" s="55" t="s">
        <v>81</v>
      </c>
      <c r="C186" s="209">
        <f t="shared" si="20"/>
        <v>4</v>
      </c>
      <c r="D186" s="28">
        <f t="shared" si="20"/>
        <v>0</v>
      </c>
      <c r="E186" s="28">
        <f t="shared" si="20"/>
        <v>0</v>
      </c>
      <c r="F186" s="193">
        <f t="shared" si="21"/>
        <v>4</v>
      </c>
      <c r="G186" s="29">
        <f t="shared" si="22"/>
        <v>3</v>
      </c>
      <c r="H186" s="26">
        <f t="shared" si="22"/>
        <v>0</v>
      </c>
      <c r="I186" s="32">
        <f t="shared" si="22"/>
        <v>0</v>
      </c>
      <c r="J186" s="193">
        <f t="shared" si="23"/>
        <v>3</v>
      </c>
      <c r="K186" s="41">
        <f t="shared" si="24"/>
        <v>0</v>
      </c>
      <c r="L186" s="29">
        <f t="shared" si="24"/>
        <v>0</v>
      </c>
      <c r="M186" s="211">
        <f t="shared" si="24"/>
        <v>0</v>
      </c>
      <c r="N186" s="193">
        <f t="shared" si="25"/>
        <v>0</v>
      </c>
      <c r="O186" s="51">
        <f t="shared" si="26"/>
        <v>7</v>
      </c>
      <c r="P186" s="212">
        <f t="shared" si="26"/>
        <v>0</v>
      </c>
      <c r="Q186" s="193">
        <f t="shared" si="27"/>
        <v>7</v>
      </c>
    </row>
    <row r="187" spans="1:17" ht="15.75" customHeight="1" thickBot="1">
      <c r="A187" s="45">
        <v>29</v>
      </c>
      <c r="B187" s="50" t="s">
        <v>84</v>
      </c>
      <c r="C187" s="209">
        <f t="shared" si="20"/>
        <v>12</v>
      </c>
      <c r="D187" s="28">
        <f t="shared" si="20"/>
        <v>0</v>
      </c>
      <c r="E187" s="28">
        <f t="shared" si="20"/>
        <v>0</v>
      </c>
      <c r="F187" s="193">
        <f t="shared" si="21"/>
        <v>12</v>
      </c>
      <c r="G187" s="29">
        <f t="shared" si="22"/>
        <v>8</v>
      </c>
      <c r="H187" s="26">
        <f t="shared" si="22"/>
        <v>2</v>
      </c>
      <c r="I187" s="32">
        <f t="shared" si="22"/>
        <v>0</v>
      </c>
      <c r="J187" s="193">
        <f t="shared" si="23"/>
        <v>10</v>
      </c>
      <c r="K187" s="41">
        <f t="shared" si="24"/>
        <v>3</v>
      </c>
      <c r="L187" s="29">
        <f t="shared" si="24"/>
        <v>0</v>
      </c>
      <c r="M187" s="211">
        <f t="shared" si="24"/>
        <v>0</v>
      </c>
      <c r="N187" s="193">
        <f t="shared" si="25"/>
        <v>3</v>
      </c>
      <c r="O187" s="51">
        <f t="shared" si="26"/>
        <v>24</v>
      </c>
      <c r="P187" s="212">
        <f t="shared" si="26"/>
        <v>1</v>
      </c>
      <c r="Q187" s="193">
        <f t="shared" si="27"/>
        <v>25</v>
      </c>
    </row>
    <row r="188" spans="1:17" ht="16.5" thickBot="1">
      <c r="A188" s="305" t="s">
        <v>3</v>
      </c>
      <c r="B188" s="306"/>
      <c r="C188" s="213">
        <f aca="true" t="shared" si="28" ref="C188:Q188">SUM(C159:C187)</f>
        <v>9668</v>
      </c>
      <c r="D188" s="213">
        <f t="shared" si="28"/>
        <v>2752</v>
      </c>
      <c r="E188" s="213">
        <f t="shared" si="28"/>
        <v>858</v>
      </c>
      <c r="F188" s="213">
        <f t="shared" si="28"/>
        <v>13278</v>
      </c>
      <c r="G188" s="213">
        <f t="shared" si="28"/>
        <v>3908</v>
      </c>
      <c r="H188" s="213">
        <f t="shared" si="28"/>
        <v>539</v>
      </c>
      <c r="I188" s="213">
        <f t="shared" si="28"/>
        <v>248</v>
      </c>
      <c r="J188" s="213">
        <f t="shared" si="28"/>
        <v>4695</v>
      </c>
      <c r="K188" s="213">
        <f t="shared" si="28"/>
        <v>1366</v>
      </c>
      <c r="L188" s="213">
        <f t="shared" si="28"/>
        <v>196</v>
      </c>
      <c r="M188" s="213">
        <f t="shared" si="28"/>
        <v>31</v>
      </c>
      <c r="N188" s="213">
        <f t="shared" si="28"/>
        <v>1593</v>
      </c>
      <c r="O188" s="213">
        <f t="shared" si="28"/>
        <v>14599</v>
      </c>
      <c r="P188" s="213">
        <f t="shared" si="28"/>
        <v>4967</v>
      </c>
      <c r="Q188" s="213">
        <f t="shared" si="28"/>
        <v>19566</v>
      </c>
    </row>
    <row r="189" spans="1:17" ht="16.5" thickBot="1">
      <c r="A189" s="155"/>
      <c r="B189" s="155"/>
      <c r="C189" s="156"/>
      <c r="D189" s="156"/>
      <c r="E189" s="156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</row>
    <row r="190" spans="3:17" ht="16.5" thickBot="1">
      <c r="C190" s="142">
        <f aca="true" t="shared" si="29" ref="C190:Q190">C150+C112+C74+C36</f>
        <v>9668</v>
      </c>
      <c r="D190" s="142">
        <f t="shared" si="29"/>
        <v>2752</v>
      </c>
      <c r="E190" s="142">
        <f t="shared" si="29"/>
        <v>858</v>
      </c>
      <c r="F190" s="142">
        <f t="shared" si="29"/>
        <v>13278</v>
      </c>
      <c r="G190" s="142">
        <f t="shared" si="29"/>
        <v>3908</v>
      </c>
      <c r="H190" s="142">
        <f t="shared" si="29"/>
        <v>539</v>
      </c>
      <c r="I190" s="142">
        <f t="shared" si="29"/>
        <v>248</v>
      </c>
      <c r="J190" s="142">
        <f t="shared" si="29"/>
        <v>4695</v>
      </c>
      <c r="K190" s="142">
        <f t="shared" si="29"/>
        <v>1366</v>
      </c>
      <c r="L190" s="142">
        <f t="shared" si="29"/>
        <v>196</v>
      </c>
      <c r="M190" s="142">
        <f t="shared" si="29"/>
        <v>31</v>
      </c>
      <c r="N190" s="142">
        <f t="shared" si="29"/>
        <v>1593</v>
      </c>
      <c r="O190" s="142">
        <f t="shared" si="29"/>
        <v>14599</v>
      </c>
      <c r="P190" s="142">
        <f t="shared" si="29"/>
        <v>4967</v>
      </c>
      <c r="Q190" s="142">
        <f t="shared" si="29"/>
        <v>19566</v>
      </c>
    </row>
    <row r="191" spans="1:17" ht="16.5" thickBot="1">
      <c r="A191" s="21"/>
      <c r="B191" s="21"/>
      <c r="C191" s="21"/>
      <c r="D191" s="21"/>
      <c r="E191" s="21"/>
      <c r="F191" s="119">
        <f>C188+D188+E188</f>
        <v>13278</v>
      </c>
      <c r="G191" s="21"/>
      <c r="H191" s="21"/>
      <c r="I191" s="21"/>
      <c r="J191" s="119">
        <f>G188+H188+I188</f>
        <v>4695</v>
      </c>
      <c r="K191" s="21"/>
      <c r="L191" s="21"/>
      <c r="M191" s="21"/>
      <c r="N191" s="119">
        <f>K188+L188+M188</f>
        <v>1593</v>
      </c>
      <c r="O191" s="21"/>
      <c r="P191" s="21"/>
      <c r="Q191" s="119">
        <f>O188+P188</f>
        <v>19566</v>
      </c>
    </row>
    <row r="192" spans="1:17" ht="12.75">
      <c r="A192" s="56"/>
      <c r="B192" s="57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1:17" ht="12.75">
      <c r="A193" s="282"/>
      <c r="B193" s="282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1:17" ht="12.75">
      <c r="A194" s="282"/>
      <c r="B194" s="282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1:17" ht="12.75">
      <c r="A195" s="282"/>
      <c r="B195" s="282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1:17" ht="12.75">
      <c r="A196" s="14"/>
      <c r="B196" s="182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1:17" ht="12.75">
      <c r="A197" s="14"/>
      <c r="B197" s="182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1:17" ht="12.75">
      <c r="A198" s="14"/>
      <c r="B198" s="182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1:17" ht="12.75">
      <c r="A199" s="14"/>
      <c r="B199" s="182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1:17" ht="12.75">
      <c r="A200" s="14"/>
      <c r="B200" s="182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1:17" ht="12.75">
      <c r="A201" s="14"/>
      <c r="B201" s="182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1:17" ht="12.75">
      <c r="A202" s="14"/>
      <c r="B202" s="182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</row>
    <row r="203" spans="1:17" ht="12.75">
      <c r="A203" s="14"/>
      <c r="B203" s="182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1:17" ht="12.75">
      <c r="A204" s="184"/>
      <c r="B204" s="183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1:17" ht="12.75">
      <c r="A205" s="14"/>
      <c r="B205" s="182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</row>
    <row r="206" spans="1:17" ht="12.75">
      <c r="A206" s="14"/>
      <c r="B206" s="182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1:17" ht="12.75">
      <c r="A207" s="14"/>
      <c r="B207" s="182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1:17" ht="12.75">
      <c r="A208" s="14"/>
      <c r="B208" s="182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</row>
    <row r="209" spans="1:17" ht="12.75">
      <c r="A209" s="14"/>
      <c r="B209" s="182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1:17" ht="12.75">
      <c r="A210" s="184"/>
      <c r="B210" s="183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</row>
    <row r="211" spans="1:17" ht="12.75">
      <c r="A211" s="184"/>
      <c r="B211" s="183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</row>
    <row r="212" spans="1:17" ht="12.75">
      <c r="A212" s="184"/>
      <c r="B212" s="183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</row>
    <row r="213" spans="1:17" ht="12.75">
      <c r="A213" s="14"/>
      <c r="B213" s="182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</row>
    <row r="214" spans="1:17" ht="12.75">
      <c r="A214" s="14"/>
      <c r="B214" s="182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</row>
    <row r="215" spans="1:17" ht="12.75">
      <c r="A215" s="184"/>
      <c r="B215" s="183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</row>
    <row r="216" spans="1:17" ht="12.75">
      <c r="A216" s="14"/>
      <c r="B216" s="182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</row>
    <row r="217" spans="1:17" ht="12.75">
      <c r="A217" s="14"/>
      <c r="B217" s="182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</row>
    <row r="218" spans="1:17" ht="12.75">
      <c r="A218" s="14"/>
      <c r="B218" s="182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</row>
    <row r="219" spans="1:17" ht="12.75">
      <c r="A219" s="14"/>
      <c r="B219" s="182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</row>
    <row r="220" spans="1:17" ht="12.75">
      <c r="A220" s="14"/>
      <c r="B220" s="182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</row>
    <row r="221" spans="1:17" ht="12.75">
      <c r="A221" s="14"/>
      <c r="B221" s="182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</row>
    <row r="222" spans="1:17" ht="12.75">
      <c r="A222" s="14"/>
      <c r="B222" s="182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</row>
    <row r="223" spans="1:17" ht="12.75">
      <c r="A223" s="14"/>
      <c r="B223" s="185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</row>
    <row r="224" spans="1:17" ht="12.75">
      <c r="A224" s="14"/>
      <c r="B224" s="58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</row>
    <row r="225" spans="1:17" ht="15.75">
      <c r="A225" s="304"/>
      <c r="B225" s="30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</row>
    <row r="226" spans="1:17" ht="12.7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</row>
    <row r="227" spans="1:17" ht="12.75">
      <c r="A227" s="21"/>
      <c r="B227" s="21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</row>
  </sheetData>
  <sheetProtection/>
  <protectedRanges>
    <protectedRange sqref="C7:E35 G7:I35 K7:M35 O7:P35 O45:P73 K45:M73 G45:I73 C45:E73 C83:E111 G83:I111 K83:M111 O83:P111 O121:P149 K121:M149 G121:I149 C121:E149" name="Діапазон1"/>
  </protectedRanges>
  <mergeCells count="58">
    <mergeCell ref="A2:Q2"/>
    <mergeCell ref="A40:Q40"/>
    <mergeCell ref="A78:Q78"/>
    <mergeCell ref="A116:Q116"/>
    <mergeCell ref="A112:B112"/>
    <mergeCell ref="O80:Q81"/>
    <mergeCell ref="B42:B44"/>
    <mergeCell ref="O42:Q43"/>
    <mergeCell ref="C43:F43"/>
    <mergeCell ref="G43:J43"/>
    <mergeCell ref="A154:Q154"/>
    <mergeCell ref="B4:B6"/>
    <mergeCell ref="B80:B82"/>
    <mergeCell ref="C117:E117"/>
    <mergeCell ref="A117:B117"/>
    <mergeCell ref="O118:Q119"/>
    <mergeCell ref="C81:F81"/>
    <mergeCell ref="G81:J81"/>
    <mergeCell ref="K80:N81"/>
    <mergeCell ref="C80:J80"/>
    <mergeCell ref="A225:B225"/>
    <mergeCell ref="A188:B188"/>
    <mergeCell ref="C3:Q3"/>
    <mergeCell ref="O4:Q5"/>
    <mergeCell ref="A3:B3"/>
    <mergeCell ref="A4:A6"/>
    <mergeCell ref="C4:J4"/>
    <mergeCell ref="K4:N5"/>
    <mergeCell ref="C5:F5"/>
    <mergeCell ref="G5:J5"/>
    <mergeCell ref="A193:A195"/>
    <mergeCell ref="B193:B195"/>
    <mergeCell ref="C79:E79"/>
    <mergeCell ref="A36:B36"/>
    <mergeCell ref="A41:B41"/>
    <mergeCell ref="C41:E41"/>
    <mergeCell ref="A150:B150"/>
    <mergeCell ref="A80:A82"/>
    <mergeCell ref="A79:B79"/>
    <mergeCell ref="A42:A44"/>
    <mergeCell ref="O156:Q157"/>
    <mergeCell ref="C157:F157"/>
    <mergeCell ref="G157:J157"/>
    <mergeCell ref="A155:B155"/>
    <mergeCell ref="C156:J156"/>
    <mergeCell ref="K156:N157"/>
    <mergeCell ref="A156:A158"/>
    <mergeCell ref="B156:B158"/>
    <mergeCell ref="C155:F155"/>
    <mergeCell ref="K42:N43"/>
    <mergeCell ref="A74:B74"/>
    <mergeCell ref="C42:J42"/>
    <mergeCell ref="A118:A120"/>
    <mergeCell ref="B118:B120"/>
    <mergeCell ref="C118:J118"/>
    <mergeCell ref="G119:J119"/>
    <mergeCell ref="K118:N119"/>
    <mergeCell ref="C119:F119"/>
  </mergeCells>
  <printOptions/>
  <pageMargins left="0.13541666666666666" right="0.13541666666666666" top="0.53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30"/>
  <sheetViews>
    <sheetView zoomScale="86" zoomScaleNormal="86" zoomScalePageLayoutView="0" workbookViewId="0" topLeftCell="A115">
      <selection activeCell="M196" sqref="M196"/>
    </sheetView>
  </sheetViews>
  <sheetFormatPr defaultColWidth="9.140625" defaultRowHeight="12.75"/>
  <cols>
    <col min="1" max="1" width="4.57421875" style="0" customWidth="1"/>
    <col min="2" max="2" width="17.8515625" style="0" customWidth="1"/>
    <col min="6" max="6" width="13.8515625" style="0" customWidth="1"/>
    <col min="10" max="10" width="12.28125" style="0" customWidth="1"/>
    <col min="11" max="11" width="18.28125" style="0" customWidth="1"/>
    <col min="12" max="12" width="15.00390625" style="0" customWidth="1"/>
    <col min="13" max="13" width="21.140625" style="0" customWidth="1"/>
    <col min="14" max="14" width="21.57421875" style="0" customWidth="1"/>
    <col min="15" max="15" width="21.28125" style="0" customWidth="1"/>
    <col min="16" max="16" width="11.28125" style="0" customWidth="1"/>
  </cols>
  <sheetData>
    <row r="2" spans="1:15" ht="31.5" customHeight="1">
      <c r="A2" s="312" t="s">
        <v>52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5"/>
      <c r="M2" s="5"/>
      <c r="N2" s="5"/>
      <c r="O2" s="5"/>
    </row>
    <row r="3" spans="1:11" ht="12.75">
      <c r="A3" s="1"/>
      <c r="B3" s="1"/>
      <c r="C3" s="310" t="s">
        <v>95</v>
      </c>
      <c r="D3" s="311"/>
      <c r="E3" s="311"/>
      <c r="F3" s="311"/>
      <c r="G3" s="311"/>
      <c r="H3" s="311"/>
      <c r="I3" s="311"/>
      <c r="J3" s="311"/>
      <c r="K3" s="311"/>
    </row>
    <row r="4" spans="1:11" ht="13.5" thickBot="1">
      <c r="A4" s="276" t="s">
        <v>74</v>
      </c>
      <c r="B4" s="276"/>
      <c r="C4" s="311"/>
      <c r="D4" s="311"/>
      <c r="E4" s="311"/>
      <c r="F4" s="311"/>
      <c r="G4" s="311"/>
      <c r="H4" s="311"/>
      <c r="I4" s="311"/>
      <c r="J4" s="311"/>
      <c r="K4" s="311"/>
    </row>
    <row r="5" spans="1:11" ht="48" customHeight="1" thickBot="1">
      <c r="A5" s="267" t="s">
        <v>1</v>
      </c>
      <c r="B5" s="267" t="s">
        <v>2</v>
      </c>
      <c r="C5" s="265" t="s">
        <v>42</v>
      </c>
      <c r="D5" s="266"/>
      <c r="E5" s="266"/>
      <c r="F5" s="266"/>
      <c r="G5" s="270" t="s">
        <v>46</v>
      </c>
      <c r="H5" s="261"/>
      <c r="I5" s="261"/>
      <c r="J5" s="262"/>
      <c r="K5" s="2" t="s">
        <v>47</v>
      </c>
    </row>
    <row r="6" spans="1:11" ht="23.25" thickBot="1">
      <c r="A6" s="268"/>
      <c r="B6" s="269"/>
      <c r="C6" s="4" t="s">
        <v>43</v>
      </c>
      <c r="D6" s="4" t="s">
        <v>44</v>
      </c>
      <c r="E6" s="4" t="s">
        <v>45</v>
      </c>
      <c r="F6" s="4" t="s">
        <v>38</v>
      </c>
      <c r="G6" s="4" t="s">
        <v>43</v>
      </c>
      <c r="H6" s="4" t="s">
        <v>44</v>
      </c>
      <c r="I6" s="4" t="s">
        <v>45</v>
      </c>
      <c r="J6" s="2" t="s">
        <v>38</v>
      </c>
      <c r="K6" s="4" t="s">
        <v>38</v>
      </c>
    </row>
    <row r="7" spans="1:11" s="13" customFormat="1" ht="13.5" thickBot="1">
      <c r="A7" s="200">
        <v>1</v>
      </c>
      <c r="B7" s="197" t="s">
        <v>4</v>
      </c>
      <c r="C7" s="27">
        <v>14</v>
      </c>
      <c r="D7" s="28">
        <v>6</v>
      </c>
      <c r="E7" s="28">
        <v>0</v>
      </c>
      <c r="F7" s="128">
        <f aca="true" t="shared" si="0" ref="F7:F35">C7+D7+E7</f>
        <v>20</v>
      </c>
      <c r="G7" s="173">
        <v>5</v>
      </c>
      <c r="H7" s="172">
        <v>1</v>
      </c>
      <c r="I7" s="28">
        <v>0</v>
      </c>
      <c r="J7" s="42">
        <f aca="true" t="shared" si="1" ref="J7:J35">G7+H7+I7</f>
        <v>6</v>
      </c>
      <c r="K7" s="126">
        <f aca="true" t="shared" si="2" ref="K7:K35">F7+J7</f>
        <v>26</v>
      </c>
    </row>
    <row r="8" spans="1:11" s="13" customFormat="1" ht="13.5" thickBot="1">
      <c r="A8" s="201">
        <v>2</v>
      </c>
      <c r="B8" s="197" t="s">
        <v>5</v>
      </c>
      <c r="C8" s="27">
        <v>13</v>
      </c>
      <c r="D8" s="28">
        <v>4</v>
      </c>
      <c r="E8" s="28">
        <v>0</v>
      </c>
      <c r="F8" s="128">
        <f t="shared" si="0"/>
        <v>17</v>
      </c>
      <c r="G8" s="29">
        <v>1</v>
      </c>
      <c r="H8" s="26">
        <v>0</v>
      </c>
      <c r="I8" s="32">
        <v>0</v>
      </c>
      <c r="J8" s="42">
        <f t="shared" si="1"/>
        <v>1</v>
      </c>
      <c r="K8" s="126">
        <f t="shared" si="2"/>
        <v>18</v>
      </c>
    </row>
    <row r="9" spans="1:11" s="13" customFormat="1" ht="13.5" thickBot="1">
      <c r="A9" s="201">
        <v>3</v>
      </c>
      <c r="B9" s="197" t="s">
        <v>6</v>
      </c>
      <c r="C9" s="27">
        <v>77</v>
      </c>
      <c r="D9" s="28">
        <v>29</v>
      </c>
      <c r="E9" s="28">
        <v>9</v>
      </c>
      <c r="F9" s="128">
        <f t="shared" si="0"/>
        <v>115</v>
      </c>
      <c r="G9" s="29">
        <v>4</v>
      </c>
      <c r="H9" s="26">
        <v>1</v>
      </c>
      <c r="I9" s="32">
        <v>0</v>
      </c>
      <c r="J9" s="42">
        <f t="shared" si="1"/>
        <v>5</v>
      </c>
      <c r="K9" s="126">
        <f t="shared" si="2"/>
        <v>120</v>
      </c>
    </row>
    <row r="10" spans="1:11" s="13" customFormat="1" ht="13.5" thickBot="1">
      <c r="A10" s="201">
        <v>4</v>
      </c>
      <c r="B10" s="197" t="s">
        <v>7</v>
      </c>
      <c r="C10" s="27">
        <v>38</v>
      </c>
      <c r="D10" s="28">
        <v>13</v>
      </c>
      <c r="E10" s="28">
        <v>3</v>
      </c>
      <c r="F10" s="128">
        <f t="shared" si="0"/>
        <v>54</v>
      </c>
      <c r="G10" s="29">
        <v>0</v>
      </c>
      <c r="H10" s="26">
        <v>0</v>
      </c>
      <c r="I10" s="32">
        <v>0</v>
      </c>
      <c r="J10" s="42">
        <f t="shared" si="1"/>
        <v>0</v>
      </c>
      <c r="K10" s="126">
        <f t="shared" si="2"/>
        <v>54</v>
      </c>
    </row>
    <row r="11" spans="1:11" s="13" customFormat="1" ht="13.5" thickBot="1">
      <c r="A11" s="201">
        <v>5</v>
      </c>
      <c r="B11" s="197" t="s">
        <v>8</v>
      </c>
      <c r="C11" s="27">
        <v>13</v>
      </c>
      <c r="D11" s="28">
        <v>1</v>
      </c>
      <c r="E11" s="28">
        <v>1</v>
      </c>
      <c r="F11" s="128">
        <f t="shared" si="0"/>
        <v>15</v>
      </c>
      <c r="G11" s="29">
        <v>2</v>
      </c>
      <c r="H11" s="26">
        <v>0</v>
      </c>
      <c r="I11" s="32">
        <v>0</v>
      </c>
      <c r="J11" s="42">
        <f t="shared" si="1"/>
        <v>2</v>
      </c>
      <c r="K11" s="126">
        <f t="shared" si="2"/>
        <v>17</v>
      </c>
    </row>
    <row r="12" spans="1:11" s="13" customFormat="1" ht="13.5" thickBot="1">
      <c r="A12" s="201">
        <v>6</v>
      </c>
      <c r="B12" s="197" t="s">
        <v>9</v>
      </c>
      <c r="C12" s="27">
        <v>5</v>
      </c>
      <c r="D12" s="28">
        <v>2</v>
      </c>
      <c r="E12" s="28">
        <v>0</v>
      </c>
      <c r="F12" s="128">
        <f t="shared" si="0"/>
        <v>7</v>
      </c>
      <c r="G12" s="29">
        <v>0</v>
      </c>
      <c r="H12" s="26">
        <v>1</v>
      </c>
      <c r="I12" s="32">
        <v>0</v>
      </c>
      <c r="J12" s="42">
        <f t="shared" si="1"/>
        <v>1</v>
      </c>
      <c r="K12" s="126">
        <f t="shared" si="2"/>
        <v>8</v>
      </c>
    </row>
    <row r="13" spans="1:11" s="13" customFormat="1" ht="13.5" thickBot="1">
      <c r="A13" s="201">
        <v>7</v>
      </c>
      <c r="B13" s="197" t="s">
        <v>10</v>
      </c>
      <c r="C13" s="27">
        <v>8</v>
      </c>
      <c r="D13" s="28">
        <v>7</v>
      </c>
      <c r="E13" s="28">
        <v>0</v>
      </c>
      <c r="F13" s="128">
        <f t="shared" si="0"/>
        <v>15</v>
      </c>
      <c r="G13" s="29">
        <v>1</v>
      </c>
      <c r="H13" s="26">
        <v>0</v>
      </c>
      <c r="I13" s="32">
        <v>0</v>
      </c>
      <c r="J13" s="42">
        <f t="shared" si="1"/>
        <v>1</v>
      </c>
      <c r="K13" s="126">
        <f t="shared" si="2"/>
        <v>16</v>
      </c>
    </row>
    <row r="14" spans="1:11" s="13" customFormat="1" ht="13.5" thickBot="1">
      <c r="A14" s="201">
        <v>8</v>
      </c>
      <c r="B14" s="197" t="s">
        <v>11</v>
      </c>
      <c r="C14" s="27">
        <v>6</v>
      </c>
      <c r="D14" s="28">
        <v>0</v>
      </c>
      <c r="E14" s="28">
        <v>0</v>
      </c>
      <c r="F14" s="128">
        <f t="shared" si="0"/>
        <v>6</v>
      </c>
      <c r="G14" s="29">
        <v>0</v>
      </c>
      <c r="H14" s="26">
        <v>0</v>
      </c>
      <c r="I14" s="32">
        <v>0</v>
      </c>
      <c r="J14" s="42">
        <f t="shared" si="1"/>
        <v>0</v>
      </c>
      <c r="K14" s="126">
        <f t="shared" si="2"/>
        <v>6</v>
      </c>
    </row>
    <row r="15" spans="1:11" s="13" customFormat="1" ht="13.5" thickBot="1">
      <c r="A15" s="201">
        <v>9</v>
      </c>
      <c r="B15" s="197" t="s">
        <v>12</v>
      </c>
      <c r="C15" s="27">
        <v>22</v>
      </c>
      <c r="D15" s="28">
        <v>9</v>
      </c>
      <c r="E15" s="28">
        <v>1</v>
      </c>
      <c r="F15" s="128">
        <f t="shared" si="0"/>
        <v>32</v>
      </c>
      <c r="G15" s="29">
        <v>4</v>
      </c>
      <c r="H15" s="26">
        <v>0</v>
      </c>
      <c r="I15" s="32">
        <v>1</v>
      </c>
      <c r="J15" s="42">
        <f t="shared" si="1"/>
        <v>5</v>
      </c>
      <c r="K15" s="126">
        <f t="shared" si="2"/>
        <v>37</v>
      </c>
    </row>
    <row r="16" spans="1:11" s="13" customFormat="1" ht="13.5" thickBot="1">
      <c r="A16" s="201">
        <v>10</v>
      </c>
      <c r="B16" s="197" t="s">
        <v>13</v>
      </c>
      <c r="C16" s="27">
        <v>19</v>
      </c>
      <c r="D16" s="28">
        <v>5</v>
      </c>
      <c r="E16" s="28">
        <v>5</v>
      </c>
      <c r="F16" s="128">
        <f t="shared" si="0"/>
        <v>29</v>
      </c>
      <c r="G16" s="29">
        <v>1</v>
      </c>
      <c r="H16" s="26">
        <v>2</v>
      </c>
      <c r="I16" s="32">
        <v>0</v>
      </c>
      <c r="J16" s="42">
        <f t="shared" si="1"/>
        <v>3</v>
      </c>
      <c r="K16" s="126">
        <f t="shared" si="2"/>
        <v>32</v>
      </c>
    </row>
    <row r="17" spans="1:11" s="13" customFormat="1" ht="13.5" thickBot="1">
      <c r="A17" s="201">
        <v>11</v>
      </c>
      <c r="B17" s="197" t="s">
        <v>14</v>
      </c>
      <c r="C17" s="27">
        <v>9</v>
      </c>
      <c r="D17" s="28">
        <v>1</v>
      </c>
      <c r="E17" s="28">
        <v>0</v>
      </c>
      <c r="F17" s="128">
        <f t="shared" si="0"/>
        <v>10</v>
      </c>
      <c r="G17" s="29">
        <v>0</v>
      </c>
      <c r="H17" s="26">
        <v>1</v>
      </c>
      <c r="I17" s="32">
        <v>0</v>
      </c>
      <c r="J17" s="42">
        <f t="shared" si="1"/>
        <v>1</v>
      </c>
      <c r="K17" s="126">
        <f t="shared" si="2"/>
        <v>11</v>
      </c>
    </row>
    <row r="18" spans="1:11" s="13" customFormat="1" ht="13.5" thickBot="1">
      <c r="A18" s="201">
        <v>12</v>
      </c>
      <c r="B18" s="197" t="s">
        <v>15</v>
      </c>
      <c r="C18" s="27">
        <v>25</v>
      </c>
      <c r="D18" s="28">
        <v>9</v>
      </c>
      <c r="E18" s="28">
        <v>0</v>
      </c>
      <c r="F18" s="128">
        <f t="shared" si="0"/>
        <v>34</v>
      </c>
      <c r="G18" s="29">
        <v>14</v>
      </c>
      <c r="H18" s="26">
        <v>0</v>
      </c>
      <c r="I18" s="32">
        <v>1</v>
      </c>
      <c r="J18" s="42">
        <f t="shared" si="1"/>
        <v>15</v>
      </c>
      <c r="K18" s="126">
        <f t="shared" si="2"/>
        <v>49</v>
      </c>
    </row>
    <row r="19" spans="1:11" s="13" customFormat="1" ht="13.5" thickBot="1">
      <c r="A19" s="201">
        <v>13</v>
      </c>
      <c r="B19" s="197" t="s">
        <v>16</v>
      </c>
      <c r="C19" s="27">
        <v>12</v>
      </c>
      <c r="D19" s="28">
        <v>9</v>
      </c>
      <c r="E19" s="28">
        <v>3</v>
      </c>
      <c r="F19" s="128">
        <f t="shared" si="0"/>
        <v>24</v>
      </c>
      <c r="G19" s="29">
        <v>1</v>
      </c>
      <c r="H19" s="26">
        <v>3</v>
      </c>
      <c r="I19" s="32">
        <v>0</v>
      </c>
      <c r="J19" s="42">
        <f t="shared" si="1"/>
        <v>4</v>
      </c>
      <c r="K19" s="126">
        <f t="shared" si="2"/>
        <v>28</v>
      </c>
    </row>
    <row r="20" spans="1:11" s="13" customFormat="1" ht="13.5" thickBot="1">
      <c r="A20" s="201">
        <v>14</v>
      </c>
      <c r="B20" s="197" t="s">
        <v>17</v>
      </c>
      <c r="C20" s="27">
        <v>100</v>
      </c>
      <c r="D20" s="28">
        <v>30</v>
      </c>
      <c r="E20" s="28">
        <v>10</v>
      </c>
      <c r="F20" s="128">
        <f t="shared" si="0"/>
        <v>140</v>
      </c>
      <c r="G20" s="29">
        <v>29</v>
      </c>
      <c r="H20" s="26">
        <v>12</v>
      </c>
      <c r="I20" s="32">
        <v>0</v>
      </c>
      <c r="J20" s="42">
        <f t="shared" si="1"/>
        <v>41</v>
      </c>
      <c r="K20" s="126">
        <f t="shared" si="2"/>
        <v>181</v>
      </c>
    </row>
    <row r="21" spans="1:11" s="13" customFormat="1" ht="13.5" thickBot="1">
      <c r="A21" s="201">
        <v>15</v>
      </c>
      <c r="B21" s="197" t="s">
        <v>18</v>
      </c>
      <c r="C21" s="30">
        <v>18</v>
      </c>
      <c r="D21" s="31">
        <v>1</v>
      </c>
      <c r="E21" s="32">
        <v>0</v>
      </c>
      <c r="F21" s="128">
        <f t="shared" si="0"/>
        <v>19</v>
      </c>
      <c r="G21" s="29">
        <v>0</v>
      </c>
      <c r="H21" s="26">
        <v>0</v>
      </c>
      <c r="I21" s="32">
        <v>0</v>
      </c>
      <c r="J21" s="42">
        <f t="shared" si="1"/>
        <v>0</v>
      </c>
      <c r="K21" s="126">
        <f t="shared" si="2"/>
        <v>19</v>
      </c>
    </row>
    <row r="22" spans="1:11" s="13" customFormat="1" ht="13.5" thickBot="1">
      <c r="A22" s="201">
        <v>16</v>
      </c>
      <c r="B22" s="197" t="s">
        <v>19</v>
      </c>
      <c r="C22" s="33">
        <v>8</v>
      </c>
      <c r="D22" s="34">
        <v>3</v>
      </c>
      <c r="E22" s="35">
        <v>0</v>
      </c>
      <c r="F22" s="128">
        <f t="shared" si="0"/>
        <v>11</v>
      </c>
      <c r="G22" s="33">
        <v>2</v>
      </c>
      <c r="H22" s="34">
        <v>0</v>
      </c>
      <c r="I22" s="35">
        <v>0</v>
      </c>
      <c r="J22" s="42">
        <f t="shared" si="1"/>
        <v>2</v>
      </c>
      <c r="K22" s="126">
        <f t="shared" si="2"/>
        <v>13</v>
      </c>
    </row>
    <row r="23" spans="1:11" s="13" customFormat="1" ht="13.5" thickBot="1">
      <c r="A23" s="201">
        <v>17</v>
      </c>
      <c r="B23" s="197" t="s">
        <v>20</v>
      </c>
      <c r="C23" s="27">
        <v>3</v>
      </c>
      <c r="D23" s="28">
        <v>0</v>
      </c>
      <c r="E23" s="28">
        <v>1</v>
      </c>
      <c r="F23" s="128">
        <f t="shared" si="0"/>
        <v>4</v>
      </c>
      <c r="G23" s="29">
        <v>2</v>
      </c>
      <c r="H23" s="26">
        <v>0</v>
      </c>
      <c r="I23" s="32">
        <v>0</v>
      </c>
      <c r="J23" s="42">
        <f t="shared" si="1"/>
        <v>2</v>
      </c>
      <c r="K23" s="126">
        <f t="shared" si="2"/>
        <v>6</v>
      </c>
    </row>
    <row r="24" spans="1:11" s="13" customFormat="1" ht="13.5" thickBot="1">
      <c r="A24" s="201">
        <v>18</v>
      </c>
      <c r="B24" s="197" t="s">
        <v>21</v>
      </c>
      <c r="C24" s="27">
        <v>8</v>
      </c>
      <c r="D24" s="28">
        <v>2</v>
      </c>
      <c r="E24" s="28">
        <v>0</v>
      </c>
      <c r="F24" s="128">
        <f t="shared" si="0"/>
        <v>10</v>
      </c>
      <c r="G24" s="29">
        <v>0</v>
      </c>
      <c r="H24" s="26">
        <v>0</v>
      </c>
      <c r="I24" s="32">
        <v>0</v>
      </c>
      <c r="J24" s="42">
        <f t="shared" si="1"/>
        <v>0</v>
      </c>
      <c r="K24" s="126">
        <f t="shared" si="2"/>
        <v>10</v>
      </c>
    </row>
    <row r="25" spans="1:11" s="13" customFormat="1" ht="13.5" thickBot="1">
      <c r="A25" s="201">
        <v>19</v>
      </c>
      <c r="B25" s="197" t="s">
        <v>22</v>
      </c>
      <c r="C25" s="27">
        <v>12</v>
      </c>
      <c r="D25" s="28">
        <v>4</v>
      </c>
      <c r="E25" s="28">
        <v>0</v>
      </c>
      <c r="F25" s="128">
        <f t="shared" si="0"/>
        <v>16</v>
      </c>
      <c r="G25" s="29">
        <v>2</v>
      </c>
      <c r="H25" s="26">
        <v>1</v>
      </c>
      <c r="I25" s="32">
        <v>0</v>
      </c>
      <c r="J25" s="42">
        <f t="shared" si="1"/>
        <v>3</v>
      </c>
      <c r="K25" s="126">
        <f t="shared" si="2"/>
        <v>19</v>
      </c>
    </row>
    <row r="26" spans="1:11" s="13" customFormat="1" ht="13.5" thickBot="1">
      <c r="A26" s="201">
        <v>20</v>
      </c>
      <c r="B26" s="197" t="s">
        <v>23</v>
      </c>
      <c r="C26" s="27">
        <v>18</v>
      </c>
      <c r="D26" s="28">
        <v>5</v>
      </c>
      <c r="E26" s="28">
        <v>2</v>
      </c>
      <c r="F26" s="128">
        <f t="shared" si="0"/>
        <v>25</v>
      </c>
      <c r="G26" s="29">
        <v>3</v>
      </c>
      <c r="H26" s="26">
        <v>0</v>
      </c>
      <c r="I26" s="32">
        <v>0</v>
      </c>
      <c r="J26" s="42">
        <f t="shared" si="1"/>
        <v>3</v>
      </c>
      <c r="K26" s="126">
        <f t="shared" si="2"/>
        <v>28</v>
      </c>
    </row>
    <row r="27" spans="1:11" s="13" customFormat="1" ht="13.5" thickBot="1">
      <c r="A27" s="201">
        <v>21</v>
      </c>
      <c r="B27" s="197" t="s">
        <v>24</v>
      </c>
      <c r="C27" s="27">
        <v>12</v>
      </c>
      <c r="D27" s="28">
        <v>1</v>
      </c>
      <c r="E27" s="28">
        <v>2</v>
      </c>
      <c r="F27" s="128">
        <f t="shared" si="0"/>
        <v>15</v>
      </c>
      <c r="G27" s="29">
        <v>3</v>
      </c>
      <c r="H27" s="26">
        <v>0</v>
      </c>
      <c r="I27" s="32">
        <v>0</v>
      </c>
      <c r="J27" s="42">
        <f t="shared" si="1"/>
        <v>3</v>
      </c>
      <c r="K27" s="126">
        <f t="shared" si="2"/>
        <v>18</v>
      </c>
    </row>
    <row r="28" spans="1:11" s="13" customFormat="1" ht="13.5" thickBot="1">
      <c r="A28" s="201">
        <v>22</v>
      </c>
      <c r="B28" s="197" t="s">
        <v>25</v>
      </c>
      <c r="C28" s="27">
        <v>4</v>
      </c>
      <c r="D28" s="28">
        <v>4</v>
      </c>
      <c r="E28" s="28">
        <v>2</v>
      </c>
      <c r="F28" s="128">
        <f t="shared" si="0"/>
        <v>10</v>
      </c>
      <c r="G28" s="29">
        <v>4</v>
      </c>
      <c r="H28" s="26">
        <v>2</v>
      </c>
      <c r="I28" s="32">
        <v>0</v>
      </c>
      <c r="J28" s="42">
        <f t="shared" si="1"/>
        <v>6</v>
      </c>
      <c r="K28" s="126">
        <f t="shared" si="2"/>
        <v>16</v>
      </c>
    </row>
    <row r="29" spans="1:11" s="13" customFormat="1" ht="13.5" thickBot="1">
      <c r="A29" s="201">
        <v>23</v>
      </c>
      <c r="B29" s="197" t="s">
        <v>26</v>
      </c>
      <c r="C29" s="27">
        <v>0</v>
      </c>
      <c r="D29" s="28">
        <v>2</v>
      </c>
      <c r="E29" s="28">
        <v>1</v>
      </c>
      <c r="F29" s="128">
        <f t="shared" si="0"/>
        <v>3</v>
      </c>
      <c r="G29" s="29">
        <v>0</v>
      </c>
      <c r="H29" s="26">
        <v>0</v>
      </c>
      <c r="I29" s="32">
        <v>0</v>
      </c>
      <c r="J29" s="42">
        <f t="shared" si="1"/>
        <v>0</v>
      </c>
      <c r="K29" s="126">
        <f t="shared" si="2"/>
        <v>3</v>
      </c>
    </row>
    <row r="30" spans="1:11" s="13" customFormat="1" ht="13.5" thickBot="1">
      <c r="A30" s="201">
        <v>24</v>
      </c>
      <c r="B30" s="197" t="s">
        <v>27</v>
      </c>
      <c r="C30" s="27">
        <v>12</v>
      </c>
      <c r="D30" s="28">
        <v>4</v>
      </c>
      <c r="E30" s="28">
        <v>3</v>
      </c>
      <c r="F30" s="128">
        <f t="shared" si="0"/>
        <v>19</v>
      </c>
      <c r="G30" s="29">
        <v>2</v>
      </c>
      <c r="H30" s="26">
        <v>0</v>
      </c>
      <c r="I30" s="32">
        <v>0</v>
      </c>
      <c r="J30" s="42">
        <f t="shared" si="1"/>
        <v>2</v>
      </c>
      <c r="K30" s="126">
        <f t="shared" si="2"/>
        <v>21</v>
      </c>
    </row>
    <row r="31" spans="1:11" s="13" customFormat="1" ht="13.5" thickBot="1">
      <c r="A31" s="201">
        <v>25</v>
      </c>
      <c r="B31" s="197" t="s">
        <v>28</v>
      </c>
      <c r="C31" s="27">
        <v>22</v>
      </c>
      <c r="D31" s="28">
        <v>5</v>
      </c>
      <c r="E31" s="28">
        <v>1</v>
      </c>
      <c r="F31" s="128">
        <f t="shared" si="0"/>
        <v>28</v>
      </c>
      <c r="G31" s="29">
        <v>4</v>
      </c>
      <c r="H31" s="26">
        <v>1</v>
      </c>
      <c r="I31" s="32">
        <v>0</v>
      </c>
      <c r="J31" s="42">
        <f t="shared" si="1"/>
        <v>5</v>
      </c>
      <c r="K31" s="126">
        <f t="shared" si="2"/>
        <v>33</v>
      </c>
    </row>
    <row r="32" spans="1:11" s="13" customFormat="1" ht="13.5" thickBot="1">
      <c r="A32" s="228">
        <v>26</v>
      </c>
      <c r="B32" s="198" t="s">
        <v>77</v>
      </c>
      <c r="C32" s="29">
        <v>15</v>
      </c>
      <c r="D32" s="26">
        <v>11</v>
      </c>
      <c r="E32" s="32">
        <v>3</v>
      </c>
      <c r="F32" s="128">
        <f t="shared" si="0"/>
        <v>29</v>
      </c>
      <c r="G32" s="29">
        <v>0</v>
      </c>
      <c r="H32" s="26">
        <v>1</v>
      </c>
      <c r="I32" s="26">
        <v>0</v>
      </c>
      <c r="J32" s="42">
        <f t="shared" si="1"/>
        <v>1</v>
      </c>
      <c r="K32" s="126">
        <f t="shared" si="2"/>
        <v>30</v>
      </c>
    </row>
    <row r="33" spans="1:11" s="13" customFormat="1" ht="13.5" thickBot="1">
      <c r="A33" s="201">
        <v>27</v>
      </c>
      <c r="B33" s="198" t="s">
        <v>80</v>
      </c>
      <c r="C33" s="41">
        <v>0</v>
      </c>
      <c r="D33" s="36">
        <v>0</v>
      </c>
      <c r="E33" s="37">
        <v>0</v>
      </c>
      <c r="F33" s="128">
        <f t="shared" si="0"/>
        <v>0</v>
      </c>
      <c r="G33" s="41">
        <v>0</v>
      </c>
      <c r="H33" s="36">
        <v>0</v>
      </c>
      <c r="I33" s="36">
        <v>0</v>
      </c>
      <c r="J33" s="42">
        <f t="shared" si="1"/>
        <v>0</v>
      </c>
      <c r="K33" s="126">
        <f t="shared" si="2"/>
        <v>0</v>
      </c>
    </row>
    <row r="34" spans="1:11" s="13" customFormat="1" ht="13.5" thickBot="1">
      <c r="A34" s="228">
        <v>28</v>
      </c>
      <c r="B34" s="198" t="s">
        <v>81</v>
      </c>
      <c r="C34" s="41">
        <v>1</v>
      </c>
      <c r="D34" s="36">
        <v>0</v>
      </c>
      <c r="E34" s="37">
        <v>0</v>
      </c>
      <c r="F34" s="128">
        <f t="shared" si="0"/>
        <v>1</v>
      </c>
      <c r="G34" s="41">
        <v>0</v>
      </c>
      <c r="H34" s="36">
        <v>0</v>
      </c>
      <c r="I34" s="36">
        <v>0</v>
      </c>
      <c r="J34" s="42">
        <f t="shared" si="1"/>
        <v>0</v>
      </c>
      <c r="K34" s="126">
        <f t="shared" si="2"/>
        <v>1</v>
      </c>
    </row>
    <row r="35" spans="1:11" s="13" customFormat="1" ht="15" customHeight="1" thickBot="1">
      <c r="A35" s="202">
        <v>27</v>
      </c>
      <c r="B35" s="199" t="s">
        <v>79</v>
      </c>
      <c r="C35" s="41">
        <v>0</v>
      </c>
      <c r="D35" s="36">
        <v>0</v>
      </c>
      <c r="E35" s="37">
        <v>0</v>
      </c>
      <c r="F35" s="128">
        <f t="shared" si="0"/>
        <v>0</v>
      </c>
      <c r="G35" s="41">
        <v>0</v>
      </c>
      <c r="H35" s="36">
        <v>0</v>
      </c>
      <c r="I35" s="36">
        <v>0</v>
      </c>
      <c r="J35" s="42">
        <f t="shared" si="1"/>
        <v>0</v>
      </c>
      <c r="K35" s="126">
        <f t="shared" si="2"/>
        <v>0</v>
      </c>
    </row>
    <row r="36" spans="1:11" ht="16.5" thickBot="1">
      <c r="A36" s="309" t="s">
        <v>3</v>
      </c>
      <c r="B36" s="281"/>
      <c r="C36" s="59">
        <f aca="true" t="shared" si="3" ref="C36:K36">SUM(C7:C35)</f>
        <v>494</v>
      </c>
      <c r="D36" s="62">
        <f t="shared" si="3"/>
        <v>167</v>
      </c>
      <c r="E36" s="130">
        <f t="shared" si="3"/>
        <v>47</v>
      </c>
      <c r="F36" s="130">
        <f t="shared" si="3"/>
        <v>708</v>
      </c>
      <c r="G36" s="62">
        <f t="shared" si="3"/>
        <v>84</v>
      </c>
      <c r="H36" s="62">
        <f t="shared" si="3"/>
        <v>26</v>
      </c>
      <c r="I36" s="131">
        <f t="shared" si="3"/>
        <v>2</v>
      </c>
      <c r="J36" s="62">
        <f t="shared" si="3"/>
        <v>112</v>
      </c>
      <c r="K36" s="130">
        <f t="shared" si="3"/>
        <v>820</v>
      </c>
    </row>
    <row r="37" ht="13.5" thickBot="1"/>
    <row r="38" spans="6:11" ht="16.5" thickBot="1">
      <c r="F38" s="119">
        <f>C36+D36+E36</f>
        <v>708</v>
      </c>
      <c r="J38" s="119">
        <f>G36+H36+I36</f>
        <v>112</v>
      </c>
      <c r="K38" s="119">
        <f>F38+J38</f>
        <v>820</v>
      </c>
    </row>
    <row r="40" spans="1:15" ht="32.25" customHeight="1">
      <c r="A40" s="312" t="s">
        <v>52</v>
      </c>
      <c r="B40" s="312"/>
      <c r="C40" s="312"/>
      <c r="D40" s="312"/>
      <c r="E40" s="312"/>
      <c r="F40" s="312"/>
      <c r="G40" s="312"/>
      <c r="H40" s="312"/>
      <c r="I40" s="312"/>
      <c r="J40" s="312"/>
      <c r="K40" s="312"/>
      <c r="L40" s="5"/>
      <c r="M40" s="5"/>
      <c r="N40" s="5"/>
      <c r="O40" s="5"/>
    </row>
    <row r="41" spans="1:11" ht="12.75" customHeight="1">
      <c r="A41" s="1"/>
      <c r="B41" s="1"/>
      <c r="C41" s="310" t="s">
        <v>96</v>
      </c>
      <c r="D41" s="311"/>
      <c r="E41" s="311"/>
      <c r="F41" s="311"/>
      <c r="G41" s="311"/>
      <c r="H41" s="311"/>
      <c r="I41" s="311"/>
      <c r="J41" s="311"/>
      <c r="K41" s="311"/>
    </row>
    <row r="42" spans="1:11" ht="13.5" customHeight="1" thickBot="1">
      <c r="A42" s="276" t="s">
        <v>74</v>
      </c>
      <c r="B42" s="276"/>
      <c r="C42" s="311"/>
      <c r="D42" s="311"/>
      <c r="E42" s="311"/>
      <c r="F42" s="311"/>
      <c r="G42" s="311"/>
      <c r="H42" s="311"/>
      <c r="I42" s="311"/>
      <c r="J42" s="311"/>
      <c r="K42" s="311"/>
    </row>
    <row r="43" spans="1:11" ht="48" customHeight="1" thickBot="1">
      <c r="A43" s="267" t="s">
        <v>1</v>
      </c>
      <c r="B43" s="267" t="s">
        <v>2</v>
      </c>
      <c r="C43" s="265" t="s">
        <v>42</v>
      </c>
      <c r="D43" s="266"/>
      <c r="E43" s="266"/>
      <c r="F43" s="266"/>
      <c r="G43" s="270" t="s">
        <v>46</v>
      </c>
      <c r="H43" s="261"/>
      <c r="I43" s="261"/>
      <c r="J43" s="262"/>
      <c r="K43" s="2" t="s">
        <v>47</v>
      </c>
    </row>
    <row r="44" spans="1:11" ht="23.25" customHeight="1" thickBot="1">
      <c r="A44" s="268"/>
      <c r="B44" s="269"/>
      <c r="C44" s="4" t="s">
        <v>43</v>
      </c>
      <c r="D44" s="4" t="s">
        <v>44</v>
      </c>
      <c r="E44" s="4" t="s">
        <v>45</v>
      </c>
      <c r="F44" s="4" t="s">
        <v>38</v>
      </c>
      <c r="G44" s="4" t="s">
        <v>43</v>
      </c>
      <c r="H44" s="4" t="s">
        <v>44</v>
      </c>
      <c r="I44" s="4" t="s">
        <v>45</v>
      </c>
      <c r="J44" s="2" t="s">
        <v>38</v>
      </c>
      <c r="K44" s="4" t="s">
        <v>38</v>
      </c>
    </row>
    <row r="45" spans="1:11" ht="12.75">
      <c r="A45" s="200">
        <v>1</v>
      </c>
      <c r="B45" s="197" t="s">
        <v>4</v>
      </c>
      <c r="C45" s="27">
        <v>27</v>
      </c>
      <c r="D45" s="28">
        <v>1</v>
      </c>
      <c r="E45" s="28">
        <v>0</v>
      </c>
      <c r="F45" s="42">
        <f aca="true" t="shared" si="4" ref="F45:F70">C45+D45+E45</f>
        <v>28</v>
      </c>
      <c r="G45" s="231">
        <v>12</v>
      </c>
      <c r="H45" s="232">
        <v>1</v>
      </c>
      <c r="I45" s="233">
        <v>0</v>
      </c>
      <c r="J45" s="42">
        <f aca="true" t="shared" si="5" ref="J45:J69">G45+H45+I45</f>
        <v>13</v>
      </c>
      <c r="K45" s="126">
        <f aca="true" t="shared" si="6" ref="K45:K70">F45+J45</f>
        <v>41</v>
      </c>
    </row>
    <row r="46" spans="1:11" ht="12.75">
      <c r="A46" s="201">
        <v>2</v>
      </c>
      <c r="B46" s="197" t="s">
        <v>5</v>
      </c>
      <c r="C46" s="27">
        <v>15</v>
      </c>
      <c r="D46" s="28">
        <v>2</v>
      </c>
      <c r="E46" s="28">
        <v>0</v>
      </c>
      <c r="F46" s="43">
        <f t="shared" si="4"/>
        <v>17</v>
      </c>
      <c r="G46" s="29">
        <v>1</v>
      </c>
      <c r="H46" s="26">
        <v>0</v>
      </c>
      <c r="I46" s="32">
        <v>0</v>
      </c>
      <c r="J46" s="43">
        <f t="shared" si="5"/>
        <v>1</v>
      </c>
      <c r="K46" s="126">
        <f t="shared" si="6"/>
        <v>18</v>
      </c>
    </row>
    <row r="47" spans="1:11" ht="12.75">
      <c r="A47" s="201">
        <v>3</v>
      </c>
      <c r="B47" s="197" t="s">
        <v>6</v>
      </c>
      <c r="C47" s="27">
        <v>81</v>
      </c>
      <c r="D47" s="28">
        <v>32</v>
      </c>
      <c r="E47" s="28">
        <v>11</v>
      </c>
      <c r="F47" s="43">
        <f t="shared" si="4"/>
        <v>124</v>
      </c>
      <c r="G47" s="29">
        <v>6</v>
      </c>
      <c r="H47" s="26">
        <v>4</v>
      </c>
      <c r="I47" s="32">
        <v>2</v>
      </c>
      <c r="J47" s="43">
        <f t="shared" si="5"/>
        <v>12</v>
      </c>
      <c r="K47" s="126">
        <f t="shared" si="6"/>
        <v>136</v>
      </c>
    </row>
    <row r="48" spans="1:11" ht="12.75">
      <c r="A48" s="201">
        <v>4</v>
      </c>
      <c r="B48" s="197" t="s">
        <v>7</v>
      </c>
      <c r="C48" s="27">
        <v>8</v>
      </c>
      <c r="D48" s="28">
        <v>0</v>
      </c>
      <c r="E48" s="28">
        <v>1</v>
      </c>
      <c r="F48" s="43">
        <f t="shared" si="4"/>
        <v>9</v>
      </c>
      <c r="G48" s="29">
        <v>1</v>
      </c>
      <c r="H48" s="26">
        <v>0</v>
      </c>
      <c r="I48" s="32">
        <v>0</v>
      </c>
      <c r="J48" s="43">
        <f t="shared" si="5"/>
        <v>1</v>
      </c>
      <c r="K48" s="126">
        <f t="shared" si="6"/>
        <v>10</v>
      </c>
    </row>
    <row r="49" spans="1:11" ht="12.75">
      <c r="A49" s="201">
        <v>5</v>
      </c>
      <c r="B49" s="197" t="s">
        <v>8</v>
      </c>
      <c r="C49" s="27">
        <v>29</v>
      </c>
      <c r="D49" s="28">
        <v>4</v>
      </c>
      <c r="E49" s="28">
        <v>0</v>
      </c>
      <c r="F49" s="43">
        <f t="shared" si="4"/>
        <v>33</v>
      </c>
      <c r="G49" s="29">
        <v>6</v>
      </c>
      <c r="H49" s="26">
        <v>0</v>
      </c>
      <c r="I49" s="32">
        <v>0</v>
      </c>
      <c r="J49" s="43">
        <f t="shared" si="5"/>
        <v>6</v>
      </c>
      <c r="K49" s="126">
        <f t="shared" si="6"/>
        <v>39</v>
      </c>
    </row>
    <row r="50" spans="1:11" ht="12.75">
      <c r="A50" s="201">
        <v>6</v>
      </c>
      <c r="B50" s="197" t="s">
        <v>9</v>
      </c>
      <c r="C50" s="27">
        <v>10</v>
      </c>
      <c r="D50" s="28">
        <v>0</v>
      </c>
      <c r="E50" s="28">
        <v>2</v>
      </c>
      <c r="F50" s="43">
        <f t="shared" si="4"/>
        <v>12</v>
      </c>
      <c r="G50" s="29">
        <v>0</v>
      </c>
      <c r="H50" s="26">
        <v>0</v>
      </c>
      <c r="I50" s="32">
        <v>0</v>
      </c>
      <c r="J50" s="43">
        <f t="shared" si="5"/>
        <v>0</v>
      </c>
      <c r="K50" s="126">
        <f t="shared" si="6"/>
        <v>12</v>
      </c>
    </row>
    <row r="51" spans="1:11" ht="12.75">
      <c r="A51" s="201">
        <v>7</v>
      </c>
      <c r="B51" s="197" t="s">
        <v>10</v>
      </c>
      <c r="C51" s="27">
        <v>18</v>
      </c>
      <c r="D51" s="28">
        <v>6</v>
      </c>
      <c r="E51" s="28">
        <v>1</v>
      </c>
      <c r="F51" s="43">
        <f t="shared" si="4"/>
        <v>25</v>
      </c>
      <c r="G51" s="29">
        <v>1</v>
      </c>
      <c r="H51" s="26">
        <v>0</v>
      </c>
      <c r="I51" s="32">
        <v>0</v>
      </c>
      <c r="J51" s="43">
        <f t="shared" si="5"/>
        <v>1</v>
      </c>
      <c r="K51" s="126">
        <f t="shared" si="6"/>
        <v>26</v>
      </c>
    </row>
    <row r="52" spans="1:11" ht="12.75">
      <c r="A52" s="201">
        <v>8</v>
      </c>
      <c r="B52" s="197" t="s">
        <v>11</v>
      </c>
      <c r="C52" s="27">
        <v>4</v>
      </c>
      <c r="D52" s="28">
        <v>3</v>
      </c>
      <c r="E52" s="28">
        <v>0</v>
      </c>
      <c r="F52" s="43">
        <f t="shared" si="4"/>
        <v>7</v>
      </c>
      <c r="G52" s="29">
        <v>2</v>
      </c>
      <c r="H52" s="26">
        <v>0</v>
      </c>
      <c r="I52" s="32">
        <v>0</v>
      </c>
      <c r="J52" s="43">
        <f t="shared" si="5"/>
        <v>2</v>
      </c>
      <c r="K52" s="126">
        <f t="shared" si="6"/>
        <v>9</v>
      </c>
    </row>
    <row r="53" spans="1:11" ht="12.75">
      <c r="A53" s="201">
        <v>9</v>
      </c>
      <c r="B53" s="197" t="s">
        <v>12</v>
      </c>
      <c r="C53" s="27">
        <v>38</v>
      </c>
      <c r="D53" s="28">
        <v>11</v>
      </c>
      <c r="E53" s="28">
        <v>0</v>
      </c>
      <c r="F53" s="43">
        <f t="shared" si="4"/>
        <v>49</v>
      </c>
      <c r="G53" s="29">
        <v>5</v>
      </c>
      <c r="H53" s="26">
        <v>3</v>
      </c>
      <c r="I53" s="32">
        <v>1</v>
      </c>
      <c r="J53" s="43">
        <f t="shared" si="5"/>
        <v>9</v>
      </c>
      <c r="K53" s="126">
        <f t="shared" si="6"/>
        <v>58</v>
      </c>
    </row>
    <row r="54" spans="1:11" ht="12.75">
      <c r="A54" s="201">
        <v>10</v>
      </c>
      <c r="B54" s="197" t="s">
        <v>13</v>
      </c>
      <c r="C54" s="27">
        <v>27</v>
      </c>
      <c r="D54" s="28">
        <v>2</v>
      </c>
      <c r="E54" s="28">
        <v>2</v>
      </c>
      <c r="F54" s="43">
        <f t="shared" si="4"/>
        <v>31</v>
      </c>
      <c r="G54" s="29">
        <v>2</v>
      </c>
      <c r="H54" s="26">
        <v>1</v>
      </c>
      <c r="I54" s="32">
        <v>0</v>
      </c>
      <c r="J54" s="43">
        <f t="shared" si="5"/>
        <v>3</v>
      </c>
      <c r="K54" s="126">
        <f t="shared" si="6"/>
        <v>34</v>
      </c>
    </row>
    <row r="55" spans="1:11" ht="12.75">
      <c r="A55" s="201">
        <v>11</v>
      </c>
      <c r="B55" s="197" t="s">
        <v>14</v>
      </c>
      <c r="C55" s="27">
        <v>0</v>
      </c>
      <c r="D55" s="28">
        <v>0</v>
      </c>
      <c r="E55" s="28">
        <v>0</v>
      </c>
      <c r="F55" s="43">
        <f t="shared" si="4"/>
        <v>0</v>
      </c>
      <c r="G55" s="29">
        <v>0</v>
      </c>
      <c r="H55" s="26">
        <v>0</v>
      </c>
      <c r="I55" s="32">
        <v>0</v>
      </c>
      <c r="J55" s="43">
        <f t="shared" si="5"/>
        <v>0</v>
      </c>
      <c r="K55" s="126">
        <f t="shared" si="6"/>
        <v>0</v>
      </c>
    </row>
    <row r="56" spans="1:11" ht="12.75">
      <c r="A56" s="201">
        <v>12</v>
      </c>
      <c r="B56" s="197" t="s">
        <v>15</v>
      </c>
      <c r="C56" s="27">
        <v>37</v>
      </c>
      <c r="D56" s="28">
        <v>12</v>
      </c>
      <c r="E56" s="28">
        <v>2</v>
      </c>
      <c r="F56" s="43">
        <f t="shared" si="4"/>
        <v>51</v>
      </c>
      <c r="G56" s="29">
        <v>7</v>
      </c>
      <c r="H56" s="26">
        <v>4</v>
      </c>
      <c r="I56" s="32">
        <v>0</v>
      </c>
      <c r="J56" s="43">
        <f t="shared" si="5"/>
        <v>11</v>
      </c>
      <c r="K56" s="126">
        <f t="shared" si="6"/>
        <v>62</v>
      </c>
    </row>
    <row r="57" spans="1:11" ht="12.75">
      <c r="A57" s="201">
        <v>13</v>
      </c>
      <c r="B57" s="197" t="s">
        <v>16</v>
      </c>
      <c r="C57" s="27">
        <v>31</v>
      </c>
      <c r="D57" s="28">
        <v>7</v>
      </c>
      <c r="E57" s="28">
        <v>0</v>
      </c>
      <c r="F57" s="43">
        <f t="shared" si="4"/>
        <v>38</v>
      </c>
      <c r="G57" s="29">
        <v>3</v>
      </c>
      <c r="H57" s="26">
        <v>0</v>
      </c>
      <c r="I57" s="32">
        <v>0</v>
      </c>
      <c r="J57" s="43">
        <f t="shared" si="5"/>
        <v>3</v>
      </c>
      <c r="K57" s="126">
        <f t="shared" si="6"/>
        <v>41</v>
      </c>
    </row>
    <row r="58" spans="1:11" ht="12.75">
      <c r="A58" s="201">
        <v>14</v>
      </c>
      <c r="B58" s="197" t="s">
        <v>17</v>
      </c>
      <c r="C58" s="27">
        <v>128</v>
      </c>
      <c r="D58" s="28">
        <v>33</v>
      </c>
      <c r="E58" s="28">
        <v>16</v>
      </c>
      <c r="F58" s="43">
        <f t="shared" si="4"/>
        <v>177</v>
      </c>
      <c r="G58" s="29">
        <v>51</v>
      </c>
      <c r="H58" s="26">
        <v>13</v>
      </c>
      <c r="I58" s="32">
        <v>4</v>
      </c>
      <c r="J58" s="43">
        <f t="shared" si="5"/>
        <v>68</v>
      </c>
      <c r="K58" s="126">
        <f t="shared" si="6"/>
        <v>245</v>
      </c>
    </row>
    <row r="59" spans="1:11" ht="12.75">
      <c r="A59" s="201">
        <v>15</v>
      </c>
      <c r="B59" s="197" t="s">
        <v>18</v>
      </c>
      <c r="C59" s="30">
        <v>15</v>
      </c>
      <c r="D59" s="31">
        <v>6</v>
      </c>
      <c r="E59" s="32">
        <v>2</v>
      </c>
      <c r="F59" s="43">
        <f t="shared" si="4"/>
        <v>23</v>
      </c>
      <c r="G59" s="29">
        <v>1</v>
      </c>
      <c r="H59" s="26">
        <v>0</v>
      </c>
      <c r="I59" s="32">
        <v>0</v>
      </c>
      <c r="J59" s="43">
        <f t="shared" si="5"/>
        <v>1</v>
      </c>
      <c r="K59" s="126">
        <f t="shared" si="6"/>
        <v>24</v>
      </c>
    </row>
    <row r="60" spans="1:11" ht="12.75">
      <c r="A60" s="201">
        <v>16</v>
      </c>
      <c r="B60" s="197" t="s">
        <v>19</v>
      </c>
      <c r="C60" s="33">
        <v>12</v>
      </c>
      <c r="D60" s="34">
        <v>3</v>
      </c>
      <c r="E60" s="35">
        <v>1</v>
      </c>
      <c r="F60" s="43">
        <f t="shared" si="4"/>
        <v>16</v>
      </c>
      <c r="G60" s="33">
        <v>0</v>
      </c>
      <c r="H60" s="34">
        <v>0</v>
      </c>
      <c r="I60" s="35">
        <v>0</v>
      </c>
      <c r="J60" s="43">
        <f t="shared" si="5"/>
        <v>0</v>
      </c>
      <c r="K60" s="126">
        <f t="shared" si="6"/>
        <v>16</v>
      </c>
    </row>
    <row r="61" spans="1:11" ht="12.75">
      <c r="A61" s="201">
        <v>17</v>
      </c>
      <c r="B61" s="197" t="s">
        <v>20</v>
      </c>
      <c r="C61" s="27">
        <v>12</v>
      </c>
      <c r="D61" s="28">
        <v>1</v>
      </c>
      <c r="E61" s="28">
        <v>0</v>
      </c>
      <c r="F61" s="43">
        <f t="shared" si="4"/>
        <v>13</v>
      </c>
      <c r="G61" s="29">
        <v>2</v>
      </c>
      <c r="H61" s="26">
        <v>1</v>
      </c>
      <c r="I61" s="32">
        <v>0</v>
      </c>
      <c r="J61" s="43">
        <f t="shared" si="5"/>
        <v>3</v>
      </c>
      <c r="K61" s="126">
        <f t="shared" si="6"/>
        <v>16</v>
      </c>
    </row>
    <row r="62" spans="1:11" ht="12.75">
      <c r="A62" s="201">
        <v>18</v>
      </c>
      <c r="B62" s="197" t="s">
        <v>21</v>
      </c>
      <c r="C62" s="27">
        <v>4</v>
      </c>
      <c r="D62" s="28">
        <v>1</v>
      </c>
      <c r="E62" s="28">
        <v>0</v>
      </c>
      <c r="F62" s="43">
        <f t="shared" si="4"/>
        <v>5</v>
      </c>
      <c r="G62" s="29">
        <v>1</v>
      </c>
      <c r="H62" s="26">
        <v>0</v>
      </c>
      <c r="I62" s="32">
        <v>0</v>
      </c>
      <c r="J62" s="43">
        <f t="shared" si="5"/>
        <v>1</v>
      </c>
      <c r="K62" s="126">
        <f t="shared" si="6"/>
        <v>6</v>
      </c>
    </row>
    <row r="63" spans="1:11" ht="12.75">
      <c r="A63" s="201">
        <v>19</v>
      </c>
      <c r="B63" s="197" t="s">
        <v>22</v>
      </c>
      <c r="C63" s="27">
        <v>11</v>
      </c>
      <c r="D63" s="28">
        <v>4</v>
      </c>
      <c r="E63" s="28">
        <v>1</v>
      </c>
      <c r="F63" s="43">
        <f t="shared" si="4"/>
        <v>16</v>
      </c>
      <c r="G63" s="29">
        <v>0</v>
      </c>
      <c r="H63" s="26">
        <v>0</v>
      </c>
      <c r="I63" s="32">
        <v>0</v>
      </c>
      <c r="J63" s="43">
        <f t="shared" si="5"/>
        <v>0</v>
      </c>
      <c r="K63" s="126">
        <f t="shared" si="6"/>
        <v>16</v>
      </c>
    </row>
    <row r="64" spans="1:11" ht="12.75">
      <c r="A64" s="201">
        <v>20</v>
      </c>
      <c r="B64" s="197" t="s">
        <v>23</v>
      </c>
      <c r="C64" s="27">
        <v>12</v>
      </c>
      <c r="D64" s="28">
        <v>2</v>
      </c>
      <c r="E64" s="28">
        <v>1</v>
      </c>
      <c r="F64" s="43">
        <f t="shared" si="4"/>
        <v>15</v>
      </c>
      <c r="G64" s="29">
        <v>1</v>
      </c>
      <c r="H64" s="26">
        <v>1</v>
      </c>
      <c r="I64" s="32">
        <v>0</v>
      </c>
      <c r="J64" s="43">
        <f t="shared" si="5"/>
        <v>2</v>
      </c>
      <c r="K64" s="126">
        <f t="shared" si="6"/>
        <v>17</v>
      </c>
    </row>
    <row r="65" spans="1:11" ht="12.75">
      <c r="A65" s="201">
        <v>21</v>
      </c>
      <c r="B65" s="197" t="s">
        <v>24</v>
      </c>
      <c r="C65" s="27">
        <v>8</v>
      </c>
      <c r="D65" s="28">
        <v>1</v>
      </c>
      <c r="E65" s="28">
        <v>1</v>
      </c>
      <c r="F65" s="43">
        <f t="shared" si="4"/>
        <v>10</v>
      </c>
      <c r="G65" s="29">
        <v>1</v>
      </c>
      <c r="H65" s="26">
        <v>2</v>
      </c>
      <c r="I65" s="32">
        <v>0</v>
      </c>
      <c r="J65" s="43">
        <f t="shared" si="5"/>
        <v>3</v>
      </c>
      <c r="K65" s="126">
        <f t="shared" si="6"/>
        <v>13</v>
      </c>
    </row>
    <row r="66" spans="1:11" ht="12.75">
      <c r="A66" s="201">
        <v>22</v>
      </c>
      <c r="B66" s="197" t="s">
        <v>25</v>
      </c>
      <c r="C66" s="27">
        <v>18</v>
      </c>
      <c r="D66" s="28">
        <v>5</v>
      </c>
      <c r="E66" s="28">
        <v>2</v>
      </c>
      <c r="F66" s="43">
        <f t="shared" si="4"/>
        <v>25</v>
      </c>
      <c r="G66" s="29">
        <v>2</v>
      </c>
      <c r="H66" s="26">
        <v>1</v>
      </c>
      <c r="I66" s="32">
        <v>0</v>
      </c>
      <c r="J66" s="43">
        <f t="shared" si="5"/>
        <v>3</v>
      </c>
      <c r="K66" s="126">
        <f t="shared" si="6"/>
        <v>28</v>
      </c>
    </row>
    <row r="67" spans="1:11" ht="12.75">
      <c r="A67" s="201">
        <v>23</v>
      </c>
      <c r="B67" s="197" t="s">
        <v>26</v>
      </c>
      <c r="C67" s="27">
        <v>5</v>
      </c>
      <c r="D67" s="28">
        <v>0</v>
      </c>
      <c r="E67" s="28">
        <v>0</v>
      </c>
      <c r="F67" s="43">
        <f t="shared" si="4"/>
        <v>5</v>
      </c>
      <c r="G67" s="29">
        <v>0</v>
      </c>
      <c r="H67" s="26">
        <v>0</v>
      </c>
      <c r="I67" s="32">
        <v>0</v>
      </c>
      <c r="J67" s="43">
        <f t="shared" si="5"/>
        <v>0</v>
      </c>
      <c r="K67" s="126">
        <f t="shared" si="6"/>
        <v>5</v>
      </c>
    </row>
    <row r="68" spans="1:11" ht="12.75">
      <c r="A68" s="201">
        <v>24</v>
      </c>
      <c r="B68" s="197" t="s">
        <v>27</v>
      </c>
      <c r="C68" s="27">
        <v>13</v>
      </c>
      <c r="D68" s="28">
        <v>2</v>
      </c>
      <c r="E68" s="28">
        <v>2</v>
      </c>
      <c r="F68" s="43">
        <f>C68+D68+E68</f>
        <v>17</v>
      </c>
      <c r="G68" s="29">
        <v>2</v>
      </c>
      <c r="H68" s="26">
        <v>0</v>
      </c>
      <c r="I68" s="32">
        <v>0</v>
      </c>
      <c r="J68" s="43">
        <f>G68+H68+I68</f>
        <v>2</v>
      </c>
      <c r="K68" s="126">
        <f t="shared" si="6"/>
        <v>19</v>
      </c>
    </row>
    <row r="69" spans="1:11" ht="12.75">
      <c r="A69" s="201">
        <v>25</v>
      </c>
      <c r="B69" s="197" t="s">
        <v>28</v>
      </c>
      <c r="C69" s="27">
        <v>26</v>
      </c>
      <c r="D69" s="28">
        <v>8</v>
      </c>
      <c r="E69" s="28">
        <v>0</v>
      </c>
      <c r="F69" s="43">
        <f t="shared" si="4"/>
        <v>34</v>
      </c>
      <c r="G69" s="29">
        <v>5</v>
      </c>
      <c r="H69" s="26">
        <v>0</v>
      </c>
      <c r="I69" s="32">
        <v>1</v>
      </c>
      <c r="J69" s="43">
        <f t="shared" si="5"/>
        <v>6</v>
      </c>
      <c r="K69" s="126">
        <f t="shared" si="6"/>
        <v>40</v>
      </c>
    </row>
    <row r="70" spans="1:11" ht="12.75">
      <c r="A70" s="228">
        <v>26</v>
      </c>
      <c r="B70" s="198" t="s">
        <v>77</v>
      </c>
      <c r="C70" s="29">
        <v>13</v>
      </c>
      <c r="D70" s="26">
        <v>11</v>
      </c>
      <c r="E70" s="32">
        <v>3</v>
      </c>
      <c r="F70" s="43">
        <f t="shared" si="4"/>
        <v>27</v>
      </c>
      <c r="G70" s="29">
        <v>3</v>
      </c>
      <c r="H70" s="26">
        <v>0</v>
      </c>
      <c r="I70" s="26">
        <v>0</v>
      </c>
      <c r="J70" s="43">
        <f>G70+H70+I70</f>
        <v>3</v>
      </c>
      <c r="K70" s="126">
        <f t="shared" si="6"/>
        <v>30</v>
      </c>
    </row>
    <row r="71" spans="1:11" ht="12.75">
      <c r="A71" s="201">
        <v>27</v>
      </c>
      <c r="B71" s="198" t="s">
        <v>80</v>
      </c>
      <c r="C71" s="29">
        <v>3</v>
      </c>
      <c r="D71" s="26">
        <v>1</v>
      </c>
      <c r="E71" s="32">
        <v>0</v>
      </c>
      <c r="F71" s="43">
        <f>C71+D71+E71</f>
        <v>4</v>
      </c>
      <c r="G71" s="29">
        <v>0</v>
      </c>
      <c r="H71" s="26">
        <v>0</v>
      </c>
      <c r="I71" s="26">
        <v>0</v>
      </c>
      <c r="J71" s="43">
        <f>G71+H71+I71</f>
        <v>0</v>
      </c>
      <c r="K71" s="126">
        <f>F71+J71</f>
        <v>4</v>
      </c>
    </row>
    <row r="72" spans="1:11" ht="12.75">
      <c r="A72" s="228">
        <v>28</v>
      </c>
      <c r="B72" s="198" t="s">
        <v>81</v>
      </c>
      <c r="C72" s="29">
        <v>0</v>
      </c>
      <c r="D72" s="26">
        <v>0</v>
      </c>
      <c r="E72" s="32">
        <v>0</v>
      </c>
      <c r="F72" s="43">
        <f>C72+D72+E72</f>
        <v>0</v>
      </c>
      <c r="G72" s="29">
        <v>0</v>
      </c>
      <c r="H72" s="26">
        <v>0</v>
      </c>
      <c r="I72" s="26">
        <v>0</v>
      </c>
      <c r="J72" s="43">
        <f>G72+H72+I72</f>
        <v>0</v>
      </c>
      <c r="K72" s="126">
        <f>F72+J72</f>
        <v>0</v>
      </c>
    </row>
    <row r="73" spans="1:11" ht="13.5" thickBot="1">
      <c r="A73" s="201">
        <v>29</v>
      </c>
      <c r="B73" s="199" t="s">
        <v>79</v>
      </c>
      <c r="C73" s="29">
        <v>0</v>
      </c>
      <c r="D73" s="26">
        <v>1</v>
      </c>
      <c r="E73" s="32">
        <v>0</v>
      </c>
      <c r="F73" s="43">
        <f>C73+D73+E73</f>
        <v>1</v>
      </c>
      <c r="G73" s="29">
        <v>0</v>
      </c>
      <c r="H73" s="26">
        <v>0</v>
      </c>
      <c r="I73" s="26">
        <v>0</v>
      </c>
      <c r="J73" s="43">
        <f>G73+H73+I73</f>
        <v>0</v>
      </c>
      <c r="K73" s="126">
        <f>F73+J73</f>
        <v>1</v>
      </c>
    </row>
    <row r="74" spans="1:11" ht="16.5" thickBot="1">
      <c r="A74" s="309" t="s">
        <v>3</v>
      </c>
      <c r="B74" s="281"/>
      <c r="C74" s="59">
        <f aca="true" t="shared" si="7" ref="C74:K74">SUM(C45:C73)</f>
        <v>605</v>
      </c>
      <c r="D74" s="62">
        <f t="shared" si="7"/>
        <v>159</v>
      </c>
      <c r="E74" s="130">
        <f t="shared" si="7"/>
        <v>48</v>
      </c>
      <c r="F74" s="130">
        <f t="shared" si="7"/>
        <v>812</v>
      </c>
      <c r="G74" s="62">
        <f t="shared" si="7"/>
        <v>115</v>
      </c>
      <c r="H74" s="62">
        <f t="shared" si="7"/>
        <v>31</v>
      </c>
      <c r="I74" s="131">
        <f t="shared" si="7"/>
        <v>8</v>
      </c>
      <c r="J74" s="130">
        <f t="shared" si="7"/>
        <v>154</v>
      </c>
      <c r="K74" s="130">
        <f t="shared" si="7"/>
        <v>966</v>
      </c>
    </row>
    <row r="75" ht="13.5" thickBot="1"/>
    <row r="76" spans="6:11" ht="16.5" thickBot="1">
      <c r="F76" s="119">
        <f>C74+D74+E74</f>
        <v>812</v>
      </c>
      <c r="J76" s="119">
        <f>G74+H74+I74</f>
        <v>154</v>
      </c>
      <c r="K76" s="119">
        <f>F76+J76</f>
        <v>966</v>
      </c>
    </row>
    <row r="78" spans="1:15" ht="33.75" customHeight="1">
      <c r="A78" s="312" t="s">
        <v>52</v>
      </c>
      <c r="B78" s="312"/>
      <c r="C78" s="312"/>
      <c r="D78" s="312"/>
      <c r="E78" s="312"/>
      <c r="F78" s="312"/>
      <c r="G78" s="312"/>
      <c r="H78" s="312"/>
      <c r="I78" s="312"/>
      <c r="J78" s="312"/>
      <c r="K78" s="312"/>
      <c r="L78" s="5"/>
      <c r="M78" s="5"/>
      <c r="N78" s="5"/>
      <c r="O78" s="5"/>
    </row>
    <row r="79" spans="1:11" ht="12.75" customHeight="1">
      <c r="A79" s="1"/>
      <c r="B79" s="1"/>
      <c r="C79" s="310" t="s">
        <v>97</v>
      </c>
      <c r="D79" s="311"/>
      <c r="E79" s="311"/>
      <c r="F79" s="311"/>
      <c r="G79" s="311"/>
      <c r="H79" s="311"/>
      <c r="I79" s="311"/>
      <c r="J79" s="311"/>
      <c r="K79" s="311"/>
    </row>
    <row r="80" spans="1:11" ht="13.5" customHeight="1" thickBot="1">
      <c r="A80" s="276" t="s">
        <v>74</v>
      </c>
      <c r="B80" s="276"/>
      <c r="C80" s="311"/>
      <c r="D80" s="311"/>
      <c r="E80" s="311"/>
      <c r="F80" s="311"/>
      <c r="G80" s="311"/>
      <c r="H80" s="311"/>
      <c r="I80" s="311"/>
      <c r="J80" s="311"/>
      <c r="K80" s="311"/>
    </row>
    <row r="81" spans="1:11" ht="47.25" customHeight="1" thickBot="1">
      <c r="A81" s="267" t="s">
        <v>1</v>
      </c>
      <c r="B81" s="267" t="s">
        <v>2</v>
      </c>
      <c r="C81" s="265" t="s">
        <v>42</v>
      </c>
      <c r="D81" s="266"/>
      <c r="E81" s="266"/>
      <c r="F81" s="266"/>
      <c r="G81" s="270" t="s">
        <v>46</v>
      </c>
      <c r="H81" s="261"/>
      <c r="I81" s="261"/>
      <c r="J81" s="262"/>
      <c r="K81" s="2" t="s">
        <v>47</v>
      </c>
    </row>
    <row r="82" spans="1:11" ht="25.5" customHeight="1" thickBot="1">
      <c r="A82" s="268"/>
      <c r="B82" s="269"/>
      <c r="C82" s="4" t="s">
        <v>43</v>
      </c>
      <c r="D82" s="4" t="s">
        <v>44</v>
      </c>
      <c r="E82" s="4" t="s">
        <v>45</v>
      </c>
      <c r="F82" s="4" t="s">
        <v>38</v>
      </c>
      <c r="G82" s="4" t="s">
        <v>43</v>
      </c>
      <c r="H82" s="4" t="s">
        <v>44</v>
      </c>
      <c r="I82" s="4" t="s">
        <v>45</v>
      </c>
      <c r="J82" s="2" t="s">
        <v>38</v>
      </c>
      <c r="K82" s="4" t="s">
        <v>38</v>
      </c>
    </row>
    <row r="83" spans="1:11" ht="12.75">
      <c r="A83" s="200">
        <v>1</v>
      </c>
      <c r="B83" s="197" t="s">
        <v>4</v>
      </c>
      <c r="C83" s="140">
        <v>22</v>
      </c>
      <c r="D83" s="233">
        <v>5</v>
      </c>
      <c r="E83" s="233">
        <v>2</v>
      </c>
      <c r="F83" s="43">
        <f aca="true" t="shared" si="8" ref="F83:F108">C83+D83+E83</f>
        <v>29</v>
      </c>
      <c r="G83" s="231">
        <v>18</v>
      </c>
      <c r="H83" s="232">
        <v>1</v>
      </c>
      <c r="I83" s="233">
        <v>0</v>
      </c>
      <c r="J83" s="42">
        <f aca="true" t="shared" si="9" ref="J83:J108">G83+H83+I83</f>
        <v>19</v>
      </c>
      <c r="K83" s="236">
        <f aca="true" t="shared" si="10" ref="K83:K108">F83+J83</f>
        <v>48</v>
      </c>
    </row>
    <row r="84" spans="1:11" ht="12.75">
      <c r="A84" s="201">
        <v>2</v>
      </c>
      <c r="B84" s="197" t="s">
        <v>5</v>
      </c>
      <c r="C84" s="209">
        <v>11</v>
      </c>
      <c r="D84" s="28">
        <v>3</v>
      </c>
      <c r="E84" s="32">
        <v>0</v>
      </c>
      <c r="F84" s="43">
        <f t="shared" si="8"/>
        <v>14</v>
      </c>
      <c r="G84" s="29">
        <v>3</v>
      </c>
      <c r="H84" s="26">
        <v>1</v>
      </c>
      <c r="I84" s="32">
        <v>0</v>
      </c>
      <c r="J84" s="43">
        <f t="shared" si="9"/>
        <v>4</v>
      </c>
      <c r="K84" s="237">
        <f t="shared" si="10"/>
        <v>18</v>
      </c>
    </row>
    <row r="85" spans="1:11" ht="12.75">
      <c r="A85" s="201">
        <v>3</v>
      </c>
      <c r="B85" s="197" t="s">
        <v>6</v>
      </c>
      <c r="C85" s="209">
        <v>97</v>
      </c>
      <c r="D85" s="28">
        <v>35</v>
      </c>
      <c r="E85" s="32">
        <v>12</v>
      </c>
      <c r="F85" s="43">
        <f t="shared" si="8"/>
        <v>144</v>
      </c>
      <c r="G85" s="29">
        <v>5</v>
      </c>
      <c r="H85" s="26">
        <v>2</v>
      </c>
      <c r="I85" s="32">
        <v>1</v>
      </c>
      <c r="J85" s="43">
        <f t="shared" si="9"/>
        <v>8</v>
      </c>
      <c r="K85" s="237">
        <f t="shared" si="10"/>
        <v>152</v>
      </c>
    </row>
    <row r="86" spans="1:11" ht="12.75">
      <c r="A86" s="201">
        <v>4</v>
      </c>
      <c r="B86" s="197" t="s">
        <v>7</v>
      </c>
      <c r="C86" s="209">
        <v>11</v>
      </c>
      <c r="D86" s="28">
        <v>2</v>
      </c>
      <c r="E86" s="32">
        <v>2</v>
      </c>
      <c r="F86" s="43">
        <f t="shared" si="8"/>
        <v>15</v>
      </c>
      <c r="G86" s="29">
        <v>0</v>
      </c>
      <c r="H86" s="26">
        <v>0</v>
      </c>
      <c r="I86" s="32">
        <v>0</v>
      </c>
      <c r="J86" s="43">
        <f t="shared" si="9"/>
        <v>0</v>
      </c>
      <c r="K86" s="237">
        <f t="shared" si="10"/>
        <v>15</v>
      </c>
    </row>
    <row r="87" spans="1:11" ht="12.75">
      <c r="A87" s="201">
        <v>5</v>
      </c>
      <c r="B87" s="197" t="s">
        <v>8</v>
      </c>
      <c r="C87" s="209">
        <v>22</v>
      </c>
      <c r="D87" s="28">
        <v>6</v>
      </c>
      <c r="E87" s="32">
        <v>1</v>
      </c>
      <c r="F87" s="43">
        <f t="shared" si="8"/>
        <v>29</v>
      </c>
      <c r="G87" s="29">
        <v>3</v>
      </c>
      <c r="H87" s="26">
        <v>0</v>
      </c>
      <c r="I87" s="32">
        <v>0</v>
      </c>
      <c r="J87" s="43">
        <f t="shared" si="9"/>
        <v>3</v>
      </c>
      <c r="K87" s="237">
        <f t="shared" si="10"/>
        <v>32</v>
      </c>
    </row>
    <row r="88" spans="1:11" ht="12.75">
      <c r="A88" s="201">
        <v>6</v>
      </c>
      <c r="B88" s="197" t="s">
        <v>9</v>
      </c>
      <c r="C88" s="209">
        <v>4</v>
      </c>
      <c r="D88" s="28">
        <v>3</v>
      </c>
      <c r="E88" s="32">
        <v>0</v>
      </c>
      <c r="F88" s="43">
        <f t="shared" si="8"/>
        <v>7</v>
      </c>
      <c r="G88" s="29">
        <v>1</v>
      </c>
      <c r="H88" s="26">
        <v>0</v>
      </c>
      <c r="I88" s="32">
        <v>0</v>
      </c>
      <c r="J88" s="43">
        <f t="shared" si="9"/>
        <v>1</v>
      </c>
      <c r="K88" s="237">
        <f t="shared" si="10"/>
        <v>8</v>
      </c>
    </row>
    <row r="89" spans="1:11" ht="12.75">
      <c r="A89" s="201">
        <v>7</v>
      </c>
      <c r="B89" s="197" t="s">
        <v>10</v>
      </c>
      <c r="C89" s="209">
        <v>8</v>
      </c>
      <c r="D89" s="28">
        <v>4</v>
      </c>
      <c r="E89" s="32">
        <v>0</v>
      </c>
      <c r="F89" s="43">
        <f t="shared" si="8"/>
        <v>12</v>
      </c>
      <c r="G89" s="29">
        <v>3</v>
      </c>
      <c r="H89" s="26">
        <v>1</v>
      </c>
      <c r="I89" s="32">
        <v>0</v>
      </c>
      <c r="J89" s="43">
        <f t="shared" si="9"/>
        <v>4</v>
      </c>
      <c r="K89" s="237">
        <f t="shared" si="10"/>
        <v>16</v>
      </c>
    </row>
    <row r="90" spans="1:11" ht="12.75">
      <c r="A90" s="201">
        <v>8</v>
      </c>
      <c r="B90" s="197" t="s">
        <v>11</v>
      </c>
      <c r="C90" s="209">
        <v>6</v>
      </c>
      <c r="D90" s="28">
        <v>0</v>
      </c>
      <c r="E90" s="32">
        <v>0</v>
      </c>
      <c r="F90" s="43">
        <f t="shared" si="8"/>
        <v>6</v>
      </c>
      <c r="G90" s="29">
        <v>1</v>
      </c>
      <c r="H90" s="26">
        <v>0</v>
      </c>
      <c r="I90" s="32">
        <v>0</v>
      </c>
      <c r="J90" s="43">
        <f t="shared" si="9"/>
        <v>1</v>
      </c>
      <c r="K90" s="237">
        <f t="shared" si="10"/>
        <v>7</v>
      </c>
    </row>
    <row r="91" spans="1:11" ht="12.75">
      <c r="A91" s="201">
        <v>9</v>
      </c>
      <c r="B91" s="197" t="s">
        <v>12</v>
      </c>
      <c r="C91" s="209">
        <v>37</v>
      </c>
      <c r="D91" s="28">
        <v>5</v>
      </c>
      <c r="E91" s="32">
        <v>2</v>
      </c>
      <c r="F91" s="43">
        <f t="shared" si="8"/>
        <v>44</v>
      </c>
      <c r="G91" s="29">
        <v>5</v>
      </c>
      <c r="H91" s="26">
        <v>1</v>
      </c>
      <c r="I91" s="32">
        <v>0</v>
      </c>
      <c r="J91" s="43">
        <f t="shared" si="9"/>
        <v>6</v>
      </c>
      <c r="K91" s="237">
        <f t="shared" si="10"/>
        <v>50</v>
      </c>
    </row>
    <row r="92" spans="1:11" ht="12.75">
      <c r="A92" s="201">
        <v>10</v>
      </c>
      <c r="B92" s="197" t="s">
        <v>13</v>
      </c>
      <c r="C92" s="209">
        <v>16</v>
      </c>
      <c r="D92" s="28">
        <v>2</v>
      </c>
      <c r="E92" s="32">
        <v>0</v>
      </c>
      <c r="F92" s="43">
        <f t="shared" si="8"/>
        <v>18</v>
      </c>
      <c r="G92" s="29">
        <v>2</v>
      </c>
      <c r="H92" s="26">
        <v>0</v>
      </c>
      <c r="I92" s="32">
        <v>0</v>
      </c>
      <c r="J92" s="43">
        <f t="shared" si="9"/>
        <v>2</v>
      </c>
      <c r="K92" s="237">
        <f t="shared" si="10"/>
        <v>20</v>
      </c>
    </row>
    <row r="93" spans="1:11" ht="12.75">
      <c r="A93" s="201">
        <v>11</v>
      </c>
      <c r="B93" s="197" t="s">
        <v>14</v>
      </c>
      <c r="C93" s="209">
        <v>0</v>
      </c>
      <c r="D93" s="28">
        <v>0</v>
      </c>
      <c r="E93" s="32">
        <v>0</v>
      </c>
      <c r="F93" s="43">
        <f t="shared" si="8"/>
        <v>0</v>
      </c>
      <c r="G93" s="29">
        <v>0</v>
      </c>
      <c r="H93" s="26">
        <v>0</v>
      </c>
      <c r="I93" s="32">
        <v>0</v>
      </c>
      <c r="J93" s="43">
        <f t="shared" si="9"/>
        <v>0</v>
      </c>
      <c r="K93" s="237">
        <f t="shared" si="10"/>
        <v>0</v>
      </c>
    </row>
    <row r="94" spans="1:11" ht="12.75">
      <c r="A94" s="201">
        <v>12</v>
      </c>
      <c r="B94" s="197" t="s">
        <v>15</v>
      </c>
      <c r="C94" s="209">
        <v>25</v>
      </c>
      <c r="D94" s="28">
        <v>10</v>
      </c>
      <c r="E94" s="32">
        <v>2</v>
      </c>
      <c r="F94" s="43">
        <f t="shared" si="8"/>
        <v>37</v>
      </c>
      <c r="G94" s="29">
        <v>13</v>
      </c>
      <c r="H94" s="26">
        <v>2</v>
      </c>
      <c r="I94" s="32">
        <v>0</v>
      </c>
      <c r="J94" s="43">
        <f t="shared" si="9"/>
        <v>15</v>
      </c>
      <c r="K94" s="237">
        <f t="shared" si="10"/>
        <v>52</v>
      </c>
    </row>
    <row r="95" spans="1:11" ht="12.75">
      <c r="A95" s="201">
        <v>13</v>
      </c>
      <c r="B95" s="197" t="s">
        <v>16</v>
      </c>
      <c r="C95" s="209">
        <v>21</v>
      </c>
      <c r="D95" s="28">
        <v>2</v>
      </c>
      <c r="E95" s="32">
        <v>1</v>
      </c>
      <c r="F95" s="43">
        <f t="shared" si="8"/>
        <v>24</v>
      </c>
      <c r="G95" s="29">
        <v>3</v>
      </c>
      <c r="H95" s="26">
        <v>0</v>
      </c>
      <c r="I95" s="32">
        <v>0</v>
      </c>
      <c r="J95" s="43">
        <f t="shared" si="9"/>
        <v>3</v>
      </c>
      <c r="K95" s="237">
        <f t="shared" si="10"/>
        <v>27</v>
      </c>
    </row>
    <row r="96" spans="1:11" ht="12.75">
      <c r="A96" s="201">
        <v>14</v>
      </c>
      <c r="B96" s="197" t="s">
        <v>17</v>
      </c>
      <c r="C96" s="209">
        <v>141</v>
      </c>
      <c r="D96" s="28">
        <v>51</v>
      </c>
      <c r="E96" s="32">
        <v>10</v>
      </c>
      <c r="F96" s="43">
        <f t="shared" si="8"/>
        <v>202</v>
      </c>
      <c r="G96" s="29">
        <v>34</v>
      </c>
      <c r="H96" s="26">
        <v>17</v>
      </c>
      <c r="I96" s="32">
        <v>2</v>
      </c>
      <c r="J96" s="43">
        <f t="shared" si="9"/>
        <v>53</v>
      </c>
      <c r="K96" s="237">
        <f t="shared" si="10"/>
        <v>255</v>
      </c>
    </row>
    <row r="97" spans="1:11" ht="12.75">
      <c r="A97" s="201">
        <v>15</v>
      </c>
      <c r="B97" s="197" t="s">
        <v>18</v>
      </c>
      <c r="C97" s="234">
        <v>23</v>
      </c>
      <c r="D97" s="31">
        <v>2</v>
      </c>
      <c r="E97" s="32">
        <v>1</v>
      </c>
      <c r="F97" s="43">
        <f t="shared" si="8"/>
        <v>26</v>
      </c>
      <c r="G97" s="29">
        <v>1</v>
      </c>
      <c r="H97" s="26">
        <v>1</v>
      </c>
      <c r="I97" s="32">
        <v>0</v>
      </c>
      <c r="J97" s="43">
        <f t="shared" si="9"/>
        <v>2</v>
      </c>
      <c r="K97" s="237">
        <f t="shared" si="10"/>
        <v>28</v>
      </c>
    </row>
    <row r="98" spans="1:11" ht="12.75">
      <c r="A98" s="201">
        <v>16</v>
      </c>
      <c r="B98" s="197" t="s">
        <v>19</v>
      </c>
      <c r="C98" s="235">
        <v>16</v>
      </c>
      <c r="D98" s="34">
        <v>2</v>
      </c>
      <c r="E98" s="35">
        <v>0</v>
      </c>
      <c r="F98" s="43">
        <f t="shared" si="8"/>
        <v>18</v>
      </c>
      <c r="G98" s="33">
        <v>1</v>
      </c>
      <c r="H98" s="34">
        <v>0</v>
      </c>
      <c r="I98" s="35">
        <v>0</v>
      </c>
      <c r="J98" s="43">
        <f t="shared" si="9"/>
        <v>1</v>
      </c>
      <c r="K98" s="237">
        <f t="shared" si="10"/>
        <v>19</v>
      </c>
    </row>
    <row r="99" spans="1:11" ht="12.75">
      <c r="A99" s="201">
        <v>17</v>
      </c>
      <c r="B99" s="197" t="s">
        <v>20</v>
      </c>
      <c r="C99" s="209">
        <v>5</v>
      </c>
      <c r="D99" s="28">
        <v>0</v>
      </c>
      <c r="E99" s="32">
        <v>0</v>
      </c>
      <c r="F99" s="43">
        <f t="shared" si="8"/>
        <v>5</v>
      </c>
      <c r="G99" s="29">
        <v>3</v>
      </c>
      <c r="H99" s="26">
        <v>0</v>
      </c>
      <c r="I99" s="32">
        <v>0</v>
      </c>
      <c r="J99" s="43">
        <f t="shared" si="9"/>
        <v>3</v>
      </c>
      <c r="K99" s="237">
        <f t="shared" si="10"/>
        <v>8</v>
      </c>
    </row>
    <row r="100" spans="1:11" ht="12.75">
      <c r="A100" s="201">
        <v>18</v>
      </c>
      <c r="B100" s="197" t="s">
        <v>21</v>
      </c>
      <c r="C100" s="209">
        <v>3</v>
      </c>
      <c r="D100" s="28">
        <v>1</v>
      </c>
      <c r="E100" s="32">
        <v>0</v>
      </c>
      <c r="F100" s="43">
        <f t="shared" si="8"/>
        <v>4</v>
      </c>
      <c r="G100" s="29">
        <v>2</v>
      </c>
      <c r="H100" s="26">
        <v>0</v>
      </c>
      <c r="I100" s="32">
        <v>0</v>
      </c>
      <c r="J100" s="43">
        <f t="shared" si="9"/>
        <v>2</v>
      </c>
      <c r="K100" s="237">
        <f t="shared" si="10"/>
        <v>6</v>
      </c>
    </row>
    <row r="101" spans="1:11" ht="12.75">
      <c r="A101" s="201">
        <v>19</v>
      </c>
      <c r="B101" s="197" t="s">
        <v>22</v>
      </c>
      <c r="C101" s="209">
        <v>3</v>
      </c>
      <c r="D101" s="28">
        <v>4</v>
      </c>
      <c r="E101" s="32">
        <v>1</v>
      </c>
      <c r="F101" s="43">
        <f t="shared" si="8"/>
        <v>8</v>
      </c>
      <c r="G101" s="29">
        <v>2</v>
      </c>
      <c r="H101" s="26">
        <v>0</v>
      </c>
      <c r="I101" s="32">
        <v>0</v>
      </c>
      <c r="J101" s="43">
        <f t="shared" si="9"/>
        <v>2</v>
      </c>
      <c r="K101" s="237">
        <f t="shared" si="10"/>
        <v>10</v>
      </c>
    </row>
    <row r="102" spans="1:11" ht="12.75">
      <c r="A102" s="201">
        <v>20</v>
      </c>
      <c r="B102" s="197" t="s">
        <v>23</v>
      </c>
      <c r="C102" s="209">
        <v>6</v>
      </c>
      <c r="D102" s="28">
        <v>2</v>
      </c>
      <c r="E102" s="32">
        <v>0</v>
      </c>
      <c r="F102" s="43">
        <f t="shared" si="8"/>
        <v>8</v>
      </c>
      <c r="G102" s="29">
        <v>0</v>
      </c>
      <c r="H102" s="26">
        <v>0</v>
      </c>
      <c r="I102" s="32">
        <v>0</v>
      </c>
      <c r="J102" s="43">
        <f t="shared" si="9"/>
        <v>0</v>
      </c>
      <c r="K102" s="237">
        <f t="shared" si="10"/>
        <v>8</v>
      </c>
    </row>
    <row r="103" spans="1:11" ht="12.75">
      <c r="A103" s="201">
        <v>21</v>
      </c>
      <c r="B103" s="197" t="s">
        <v>24</v>
      </c>
      <c r="C103" s="209">
        <v>10</v>
      </c>
      <c r="D103" s="28">
        <v>2</v>
      </c>
      <c r="E103" s="32">
        <v>1</v>
      </c>
      <c r="F103" s="43">
        <f t="shared" si="8"/>
        <v>13</v>
      </c>
      <c r="G103" s="29">
        <v>3</v>
      </c>
      <c r="H103" s="26">
        <v>1</v>
      </c>
      <c r="I103" s="32">
        <v>0</v>
      </c>
      <c r="J103" s="43">
        <f t="shared" si="9"/>
        <v>4</v>
      </c>
      <c r="K103" s="237">
        <f t="shared" si="10"/>
        <v>17</v>
      </c>
    </row>
    <row r="104" spans="1:11" ht="12.75">
      <c r="A104" s="201">
        <v>22</v>
      </c>
      <c r="B104" s="197" t="s">
        <v>25</v>
      </c>
      <c r="C104" s="209">
        <v>19</v>
      </c>
      <c r="D104" s="28">
        <v>8</v>
      </c>
      <c r="E104" s="32">
        <v>1</v>
      </c>
      <c r="F104" s="43">
        <f t="shared" si="8"/>
        <v>28</v>
      </c>
      <c r="G104" s="29">
        <v>4</v>
      </c>
      <c r="H104" s="26">
        <v>2</v>
      </c>
      <c r="I104" s="32">
        <v>0</v>
      </c>
      <c r="J104" s="43">
        <f t="shared" si="9"/>
        <v>6</v>
      </c>
      <c r="K104" s="237">
        <f t="shared" si="10"/>
        <v>34</v>
      </c>
    </row>
    <row r="105" spans="1:11" ht="12.75">
      <c r="A105" s="201">
        <v>23</v>
      </c>
      <c r="B105" s="197" t="s">
        <v>26</v>
      </c>
      <c r="C105" s="209">
        <v>4</v>
      </c>
      <c r="D105" s="28">
        <v>0</v>
      </c>
      <c r="E105" s="32">
        <v>0</v>
      </c>
      <c r="F105" s="43">
        <f t="shared" si="8"/>
        <v>4</v>
      </c>
      <c r="G105" s="29">
        <v>0</v>
      </c>
      <c r="H105" s="26">
        <v>0</v>
      </c>
      <c r="I105" s="32">
        <v>0</v>
      </c>
      <c r="J105" s="43">
        <f t="shared" si="9"/>
        <v>0</v>
      </c>
      <c r="K105" s="237">
        <f t="shared" si="10"/>
        <v>4</v>
      </c>
    </row>
    <row r="106" spans="1:11" ht="12.75">
      <c r="A106" s="201">
        <v>24</v>
      </c>
      <c r="B106" s="197" t="s">
        <v>27</v>
      </c>
      <c r="C106" s="209">
        <v>13</v>
      </c>
      <c r="D106" s="28">
        <v>5</v>
      </c>
      <c r="E106" s="32">
        <v>0</v>
      </c>
      <c r="F106" s="43">
        <f t="shared" si="8"/>
        <v>18</v>
      </c>
      <c r="G106" s="29">
        <v>1</v>
      </c>
      <c r="H106" s="26">
        <v>1</v>
      </c>
      <c r="I106" s="32">
        <v>0</v>
      </c>
      <c r="J106" s="43">
        <f t="shared" si="9"/>
        <v>2</v>
      </c>
      <c r="K106" s="237">
        <f t="shared" si="10"/>
        <v>20</v>
      </c>
    </row>
    <row r="107" spans="1:11" ht="12.75">
      <c r="A107" s="201">
        <v>25</v>
      </c>
      <c r="B107" s="197" t="s">
        <v>28</v>
      </c>
      <c r="C107" s="209">
        <v>18</v>
      </c>
      <c r="D107" s="28">
        <v>9</v>
      </c>
      <c r="E107" s="32">
        <v>0</v>
      </c>
      <c r="F107" s="43">
        <f t="shared" si="8"/>
        <v>27</v>
      </c>
      <c r="G107" s="29">
        <v>5</v>
      </c>
      <c r="H107" s="26">
        <v>2</v>
      </c>
      <c r="I107" s="32">
        <v>1</v>
      </c>
      <c r="J107" s="43">
        <f t="shared" si="9"/>
        <v>8</v>
      </c>
      <c r="K107" s="237">
        <f t="shared" si="10"/>
        <v>35</v>
      </c>
    </row>
    <row r="108" spans="1:11" ht="12.75">
      <c r="A108" s="228">
        <v>26</v>
      </c>
      <c r="B108" s="198" t="s">
        <v>78</v>
      </c>
      <c r="C108" s="141">
        <v>13</v>
      </c>
      <c r="D108" s="26">
        <v>9</v>
      </c>
      <c r="E108" s="32">
        <v>2</v>
      </c>
      <c r="F108" s="43">
        <f t="shared" si="8"/>
        <v>24</v>
      </c>
      <c r="G108" s="29">
        <v>1</v>
      </c>
      <c r="H108" s="26">
        <v>0</v>
      </c>
      <c r="I108" s="26">
        <v>0</v>
      </c>
      <c r="J108" s="43">
        <f t="shared" si="9"/>
        <v>1</v>
      </c>
      <c r="K108" s="237">
        <f t="shared" si="10"/>
        <v>25</v>
      </c>
    </row>
    <row r="109" spans="1:11" ht="12.75">
      <c r="A109" s="201">
        <v>27</v>
      </c>
      <c r="B109" s="198" t="s">
        <v>80</v>
      </c>
      <c r="C109" s="141">
        <v>1</v>
      </c>
      <c r="D109" s="26">
        <v>0</v>
      </c>
      <c r="E109" s="32">
        <v>0</v>
      </c>
      <c r="F109" s="43">
        <f>C109+D109+E109</f>
        <v>1</v>
      </c>
      <c r="G109" s="29">
        <v>0</v>
      </c>
      <c r="H109" s="26">
        <v>0</v>
      </c>
      <c r="I109" s="26">
        <v>0</v>
      </c>
      <c r="J109" s="43">
        <f>G109+H109+I109</f>
        <v>0</v>
      </c>
      <c r="K109" s="237">
        <f>F109+J109</f>
        <v>1</v>
      </c>
    </row>
    <row r="110" spans="1:11" ht="12.75">
      <c r="A110" s="228">
        <v>28</v>
      </c>
      <c r="B110" s="198" t="s">
        <v>81</v>
      </c>
      <c r="C110" s="141">
        <v>0</v>
      </c>
      <c r="D110" s="26">
        <v>0</v>
      </c>
      <c r="E110" s="32">
        <v>0</v>
      </c>
      <c r="F110" s="43">
        <f>C110+D110+E110</f>
        <v>0</v>
      </c>
      <c r="G110" s="29">
        <v>0</v>
      </c>
      <c r="H110" s="26">
        <v>0</v>
      </c>
      <c r="I110" s="26">
        <v>0</v>
      </c>
      <c r="J110" s="43">
        <f>G110+H110+I110</f>
        <v>0</v>
      </c>
      <c r="K110" s="237">
        <f>F110+J110</f>
        <v>0</v>
      </c>
    </row>
    <row r="111" spans="1:11" ht="13.5" thickBot="1">
      <c r="A111" s="201">
        <v>29</v>
      </c>
      <c r="B111" s="199" t="s">
        <v>79</v>
      </c>
      <c r="C111" s="141">
        <v>0</v>
      </c>
      <c r="D111" s="26">
        <v>0</v>
      </c>
      <c r="E111" s="32">
        <v>0</v>
      </c>
      <c r="F111" s="43">
        <f>C111+D111+E111</f>
        <v>0</v>
      </c>
      <c r="G111" s="29">
        <v>0</v>
      </c>
      <c r="H111" s="26">
        <v>0</v>
      </c>
      <c r="I111" s="26">
        <v>0</v>
      </c>
      <c r="J111" s="43">
        <f>G111+H111+I111</f>
        <v>0</v>
      </c>
      <c r="K111" s="237">
        <f>F111+J111</f>
        <v>0</v>
      </c>
    </row>
    <row r="112" spans="1:11" ht="16.5" thickBot="1">
      <c r="A112" s="309" t="s">
        <v>3</v>
      </c>
      <c r="B112" s="281"/>
      <c r="C112" s="59">
        <f aca="true" t="shared" si="11" ref="C112:K112">SUM(C83:C111)</f>
        <v>555</v>
      </c>
      <c r="D112" s="62">
        <f t="shared" si="11"/>
        <v>172</v>
      </c>
      <c r="E112" s="130">
        <f t="shared" si="11"/>
        <v>38</v>
      </c>
      <c r="F112" s="130">
        <f t="shared" si="11"/>
        <v>765</v>
      </c>
      <c r="G112" s="62">
        <f t="shared" si="11"/>
        <v>114</v>
      </c>
      <c r="H112" s="62">
        <f t="shared" si="11"/>
        <v>32</v>
      </c>
      <c r="I112" s="131">
        <f t="shared" si="11"/>
        <v>4</v>
      </c>
      <c r="J112" s="62">
        <f t="shared" si="11"/>
        <v>150</v>
      </c>
      <c r="K112" s="130">
        <f t="shared" si="11"/>
        <v>915</v>
      </c>
    </row>
    <row r="113" ht="13.5" thickBot="1"/>
    <row r="114" spans="6:11" ht="16.5" thickBot="1">
      <c r="F114" s="119">
        <f>C112+D112+E112</f>
        <v>765</v>
      </c>
      <c r="J114" s="119">
        <f>G112+H112+I112</f>
        <v>150</v>
      </c>
      <c r="K114" s="119">
        <f>F114+J114</f>
        <v>915</v>
      </c>
    </row>
    <row r="116" spans="1:11" ht="28.5" customHeight="1">
      <c r="A116" s="312" t="s">
        <v>52</v>
      </c>
      <c r="B116" s="312"/>
      <c r="C116" s="312"/>
      <c r="D116" s="312"/>
      <c r="E116" s="312"/>
      <c r="F116" s="312"/>
      <c r="G116" s="312"/>
      <c r="H116" s="312"/>
      <c r="I116" s="312"/>
      <c r="J116" s="312"/>
      <c r="K116" s="312"/>
    </row>
    <row r="117" spans="1:11" ht="8.25" customHeight="1">
      <c r="A117" s="1"/>
      <c r="B117" s="1"/>
      <c r="C117" s="310" t="s">
        <v>98</v>
      </c>
      <c r="D117" s="311"/>
      <c r="E117" s="311"/>
      <c r="F117" s="311"/>
      <c r="G117" s="311"/>
      <c r="H117" s="311"/>
      <c r="I117" s="311"/>
      <c r="J117" s="311"/>
      <c r="K117" s="311"/>
    </row>
    <row r="118" spans="1:11" ht="16.5" customHeight="1" thickBot="1">
      <c r="A118" s="276" t="s">
        <v>74</v>
      </c>
      <c r="B118" s="276"/>
      <c r="C118" s="311"/>
      <c r="D118" s="311"/>
      <c r="E118" s="311"/>
      <c r="F118" s="311"/>
      <c r="G118" s="311"/>
      <c r="H118" s="311"/>
      <c r="I118" s="311"/>
      <c r="J118" s="311"/>
      <c r="K118" s="311"/>
    </row>
    <row r="119" spans="1:11" ht="45" customHeight="1" thickBot="1">
      <c r="A119" s="267" t="s">
        <v>1</v>
      </c>
      <c r="B119" s="267" t="s">
        <v>2</v>
      </c>
      <c r="C119" s="265" t="s">
        <v>42</v>
      </c>
      <c r="D119" s="266"/>
      <c r="E119" s="266"/>
      <c r="F119" s="266"/>
      <c r="G119" s="270" t="s">
        <v>46</v>
      </c>
      <c r="H119" s="261"/>
      <c r="I119" s="261"/>
      <c r="J119" s="262"/>
      <c r="K119" s="2" t="s">
        <v>47</v>
      </c>
    </row>
    <row r="120" spans="1:11" ht="21" customHeight="1" thickBot="1">
      <c r="A120" s="268"/>
      <c r="B120" s="269"/>
      <c r="C120" s="4" t="s">
        <v>43</v>
      </c>
      <c r="D120" s="4" t="s">
        <v>44</v>
      </c>
      <c r="E120" s="4" t="s">
        <v>45</v>
      </c>
      <c r="F120" s="4" t="s">
        <v>38</v>
      </c>
      <c r="G120" s="4" t="s">
        <v>43</v>
      </c>
      <c r="H120" s="4" t="s">
        <v>44</v>
      </c>
      <c r="I120" s="4" t="s">
        <v>45</v>
      </c>
      <c r="J120" s="2" t="s">
        <v>38</v>
      </c>
      <c r="K120" s="4" t="s">
        <v>38</v>
      </c>
    </row>
    <row r="121" spans="1:11" ht="13.5" thickBot="1">
      <c r="A121" s="200">
        <v>1</v>
      </c>
      <c r="B121" s="197" t="s">
        <v>4</v>
      </c>
      <c r="C121" s="27">
        <v>27</v>
      </c>
      <c r="D121" s="28">
        <v>1</v>
      </c>
      <c r="E121" s="28">
        <v>2</v>
      </c>
      <c r="F121" s="128">
        <f aca="true" t="shared" si="12" ref="F121:F146">C121+D121+E121</f>
        <v>30</v>
      </c>
      <c r="G121" s="173">
        <v>19</v>
      </c>
      <c r="H121" s="172">
        <v>1</v>
      </c>
      <c r="I121" s="28">
        <v>0</v>
      </c>
      <c r="J121" s="42">
        <f aca="true" t="shared" si="13" ref="J121:J146">G121+H121+I121</f>
        <v>20</v>
      </c>
      <c r="K121" s="126">
        <f aca="true" t="shared" si="14" ref="K121:K146">F121+J121</f>
        <v>50</v>
      </c>
    </row>
    <row r="122" spans="1:11" ht="13.5" thickBot="1">
      <c r="A122" s="201">
        <v>2</v>
      </c>
      <c r="B122" s="197" t="s">
        <v>5</v>
      </c>
      <c r="C122" s="27">
        <v>11</v>
      </c>
      <c r="D122" s="28">
        <v>4</v>
      </c>
      <c r="E122" s="28">
        <v>2</v>
      </c>
      <c r="F122" s="128">
        <f t="shared" si="12"/>
        <v>17</v>
      </c>
      <c r="G122" s="29">
        <v>3</v>
      </c>
      <c r="H122" s="26">
        <v>0</v>
      </c>
      <c r="I122" s="32">
        <v>0</v>
      </c>
      <c r="J122" s="42">
        <f t="shared" si="13"/>
        <v>3</v>
      </c>
      <c r="K122" s="126">
        <f t="shared" si="14"/>
        <v>20</v>
      </c>
    </row>
    <row r="123" spans="1:11" ht="13.5" thickBot="1">
      <c r="A123" s="201">
        <v>3</v>
      </c>
      <c r="B123" s="197" t="s">
        <v>6</v>
      </c>
      <c r="C123" s="27">
        <v>71</v>
      </c>
      <c r="D123" s="28">
        <v>30</v>
      </c>
      <c r="E123" s="28">
        <v>10</v>
      </c>
      <c r="F123" s="128">
        <f t="shared" si="12"/>
        <v>111</v>
      </c>
      <c r="G123" s="29">
        <v>8</v>
      </c>
      <c r="H123" s="26">
        <v>1</v>
      </c>
      <c r="I123" s="32">
        <v>0</v>
      </c>
      <c r="J123" s="42">
        <f t="shared" si="13"/>
        <v>9</v>
      </c>
      <c r="K123" s="126">
        <f t="shared" si="14"/>
        <v>120</v>
      </c>
    </row>
    <row r="124" spans="1:11" ht="13.5" thickBot="1">
      <c r="A124" s="201">
        <v>4</v>
      </c>
      <c r="B124" s="197" t="s">
        <v>7</v>
      </c>
      <c r="C124" s="27">
        <v>13</v>
      </c>
      <c r="D124" s="28">
        <v>2</v>
      </c>
      <c r="E124" s="28">
        <v>1</v>
      </c>
      <c r="F124" s="128">
        <f t="shared" si="12"/>
        <v>16</v>
      </c>
      <c r="G124" s="29">
        <v>0</v>
      </c>
      <c r="H124" s="26">
        <v>1</v>
      </c>
      <c r="I124" s="32">
        <v>0</v>
      </c>
      <c r="J124" s="42">
        <f t="shared" si="13"/>
        <v>1</v>
      </c>
      <c r="K124" s="126">
        <f t="shared" si="14"/>
        <v>17</v>
      </c>
    </row>
    <row r="125" spans="1:11" ht="13.5" thickBot="1">
      <c r="A125" s="201">
        <v>5</v>
      </c>
      <c r="B125" s="197" t="s">
        <v>8</v>
      </c>
      <c r="C125" s="27">
        <v>20</v>
      </c>
      <c r="D125" s="28">
        <v>1</v>
      </c>
      <c r="E125" s="28">
        <v>1</v>
      </c>
      <c r="F125" s="128">
        <f t="shared" si="12"/>
        <v>22</v>
      </c>
      <c r="G125" s="29">
        <v>5</v>
      </c>
      <c r="H125" s="26">
        <v>0</v>
      </c>
      <c r="I125" s="32">
        <v>0</v>
      </c>
      <c r="J125" s="42">
        <f t="shared" si="13"/>
        <v>5</v>
      </c>
      <c r="K125" s="126">
        <f t="shared" si="14"/>
        <v>27</v>
      </c>
    </row>
    <row r="126" spans="1:11" ht="13.5" thickBot="1">
      <c r="A126" s="201">
        <v>6</v>
      </c>
      <c r="B126" s="197" t="s">
        <v>9</v>
      </c>
      <c r="C126" s="27">
        <v>7</v>
      </c>
      <c r="D126" s="28">
        <v>0</v>
      </c>
      <c r="E126" s="28">
        <v>1</v>
      </c>
      <c r="F126" s="128">
        <f t="shared" si="12"/>
        <v>8</v>
      </c>
      <c r="G126" s="29">
        <v>0</v>
      </c>
      <c r="H126" s="26">
        <v>0</v>
      </c>
      <c r="I126" s="32">
        <v>0</v>
      </c>
      <c r="J126" s="42">
        <f t="shared" si="13"/>
        <v>0</v>
      </c>
      <c r="K126" s="126">
        <f t="shared" si="14"/>
        <v>8</v>
      </c>
    </row>
    <row r="127" spans="1:11" ht="13.5" thickBot="1">
      <c r="A127" s="201">
        <v>7</v>
      </c>
      <c r="B127" s="197" t="s">
        <v>10</v>
      </c>
      <c r="C127" s="27">
        <v>8</v>
      </c>
      <c r="D127" s="28">
        <v>2</v>
      </c>
      <c r="E127" s="28">
        <v>0</v>
      </c>
      <c r="F127" s="128">
        <f t="shared" si="12"/>
        <v>10</v>
      </c>
      <c r="G127" s="29">
        <v>1</v>
      </c>
      <c r="H127" s="26">
        <v>1</v>
      </c>
      <c r="I127" s="32">
        <v>0</v>
      </c>
      <c r="J127" s="42">
        <f t="shared" si="13"/>
        <v>2</v>
      </c>
      <c r="K127" s="126">
        <f t="shared" si="14"/>
        <v>12</v>
      </c>
    </row>
    <row r="128" spans="1:11" ht="13.5" thickBot="1">
      <c r="A128" s="201">
        <v>8</v>
      </c>
      <c r="B128" s="197" t="s">
        <v>11</v>
      </c>
      <c r="C128" s="27">
        <v>6</v>
      </c>
      <c r="D128" s="28">
        <v>1</v>
      </c>
      <c r="E128" s="28">
        <v>0</v>
      </c>
      <c r="F128" s="128">
        <f t="shared" si="12"/>
        <v>7</v>
      </c>
      <c r="G128" s="29">
        <v>3</v>
      </c>
      <c r="H128" s="26">
        <v>0</v>
      </c>
      <c r="I128" s="32">
        <v>0</v>
      </c>
      <c r="J128" s="42">
        <f t="shared" si="13"/>
        <v>3</v>
      </c>
      <c r="K128" s="126">
        <f t="shared" si="14"/>
        <v>10</v>
      </c>
    </row>
    <row r="129" spans="1:11" ht="13.5" thickBot="1">
      <c r="A129" s="201">
        <v>9</v>
      </c>
      <c r="B129" s="197" t="s">
        <v>12</v>
      </c>
      <c r="C129" s="27">
        <v>34</v>
      </c>
      <c r="D129" s="28">
        <v>7</v>
      </c>
      <c r="E129" s="28">
        <v>1</v>
      </c>
      <c r="F129" s="128">
        <f t="shared" si="12"/>
        <v>42</v>
      </c>
      <c r="G129" s="29">
        <v>6</v>
      </c>
      <c r="H129" s="26">
        <v>0</v>
      </c>
      <c r="I129" s="32">
        <v>0</v>
      </c>
      <c r="J129" s="42">
        <f t="shared" si="13"/>
        <v>6</v>
      </c>
      <c r="K129" s="126">
        <f t="shared" si="14"/>
        <v>48</v>
      </c>
    </row>
    <row r="130" spans="1:11" ht="13.5" thickBot="1">
      <c r="A130" s="201">
        <v>10</v>
      </c>
      <c r="B130" s="197" t="s">
        <v>13</v>
      </c>
      <c r="C130" s="27">
        <v>17</v>
      </c>
      <c r="D130" s="28">
        <v>4</v>
      </c>
      <c r="E130" s="28">
        <v>2</v>
      </c>
      <c r="F130" s="128">
        <f t="shared" si="12"/>
        <v>23</v>
      </c>
      <c r="G130" s="29">
        <v>1</v>
      </c>
      <c r="H130" s="26">
        <v>0</v>
      </c>
      <c r="I130" s="32">
        <v>0</v>
      </c>
      <c r="J130" s="42">
        <f t="shared" si="13"/>
        <v>1</v>
      </c>
      <c r="K130" s="126">
        <f t="shared" si="14"/>
        <v>24</v>
      </c>
    </row>
    <row r="131" spans="1:11" ht="13.5" thickBot="1">
      <c r="A131" s="201">
        <v>11</v>
      </c>
      <c r="B131" s="197" t="s">
        <v>14</v>
      </c>
      <c r="C131" s="27">
        <v>0</v>
      </c>
      <c r="D131" s="28">
        <v>0</v>
      </c>
      <c r="E131" s="28">
        <v>0</v>
      </c>
      <c r="F131" s="128">
        <f t="shared" si="12"/>
        <v>0</v>
      </c>
      <c r="G131" s="29">
        <v>0</v>
      </c>
      <c r="H131" s="26">
        <v>0</v>
      </c>
      <c r="I131" s="32">
        <v>0</v>
      </c>
      <c r="J131" s="42">
        <f t="shared" si="13"/>
        <v>0</v>
      </c>
      <c r="K131" s="126">
        <f t="shared" si="14"/>
        <v>0</v>
      </c>
    </row>
    <row r="132" spans="1:11" ht="13.5" thickBot="1">
      <c r="A132" s="201">
        <v>12</v>
      </c>
      <c r="B132" s="197" t="s">
        <v>15</v>
      </c>
      <c r="C132" s="27">
        <v>30</v>
      </c>
      <c r="D132" s="28">
        <v>16</v>
      </c>
      <c r="E132" s="28">
        <v>1</v>
      </c>
      <c r="F132" s="128">
        <f t="shared" si="12"/>
        <v>47</v>
      </c>
      <c r="G132" s="29">
        <v>12</v>
      </c>
      <c r="H132" s="26">
        <v>1</v>
      </c>
      <c r="I132" s="32">
        <v>0</v>
      </c>
      <c r="J132" s="42">
        <f t="shared" si="13"/>
        <v>13</v>
      </c>
      <c r="K132" s="126">
        <f t="shared" si="14"/>
        <v>60</v>
      </c>
    </row>
    <row r="133" spans="1:11" ht="13.5" thickBot="1">
      <c r="A133" s="201">
        <v>13</v>
      </c>
      <c r="B133" s="197" t="s">
        <v>16</v>
      </c>
      <c r="C133" s="27">
        <v>13</v>
      </c>
      <c r="D133" s="28">
        <v>8</v>
      </c>
      <c r="E133" s="28">
        <v>0</v>
      </c>
      <c r="F133" s="128">
        <f t="shared" si="12"/>
        <v>21</v>
      </c>
      <c r="G133" s="29">
        <v>2</v>
      </c>
      <c r="H133" s="26">
        <v>0</v>
      </c>
      <c r="I133" s="32">
        <v>0</v>
      </c>
      <c r="J133" s="42">
        <f t="shared" si="13"/>
        <v>2</v>
      </c>
      <c r="K133" s="126">
        <f t="shared" si="14"/>
        <v>23</v>
      </c>
    </row>
    <row r="134" spans="1:11" ht="13.5" thickBot="1">
      <c r="A134" s="201">
        <v>14</v>
      </c>
      <c r="B134" s="197" t="s">
        <v>17</v>
      </c>
      <c r="C134" s="27">
        <v>95</v>
      </c>
      <c r="D134" s="28">
        <v>42</v>
      </c>
      <c r="E134" s="28">
        <v>11</v>
      </c>
      <c r="F134" s="128">
        <f t="shared" si="12"/>
        <v>148</v>
      </c>
      <c r="G134" s="29">
        <v>25</v>
      </c>
      <c r="H134" s="26">
        <v>6</v>
      </c>
      <c r="I134" s="32">
        <v>1</v>
      </c>
      <c r="J134" s="42">
        <f t="shared" si="13"/>
        <v>32</v>
      </c>
      <c r="K134" s="126">
        <f t="shared" si="14"/>
        <v>180</v>
      </c>
    </row>
    <row r="135" spans="1:11" ht="13.5" thickBot="1">
      <c r="A135" s="201">
        <v>15</v>
      </c>
      <c r="B135" s="197" t="s">
        <v>18</v>
      </c>
      <c r="C135" s="30">
        <v>13</v>
      </c>
      <c r="D135" s="31">
        <v>6</v>
      </c>
      <c r="E135" s="32">
        <v>2</v>
      </c>
      <c r="F135" s="128">
        <f t="shared" si="12"/>
        <v>21</v>
      </c>
      <c r="G135" s="29">
        <v>0</v>
      </c>
      <c r="H135" s="26">
        <v>0</v>
      </c>
      <c r="I135" s="32">
        <v>0</v>
      </c>
      <c r="J135" s="42">
        <f t="shared" si="13"/>
        <v>0</v>
      </c>
      <c r="K135" s="126">
        <f t="shared" si="14"/>
        <v>21</v>
      </c>
    </row>
    <row r="136" spans="1:11" ht="13.5" thickBot="1">
      <c r="A136" s="201">
        <v>16</v>
      </c>
      <c r="B136" s="197" t="s">
        <v>19</v>
      </c>
      <c r="C136" s="33">
        <v>10</v>
      </c>
      <c r="D136" s="34">
        <v>2</v>
      </c>
      <c r="E136" s="35">
        <v>0</v>
      </c>
      <c r="F136" s="128">
        <f t="shared" si="12"/>
        <v>12</v>
      </c>
      <c r="G136" s="33">
        <v>0</v>
      </c>
      <c r="H136" s="34">
        <v>0</v>
      </c>
      <c r="I136" s="35">
        <v>0</v>
      </c>
      <c r="J136" s="42">
        <f t="shared" si="13"/>
        <v>0</v>
      </c>
      <c r="K136" s="126">
        <f t="shared" si="14"/>
        <v>12</v>
      </c>
    </row>
    <row r="137" spans="1:11" ht="13.5" thickBot="1">
      <c r="A137" s="201">
        <v>17</v>
      </c>
      <c r="B137" s="197" t="s">
        <v>20</v>
      </c>
      <c r="C137" s="27">
        <v>2</v>
      </c>
      <c r="D137" s="28">
        <v>1</v>
      </c>
      <c r="E137" s="28">
        <v>0</v>
      </c>
      <c r="F137" s="128">
        <f t="shared" si="12"/>
        <v>3</v>
      </c>
      <c r="G137" s="29">
        <v>0</v>
      </c>
      <c r="H137" s="26">
        <v>1</v>
      </c>
      <c r="I137" s="32">
        <v>0</v>
      </c>
      <c r="J137" s="42">
        <f t="shared" si="13"/>
        <v>1</v>
      </c>
      <c r="K137" s="126">
        <f t="shared" si="14"/>
        <v>4</v>
      </c>
    </row>
    <row r="138" spans="1:11" ht="13.5" thickBot="1">
      <c r="A138" s="201">
        <v>18</v>
      </c>
      <c r="B138" s="197" t="s">
        <v>21</v>
      </c>
      <c r="C138" s="27">
        <v>3</v>
      </c>
      <c r="D138" s="28">
        <v>2</v>
      </c>
      <c r="E138" s="28">
        <v>0</v>
      </c>
      <c r="F138" s="128">
        <f t="shared" si="12"/>
        <v>5</v>
      </c>
      <c r="G138" s="29">
        <v>0</v>
      </c>
      <c r="H138" s="26">
        <v>0</v>
      </c>
      <c r="I138" s="32">
        <v>0</v>
      </c>
      <c r="J138" s="42">
        <f t="shared" si="13"/>
        <v>0</v>
      </c>
      <c r="K138" s="126">
        <f t="shared" si="14"/>
        <v>5</v>
      </c>
    </row>
    <row r="139" spans="1:11" ht="13.5" thickBot="1">
      <c r="A139" s="201">
        <v>19</v>
      </c>
      <c r="B139" s="197" t="s">
        <v>22</v>
      </c>
      <c r="C139" s="27">
        <v>19</v>
      </c>
      <c r="D139" s="28">
        <v>7</v>
      </c>
      <c r="E139" s="28">
        <v>0</v>
      </c>
      <c r="F139" s="128">
        <f t="shared" si="12"/>
        <v>26</v>
      </c>
      <c r="G139" s="29">
        <v>3</v>
      </c>
      <c r="H139" s="26">
        <v>2</v>
      </c>
      <c r="I139" s="32">
        <v>0</v>
      </c>
      <c r="J139" s="42">
        <f t="shared" si="13"/>
        <v>5</v>
      </c>
      <c r="K139" s="126">
        <f t="shared" si="14"/>
        <v>31</v>
      </c>
    </row>
    <row r="140" spans="1:11" ht="13.5" thickBot="1">
      <c r="A140" s="201">
        <v>20</v>
      </c>
      <c r="B140" s="197" t="s">
        <v>23</v>
      </c>
      <c r="C140" s="27">
        <v>2</v>
      </c>
      <c r="D140" s="28">
        <v>4</v>
      </c>
      <c r="E140" s="28">
        <v>0</v>
      </c>
      <c r="F140" s="128">
        <f t="shared" si="12"/>
        <v>6</v>
      </c>
      <c r="G140" s="29">
        <v>0</v>
      </c>
      <c r="H140" s="26">
        <v>0</v>
      </c>
      <c r="I140" s="32">
        <v>0</v>
      </c>
      <c r="J140" s="42">
        <f>G140+H140+I140</f>
        <v>0</v>
      </c>
      <c r="K140" s="126">
        <f t="shared" si="14"/>
        <v>6</v>
      </c>
    </row>
    <row r="141" spans="1:11" ht="13.5" thickBot="1">
      <c r="A141" s="201">
        <v>21</v>
      </c>
      <c r="B141" s="197" t="s">
        <v>24</v>
      </c>
      <c r="C141" s="27">
        <v>12</v>
      </c>
      <c r="D141" s="28">
        <v>1</v>
      </c>
      <c r="E141" s="28">
        <v>0</v>
      </c>
      <c r="F141" s="128">
        <f t="shared" si="12"/>
        <v>13</v>
      </c>
      <c r="G141" s="29">
        <v>3</v>
      </c>
      <c r="H141" s="26">
        <v>2</v>
      </c>
      <c r="I141" s="32">
        <v>0</v>
      </c>
      <c r="J141" s="42">
        <f t="shared" si="13"/>
        <v>5</v>
      </c>
      <c r="K141" s="126">
        <f t="shared" si="14"/>
        <v>18</v>
      </c>
    </row>
    <row r="142" spans="1:11" ht="13.5" thickBot="1">
      <c r="A142" s="201">
        <v>22</v>
      </c>
      <c r="B142" s="197" t="s">
        <v>25</v>
      </c>
      <c r="C142" s="27">
        <v>10</v>
      </c>
      <c r="D142" s="28">
        <v>4</v>
      </c>
      <c r="E142" s="28">
        <v>1</v>
      </c>
      <c r="F142" s="128">
        <f t="shared" si="12"/>
        <v>15</v>
      </c>
      <c r="G142" s="29">
        <v>4</v>
      </c>
      <c r="H142" s="26">
        <v>2</v>
      </c>
      <c r="I142" s="32">
        <v>0</v>
      </c>
      <c r="J142" s="42">
        <f t="shared" si="13"/>
        <v>6</v>
      </c>
      <c r="K142" s="126">
        <f t="shared" si="14"/>
        <v>21</v>
      </c>
    </row>
    <row r="143" spans="1:11" ht="13.5" thickBot="1">
      <c r="A143" s="201">
        <v>23</v>
      </c>
      <c r="B143" s="197" t="s">
        <v>26</v>
      </c>
      <c r="C143" s="27">
        <v>4</v>
      </c>
      <c r="D143" s="28">
        <v>0</v>
      </c>
      <c r="E143" s="28">
        <v>0</v>
      </c>
      <c r="F143" s="128">
        <f t="shared" si="12"/>
        <v>4</v>
      </c>
      <c r="G143" s="29">
        <v>0</v>
      </c>
      <c r="H143" s="26">
        <v>0</v>
      </c>
      <c r="I143" s="32">
        <v>0</v>
      </c>
      <c r="J143" s="42">
        <f t="shared" si="13"/>
        <v>0</v>
      </c>
      <c r="K143" s="126">
        <f t="shared" si="14"/>
        <v>4</v>
      </c>
    </row>
    <row r="144" spans="1:11" ht="13.5" thickBot="1">
      <c r="A144" s="201">
        <v>24</v>
      </c>
      <c r="B144" s="197" t="s">
        <v>27</v>
      </c>
      <c r="C144" s="27">
        <v>5</v>
      </c>
      <c r="D144" s="28">
        <v>4</v>
      </c>
      <c r="E144" s="28">
        <v>2</v>
      </c>
      <c r="F144" s="128">
        <f t="shared" si="12"/>
        <v>11</v>
      </c>
      <c r="G144" s="29">
        <v>1</v>
      </c>
      <c r="H144" s="26">
        <v>0</v>
      </c>
      <c r="I144" s="32">
        <v>1</v>
      </c>
      <c r="J144" s="42">
        <f t="shared" si="13"/>
        <v>2</v>
      </c>
      <c r="K144" s="126">
        <f t="shared" si="14"/>
        <v>13</v>
      </c>
    </row>
    <row r="145" spans="1:11" ht="13.5" thickBot="1">
      <c r="A145" s="201">
        <v>25</v>
      </c>
      <c r="B145" s="197" t="s">
        <v>28</v>
      </c>
      <c r="C145" s="27">
        <v>29</v>
      </c>
      <c r="D145" s="28">
        <v>11</v>
      </c>
      <c r="E145" s="28">
        <v>2</v>
      </c>
      <c r="F145" s="128">
        <f t="shared" si="12"/>
        <v>42</v>
      </c>
      <c r="G145" s="29">
        <v>2</v>
      </c>
      <c r="H145" s="26">
        <v>1</v>
      </c>
      <c r="I145" s="32">
        <v>0</v>
      </c>
      <c r="J145" s="42">
        <f t="shared" si="13"/>
        <v>3</v>
      </c>
      <c r="K145" s="126">
        <f t="shared" si="14"/>
        <v>45</v>
      </c>
    </row>
    <row r="146" spans="1:11" ht="13.5" thickBot="1">
      <c r="A146" s="228">
        <v>26</v>
      </c>
      <c r="B146" s="198" t="s">
        <v>77</v>
      </c>
      <c r="C146" s="29">
        <v>14</v>
      </c>
      <c r="D146" s="26">
        <v>11</v>
      </c>
      <c r="E146" s="32">
        <v>3</v>
      </c>
      <c r="F146" s="128">
        <f t="shared" si="12"/>
        <v>28</v>
      </c>
      <c r="G146" s="29">
        <v>2</v>
      </c>
      <c r="H146" s="26">
        <v>0</v>
      </c>
      <c r="I146" s="26">
        <v>1</v>
      </c>
      <c r="J146" s="42">
        <f t="shared" si="13"/>
        <v>3</v>
      </c>
      <c r="K146" s="126">
        <f t="shared" si="14"/>
        <v>31</v>
      </c>
    </row>
    <row r="147" spans="1:11" ht="13.5" thickBot="1">
      <c r="A147" s="201">
        <v>27</v>
      </c>
      <c r="B147" s="198" t="s">
        <v>80</v>
      </c>
      <c r="C147" s="29">
        <v>2</v>
      </c>
      <c r="D147" s="26">
        <v>1</v>
      </c>
      <c r="E147" s="32">
        <v>0</v>
      </c>
      <c r="F147" s="128">
        <f>C147+D147+E147</f>
        <v>3</v>
      </c>
      <c r="G147" s="29">
        <v>0</v>
      </c>
      <c r="H147" s="26">
        <v>0</v>
      </c>
      <c r="I147" s="26">
        <v>0</v>
      </c>
      <c r="J147" s="42">
        <f>G147+H147+I147</f>
        <v>0</v>
      </c>
      <c r="K147" s="126">
        <f>F147+J147</f>
        <v>3</v>
      </c>
    </row>
    <row r="148" spans="1:11" ht="13.5" thickBot="1">
      <c r="A148" s="228">
        <v>28</v>
      </c>
      <c r="B148" s="198" t="s">
        <v>81</v>
      </c>
      <c r="C148" s="29">
        <v>0</v>
      </c>
      <c r="D148" s="26">
        <v>0</v>
      </c>
      <c r="E148" s="32">
        <v>0</v>
      </c>
      <c r="F148" s="128">
        <f>C148+D148+E148</f>
        <v>0</v>
      </c>
      <c r="G148" s="29">
        <v>0</v>
      </c>
      <c r="H148" s="26">
        <v>0</v>
      </c>
      <c r="I148" s="26">
        <v>0</v>
      </c>
      <c r="J148" s="42">
        <f>G148+H148+I148</f>
        <v>0</v>
      </c>
      <c r="K148" s="126">
        <f>F148+J148</f>
        <v>0</v>
      </c>
    </row>
    <row r="149" spans="1:11" ht="13.5" thickBot="1">
      <c r="A149" s="201">
        <v>29</v>
      </c>
      <c r="B149" s="199" t="s">
        <v>79</v>
      </c>
      <c r="C149" s="29">
        <v>1</v>
      </c>
      <c r="D149" s="26">
        <v>0</v>
      </c>
      <c r="E149" s="32">
        <v>0</v>
      </c>
      <c r="F149" s="128">
        <f>C149+D149+E149</f>
        <v>1</v>
      </c>
      <c r="G149" s="29">
        <v>0</v>
      </c>
      <c r="H149" s="26">
        <v>0</v>
      </c>
      <c r="I149" s="26">
        <v>0</v>
      </c>
      <c r="J149" s="42">
        <f>G149+H149+I149</f>
        <v>0</v>
      </c>
      <c r="K149" s="126">
        <f>F149+J149</f>
        <v>1</v>
      </c>
    </row>
    <row r="150" spans="1:11" ht="16.5" thickBot="1">
      <c r="A150" s="309" t="s">
        <v>3</v>
      </c>
      <c r="B150" s="281"/>
      <c r="C150" s="59">
        <f aca="true" t="shared" si="15" ref="C150:K150">SUM(C121:C149)</f>
        <v>478</v>
      </c>
      <c r="D150" s="62">
        <f t="shared" si="15"/>
        <v>172</v>
      </c>
      <c r="E150" s="130">
        <f t="shared" si="15"/>
        <v>42</v>
      </c>
      <c r="F150" s="130">
        <f t="shared" si="15"/>
        <v>692</v>
      </c>
      <c r="G150" s="62">
        <f t="shared" si="15"/>
        <v>100</v>
      </c>
      <c r="H150" s="62">
        <f t="shared" si="15"/>
        <v>19</v>
      </c>
      <c r="I150" s="131">
        <f t="shared" si="15"/>
        <v>3</v>
      </c>
      <c r="J150" s="130">
        <f t="shared" si="15"/>
        <v>122</v>
      </c>
      <c r="K150" s="130">
        <f t="shared" si="15"/>
        <v>814</v>
      </c>
    </row>
    <row r="151" ht="13.5" thickBot="1"/>
    <row r="152" spans="6:15" ht="16.5" thickBot="1">
      <c r="F152" s="119">
        <f>C150+D150+E150</f>
        <v>692</v>
      </c>
      <c r="J152" s="119">
        <f>G150+H150+I150</f>
        <v>122</v>
      </c>
      <c r="K152" s="119">
        <f>F152+J152</f>
        <v>814</v>
      </c>
      <c r="L152" s="18"/>
      <c r="M152" s="18"/>
      <c r="N152" s="18"/>
      <c r="O152" s="18"/>
    </row>
    <row r="154" spans="1:11" ht="28.5" customHeight="1">
      <c r="A154" s="312" t="s">
        <v>52</v>
      </c>
      <c r="B154" s="312"/>
      <c r="C154" s="312"/>
      <c r="D154" s="312"/>
      <c r="E154" s="312"/>
      <c r="F154" s="312"/>
      <c r="G154" s="312"/>
      <c r="H154" s="312"/>
      <c r="I154" s="312"/>
      <c r="J154" s="312"/>
      <c r="K154" s="312"/>
    </row>
    <row r="155" spans="1:11" ht="12.75">
      <c r="A155" s="1"/>
      <c r="B155" s="1"/>
      <c r="C155" s="310" t="s">
        <v>99</v>
      </c>
      <c r="D155" s="311"/>
      <c r="E155" s="311"/>
      <c r="F155" s="311"/>
      <c r="G155" s="311"/>
      <c r="H155" s="311"/>
      <c r="I155" s="311"/>
      <c r="J155" s="311"/>
      <c r="K155" s="311"/>
    </row>
    <row r="156" spans="1:11" ht="13.5" customHeight="1" thickBot="1">
      <c r="A156" s="276" t="s">
        <v>74</v>
      </c>
      <c r="B156" s="276"/>
      <c r="C156" s="311"/>
      <c r="D156" s="311"/>
      <c r="E156" s="311"/>
      <c r="F156" s="311"/>
      <c r="G156" s="311"/>
      <c r="H156" s="311"/>
      <c r="I156" s="311"/>
      <c r="J156" s="311"/>
      <c r="K156" s="311"/>
    </row>
    <row r="157" spans="1:11" ht="26.25" customHeight="1" thickBot="1">
      <c r="A157" s="267" t="s">
        <v>1</v>
      </c>
      <c r="B157" s="267" t="s">
        <v>2</v>
      </c>
      <c r="C157" s="265" t="s">
        <v>42</v>
      </c>
      <c r="D157" s="266"/>
      <c r="E157" s="266"/>
      <c r="F157" s="266"/>
      <c r="G157" s="270" t="s">
        <v>46</v>
      </c>
      <c r="H157" s="261"/>
      <c r="I157" s="261"/>
      <c r="J157" s="262"/>
      <c r="K157" s="267" t="s">
        <v>47</v>
      </c>
    </row>
    <row r="158" spans="1:11" ht="22.5" customHeight="1" thickBot="1">
      <c r="A158" s="268"/>
      <c r="B158" s="268"/>
      <c r="C158" s="265" t="s">
        <v>39</v>
      </c>
      <c r="D158" s="266"/>
      <c r="E158" s="266"/>
      <c r="F158" s="266"/>
      <c r="G158" s="271"/>
      <c r="H158" s="272"/>
      <c r="I158" s="272"/>
      <c r="J158" s="273"/>
      <c r="K158" s="268"/>
    </row>
    <row r="159" spans="1:11" ht="23.25" thickBot="1">
      <c r="A159" s="269"/>
      <c r="B159" s="269"/>
      <c r="C159" s="4" t="s">
        <v>43</v>
      </c>
      <c r="D159" s="4" t="s">
        <v>44</v>
      </c>
      <c r="E159" s="4" t="s">
        <v>45</v>
      </c>
      <c r="F159" s="4" t="s">
        <v>38</v>
      </c>
      <c r="G159" s="2" t="s">
        <v>43</v>
      </c>
      <c r="H159" s="2" t="s">
        <v>44</v>
      </c>
      <c r="I159" s="2" t="s">
        <v>45</v>
      </c>
      <c r="J159" s="2" t="s">
        <v>38</v>
      </c>
      <c r="K159" s="2" t="s">
        <v>38</v>
      </c>
    </row>
    <row r="160" spans="1:16" ht="12.75">
      <c r="A160" s="127">
        <v>1</v>
      </c>
      <c r="B160" s="138" t="s">
        <v>4</v>
      </c>
      <c r="C160" s="140">
        <f aca="true" t="shared" si="16" ref="C160:K160">C121+C83+C45+C7</f>
        <v>90</v>
      </c>
      <c r="D160" s="140">
        <f t="shared" si="16"/>
        <v>13</v>
      </c>
      <c r="E160" s="140">
        <f t="shared" si="16"/>
        <v>4</v>
      </c>
      <c r="F160" s="168">
        <f t="shared" si="16"/>
        <v>107</v>
      </c>
      <c r="G160" s="140">
        <f t="shared" si="16"/>
        <v>54</v>
      </c>
      <c r="H160" s="140">
        <f t="shared" si="16"/>
        <v>4</v>
      </c>
      <c r="I160" s="140">
        <f t="shared" si="16"/>
        <v>0</v>
      </c>
      <c r="J160" s="168">
        <f t="shared" si="16"/>
        <v>58</v>
      </c>
      <c r="K160" s="171">
        <f t="shared" si="16"/>
        <v>165</v>
      </c>
      <c r="P160" s="256"/>
    </row>
    <row r="161" spans="1:16" ht="12.75">
      <c r="A161" s="45">
        <v>2</v>
      </c>
      <c r="B161" s="138" t="s">
        <v>5</v>
      </c>
      <c r="C161" s="230">
        <f aca="true" t="shared" si="17" ref="C161:K161">C122+C84+C46+C8</f>
        <v>50</v>
      </c>
      <c r="D161" s="230">
        <f t="shared" si="17"/>
        <v>13</v>
      </c>
      <c r="E161" s="230">
        <f t="shared" si="17"/>
        <v>2</v>
      </c>
      <c r="F161" s="170">
        <f t="shared" si="17"/>
        <v>65</v>
      </c>
      <c r="G161" s="230">
        <f t="shared" si="17"/>
        <v>8</v>
      </c>
      <c r="H161" s="230">
        <f t="shared" si="17"/>
        <v>1</v>
      </c>
      <c r="I161" s="230">
        <f t="shared" si="17"/>
        <v>0</v>
      </c>
      <c r="J161" s="170">
        <f t="shared" si="17"/>
        <v>9</v>
      </c>
      <c r="K161" s="171">
        <f t="shared" si="17"/>
        <v>74</v>
      </c>
      <c r="P161" s="256"/>
    </row>
    <row r="162" spans="1:16" ht="12.75">
      <c r="A162" s="45">
        <v>3</v>
      </c>
      <c r="B162" s="138" t="s">
        <v>6</v>
      </c>
      <c r="C162" s="230">
        <f aca="true" t="shared" si="18" ref="C162:K162">C123+C85+C47+C9</f>
        <v>326</v>
      </c>
      <c r="D162" s="230">
        <f t="shared" si="18"/>
        <v>126</v>
      </c>
      <c r="E162" s="230">
        <f t="shared" si="18"/>
        <v>42</v>
      </c>
      <c r="F162" s="170">
        <f t="shared" si="18"/>
        <v>494</v>
      </c>
      <c r="G162" s="230">
        <f t="shared" si="18"/>
        <v>23</v>
      </c>
      <c r="H162" s="230">
        <f t="shared" si="18"/>
        <v>8</v>
      </c>
      <c r="I162" s="230">
        <f t="shared" si="18"/>
        <v>3</v>
      </c>
      <c r="J162" s="170">
        <f t="shared" si="18"/>
        <v>34</v>
      </c>
      <c r="K162" s="171">
        <f t="shared" si="18"/>
        <v>528</v>
      </c>
      <c r="P162" s="256"/>
    </row>
    <row r="163" spans="1:16" ht="12.75">
      <c r="A163" s="45">
        <v>4</v>
      </c>
      <c r="B163" s="138" t="s">
        <v>7</v>
      </c>
      <c r="C163" s="230">
        <f aca="true" t="shared" si="19" ref="C163:K163">C124+C86+C48+C10</f>
        <v>70</v>
      </c>
      <c r="D163" s="230">
        <f t="shared" si="19"/>
        <v>17</v>
      </c>
      <c r="E163" s="230">
        <f t="shared" si="19"/>
        <v>7</v>
      </c>
      <c r="F163" s="170">
        <f t="shared" si="19"/>
        <v>94</v>
      </c>
      <c r="G163" s="230">
        <f t="shared" si="19"/>
        <v>1</v>
      </c>
      <c r="H163" s="230">
        <f t="shared" si="19"/>
        <v>1</v>
      </c>
      <c r="I163" s="230">
        <f t="shared" si="19"/>
        <v>0</v>
      </c>
      <c r="J163" s="170">
        <f t="shared" si="19"/>
        <v>2</v>
      </c>
      <c r="K163" s="171">
        <f t="shared" si="19"/>
        <v>96</v>
      </c>
      <c r="P163" s="256"/>
    </row>
    <row r="164" spans="1:16" ht="12.75">
      <c r="A164" s="45">
        <v>5</v>
      </c>
      <c r="B164" s="138" t="s">
        <v>8</v>
      </c>
      <c r="C164" s="230">
        <f aca="true" t="shared" si="20" ref="C164:K164">C125+C87+C49+C11</f>
        <v>84</v>
      </c>
      <c r="D164" s="230">
        <f t="shared" si="20"/>
        <v>12</v>
      </c>
      <c r="E164" s="230">
        <f t="shared" si="20"/>
        <v>3</v>
      </c>
      <c r="F164" s="170">
        <f t="shared" si="20"/>
        <v>99</v>
      </c>
      <c r="G164" s="230">
        <f t="shared" si="20"/>
        <v>16</v>
      </c>
      <c r="H164" s="230">
        <f t="shared" si="20"/>
        <v>0</v>
      </c>
      <c r="I164" s="230">
        <f t="shared" si="20"/>
        <v>0</v>
      </c>
      <c r="J164" s="170">
        <f t="shared" si="20"/>
        <v>16</v>
      </c>
      <c r="K164" s="171">
        <f t="shared" si="20"/>
        <v>115</v>
      </c>
      <c r="P164" s="256"/>
    </row>
    <row r="165" spans="1:16" ht="12.75">
      <c r="A165" s="45">
        <v>6</v>
      </c>
      <c r="B165" s="138" t="s">
        <v>9</v>
      </c>
      <c r="C165" s="230">
        <f aca="true" t="shared" si="21" ref="C165:K165">C126+C88+C50+C12</f>
        <v>26</v>
      </c>
      <c r="D165" s="230">
        <f t="shared" si="21"/>
        <v>5</v>
      </c>
      <c r="E165" s="230">
        <f t="shared" si="21"/>
        <v>3</v>
      </c>
      <c r="F165" s="170">
        <f t="shared" si="21"/>
        <v>34</v>
      </c>
      <c r="G165" s="230">
        <f t="shared" si="21"/>
        <v>1</v>
      </c>
      <c r="H165" s="230">
        <f t="shared" si="21"/>
        <v>1</v>
      </c>
      <c r="I165" s="230">
        <f t="shared" si="21"/>
        <v>0</v>
      </c>
      <c r="J165" s="170">
        <f t="shared" si="21"/>
        <v>2</v>
      </c>
      <c r="K165" s="171">
        <f t="shared" si="21"/>
        <v>36</v>
      </c>
      <c r="P165" s="256"/>
    </row>
    <row r="166" spans="1:16" ht="12.75">
      <c r="A166" s="45">
        <v>7</v>
      </c>
      <c r="B166" s="138" t="s">
        <v>10</v>
      </c>
      <c r="C166" s="230">
        <f aca="true" t="shared" si="22" ref="C166:K166">C127+C89+C51+C13</f>
        <v>42</v>
      </c>
      <c r="D166" s="230">
        <f t="shared" si="22"/>
        <v>19</v>
      </c>
      <c r="E166" s="230">
        <f t="shared" si="22"/>
        <v>1</v>
      </c>
      <c r="F166" s="170">
        <f t="shared" si="22"/>
        <v>62</v>
      </c>
      <c r="G166" s="230">
        <f t="shared" si="22"/>
        <v>6</v>
      </c>
      <c r="H166" s="230">
        <f t="shared" si="22"/>
        <v>2</v>
      </c>
      <c r="I166" s="230">
        <f t="shared" si="22"/>
        <v>0</v>
      </c>
      <c r="J166" s="170">
        <f t="shared" si="22"/>
        <v>8</v>
      </c>
      <c r="K166" s="171">
        <f t="shared" si="22"/>
        <v>70</v>
      </c>
      <c r="P166" s="256"/>
    </row>
    <row r="167" spans="1:16" ht="12.75">
      <c r="A167" s="45">
        <v>8</v>
      </c>
      <c r="B167" s="139" t="s">
        <v>11</v>
      </c>
      <c r="C167" s="230">
        <f aca="true" t="shared" si="23" ref="C167:K167">C128+C90+C52+C14</f>
        <v>22</v>
      </c>
      <c r="D167" s="230">
        <f t="shared" si="23"/>
        <v>4</v>
      </c>
      <c r="E167" s="230">
        <f t="shared" si="23"/>
        <v>0</v>
      </c>
      <c r="F167" s="170">
        <f t="shared" si="23"/>
        <v>26</v>
      </c>
      <c r="G167" s="230">
        <f t="shared" si="23"/>
        <v>6</v>
      </c>
      <c r="H167" s="230">
        <f t="shared" si="23"/>
        <v>0</v>
      </c>
      <c r="I167" s="230">
        <f t="shared" si="23"/>
        <v>0</v>
      </c>
      <c r="J167" s="170">
        <f t="shared" si="23"/>
        <v>6</v>
      </c>
      <c r="K167" s="171">
        <f t="shared" si="23"/>
        <v>32</v>
      </c>
      <c r="P167" s="256"/>
    </row>
    <row r="168" spans="1:16" ht="12.75">
      <c r="A168" s="45">
        <v>9</v>
      </c>
      <c r="B168" s="138" t="s">
        <v>12</v>
      </c>
      <c r="C168" s="230">
        <f aca="true" t="shared" si="24" ref="C168:K168">C129+C91+C53+C15</f>
        <v>131</v>
      </c>
      <c r="D168" s="230">
        <f t="shared" si="24"/>
        <v>32</v>
      </c>
      <c r="E168" s="230">
        <f t="shared" si="24"/>
        <v>4</v>
      </c>
      <c r="F168" s="170">
        <f t="shared" si="24"/>
        <v>167</v>
      </c>
      <c r="G168" s="230">
        <f t="shared" si="24"/>
        <v>20</v>
      </c>
      <c r="H168" s="230">
        <f t="shared" si="24"/>
        <v>4</v>
      </c>
      <c r="I168" s="230">
        <f t="shared" si="24"/>
        <v>2</v>
      </c>
      <c r="J168" s="170">
        <f t="shared" si="24"/>
        <v>26</v>
      </c>
      <c r="K168" s="171">
        <f t="shared" si="24"/>
        <v>193</v>
      </c>
      <c r="P168" s="256"/>
    </row>
    <row r="169" spans="1:16" ht="12.75">
      <c r="A169" s="45">
        <v>10</v>
      </c>
      <c r="B169" s="138" t="s">
        <v>13</v>
      </c>
      <c r="C169" s="230">
        <f aca="true" t="shared" si="25" ref="C169:K169">C130+C92+C54+C16</f>
        <v>79</v>
      </c>
      <c r="D169" s="230">
        <f t="shared" si="25"/>
        <v>13</v>
      </c>
      <c r="E169" s="230">
        <f t="shared" si="25"/>
        <v>9</v>
      </c>
      <c r="F169" s="170">
        <f t="shared" si="25"/>
        <v>101</v>
      </c>
      <c r="G169" s="230">
        <f t="shared" si="25"/>
        <v>6</v>
      </c>
      <c r="H169" s="230">
        <f t="shared" si="25"/>
        <v>3</v>
      </c>
      <c r="I169" s="230">
        <f t="shared" si="25"/>
        <v>0</v>
      </c>
      <c r="J169" s="170">
        <f t="shared" si="25"/>
        <v>9</v>
      </c>
      <c r="K169" s="171">
        <f t="shared" si="25"/>
        <v>110</v>
      </c>
      <c r="P169" s="256"/>
    </row>
    <row r="170" spans="1:16" ht="12.75">
      <c r="A170" s="45">
        <v>11</v>
      </c>
      <c r="B170" s="138" t="s">
        <v>14</v>
      </c>
      <c r="C170" s="230">
        <f aca="true" t="shared" si="26" ref="C170:K170">C131+C93+C55+C17</f>
        <v>9</v>
      </c>
      <c r="D170" s="230">
        <f t="shared" si="26"/>
        <v>1</v>
      </c>
      <c r="E170" s="230">
        <f t="shared" si="26"/>
        <v>0</v>
      </c>
      <c r="F170" s="170">
        <f t="shared" si="26"/>
        <v>10</v>
      </c>
      <c r="G170" s="230">
        <f t="shared" si="26"/>
        <v>0</v>
      </c>
      <c r="H170" s="230">
        <f t="shared" si="26"/>
        <v>1</v>
      </c>
      <c r="I170" s="230">
        <f t="shared" si="26"/>
        <v>0</v>
      </c>
      <c r="J170" s="170">
        <f t="shared" si="26"/>
        <v>1</v>
      </c>
      <c r="K170" s="171">
        <f t="shared" si="26"/>
        <v>11</v>
      </c>
      <c r="P170" s="256"/>
    </row>
    <row r="171" spans="1:16" ht="12.75">
      <c r="A171" s="45">
        <v>12</v>
      </c>
      <c r="B171" s="138" t="s">
        <v>15</v>
      </c>
      <c r="C171" s="230">
        <f aca="true" t="shared" si="27" ref="C171:K171">C132+C94+C56+C18</f>
        <v>117</v>
      </c>
      <c r="D171" s="230">
        <f t="shared" si="27"/>
        <v>47</v>
      </c>
      <c r="E171" s="230">
        <f t="shared" si="27"/>
        <v>5</v>
      </c>
      <c r="F171" s="170">
        <f t="shared" si="27"/>
        <v>169</v>
      </c>
      <c r="G171" s="230">
        <f t="shared" si="27"/>
        <v>46</v>
      </c>
      <c r="H171" s="230">
        <f t="shared" si="27"/>
        <v>7</v>
      </c>
      <c r="I171" s="230">
        <f t="shared" si="27"/>
        <v>1</v>
      </c>
      <c r="J171" s="170">
        <f t="shared" si="27"/>
        <v>54</v>
      </c>
      <c r="K171" s="171">
        <f t="shared" si="27"/>
        <v>223</v>
      </c>
      <c r="P171" s="256"/>
    </row>
    <row r="172" spans="1:16" ht="12.75">
      <c r="A172" s="45">
        <v>13</v>
      </c>
      <c r="B172" s="138" t="s">
        <v>16</v>
      </c>
      <c r="C172" s="230">
        <f aca="true" t="shared" si="28" ref="C172:K172">C133+C95+C57+C19</f>
        <v>77</v>
      </c>
      <c r="D172" s="230">
        <f t="shared" si="28"/>
        <v>26</v>
      </c>
      <c r="E172" s="230">
        <f t="shared" si="28"/>
        <v>4</v>
      </c>
      <c r="F172" s="170">
        <f t="shared" si="28"/>
        <v>107</v>
      </c>
      <c r="G172" s="230">
        <f t="shared" si="28"/>
        <v>9</v>
      </c>
      <c r="H172" s="230">
        <f t="shared" si="28"/>
        <v>3</v>
      </c>
      <c r="I172" s="230">
        <f t="shared" si="28"/>
        <v>0</v>
      </c>
      <c r="J172" s="170">
        <f t="shared" si="28"/>
        <v>12</v>
      </c>
      <c r="K172" s="171">
        <f t="shared" si="28"/>
        <v>119</v>
      </c>
      <c r="P172" s="256"/>
    </row>
    <row r="173" spans="1:16" ht="12.75">
      <c r="A173" s="45">
        <v>14</v>
      </c>
      <c r="B173" s="139" t="s">
        <v>17</v>
      </c>
      <c r="C173" s="230">
        <f aca="true" t="shared" si="29" ref="C173:K173">C134+C96+C58+C20</f>
        <v>464</v>
      </c>
      <c r="D173" s="230">
        <f t="shared" si="29"/>
        <v>156</v>
      </c>
      <c r="E173" s="230">
        <f t="shared" si="29"/>
        <v>47</v>
      </c>
      <c r="F173" s="170">
        <f t="shared" si="29"/>
        <v>667</v>
      </c>
      <c r="G173" s="230">
        <f t="shared" si="29"/>
        <v>139</v>
      </c>
      <c r="H173" s="230">
        <f t="shared" si="29"/>
        <v>48</v>
      </c>
      <c r="I173" s="230">
        <f t="shared" si="29"/>
        <v>7</v>
      </c>
      <c r="J173" s="170">
        <f t="shared" si="29"/>
        <v>194</v>
      </c>
      <c r="K173" s="171">
        <f t="shared" si="29"/>
        <v>861</v>
      </c>
      <c r="P173" s="256"/>
    </row>
    <row r="174" spans="1:16" ht="12.75">
      <c r="A174" s="45">
        <v>15</v>
      </c>
      <c r="B174" s="139" t="s">
        <v>18</v>
      </c>
      <c r="C174" s="230">
        <f aca="true" t="shared" si="30" ref="C174:K174">C135+C97+C59+C21</f>
        <v>69</v>
      </c>
      <c r="D174" s="230">
        <f t="shared" si="30"/>
        <v>15</v>
      </c>
      <c r="E174" s="230">
        <f t="shared" si="30"/>
        <v>5</v>
      </c>
      <c r="F174" s="170">
        <f t="shared" si="30"/>
        <v>89</v>
      </c>
      <c r="G174" s="230">
        <f t="shared" si="30"/>
        <v>2</v>
      </c>
      <c r="H174" s="230">
        <f t="shared" si="30"/>
        <v>1</v>
      </c>
      <c r="I174" s="230">
        <f t="shared" si="30"/>
        <v>0</v>
      </c>
      <c r="J174" s="170">
        <f t="shared" si="30"/>
        <v>3</v>
      </c>
      <c r="K174" s="171">
        <f t="shared" si="30"/>
        <v>92</v>
      </c>
      <c r="P174" s="256"/>
    </row>
    <row r="175" spans="1:16" ht="12.75">
      <c r="A175" s="45">
        <v>16</v>
      </c>
      <c r="B175" s="139" t="s">
        <v>19</v>
      </c>
      <c r="C175" s="230">
        <f aca="true" t="shared" si="31" ref="C175:K175">C136+C98+C60+C22</f>
        <v>46</v>
      </c>
      <c r="D175" s="230">
        <f t="shared" si="31"/>
        <v>10</v>
      </c>
      <c r="E175" s="230">
        <f t="shared" si="31"/>
        <v>1</v>
      </c>
      <c r="F175" s="170">
        <f t="shared" si="31"/>
        <v>57</v>
      </c>
      <c r="G175" s="230">
        <f t="shared" si="31"/>
        <v>3</v>
      </c>
      <c r="H175" s="230">
        <f t="shared" si="31"/>
        <v>0</v>
      </c>
      <c r="I175" s="230">
        <f t="shared" si="31"/>
        <v>0</v>
      </c>
      <c r="J175" s="170">
        <f t="shared" si="31"/>
        <v>3</v>
      </c>
      <c r="K175" s="171">
        <f t="shared" si="31"/>
        <v>60</v>
      </c>
      <c r="P175" s="256"/>
    </row>
    <row r="176" spans="1:16" ht="12.75">
      <c r="A176" s="45">
        <v>17</v>
      </c>
      <c r="B176" s="138" t="s">
        <v>20</v>
      </c>
      <c r="C176" s="230">
        <f aca="true" t="shared" si="32" ref="C176:K176">C137+C99+C61+C23</f>
        <v>22</v>
      </c>
      <c r="D176" s="230">
        <f t="shared" si="32"/>
        <v>2</v>
      </c>
      <c r="E176" s="230">
        <f t="shared" si="32"/>
        <v>1</v>
      </c>
      <c r="F176" s="170">
        <f t="shared" si="32"/>
        <v>25</v>
      </c>
      <c r="G176" s="230">
        <f t="shared" si="32"/>
        <v>7</v>
      </c>
      <c r="H176" s="230">
        <f t="shared" si="32"/>
        <v>2</v>
      </c>
      <c r="I176" s="230">
        <f t="shared" si="32"/>
        <v>0</v>
      </c>
      <c r="J176" s="170">
        <f t="shared" si="32"/>
        <v>9</v>
      </c>
      <c r="K176" s="171">
        <f t="shared" si="32"/>
        <v>34</v>
      </c>
      <c r="P176" s="256"/>
    </row>
    <row r="177" spans="1:16" ht="12.75">
      <c r="A177" s="45">
        <v>18</v>
      </c>
      <c r="B177" s="138" t="s">
        <v>21</v>
      </c>
      <c r="C177" s="230">
        <f aca="true" t="shared" si="33" ref="C177:K177">C138+C100+C62+C24</f>
        <v>18</v>
      </c>
      <c r="D177" s="230">
        <f t="shared" si="33"/>
        <v>6</v>
      </c>
      <c r="E177" s="230">
        <f t="shared" si="33"/>
        <v>0</v>
      </c>
      <c r="F177" s="170">
        <f t="shared" si="33"/>
        <v>24</v>
      </c>
      <c r="G177" s="230">
        <f t="shared" si="33"/>
        <v>3</v>
      </c>
      <c r="H177" s="230">
        <f t="shared" si="33"/>
        <v>0</v>
      </c>
      <c r="I177" s="230">
        <f t="shared" si="33"/>
        <v>0</v>
      </c>
      <c r="J177" s="170">
        <f t="shared" si="33"/>
        <v>3</v>
      </c>
      <c r="K177" s="171">
        <f t="shared" si="33"/>
        <v>27</v>
      </c>
      <c r="P177" s="256"/>
    </row>
    <row r="178" spans="1:16" ht="12.75">
      <c r="A178" s="45">
        <v>19</v>
      </c>
      <c r="B178" s="139" t="s">
        <v>22</v>
      </c>
      <c r="C178" s="230">
        <f aca="true" t="shared" si="34" ref="C178:K178">C139+C101+C63+C25</f>
        <v>45</v>
      </c>
      <c r="D178" s="230">
        <f t="shared" si="34"/>
        <v>19</v>
      </c>
      <c r="E178" s="230">
        <f t="shared" si="34"/>
        <v>2</v>
      </c>
      <c r="F178" s="170">
        <f t="shared" si="34"/>
        <v>66</v>
      </c>
      <c r="G178" s="230">
        <f t="shared" si="34"/>
        <v>7</v>
      </c>
      <c r="H178" s="230">
        <f t="shared" si="34"/>
        <v>3</v>
      </c>
      <c r="I178" s="230">
        <f t="shared" si="34"/>
        <v>0</v>
      </c>
      <c r="J178" s="170">
        <f t="shared" si="34"/>
        <v>10</v>
      </c>
      <c r="K178" s="171">
        <f t="shared" si="34"/>
        <v>76</v>
      </c>
      <c r="P178" s="256"/>
    </row>
    <row r="179" spans="1:16" ht="12.75">
      <c r="A179" s="45">
        <v>20</v>
      </c>
      <c r="B179" s="138" t="s">
        <v>23</v>
      </c>
      <c r="C179" s="230">
        <f aca="true" t="shared" si="35" ref="C179:K179">C140+C102+C64+C26</f>
        <v>38</v>
      </c>
      <c r="D179" s="230">
        <f t="shared" si="35"/>
        <v>13</v>
      </c>
      <c r="E179" s="230">
        <f t="shared" si="35"/>
        <v>3</v>
      </c>
      <c r="F179" s="170">
        <f t="shared" si="35"/>
        <v>54</v>
      </c>
      <c r="G179" s="230">
        <f t="shared" si="35"/>
        <v>4</v>
      </c>
      <c r="H179" s="230">
        <f t="shared" si="35"/>
        <v>1</v>
      </c>
      <c r="I179" s="230">
        <f t="shared" si="35"/>
        <v>0</v>
      </c>
      <c r="J179" s="170">
        <f t="shared" si="35"/>
        <v>5</v>
      </c>
      <c r="K179" s="171">
        <f t="shared" si="35"/>
        <v>59</v>
      </c>
      <c r="P179" s="256"/>
    </row>
    <row r="180" spans="1:16" ht="12.75">
      <c r="A180" s="45">
        <v>21</v>
      </c>
      <c r="B180" s="138" t="s">
        <v>24</v>
      </c>
      <c r="C180" s="230">
        <f aca="true" t="shared" si="36" ref="C180:K180">C141+C103+C65+C27</f>
        <v>42</v>
      </c>
      <c r="D180" s="230">
        <f t="shared" si="36"/>
        <v>5</v>
      </c>
      <c r="E180" s="230">
        <f t="shared" si="36"/>
        <v>4</v>
      </c>
      <c r="F180" s="170">
        <f t="shared" si="36"/>
        <v>51</v>
      </c>
      <c r="G180" s="230">
        <f t="shared" si="36"/>
        <v>10</v>
      </c>
      <c r="H180" s="230">
        <f t="shared" si="36"/>
        <v>5</v>
      </c>
      <c r="I180" s="230">
        <f t="shared" si="36"/>
        <v>0</v>
      </c>
      <c r="J180" s="170">
        <f t="shared" si="36"/>
        <v>15</v>
      </c>
      <c r="K180" s="171">
        <f t="shared" si="36"/>
        <v>66</v>
      </c>
      <c r="P180" s="256"/>
    </row>
    <row r="181" spans="1:16" ht="12.75">
      <c r="A181" s="45">
        <v>22</v>
      </c>
      <c r="B181" s="138" t="s">
        <v>25</v>
      </c>
      <c r="C181" s="230">
        <f aca="true" t="shared" si="37" ref="C181:K181">C142+C104+C66+C28</f>
        <v>51</v>
      </c>
      <c r="D181" s="230">
        <f t="shared" si="37"/>
        <v>21</v>
      </c>
      <c r="E181" s="230">
        <f t="shared" si="37"/>
        <v>6</v>
      </c>
      <c r="F181" s="170">
        <f t="shared" si="37"/>
        <v>78</v>
      </c>
      <c r="G181" s="230">
        <f t="shared" si="37"/>
        <v>14</v>
      </c>
      <c r="H181" s="230">
        <f t="shared" si="37"/>
        <v>7</v>
      </c>
      <c r="I181" s="230">
        <f t="shared" si="37"/>
        <v>0</v>
      </c>
      <c r="J181" s="170">
        <f t="shared" si="37"/>
        <v>21</v>
      </c>
      <c r="K181" s="171">
        <f t="shared" si="37"/>
        <v>99</v>
      </c>
      <c r="P181" s="256"/>
    </row>
    <row r="182" spans="1:16" ht="12.75">
      <c r="A182" s="45">
        <v>23</v>
      </c>
      <c r="B182" s="138" t="s">
        <v>26</v>
      </c>
      <c r="C182" s="230">
        <f aca="true" t="shared" si="38" ref="C182:K182">C143+C105+C67+C29</f>
        <v>13</v>
      </c>
      <c r="D182" s="230">
        <f t="shared" si="38"/>
        <v>2</v>
      </c>
      <c r="E182" s="230">
        <f t="shared" si="38"/>
        <v>1</v>
      </c>
      <c r="F182" s="170">
        <f t="shared" si="38"/>
        <v>16</v>
      </c>
      <c r="G182" s="230">
        <f t="shared" si="38"/>
        <v>0</v>
      </c>
      <c r="H182" s="230">
        <f t="shared" si="38"/>
        <v>0</v>
      </c>
      <c r="I182" s="230">
        <f t="shared" si="38"/>
        <v>0</v>
      </c>
      <c r="J182" s="170">
        <f t="shared" si="38"/>
        <v>0</v>
      </c>
      <c r="K182" s="171">
        <f t="shared" si="38"/>
        <v>16</v>
      </c>
      <c r="P182" s="256"/>
    </row>
    <row r="183" spans="1:16" ht="12.75">
      <c r="A183" s="45">
        <v>24</v>
      </c>
      <c r="B183" s="138" t="s">
        <v>27</v>
      </c>
      <c r="C183" s="230">
        <f aca="true" t="shared" si="39" ref="C183:K183">C144+C106+C68+C30</f>
        <v>43</v>
      </c>
      <c r="D183" s="230">
        <f t="shared" si="39"/>
        <v>15</v>
      </c>
      <c r="E183" s="230">
        <f t="shared" si="39"/>
        <v>7</v>
      </c>
      <c r="F183" s="170">
        <f t="shared" si="39"/>
        <v>65</v>
      </c>
      <c r="G183" s="230">
        <f t="shared" si="39"/>
        <v>6</v>
      </c>
      <c r="H183" s="230">
        <f t="shared" si="39"/>
        <v>1</v>
      </c>
      <c r="I183" s="230">
        <f t="shared" si="39"/>
        <v>1</v>
      </c>
      <c r="J183" s="170">
        <f t="shared" si="39"/>
        <v>8</v>
      </c>
      <c r="K183" s="171">
        <f t="shared" si="39"/>
        <v>73</v>
      </c>
      <c r="P183" s="256"/>
    </row>
    <row r="184" spans="1:16" ht="12.75">
      <c r="A184" s="45">
        <v>25</v>
      </c>
      <c r="B184" s="138" t="s">
        <v>28</v>
      </c>
      <c r="C184" s="230">
        <f aca="true" t="shared" si="40" ref="C184:K184">C145+C107+C69+C31</f>
        <v>95</v>
      </c>
      <c r="D184" s="230">
        <f t="shared" si="40"/>
        <v>33</v>
      </c>
      <c r="E184" s="230">
        <f t="shared" si="40"/>
        <v>3</v>
      </c>
      <c r="F184" s="170">
        <f t="shared" si="40"/>
        <v>131</v>
      </c>
      <c r="G184" s="230">
        <f t="shared" si="40"/>
        <v>16</v>
      </c>
      <c r="H184" s="230">
        <f t="shared" si="40"/>
        <v>4</v>
      </c>
      <c r="I184" s="230">
        <f t="shared" si="40"/>
        <v>2</v>
      </c>
      <c r="J184" s="170">
        <f t="shared" si="40"/>
        <v>22</v>
      </c>
      <c r="K184" s="171">
        <f t="shared" si="40"/>
        <v>153</v>
      </c>
      <c r="P184" s="256"/>
    </row>
    <row r="185" spans="1:16" ht="15" customHeight="1">
      <c r="A185" s="46">
        <v>26</v>
      </c>
      <c r="B185" s="195" t="s">
        <v>76</v>
      </c>
      <c r="C185" s="141">
        <f aca="true" t="shared" si="41" ref="C185:K185">C146+C108+C70+C32</f>
        <v>55</v>
      </c>
      <c r="D185" s="141">
        <f t="shared" si="41"/>
        <v>42</v>
      </c>
      <c r="E185" s="141">
        <f t="shared" si="41"/>
        <v>11</v>
      </c>
      <c r="F185" s="169">
        <f t="shared" si="41"/>
        <v>108</v>
      </c>
      <c r="G185" s="141">
        <f t="shared" si="41"/>
        <v>6</v>
      </c>
      <c r="H185" s="141">
        <f t="shared" si="41"/>
        <v>1</v>
      </c>
      <c r="I185" s="141">
        <f t="shared" si="41"/>
        <v>1</v>
      </c>
      <c r="J185" s="170">
        <f t="shared" si="41"/>
        <v>8</v>
      </c>
      <c r="K185" s="171">
        <f t="shared" si="41"/>
        <v>116</v>
      </c>
      <c r="P185" s="256"/>
    </row>
    <row r="186" spans="1:16" ht="15" customHeight="1">
      <c r="A186" s="45">
        <v>27</v>
      </c>
      <c r="B186" s="243" t="s">
        <v>80</v>
      </c>
      <c r="C186" s="141">
        <f aca="true" t="shared" si="42" ref="C186:K186">C147+C109+C71+C33</f>
        <v>6</v>
      </c>
      <c r="D186" s="141">
        <f t="shared" si="42"/>
        <v>2</v>
      </c>
      <c r="E186" s="141">
        <f t="shared" si="42"/>
        <v>0</v>
      </c>
      <c r="F186" s="169">
        <f t="shared" si="42"/>
        <v>8</v>
      </c>
      <c r="G186" s="141">
        <f t="shared" si="42"/>
        <v>0</v>
      </c>
      <c r="H186" s="141">
        <f t="shared" si="42"/>
        <v>0</v>
      </c>
      <c r="I186" s="141">
        <f t="shared" si="42"/>
        <v>0</v>
      </c>
      <c r="J186" s="170">
        <f t="shared" si="42"/>
        <v>0</v>
      </c>
      <c r="K186" s="171">
        <f t="shared" si="42"/>
        <v>8</v>
      </c>
      <c r="P186" s="256"/>
    </row>
    <row r="187" spans="1:16" ht="15" customHeight="1">
      <c r="A187" s="46">
        <v>28</v>
      </c>
      <c r="B187" s="243" t="s">
        <v>81</v>
      </c>
      <c r="C187" s="141">
        <f aca="true" t="shared" si="43" ref="C187:K187">C148+C110+C72+C34</f>
        <v>1</v>
      </c>
      <c r="D187" s="141">
        <f t="shared" si="43"/>
        <v>0</v>
      </c>
      <c r="E187" s="141">
        <f t="shared" si="43"/>
        <v>0</v>
      </c>
      <c r="F187" s="169">
        <f t="shared" si="43"/>
        <v>1</v>
      </c>
      <c r="G187" s="141">
        <f t="shared" si="43"/>
        <v>0</v>
      </c>
      <c r="H187" s="141">
        <f t="shared" si="43"/>
        <v>0</v>
      </c>
      <c r="I187" s="141">
        <f t="shared" si="43"/>
        <v>0</v>
      </c>
      <c r="J187" s="170">
        <f t="shared" si="43"/>
        <v>0</v>
      </c>
      <c r="K187" s="171">
        <f t="shared" si="43"/>
        <v>1</v>
      </c>
      <c r="P187" s="256"/>
    </row>
    <row r="188" spans="1:16" ht="16.5" customHeight="1" thickBot="1">
      <c r="A188" s="45">
        <v>29</v>
      </c>
      <c r="B188" s="129" t="s">
        <v>79</v>
      </c>
      <c r="C188" s="141">
        <f aca="true" t="shared" si="44" ref="C188:K188">C149+C111+C73+C35</f>
        <v>1</v>
      </c>
      <c r="D188" s="141">
        <f t="shared" si="44"/>
        <v>1</v>
      </c>
      <c r="E188" s="141">
        <f t="shared" si="44"/>
        <v>0</v>
      </c>
      <c r="F188" s="169">
        <f t="shared" si="44"/>
        <v>2</v>
      </c>
      <c r="G188" s="141">
        <f t="shared" si="44"/>
        <v>0</v>
      </c>
      <c r="H188" s="141">
        <f t="shared" si="44"/>
        <v>0</v>
      </c>
      <c r="I188" s="141">
        <f t="shared" si="44"/>
        <v>0</v>
      </c>
      <c r="J188" s="170">
        <f t="shared" si="44"/>
        <v>0</v>
      </c>
      <c r="K188" s="171">
        <f t="shared" si="44"/>
        <v>2</v>
      </c>
      <c r="P188" s="256"/>
    </row>
    <row r="189" spans="1:16" ht="16.5" thickBot="1">
      <c r="A189" s="313" t="s">
        <v>3</v>
      </c>
      <c r="B189" s="314"/>
      <c r="C189" s="38">
        <f aca="true" t="shared" si="45" ref="C189:K189">SUM(C160:C188)</f>
        <v>2132</v>
      </c>
      <c r="D189" s="39">
        <f t="shared" si="45"/>
        <v>670</v>
      </c>
      <c r="E189" s="39">
        <f t="shared" si="45"/>
        <v>175</v>
      </c>
      <c r="F189" s="39">
        <f t="shared" si="45"/>
        <v>2977</v>
      </c>
      <c r="G189" s="39">
        <f t="shared" si="45"/>
        <v>413</v>
      </c>
      <c r="H189" s="39">
        <f t="shared" si="45"/>
        <v>108</v>
      </c>
      <c r="I189" s="39">
        <f t="shared" si="45"/>
        <v>17</v>
      </c>
      <c r="J189" s="39">
        <f t="shared" si="45"/>
        <v>538</v>
      </c>
      <c r="K189" s="40">
        <f t="shared" si="45"/>
        <v>3515</v>
      </c>
      <c r="L189" s="64">
        <f>F189+J189</f>
        <v>3515</v>
      </c>
      <c r="P189" s="256"/>
    </row>
    <row r="190" ht="13.5" thickBot="1"/>
    <row r="191" spans="1:12" ht="16.5" thickBot="1">
      <c r="A191" s="56"/>
      <c r="B191" s="57"/>
      <c r="C191" s="142">
        <f aca="true" t="shared" si="46" ref="C191:J191">C150+C112+C74+C36</f>
        <v>2132</v>
      </c>
      <c r="D191" s="142">
        <f t="shared" si="46"/>
        <v>670</v>
      </c>
      <c r="E191" s="142">
        <f t="shared" si="46"/>
        <v>175</v>
      </c>
      <c r="F191" s="142">
        <f t="shared" si="46"/>
        <v>2977</v>
      </c>
      <c r="G191" s="142">
        <f t="shared" si="46"/>
        <v>413</v>
      </c>
      <c r="H191" s="142">
        <f t="shared" si="46"/>
        <v>108</v>
      </c>
      <c r="I191" s="142">
        <f t="shared" si="46"/>
        <v>17</v>
      </c>
      <c r="J191" s="142">
        <f t="shared" si="46"/>
        <v>538</v>
      </c>
      <c r="K191" s="142">
        <f>K150+K112+K74+K36</f>
        <v>3515</v>
      </c>
      <c r="L191" s="21"/>
    </row>
    <row r="192" spans="1:12" ht="13.5" thickBot="1">
      <c r="A192" s="56"/>
      <c r="B192" s="58"/>
      <c r="C192" s="14"/>
      <c r="D192" s="14"/>
      <c r="E192" s="14"/>
      <c r="F192" s="134"/>
      <c r="G192" s="14"/>
      <c r="H192" s="14"/>
      <c r="I192" s="14"/>
      <c r="J192" s="134"/>
      <c r="K192" s="134"/>
      <c r="L192" s="21"/>
    </row>
    <row r="193" spans="1:12" ht="16.5" thickBot="1">
      <c r="A193" s="56"/>
      <c r="B193" s="57"/>
      <c r="C193" s="14"/>
      <c r="D193" s="14"/>
      <c r="E193" s="14"/>
      <c r="F193" s="142">
        <f>C191+D191+E191</f>
        <v>2977</v>
      </c>
      <c r="G193" s="14"/>
      <c r="H193" s="14"/>
      <c r="I193" s="14"/>
      <c r="J193" s="142">
        <f>G191+H191+I191</f>
        <v>538</v>
      </c>
      <c r="K193" s="134"/>
      <c r="L193" s="21"/>
    </row>
    <row r="194" spans="1:12" ht="12.75">
      <c r="A194" s="56"/>
      <c r="B194" s="58"/>
      <c r="C194" s="14"/>
      <c r="D194" s="14"/>
      <c r="E194" s="14"/>
      <c r="F194" s="134"/>
      <c r="G194" s="14"/>
      <c r="H194" s="14"/>
      <c r="I194" s="14"/>
      <c r="J194" s="134"/>
      <c r="K194" s="134"/>
      <c r="L194" s="21"/>
    </row>
    <row r="195" spans="1:12" ht="12.75">
      <c r="A195" s="56"/>
      <c r="B195" s="57"/>
      <c r="C195" s="14"/>
      <c r="D195" s="14"/>
      <c r="E195" s="14"/>
      <c r="F195" s="134"/>
      <c r="G195" s="14"/>
      <c r="H195" s="14"/>
      <c r="I195" s="14"/>
      <c r="J195" s="134"/>
      <c r="K195" s="134"/>
      <c r="L195" s="21"/>
    </row>
    <row r="196" spans="1:12" ht="12.75">
      <c r="A196" s="282"/>
      <c r="B196" s="282"/>
      <c r="C196" s="14"/>
      <c r="D196" s="14"/>
      <c r="E196" s="14"/>
      <c r="F196" s="134"/>
      <c r="G196" s="14"/>
      <c r="H196" s="14"/>
      <c r="I196" s="14"/>
      <c r="J196" s="134"/>
      <c r="K196" s="134"/>
      <c r="L196" s="21"/>
    </row>
    <row r="197" spans="1:12" ht="12.75">
      <c r="A197" s="282"/>
      <c r="B197" s="282"/>
      <c r="C197" s="20"/>
      <c r="D197" s="20"/>
      <c r="E197" s="20"/>
      <c r="F197" s="19"/>
      <c r="G197" s="20"/>
      <c r="H197" s="20"/>
      <c r="I197" s="20"/>
      <c r="J197" s="19"/>
      <c r="K197" s="19"/>
      <c r="L197" s="135"/>
    </row>
    <row r="198" spans="1:12" ht="12.75">
      <c r="A198" s="282"/>
      <c r="B198" s="282"/>
      <c r="C198" s="21"/>
      <c r="D198" s="21"/>
      <c r="E198" s="21"/>
      <c r="F198" s="21"/>
      <c r="G198" s="21"/>
      <c r="H198" s="21"/>
      <c r="I198" s="21"/>
      <c r="J198" s="21"/>
      <c r="K198" s="21"/>
      <c r="L198" s="21"/>
    </row>
    <row r="199" spans="1:12" ht="15">
      <c r="A199" s="14"/>
      <c r="B199" s="182"/>
      <c r="C199" s="118"/>
      <c r="D199" s="118"/>
      <c r="E199" s="118"/>
      <c r="F199" s="118"/>
      <c r="G199" s="118"/>
      <c r="H199" s="118"/>
      <c r="I199" s="118"/>
      <c r="J199" s="118"/>
      <c r="K199" s="118"/>
      <c r="L199" s="136"/>
    </row>
    <row r="200" spans="1:12" ht="15">
      <c r="A200" s="14"/>
      <c r="B200" s="182"/>
      <c r="C200" s="118"/>
      <c r="D200" s="118"/>
      <c r="E200" s="118"/>
      <c r="F200" s="21"/>
      <c r="G200" s="21"/>
      <c r="H200" s="21"/>
      <c r="I200" s="21"/>
      <c r="J200" s="21"/>
      <c r="K200" s="21"/>
      <c r="L200" s="21"/>
    </row>
    <row r="201" spans="1:5" ht="15">
      <c r="A201" s="14"/>
      <c r="B201" s="182"/>
      <c r="C201" s="118"/>
      <c r="D201" s="118"/>
      <c r="E201" s="118"/>
    </row>
    <row r="202" spans="1:5" ht="15">
      <c r="A202" s="14"/>
      <c r="B202" s="182"/>
      <c r="C202" s="118"/>
      <c r="D202" s="118"/>
      <c r="E202" s="118"/>
    </row>
    <row r="203" spans="1:5" ht="15">
      <c r="A203" s="14"/>
      <c r="B203" s="182"/>
      <c r="C203" s="118"/>
      <c r="D203" s="118"/>
      <c r="E203" s="118"/>
    </row>
    <row r="204" spans="1:5" ht="15">
      <c r="A204" s="14"/>
      <c r="B204" s="182"/>
      <c r="C204" s="118"/>
      <c r="D204" s="118"/>
      <c r="E204" s="118"/>
    </row>
    <row r="205" spans="1:5" ht="15">
      <c r="A205" s="14"/>
      <c r="B205" s="182"/>
      <c r="C205" s="118"/>
      <c r="D205" s="118"/>
      <c r="E205" s="118"/>
    </row>
    <row r="206" spans="1:5" ht="15">
      <c r="A206" s="14"/>
      <c r="B206" s="182"/>
      <c r="C206" s="118"/>
      <c r="D206" s="118"/>
      <c r="E206" s="118"/>
    </row>
    <row r="207" spans="1:5" ht="15">
      <c r="A207" s="184"/>
      <c r="B207" s="183"/>
      <c r="C207" s="118"/>
      <c r="D207" s="118"/>
      <c r="E207" s="118"/>
    </row>
    <row r="208" spans="1:5" ht="15">
      <c r="A208" s="14"/>
      <c r="B208" s="182"/>
      <c r="C208" s="118"/>
      <c r="D208" s="118"/>
      <c r="E208" s="118"/>
    </row>
    <row r="209" spans="1:5" ht="15">
      <c r="A209" s="14"/>
      <c r="B209" s="182"/>
      <c r="C209" s="118"/>
      <c r="D209" s="118"/>
      <c r="E209" s="118"/>
    </row>
    <row r="210" spans="1:5" ht="15">
      <c r="A210" s="14"/>
      <c r="B210" s="182"/>
      <c r="C210" s="118"/>
      <c r="D210" s="118"/>
      <c r="E210" s="118"/>
    </row>
    <row r="211" spans="1:5" ht="15">
      <c r="A211" s="14"/>
      <c r="B211" s="182"/>
      <c r="C211" s="118"/>
      <c r="D211" s="118"/>
      <c r="E211" s="118"/>
    </row>
    <row r="212" spans="1:5" ht="15">
      <c r="A212" s="14"/>
      <c r="B212" s="182"/>
      <c r="C212" s="118"/>
      <c r="D212" s="118"/>
      <c r="E212" s="118"/>
    </row>
    <row r="213" spans="1:5" ht="15">
      <c r="A213" s="184"/>
      <c r="B213" s="183"/>
      <c r="C213" s="118"/>
      <c r="D213" s="118"/>
      <c r="E213" s="118"/>
    </row>
    <row r="214" spans="1:5" ht="15">
      <c r="A214" s="184"/>
      <c r="B214" s="183"/>
      <c r="C214" s="118"/>
      <c r="D214" s="118"/>
      <c r="E214" s="118"/>
    </row>
    <row r="215" spans="1:5" ht="15">
      <c r="A215" s="184"/>
      <c r="B215" s="183"/>
      <c r="C215" s="118"/>
      <c r="D215" s="118"/>
      <c r="E215" s="118"/>
    </row>
    <row r="216" spans="1:5" ht="15">
      <c r="A216" s="14"/>
      <c r="B216" s="182"/>
      <c r="C216" s="118"/>
      <c r="D216" s="118"/>
      <c r="E216" s="118"/>
    </row>
    <row r="217" spans="1:5" ht="15">
      <c r="A217" s="14"/>
      <c r="B217" s="182"/>
      <c r="C217" s="118"/>
      <c r="D217" s="118"/>
      <c r="E217" s="118"/>
    </row>
    <row r="218" spans="1:5" ht="15">
      <c r="A218" s="184"/>
      <c r="B218" s="183"/>
      <c r="C218" s="118"/>
      <c r="D218" s="118"/>
      <c r="E218" s="118"/>
    </row>
    <row r="219" spans="1:5" ht="15">
      <c r="A219" s="14"/>
      <c r="B219" s="182"/>
      <c r="C219" s="118"/>
      <c r="D219" s="118"/>
      <c r="E219" s="118"/>
    </row>
    <row r="220" spans="1:5" ht="15">
      <c r="A220" s="14"/>
      <c r="B220" s="182"/>
      <c r="C220" s="118"/>
      <c r="D220" s="118"/>
      <c r="E220" s="118"/>
    </row>
    <row r="221" spans="1:5" ht="15">
      <c r="A221" s="14"/>
      <c r="B221" s="182"/>
      <c r="C221" s="118"/>
      <c r="D221" s="118"/>
      <c r="E221" s="118"/>
    </row>
    <row r="222" spans="1:5" ht="15">
      <c r="A222" s="14"/>
      <c r="B222" s="182"/>
      <c r="C222" s="118"/>
      <c r="D222" s="118"/>
      <c r="E222" s="118"/>
    </row>
    <row r="223" spans="1:5" ht="15">
      <c r="A223" s="14"/>
      <c r="B223" s="182"/>
      <c r="C223" s="118"/>
      <c r="D223" s="118"/>
      <c r="E223" s="118"/>
    </row>
    <row r="224" spans="1:5" ht="15">
      <c r="A224" s="14"/>
      <c r="B224" s="182"/>
      <c r="C224" s="118"/>
      <c r="D224" s="118"/>
      <c r="E224" s="118"/>
    </row>
    <row r="225" spans="1:5" ht="15">
      <c r="A225" s="14"/>
      <c r="B225" s="182"/>
      <c r="C225" s="118"/>
      <c r="D225" s="118"/>
      <c r="E225" s="118"/>
    </row>
    <row r="226" spans="1:5" ht="15">
      <c r="A226" s="14"/>
      <c r="B226" s="185"/>
      <c r="C226" s="118"/>
      <c r="D226" s="118"/>
      <c r="E226" s="118"/>
    </row>
    <row r="227" spans="1:5" ht="15">
      <c r="A227" s="14"/>
      <c r="B227" s="58"/>
      <c r="C227" s="118"/>
      <c r="D227" s="118"/>
      <c r="E227" s="118"/>
    </row>
    <row r="228" spans="1:5" ht="15.75">
      <c r="A228" s="279"/>
      <c r="B228" s="279"/>
      <c r="C228" s="118"/>
      <c r="D228" s="118"/>
      <c r="E228" s="118"/>
    </row>
    <row r="230" spans="3:4" ht="15">
      <c r="C230" s="118"/>
      <c r="D230" s="118"/>
    </row>
  </sheetData>
  <sheetProtection/>
  <protectedRanges>
    <protectedRange sqref="C7:E35 G7:I35 G45:I73 C45:E73 G83:I111 C83:E111 G121:I149 C121:E149" name="Діапазон1"/>
  </protectedRanges>
  <mergeCells count="45">
    <mergeCell ref="A2:K2"/>
    <mergeCell ref="A40:K40"/>
    <mergeCell ref="A78:K78"/>
    <mergeCell ref="A116:K116"/>
    <mergeCell ref="A5:A6"/>
    <mergeCell ref="G81:J81"/>
    <mergeCell ref="B43:B44"/>
    <mergeCell ref="C41:K42"/>
    <mergeCell ref="A42:B42"/>
    <mergeCell ref="C3:K4"/>
    <mergeCell ref="A196:A198"/>
    <mergeCell ref="B196:B198"/>
    <mergeCell ref="C157:F157"/>
    <mergeCell ref="G157:J158"/>
    <mergeCell ref="C158:F158"/>
    <mergeCell ref="A189:B189"/>
    <mergeCell ref="A157:A159"/>
    <mergeCell ref="B157:B159"/>
    <mergeCell ref="A154:K154"/>
    <mergeCell ref="K157:K158"/>
    <mergeCell ref="C155:K156"/>
    <mergeCell ref="A156:B156"/>
    <mergeCell ref="A150:B150"/>
    <mergeCell ref="G43:J43"/>
    <mergeCell ref="A74:B74"/>
    <mergeCell ref="A228:B228"/>
    <mergeCell ref="C79:K80"/>
    <mergeCell ref="A80:B80"/>
    <mergeCell ref="A118:B118"/>
    <mergeCell ref="A112:B112"/>
    <mergeCell ref="C81:F81"/>
    <mergeCell ref="C119:F119"/>
    <mergeCell ref="A81:A82"/>
    <mergeCell ref="B81:B82"/>
    <mergeCell ref="A119:A120"/>
    <mergeCell ref="A4:B4"/>
    <mergeCell ref="C5:F5"/>
    <mergeCell ref="B5:B6"/>
    <mergeCell ref="G5:J5"/>
    <mergeCell ref="A36:B36"/>
    <mergeCell ref="B119:B120"/>
    <mergeCell ref="C43:F43"/>
    <mergeCell ref="G119:J119"/>
    <mergeCell ref="C117:K118"/>
    <mergeCell ref="A43:A44"/>
  </mergeCells>
  <printOptions/>
  <pageMargins left="2.48" right="0.19" top="0.26" bottom="0.19" header="0.17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N194"/>
  <sheetViews>
    <sheetView zoomScalePageLayoutView="0" workbookViewId="0" topLeftCell="A112">
      <selection activeCell="J17" sqref="J17"/>
    </sheetView>
  </sheetViews>
  <sheetFormatPr defaultColWidth="9.140625" defaultRowHeight="12.75"/>
  <cols>
    <col min="1" max="1" width="4.57421875" style="245" customWidth="1"/>
    <col min="2" max="2" width="21.421875" style="245" customWidth="1"/>
    <col min="3" max="3" width="24.00390625" style="245" customWidth="1"/>
    <col min="4" max="4" width="25.421875" style="245" customWidth="1"/>
    <col min="5" max="5" width="22.8515625" style="245" customWidth="1"/>
    <col min="6" max="16384" width="9.140625" style="245" customWidth="1"/>
  </cols>
  <sheetData>
    <row r="2" spans="1:5" ht="15">
      <c r="A2" s="315" t="s">
        <v>75</v>
      </c>
      <c r="B2" s="315"/>
      <c r="C2" s="315"/>
      <c r="D2" s="315"/>
      <c r="E2" s="315"/>
    </row>
    <row r="3" spans="1:5" ht="12.75">
      <c r="A3" s="1"/>
      <c r="B3" s="1"/>
      <c r="C3" s="310" t="s">
        <v>95</v>
      </c>
      <c r="D3" s="311"/>
      <c r="E3" s="311"/>
    </row>
    <row r="4" spans="1:5" ht="13.5" thickBot="1">
      <c r="A4" s="276" t="s">
        <v>72</v>
      </c>
      <c r="B4" s="276"/>
      <c r="C4" s="311"/>
      <c r="D4" s="311"/>
      <c r="E4" s="311"/>
    </row>
    <row r="5" spans="1:5" ht="13.5" thickBot="1">
      <c r="A5" s="267" t="s">
        <v>1</v>
      </c>
      <c r="B5" s="267" t="s">
        <v>2</v>
      </c>
      <c r="C5" s="265" t="s">
        <v>58</v>
      </c>
      <c r="D5" s="266"/>
      <c r="E5" s="316"/>
    </row>
    <row r="6" spans="1:5" ht="13.5" thickBot="1">
      <c r="A6" s="268"/>
      <c r="B6" s="268"/>
      <c r="C6" s="4" t="s">
        <v>53</v>
      </c>
      <c r="D6" s="4" t="s">
        <v>55</v>
      </c>
      <c r="E6" s="12" t="s">
        <v>41</v>
      </c>
    </row>
    <row r="7" spans="1:5" ht="13.5" thickBot="1">
      <c r="A7" s="269"/>
      <c r="B7" s="271"/>
      <c r="C7" s="4" t="s">
        <v>54</v>
      </c>
      <c r="D7" s="4" t="s">
        <v>56</v>
      </c>
      <c r="E7" s="3" t="s">
        <v>57</v>
      </c>
    </row>
    <row r="8" spans="1:248" ht="12.75">
      <c r="A8" s="200">
        <v>1</v>
      </c>
      <c r="B8" s="47" t="s">
        <v>4</v>
      </c>
      <c r="C8" s="144">
        <v>264</v>
      </c>
      <c r="D8" s="144">
        <v>17</v>
      </c>
      <c r="E8" s="151">
        <f aca="true" t="shared" si="0" ref="E8:E34">D8*100/C8</f>
        <v>6.4393939393939394</v>
      </c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46"/>
      <c r="DE8" s="246"/>
      <c r="DF8" s="246"/>
      <c r="DG8" s="246"/>
      <c r="DH8" s="246"/>
      <c r="DI8" s="246"/>
      <c r="DJ8" s="246"/>
      <c r="DK8" s="246"/>
      <c r="DL8" s="246"/>
      <c r="DM8" s="246"/>
      <c r="DN8" s="246"/>
      <c r="DO8" s="246"/>
      <c r="DP8" s="246"/>
      <c r="DQ8" s="246"/>
      <c r="DR8" s="246"/>
      <c r="DS8" s="246"/>
      <c r="DT8" s="246"/>
      <c r="DU8" s="246"/>
      <c r="DV8" s="246"/>
      <c r="DW8" s="246"/>
      <c r="DX8" s="246"/>
      <c r="DY8" s="246"/>
      <c r="DZ8" s="246"/>
      <c r="EA8" s="246"/>
      <c r="EB8" s="246"/>
      <c r="EC8" s="246"/>
      <c r="ED8" s="246"/>
      <c r="EE8" s="246"/>
      <c r="EF8" s="246"/>
      <c r="EG8" s="246"/>
      <c r="EH8" s="246"/>
      <c r="EI8" s="246"/>
      <c r="EJ8" s="246"/>
      <c r="EK8" s="246"/>
      <c r="EL8" s="246"/>
      <c r="EM8" s="246"/>
      <c r="EN8" s="246"/>
      <c r="EO8" s="246"/>
      <c r="EP8" s="246"/>
      <c r="EQ8" s="246"/>
      <c r="ER8" s="246"/>
      <c r="ES8" s="246"/>
      <c r="ET8" s="246"/>
      <c r="EU8" s="246"/>
      <c r="EV8" s="246"/>
      <c r="EW8" s="246"/>
      <c r="EX8" s="246"/>
      <c r="EY8" s="246"/>
      <c r="EZ8" s="246"/>
      <c r="FA8" s="246"/>
      <c r="FB8" s="246"/>
      <c r="FC8" s="246"/>
      <c r="FD8" s="246"/>
      <c r="FE8" s="246"/>
      <c r="FF8" s="246"/>
      <c r="FG8" s="246"/>
      <c r="FH8" s="246"/>
      <c r="FI8" s="246"/>
      <c r="FJ8" s="246"/>
      <c r="FK8" s="246"/>
      <c r="FL8" s="246"/>
      <c r="FM8" s="246"/>
      <c r="FN8" s="246"/>
      <c r="FO8" s="246"/>
      <c r="FP8" s="246"/>
      <c r="FQ8" s="246"/>
      <c r="FR8" s="246"/>
      <c r="FS8" s="246"/>
      <c r="FT8" s="246"/>
      <c r="FU8" s="246"/>
      <c r="FV8" s="246"/>
      <c r="FW8" s="246"/>
      <c r="FX8" s="246"/>
      <c r="FY8" s="246"/>
      <c r="FZ8" s="246"/>
      <c r="GA8" s="246"/>
      <c r="GB8" s="246"/>
      <c r="GC8" s="246"/>
      <c r="GD8" s="246"/>
      <c r="GE8" s="246"/>
      <c r="GF8" s="246"/>
      <c r="GG8" s="246"/>
      <c r="GH8" s="246"/>
      <c r="GI8" s="246"/>
      <c r="GJ8" s="246"/>
      <c r="GK8" s="246"/>
      <c r="GL8" s="246"/>
      <c r="GM8" s="246"/>
      <c r="GN8" s="246"/>
      <c r="GO8" s="246"/>
      <c r="GP8" s="246"/>
      <c r="GQ8" s="246"/>
      <c r="GR8" s="246"/>
      <c r="GS8" s="246"/>
      <c r="GT8" s="246"/>
      <c r="GU8" s="246"/>
      <c r="GV8" s="246"/>
      <c r="GW8" s="246"/>
      <c r="GX8" s="246"/>
      <c r="GY8" s="246"/>
      <c r="GZ8" s="246"/>
      <c r="HA8" s="246"/>
      <c r="HB8" s="246"/>
      <c r="HC8" s="246"/>
      <c r="HD8" s="246"/>
      <c r="HE8" s="246"/>
      <c r="HF8" s="246"/>
      <c r="HG8" s="246"/>
      <c r="HH8" s="246"/>
      <c r="HI8" s="246"/>
      <c r="HJ8" s="246"/>
      <c r="HK8" s="246"/>
      <c r="HL8" s="246"/>
      <c r="HM8" s="246"/>
      <c r="HN8" s="246"/>
      <c r="HO8" s="246"/>
      <c r="HP8" s="246"/>
      <c r="HQ8" s="246"/>
      <c r="HR8" s="246"/>
      <c r="HS8" s="246"/>
      <c r="HT8" s="246"/>
      <c r="HU8" s="246"/>
      <c r="HV8" s="246"/>
      <c r="HW8" s="246"/>
      <c r="HX8" s="246"/>
      <c r="HY8" s="246"/>
      <c r="HZ8" s="246"/>
      <c r="IA8" s="246"/>
      <c r="IB8" s="246"/>
      <c r="IC8" s="246"/>
      <c r="ID8" s="246"/>
      <c r="IE8" s="246"/>
      <c r="IF8" s="246"/>
      <c r="IG8" s="246"/>
      <c r="IH8" s="246"/>
      <c r="II8" s="246"/>
      <c r="IJ8" s="246"/>
      <c r="IK8" s="246"/>
      <c r="IL8" s="246"/>
      <c r="IM8" s="246"/>
      <c r="IN8" s="246"/>
    </row>
    <row r="9" spans="1:248" ht="12.75">
      <c r="A9" s="201">
        <v>2</v>
      </c>
      <c r="B9" s="47" t="s">
        <v>5</v>
      </c>
      <c r="C9" s="144">
        <v>0</v>
      </c>
      <c r="D9" s="144">
        <v>0</v>
      </c>
      <c r="E9" s="151" t="e">
        <f t="shared" si="0"/>
        <v>#DIV/0!</v>
      </c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6"/>
      <c r="CI9" s="246"/>
      <c r="CJ9" s="246"/>
      <c r="CK9" s="246"/>
      <c r="CL9" s="246"/>
      <c r="CM9" s="246"/>
      <c r="CN9" s="246"/>
      <c r="CO9" s="246"/>
      <c r="CP9" s="246"/>
      <c r="CQ9" s="246"/>
      <c r="CR9" s="246"/>
      <c r="CS9" s="246"/>
      <c r="CT9" s="246"/>
      <c r="CU9" s="246"/>
      <c r="CV9" s="246"/>
      <c r="CW9" s="246"/>
      <c r="CX9" s="246"/>
      <c r="CY9" s="246"/>
      <c r="CZ9" s="246"/>
      <c r="DA9" s="246"/>
      <c r="DB9" s="246"/>
      <c r="DC9" s="246"/>
      <c r="DD9" s="246"/>
      <c r="DE9" s="246"/>
      <c r="DF9" s="246"/>
      <c r="DG9" s="246"/>
      <c r="DH9" s="246"/>
      <c r="DI9" s="246"/>
      <c r="DJ9" s="246"/>
      <c r="DK9" s="246"/>
      <c r="DL9" s="246"/>
      <c r="DM9" s="246"/>
      <c r="DN9" s="246"/>
      <c r="DO9" s="246"/>
      <c r="DP9" s="246"/>
      <c r="DQ9" s="246"/>
      <c r="DR9" s="246"/>
      <c r="DS9" s="246"/>
      <c r="DT9" s="246"/>
      <c r="DU9" s="246"/>
      <c r="DV9" s="246"/>
      <c r="DW9" s="246"/>
      <c r="DX9" s="246"/>
      <c r="DY9" s="246"/>
      <c r="DZ9" s="246"/>
      <c r="EA9" s="246"/>
      <c r="EB9" s="246"/>
      <c r="EC9" s="246"/>
      <c r="ED9" s="246"/>
      <c r="EE9" s="246"/>
      <c r="EF9" s="246"/>
      <c r="EG9" s="246"/>
      <c r="EH9" s="246"/>
      <c r="EI9" s="246"/>
      <c r="EJ9" s="246"/>
      <c r="EK9" s="246"/>
      <c r="EL9" s="246"/>
      <c r="EM9" s="246"/>
      <c r="EN9" s="246"/>
      <c r="EO9" s="246"/>
      <c r="EP9" s="246"/>
      <c r="EQ9" s="246"/>
      <c r="ER9" s="246"/>
      <c r="ES9" s="246"/>
      <c r="ET9" s="246"/>
      <c r="EU9" s="246"/>
      <c r="EV9" s="246"/>
      <c r="EW9" s="246"/>
      <c r="EX9" s="246"/>
      <c r="EY9" s="246"/>
      <c r="EZ9" s="246"/>
      <c r="FA9" s="246"/>
      <c r="FB9" s="246"/>
      <c r="FC9" s="246"/>
      <c r="FD9" s="246"/>
      <c r="FE9" s="246"/>
      <c r="FF9" s="246"/>
      <c r="FG9" s="246"/>
      <c r="FH9" s="246"/>
      <c r="FI9" s="246"/>
      <c r="FJ9" s="246"/>
      <c r="FK9" s="246"/>
      <c r="FL9" s="246"/>
      <c r="FM9" s="246"/>
      <c r="FN9" s="246"/>
      <c r="FO9" s="246"/>
      <c r="FP9" s="246"/>
      <c r="FQ9" s="246"/>
      <c r="FR9" s="246"/>
      <c r="FS9" s="246"/>
      <c r="FT9" s="246"/>
      <c r="FU9" s="246"/>
      <c r="FV9" s="246"/>
      <c r="FW9" s="246"/>
      <c r="FX9" s="246"/>
      <c r="FY9" s="246"/>
      <c r="FZ9" s="246"/>
      <c r="GA9" s="246"/>
      <c r="GB9" s="246"/>
      <c r="GC9" s="246"/>
      <c r="GD9" s="246"/>
      <c r="GE9" s="246"/>
      <c r="GF9" s="246"/>
      <c r="GG9" s="246"/>
      <c r="GH9" s="246"/>
      <c r="GI9" s="246"/>
      <c r="GJ9" s="246"/>
      <c r="GK9" s="246"/>
      <c r="GL9" s="246"/>
      <c r="GM9" s="246"/>
      <c r="GN9" s="246"/>
      <c r="GO9" s="246"/>
      <c r="GP9" s="246"/>
      <c r="GQ9" s="246"/>
      <c r="GR9" s="246"/>
      <c r="GS9" s="246"/>
      <c r="GT9" s="246"/>
      <c r="GU9" s="246"/>
      <c r="GV9" s="246"/>
      <c r="GW9" s="246"/>
      <c r="GX9" s="246"/>
      <c r="GY9" s="246"/>
      <c r="GZ9" s="246"/>
      <c r="HA9" s="246"/>
      <c r="HB9" s="246"/>
      <c r="HC9" s="246"/>
      <c r="HD9" s="246"/>
      <c r="HE9" s="246"/>
      <c r="HF9" s="246"/>
      <c r="HG9" s="246"/>
      <c r="HH9" s="246"/>
      <c r="HI9" s="246"/>
      <c r="HJ9" s="246"/>
      <c r="HK9" s="246"/>
      <c r="HL9" s="246"/>
      <c r="HM9" s="246"/>
      <c r="HN9" s="246"/>
      <c r="HO9" s="246"/>
      <c r="HP9" s="246"/>
      <c r="HQ9" s="246"/>
      <c r="HR9" s="246"/>
      <c r="HS9" s="246"/>
      <c r="HT9" s="246"/>
      <c r="HU9" s="246"/>
      <c r="HV9" s="246"/>
      <c r="HW9" s="246"/>
      <c r="HX9" s="246"/>
      <c r="HY9" s="246"/>
      <c r="HZ9" s="246"/>
      <c r="IA9" s="246"/>
      <c r="IB9" s="246"/>
      <c r="IC9" s="246"/>
      <c r="ID9" s="246"/>
      <c r="IE9" s="246"/>
      <c r="IF9" s="246"/>
      <c r="IG9" s="246"/>
      <c r="IH9" s="246"/>
      <c r="II9" s="246"/>
      <c r="IJ9" s="246"/>
      <c r="IK9" s="246"/>
      <c r="IL9" s="246"/>
      <c r="IM9" s="246"/>
      <c r="IN9" s="246"/>
    </row>
    <row r="10" spans="1:248" ht="12.75">
      <c r="A10" s="201">
        <v>3</v>
      </c>
      <c r="B10" s="47" t="s">
        <v>6</v>
      </c>
      <c r="C10" s="144">
        <v>788</v>
      </c>
      <c r="D10" s="144">
        <v>53</v>
      </c>
      <c r="E10" s="151">
        <f t="shared" si="0"/>
        <v>6.725888324873097</v>
      </c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  <c r="BG10" s="246"/>
      <c r="BH10" s="246"/>
      <c r="BI10" s="246"/>
      <c r="BJ10" s="246"/>
      <c r="BK10" s="246"/>
      <c r="BL10" s="246"/>
      <c r="BM10" s="246"/>
      <c r="BN10" s="246"/>
      <c r="BO10" s="246"/>
      <c r="BP10" s="246"/>
      <c r="BQ10" s="246"/>
      <c r="BR10" s="246"/>
      <c r="BS10" s="246"/>
      <c r="BT10" s="246"/>
      <c r="BU10" s="246"/>
      <c r="BV10" s="246"/>
      <c r="BW10" s="246"/>
      <c r="BX10" s="246"/>
      <c r="BY10" s="246"/>
      <c r="BZ10" s="246"/>
      <c r="CA10" s="246"/>
      <c r="CB10" s="246"/>
      <c r="CC10" s="246"/>
      <c r="CD10" s="246"/>
      <c r="CE10" s="246"/>
      <c r="CF10" s="246"/>
      <c r="CG10" s="246"/>
      <c r="CH10" s="246"/>
      <c r="CI10" s="246"/>
      <c r="CJ10" s="246"/>
      <c r="CK10" s="246"/>
      <c r="CL10" s="246"/>
      <c r="CM10" s="246"/>
      <c r="CN10" s="246"/>
      <c r="CO10" s="246"/>
      <c r="CP10" s="246"/>
      <c r="CQ10" s="246"/>
      <c r="CR10" s="246"/>
      <c r="CS10" s="246"/>
      <c r="CT10" s="246"/>
      <c r="CU10" s="246"/>
      <c r="CV10" s="246"/>
      <c r="CW10" s="246"/>
      <c r="CX10" s="246"/>
      <c r="CY10" s="246"/>
      <c r="CZ10" s="246"/>
      <c r="DA10" s="246"/>
      <c r="DB10" s="246"/>
      <c r="DC10" s="246"/>
      <c r="DD10" s="246"/>
      <c r="DE10" s="246"/>
      <c r="DF10" s="246"/>
      <c r="DG10" s="246"/>
      <c r="DH10" s="246"/>
      <c r="DI10" s="246"/>
      <c r="DJ10" s="246"/>
      <c r="DK10" s="246"/>
      <c r="DL10" s="246"/>
      <c r="DM10" s="246"/>
      <c r="DN10" s="246"/>
      <c r="DO10" s="246"/>
      <c r="DP10" s="246"/>
      <c r="DQ10" s="246"/>
      <c r="DR10" s="246"/>
      <c r="DS10" s="246"/>
      <c r="DT10" s="246"/>
      <c r="DU10" s="246"/>
      <c r="DV10" s="246"/>
      <c r="DW10" s="246"/>
      <c r="DX10" s="246"/>
      <c r="DY10" s="246"/>
      <c r="DZ10" s="246"/>
      <c r="EA10" s="246"/>
      <c r="EB10" s="246"/>
      <c r="EC10" s="246"/>
      <c r="ED10" s="246"/>
      <c r="EE10" s="246"/>
      <c r="EF10" s="246"/>
      <c r="EG10" s="246"/>
      <c r="EH10" s="246"/>
      <c r="EI10" s="246"/>
      <c r="EJ10" s="246"/>
      <c r="EK10" s="246"/>
      <c r="EL10" s="246"/>
      <c r="EM10" s="246"/>
      <c r="EN10" s="246"/>
      <c r="EO10" s="246"/>
      <c r="EP10" s="246"/>
      <c r="EQ10" s="246"/>
      <c r="ER10" s="246"/>
      <c r="ES10" s="246"/>
      <c r="ET10" s="246"/>
      <c r="EU10" s="246"/>
      <c r="EV10" s="246"/>
      <c r="EW10" s="246"/>
      <c r="EX10" s="246"/>
      <c r="EY10" s="246"/>
      <c r="EZ10" s="246"/>
      <c r="FA10" s="246"/>
      <c r="FB10" s="246"/>
      <c r="FC10" s="246"/>
      <c r="FD10" s="246"/>
      <c r="FE10" s="246"/>
      <c r="FF10" s="246"/>
      <c r="FG10" s="246"/>
      <c r="FH10" s="246"/>
      <c r="FI10" s="246"/>
      <c r="FJ10" s="246"/>
      <c r="FK10" s="246"/>
      <c r="FL10" s="246"/>
      <c r="FM10" s="246"/>
      <c r="FN10" s="246"/>
      <c r="FO10" s="246"/>
      <c r="FP10" s="246"/>
      <c r="FQ10" s="246"/>
      <c r="FR10" s="246"/>
      <c r="FS10" s="246"/>
      <c r="FT10" s="246"/>
      <c r="FU10" s="246"/>
      <c r="FV10" s="246"/>
      <c r="FW10" s="246"/>
      <c r="FX10" s="246"/>
      <c r="FY10" s="246"/>
      <c r="FZ10" s="246"/>
      <c r="GA10" s="246"/>
      <c r="GB10" s="246"/>
      <c r="GC10" s="246"/>
      <c r="GD10" s="246"/>
      <c r="GE10" s="246"/>
      <c r="GF10" s="246"/>
      <c r="GG10" s="246"/>
      <c r="GH10" s="246"/>
      <c r="GI10" s="246"/>
      <c r="GJ10" s="246"/>
      <c r="GK10" s="246"/>
      <c r="GL10" s="246"/>
      <c r="GM10" s="246"/>
      <c r="GN10" s="246"/>
      <c r="GO10" s="246"/>
      <c r="GP10" s="246"/>
      <c r="GQ10" s="246"/>
      <c r="GR10" s="246"/>
      <c r="GS10" s="246"/>
      <c r="GT10" s="246"/>
      <c r="GU10" s="246"/>
      <c r="GV10" s="246"/>
      <c r="GW10" s="246"/>
      <c r="GX10" s="246"/>
      <c r="GY10" s="246"/>
      <c r="GZ10" s="246"/>
      <c r="HA10" s="246"/>
      <c r="HB10" s="246"/>
      <c r="HC10" s="246"/>
      <c r="HD10" s="246"/>
      <c r="HE10" s="246"/>
      <c r="HF10" s="246"/>
      <c r="HG10" s="246"/>
      <c r="HH10" s="246"/>
      <c r="HI10" s="246"/>
      <c r="HJ10" s="246"/>
      <c r="HK10" s="246"/>
      <c r="HL10" s="246"/>
      <c r="HM10" s="246"/>
      <c r="HN10" s="246"/>
      <c r="HO10" s="246"/>
      <c r="HP10" s="246"/>
      <c r="HQ10" s="246"/>
      <c r="HR10" s="246"/>
      <c r="HS10" s="246"/>
      <c r="HT10" s="246"/>
      <c r="HU10" s="246"/>
      <c r="HV10" s="246"/>
      <c r="HW10" s="246"/>
      <c r="HX10" s="246"/>
      <c r="HY10" s="246"/>
      <c r="HZ10" s="246"/>
      <c r="IA10" s="246"/>
      <c r="IB10" s="246"/>
      <c r="IC10" s="246"/>
      <c r="ID10" s="246"/>
      <c r="IE10" s="246"/>
      <c r="IF10" s="246"/>
      <c r="IG10" s="246"/>
      <c r="IH10" s="246"/>
      <c r="II10" s="246"/>
      <c r="IJ10" s="246"/>
      <c r="IK10" s="246"/>
      <c r="IL10" s="246"/>
      <c r="IM10" s="246"/>
      <c r="IN10" s="246"/>
    </row>
    <row r="11" spans="1:248" ht="12.75">
      <c r="A11" s="201">
        <v>4</v>
      </c>
      <c r="B11" s="47" t="s">
        <v>7</v>
      </c>
      <c r="C11" s="144">
        <v>1314</v>
      </c>
      <c r="D11" s="144">
        <v>13</v>
      </c>
      <c r="E11" s="151">
        <f t="shared" si="0"/>
        <v>0.989345509893455</v>
      </c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6"/>
      <c r="BX11" s="246"/>
      <c r="BY11" s="246"/>
      <c r="BZ11" s="246"/>
      <c r="CA11" s="246"/>
      <c r="CB11" s="246"/>
      <c r="CC11" s="246"/>
      <c r="CD11" s="246"/>
      <c r="CE11" s="246"/>
      <c r="CF11" s="246"/>
      <c r="CG11" s="246"/>
      <c r="CH11" s="246"/>
      <c r="CI11" s="246"/>
      <c r="CJ11" s="246"/>
      <c r="CK11" s="246"/>
      <c r="CL11" s="246"/>
      <c r="CM11" s="246"/>
      <c r="CN11" s="246"/>
      <c r="CO11" s="246"/>
      <c r="CP11" s="246"/>
      <c r="CQ11" s="246"/>
      <c r="CR11" s="246"/>
      <c r="CS11" s="246"/>
      <c r="CT11" s="246"/>
      <c r="CU11" s="246"/>
      <c r="CV11" s="246"/>
      <c r="CW11" s="246"/>
      <c r="CX11" s="246"/>
      <c r="CY11" s="246"/>
      <c r="CZ11" s="246"/>
      <c r="DA11" s="246"/>
      <c r="DB11" s="246"/>
      <c r="DC11" s="246"/>
      <c r="DD11" s="246"/>
      <c r="DE11" s="246"/>
      <c r="DF11" s="246"/>
      <c r="DG11" s="246"/>
      <c r="DH11" s="246"/>
      <c r="DI11" s="246"/>
      <c r="DJ11" s="246"/>
      <c r="DK11" s="246"/>
      <c r="DL11" s="246"/>
      <c r="DM11" s="246"/>
      <c r="DN11" s="246"/>
      <c r="DO11" s="246"/>
      <c r="DP11" s="246"/>
      <c r="DQ11" s="246"/>
      <c r="DR11" s="246"/>
      <c r="DS11" s="246"/>
      <c r="DT11" s="246"/>
      <c r="DU11" s="246"/>
      <c r="DV11" s="246"/>
      <c r="DW11" s="246"/>
      <c r="DX11" s="246"/>
      <c r="DY11" s="246"/>
      <c r="DZ11" s="246"/>
      <c r="EA11" s="246"/>
      <c r="EB11" s="246"/>
      <c r="EC11" s="246"/>
      <c r="ED11" s="246"/>
      <c r="EE11" s="246"/>
      <c r="EF11" s="246"/>
      <c r="EG11" s="246"/>
      <c r="EH11" s="246"/>
      <c r="EI11" s="246"/>
      <c r="EJ11" s="246"/>
      <c r="EK11" s="246"/>
      <c r="EL11" s="246"/>
      <c r="EM11" s="246"/>
      <c r="EN11" s="246"/>
      <c r="EO11" s="246"/>
      <c r="EP11" s="246"/>
      <c r="EQ11" s="246"/>
      <c r="ER11" s="246"/>
      <c r="ES11" s="246"/>
      <c r="ET11" s="246"/>
      <c r="EU11" s="246"/>
      <c r="EV11" s="246"/>
      <c r="EW11" s="246"/>
      <c r="EX11" s="246"/>
      <c r="EY11" s="246"/>
      <c r="EZ11" s="246"/>
      <c r="FA11" s="246"/>
      <c r="FB11" s="246"/>
      <c r="FC11" s="246"/>
      <c r="FD11" s="246"/>
      <c r="FE11" s="246"/>
      <c r="FF11" s="246"/>
      <c r="FG11" s="246"/>
      <c r="FH11" s="246"/>
      <c r="FI11" s="246"/>
      <c r="FJ11" s="246"/>
      <c r="FK11" s="246"/>
      <c r="FL11" s="246"/>
      <c r="FM11" s="246"/>
      <c r="FN11" s="246"/>
      <c r="FO11" s="246"/>
      <c r="FP11" s="246"/>
      <c r="FQ11" s="246"/>
      <c r="FR11" s="246"/>
      <c r="FS11" s="246"/>
      <c r="FT11" s="246"/>
      <c r="FU11" s="246"/>
      <c r="FV11" s="246"/>
      <c r="FW11" s="246"/>
      <c r="FX11" s="246"/>
      <c r="FY11" s="246"/>
      <c r="FZ11" s="246"/>
      <c r="GA11" s="246"/>
      <c r="GB11" s="246"/>
      <c r="GC11" s="246"/>
      <c r="GD11" s="246"/>
      <c r="GE11" s="246"/>
      <c r="GF11" s="246"/>
      <c r="GG11" s="246"/>
      <c r="GH11" s="246"/>
      <c r="GI11" s="246"/>
      <c r="GJ11" s="246"/>
      <c r="GK11" s="246"/>
      <c r="GL11" s="246"/>
      <c r="GM11" s="246"/>
      <c r="GN11" s="246"/>
      <c r="GO11" s="246"/>
      <c r="GP11" s="246"/>
      <c r="GQ11" s="246"/>
      <c r="GR11" s="246"/>
      <c r="GS11" s="246"/>
      <c r="GT11" s="246"/>
      <c r="GU11" s="246"/>
      <c r="GV11" s="246"/>
      <c r="GW11" s="246"/>
      <c r="GX11" s="246"/>
      <c r="GY11" s="246"/>
      <c r="GZ11" s="246"/>
      <c r="HA11" s="246"/>
      <c r="HB11" s="246"/>
      <c r="HC11" s="246"/>
      <c r="HD11" s="246"/>
      <c r="HE11" s="246"/>
      <c r="HF11" s="246"/>
      <c r="HG11" s="246"/>
      <c r="HH11" s="246"/>
      <c r="HI11" s="246"/>
      <c r="HJ11" s="246"/>
      <c r="HK11" s="246"/>
      <c r="HL11" s="246"/>
      <c r="HM11" s="246"/>
      <c r="HN11" s="246"/>
      <c r="HO11" s="246"/>
      <c r="HP11" s="246"/>
      <c r="HQ11" s="246"/>
      <c r="HR11" s="246"/>
      <c r="HS11" s="246"/>
      <c r="HT11" s="246"/>
      <c r="HU11" s="246"/>
      <c r="HV11" s="246"/>
      <c r="HW11" s="246"/>
      <c r="HX11" s="246"/>
      <c r="HY11" s="246"/>
      <c r="HZ11" s="246"/>
      <c r="IA11" s="246"/>
      <c r="IB11" s="246"/>
      <c r="IC11" s="246"/>
      <c r="ID11" s="246"/>
      <c r="IE11" s="246"/>
      <c r="IF11" s="246"/>
      <c r="IG11" s="246"/>
      <c r="IH11" s="246"/>
      <c r="II11" s="246"/>
      <c r="IJ11" s="246"/>
      <c r="IK11" s="246"/>
      <c r="IL11" s="246"/>
      <c r="IM11" s="246"/>
      <c r="IN11" s="246"/>
    </row>
    <row r="12" spans="1:248" ht="12.75">
      <c r="A12" s="201">
        <v>5</v>
      </c>
      <c r="B12" s="47" t="s">
        <v>8</v>
      </c>
      <c r="C12" s="144">
        <v>843</v>
      </c>
      <c r="D12" s="144">
        <v>35</v>
      </c>
      <c r="E12" s="151">
        <f t="shared" si="0"/>
        <v>4.1518386714116255</v>
      </c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6"/>
      <c r="DK12" s="246"/>
      <c r="DL12" s="246"/>
      <c r="DM12" s="246"/>
      <c r="DN12" s="246"/>
      <c r="DO12" s="246"/>
      <c r="DP12" s="246"/>
      <c r="DQ12" s="246"/>
      <c r="DR12" s="246"/>
      <c r="DS12" s="246"/>
      <c r="DT12" s="246"/>
      <c r="DU12" s="246"/>
      <c r="DV12" s="246"/>
      <c r="DW12" s="246"/>
      <c r="DX12" s="246"/>
      <c r="DY12" s="246"/>
      <c r="DZ12" s="246"/>
      <c r="EA12" s="246"/>
      <c r="EB12" s="246"/>
      <c r="EC12" s="246"/>
      <c r="ED12" s="246"/>
      <c r="EE12" s="246"/>
      <c r="EF12" s="246"/>
      <c r="EG12" s="246"/>
      <c r="EH12" s="246"/>
      <c r="EI12" s="246"/>
      <c r="EJ12" s="246"/>
      <c r="EK12" s="246"/>
      <c r="EL12" s="246"/>
      <c r="EM12" s="246"/>
      <c r="EN12" s="246"/>
      <c r="EO12" s="246"/>
      <c r="EP12" s="246"/>
      <c r="EQ12" s="246"/>
      <c r="ER12" s="246"/>
      <c r="ES12" s="246"/>
      <c r="ET12" s="246"/>
      <c r="EU12" s="246"/>
      <c r="EV12" s="246"/>
      <c r="EW12" s="246"/>
      <c r="EX12" s="246"/>
      <c r="EY12" s="246"/>
      <c r="EZ12" s="246"/>
      <c r="FA12" s="246"/>
      <c r="FB12" s="246"/>
      <c r="FC12" s="246"/>
      <c r="FD12" s="246"/>
      <c r="FE12" s="246"/>
      <c r="FF12" s="246"/>
      <c r="FG12" s="246"/>
      <c r="FH12" s="246"/>
      <c r="FI12" s="246"/>
      <c r="FJ12" s="246"/>
      <c r="FK12" s="246"/>
      <c r="FL12" s="246"/>
      <c r="FM12" s="246"/>
      <c r="FN12" s="246"/>
      <c r="FO12" s="246"/>
      <c r="FP12" s="246"/>
      <c r="FQ12" s="246"/>
      <c r="FR12" s="246"/>
      <c r="FS12" s="246"/>
      <c r="FT12" s="246"/>
      <c r="FU12" s="246"/>
      <c r="FV12" s="246"/>
      <c r="FW12" s="246"/>
      <c r="FX12" s="246"/>
      <c r="FY12" s="246"/>
      <c r="FZ12" s="246"/>
      <c r="GA12" s="246"/>
      <c r="GB12" s="246"/>
      <c r="GC12" s="246"/>
      <c r="GD12" s="246"/>
      <c r="GE12" s="246"/>
      <c r="GF12" s="246"/>
      <c r="GG12" s="246"/>
      <c r="GH12" s="246"/>
      <c r="GI12" s="246"/>
      <c r="GJ12" s="246"/>
      <c r="GK12" s="246"/>
      <c r="GL12" s="246"/>
      <c r="GM12" s="246"/>
      <c r="GN12" s="246"/>
      <c r="GO12" s="246"/>
      <c r="GP12" s="246"/>
      <c r="GQ12" s="246"/>
      <c r="GR12" s="246"/>
      <c r="GS12" s="246"/>
      <c r="GT12" s="246"/>
      <c r="GU12" s="246"/>
      <c r="GV12" s="246"/>
      <c r="GW12" s="246"/>
      <c r="GX12" s="246"/>
      <c r="GY12" s="246"/>
      <c r="GZ12" s="246"/>
      <c r="HA12" s="246"/>
      <c r="HB12" s="246"/>
      <c r="HC12" s="246"/>
      <c r="HD12" s="246"/>
      <c r="HE12" s="246"/>
      <c r="HF12" s="246"/>
      <c r="HG12" s="246"/>
      <c r="HH12" s="246"/>
      <c r="HI12" s="246"/>
      <c r="HJ12" s="246"/>
      <c r="HK12" s="246"/>
      <c r="HL12" s="246"/>
      <c r="HM12" s="246"/>
      <c r="HN12" s="246"/>
      <c r="HO12" s="246"/>
      <c r="HP12" s="246"/>
      <c r="HQ12" s="246"/>
      <c r="HR12" s="246"/>
      <c r="HS12" s="246"/>
      <c r="HT12" s="246"/>
      <c r="HU12" s="246"/>
      <c r="HV12" s="246"/>
      <c r="HW12" s="246"/>
      <c r="HX12" s="246"/>
      <c r="HY12" s="246"/>
      <c r="HZ12" s="246"/>
      <c r="IA12" s="246"/>
      <c r="IB12" s="246"/>
      <c r="IC12" s="246"/>
      <c r="ID12" s="246"/>
      <c r="IE12" s="246"/>
      <c r="IF12" s="246"/>
      <c r="IG12" s="246"/>
      <c r="IH12" s="246"/>
      <c r="II12" s="246"/>
      <c r="IJ12" s="246"/>
      <c r="IK12" s="246"/>
      <c r="IL12" s="246"/>
      <c r="IM12" s="246"/>
      <c r="IN12" s="246"/>
    </row>
    <row r="13" spans="1:248" ht="12.75">
      <c r="A13" s="201">
        <v>6</v>
      </c>
      <c r="B13" s="47" t="s">
        <v>9</v>
      </c>
      <c r="C13" s="144">
        <v>346</v>
      </c>
      <c r="D13" s="144">
        <v>30</v>
      </c>
      <c r="E13" s="151">
        <f t="shared" si="0"/>
        <v>8.670520231213873</v>
      </c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/>
      <c r="BL13" s="246"/>
      <c r="BM13" s="246"/>
      <c r="BN13" s="246"/>
      <c r="BO13" s="246"/>
      <c r="BP13" s="246"/>
      <c r="BQ13" s="246"/>
      <c r="BR13" s="246"/>
      <c r="BS13" s="246"/>
      <c r="BT13" s="246"/>
      <c r="BU13" s="246"/>
      <c r="BV13" s="246"/>
      <c r="BW13" s="246"/>
      <c r="BX13" s="246"/>
      <c r="BY13" s="246"/>
      <c r="BZ13" s="246"/>
      <c r="CA13" s="246"/>
      <c r="CB13" s="246"/>
      <c r="CC13" s="246"/>
      <c r="CD13" s="246"/>
      <c r="CE13" s="246"/>
      <c r="CF13" s="246"/>
      <c r="CG13" s="246"/>
      <c r="CH13" s="246"/>
      <c r="CI13" s="246"/>
      <c r="CJ13" s="246"/>
      <c r="CK13" s="246"/>
      <c r="CL13" s="246"/>
      <c r="CM13" s="246"/>
      <c r="CN13" s="246"/>
      <c r="CO13" s="246"/>
      <c r="CP13" s="246"/>
      <c r="CQ13" s="246"/>
      <c r="CR13" s="246"/>
      <c r="CS13" s="246"/>
      <c r="CT13" s="246"/>
      <c r="CU13" s="246"/>
      <c r="CV13" s="246"/>
      <c r="CW13" s="246"/>
      <c r="CX13" s="246"/>
      <c r="CY13" s="246"/>
      <c r="CZ13" s="246"/>
      <c r="DA13" s="246"/>
      <c r="DB13" s="246"/>
      <c r="DC13" s="246"/>
      <c r="DD13" s="246"/>
      <c r="DE13" s="246"/>
      <c r="DF13" s="246"/>
      <c r="DG13" s="246"/>
      <c r="DH13" s="246"/>
      <c r="DI13" s="246"/>
      <c r="DJ13" s="246"/>
      <c r="DK13" s="246"/>
      <c r="DL13" s="246"/>
      <c r="DM13" s="246"/>
      <c r="DN13" s="246"/>
      <c r="DO13" s="246"/>
      <c r="DP13" s="246"/>
      <c r="DQ13" s="246"/>
      <c r="DR13" s="246"/>
      <c r="DS13" s="246"/>
      <c r="DT13" s="246"/>
      <c r="DU13" s="246"/>
      <c r="DV13" s="246"/>
      <c r="DW13" s="246"/>
      <c r="DX13" s="246"/>
      <c r="DY13" s="246"/>
      <c r="DZ13" s="246"/>
      <c r="EA13" s="246"/>
      <c r="EB13" s="246"/>
      <c r="EC13" s="246"/>
      <c r="ED13" s="246"/>
      <c r="EE13" s="246"/>
      <c r="EF13" s="246"/>
      <c r="EG13" s="246"/>
      <c r="EH13" s="246"/>
      <c r="EI13" s="246"/>
      <c r="EJ13" s="246"/>
      <c r="EK13" s="246"/>
      <c r="EL13" s="246"/>
      <c r="EM13" s="246"/>
      <c r="EN13" s="246"/>
      <c r="EO13" s="246"/>
      <c r="EP13" s="246"/>
      <c r="EQ13" s="246"/>
      <c r="ER13" s="246"/>
      <c r="ES13" s="246"/>
      <c r="ET13" s="246"/>
      <c r="EU13" s="246"/>
      <c r="EV13" s="246"/>
      <c r="EW13" s="246"/>
      <c r="EX13" s="246"/>
      <c r="EY13" s="246"/>
      <c r="EZ13" s="246"/>
      <c r="FA13" s="246"/>
      <c r="FB13" s="246"/>
      <c r="FC13" s="246"/>
      <c r="FD13" s="246"/>
      <c r="FE13" s="246"/>
      <c r="FF13" s="246"/>
      <c r="FG13" s="246"/>
      <c r="FH13" s="246"/>
      <c r="FI13" s="246"/>
      <c r="FJ13" s="246"/>
      <c r="FK13" s="246"/>
      <c r="FL13" s="246"/>
      <c r="FM13" s="246"/>
      <c r="FN13" s="246"/>
      <c r="FO13" s="246"/>
      <c r="FP13" s="246"/>
      <c r="FQ13" s="246"/>
      <c r="FR13" s="246"/>
      <c r="FS13" s="246"/>
      <c r="FT13" s="246"/>
      <c r="FU13" s="246"/>
      <c r="FV13" s="246"/>
      <c r="FW13" s="246"/>
      <c r="FX13" s="246"/>
      <c r="FY13" s="246"/>
      <c r="FZ13" s="246"/>
      <c r="GA13" s="246"/>
      <c r="GB13" s="246"/>
      <c r="GC13" s="246"/>
      <c r="GD13" s="246"/>
      <c r="GE13" s="246"/>
      <c r="GF13" s="246"/>
      <c r="GG13" s="246"/>
      <c r="GH13" s="246"/>
      <c r="GI13" s="246"/>
      <c r="GJ13" s="246"/>
      <c r="GK13" s="246"/>
      <c r="GL13" s="246"/>
      <c r="GM13" s="246"/>
      <c r="GN13" s="246"/>
      <c r="GO13" s="246"/>
      <c r="GP13" s="246"/>
      <c r="GQ13" s="246"/>
      <c r="GR13" s="246"/>
      <c r="GS13" s="246"/>
      <c r="GT13" s="246"/>
      <c r="GU13" s="246"/>
      <c r="GV13" s="246"/>
      <c r="GW13" s="246"/>
      <c r="GX13" s="246"/>
      <c r="GY13" s="246"/>
      <c r="GZ13" s="246"/>
      <c r="HA13" s="246"/>
      <c r="HB13" s="246"/>
      <c r="HC13" s="246"/>
      <c r="HD13" s="246"/>
      <c r="HE13" s="246"/>
      <c r="HF13" s="246"/>
      <c r="HG13" s="246"/>
      <c r="HH13" s="246"/>
      <c r="HI13" s="246"/>
      <c r="HJ13" s="246"/>
      <c r="HK13" s="246"/>
      <c r="HL13" s="246"/>
      <c r="HM13" s="246"/>
      <c r="HN13" s="246"/>
      <c r="HO13" s="246"/>
      <c r="HP13" s="246"/>
      <c r="HQ13" s="246"/>
      <c r="HR13" s="246"/>
      <c r="HS13" s="246"/>
      <c r="HT13" s="246"/>
      <c r="HU13" s="246"/>
      <c r="HV13" s="246"/>
      <c r="HW13" s="246"/>
      <c r="HX13" s="246"/>
      <c r="HY13" s="246"/>
      <c r="HZ13" s="246"/>
      <c r="IA13" s="246"/>
      <c r="IB13" s="246"/>
      <c r="IC13" s="246"/>
      <c r="ID13" s="246"/>
      <c r="IE13" s="246"/>
      <c r="IF13" s="246"/>
      <c r="IG13" s="246"/>
      <c r="IH13" s="246"/>
      <c r="II13" s="246"/>
      <c r="IJ13" s="246"/>
      <c r="IK13" s="246"/>
      <c r="IL13" s="246"/>
      <c r="IM13" s="246"/>
      <c r="IN13" s="246"/>
    </row>
    <row r="14" spans="1:248" ht="12.75">
      <c r="A14" s="201">
        <v>7</v>
      </c>
      <c r="B14" s="47" t="s">
        <v>10</v>
      </c>
      <c r="C14" s="144">
        <v>0</v>
      </c>
      <c r="D14" s="144">
        <v>0</v>
      </c>
      <c r="E14" s="151" t="e">
        <f t="shared" si="0"/>
        <v>#DIV/0!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6"/>
      <c r="CS14" s="246"/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46"/>
      <c r="DG14" s="246"/>
      <c r="DH14" s="246"/>
      <c r="DI14" s="246"/>
      <c r="DJ14" s="246"/>
      <c r="DK14" s="246"/>
      <c r="DL14" s="246"/>
      <c r="DM14" s="246"/>
      <c r="DN14" s="246"/>
      <c r="DO14" s="246"/>
      <c r="DP14" s="246"/>
      <c r="DQ14" s="246"/>
      <c r="DR14" s="246"/>
      <c r="DS14" s="246"/>
      <c r="DT14" s="246"/>
      <c r="DU14" s="246"/>
      <c r="DV14" s="246"/>
      <c r="DW14" s="246"/>
      <c r="DX14" s="246"/>
      <c r="DY14" s="246"/>
      <c r="DZ14" s="246"/>
      <c r="EA14" s="246"/>
      <c r="EB14" s="246"/>
      <c r="EC14" s="246"/>
      <c r="ED14" s="246"/>
      <c r="EE14" s="246"/>
      <c r="EF14" s="246"/>
      <c r="EG14" s="246"/>
      <c r="EH14" s="246"/>
      <c r="EI14" s="246"/>
      <c r="EJ14" s="246"/>
      <c r="EK14" s="246"/>
      <c r="EL14" s="246"/>
      <c r="EM14" s="246"/>
      <c r="EN14" s="246"/>
      <c r="EO14" s="246"/>
      <c r="EP14" s="246"/>
      <c r="EQ14" s="246"/>
      <c r="ER14" s="246"/>
      <c r="ES14" s="246"/>
      <c r="ET14" s="246"/>
      <c r="EU14" s="246"/>
      <c r="EV14" s="246"/>
      <c r="EW14" s="246"/>
      <c r="EX14" s="246"/>
      <c r="EY14" s="246"/>
      <c r="EZ14" s="246"/>
      <c r="FA14" s="246"/>
      <c r="FB14" s="246"/>
      <c r="FC14" s="246"/>
      <c r="FD14" s="246"/>
      <c r="FE14" s="246"/>
      <c r="FF14" s="246"/>
      <c r="FG14" s="246"/>
      <c r="FH14" s="246"/>
      <c r="FI14" s="246"/>
      <c r="FJ14" s="246"/>
      <c r="FK14" s="246"/>
      <c r="FL14" s="246"/>
      <c r="FM14" s="246"/>
      <c r="FN14" s="246"/>
      <c r="FO14" s="246"/>
      <c r="FP14" s="246"/>
      <c r="FQ14" s="246"/>
      <c r="FR14" s="246"/>
      <c r="FS14" s="246"/>
      <c r="FT14" s="246"/>
      <c r="FU14" s="246"/>
      <c r="FV14" s="246"/>
      <c r="FW14" s="246"/>
      <c r="FX14" s="246"/>
      <c r="FY14" s="246"/>
      <c r="FZ14" s="246"/>
      <c r="GA14" s="246"/>
      <c r="GB14" s="246"/>
      <c r="GC14" s="246"/>
      <c r="GD14" s="246"/>
      <c r="GE14" s="246"/>
      <c r="GF14" s="246"/>
      <c r="GG14" s="246"/>
      <c r="GH14" s="246"/>
      <c r="GI14" s="246"/>
      <c r="GJ14" s="246"/>
      <c r="GK14" s="246"/>
      <c r="GL14" s="246"/>
      <c r="GM14" s="246"/>
      <c r="GN14" s="246"/>
      <c r="GO14" s="246"/>
      <c r="GP14" s="246"/>
      <c r="GQ14" s="246"/>
      <c r="GR14" s="246"/>
      <c r="GS14" s="246"/>
      <c r="GT14" s="246"/>
      <c r="GU14" s="246"/>
      <c r="GV14" s="246"/>
      <c r="GW14" s="246"/>
      <c r="GX14" s="246"/>
      <c r="GY14" s="246"/>
      <c r="GZ14" s="246"/>
      <c r="HA14" s="246"/>
      <c r="HB14" s="246"/>
      <c r="HC14" s="246"/>
      <c r="HD14" s="246"/>
      <c r="HE14" s="246"/>
      <c r="HF14" s="246"/>
      <c r="HG14" s="246"/>
      <c r="HH14" s="246"/>
      <c r="HI14" s="246"/>
      <c r="HJ14" s="246"/>
      <c r="HK14" s="246"/>
      <c r="HL14" s="246"/>
      <c r="HM14" s="246"/>
      <c r="HN14" s="246"/>
      <c r="HO14" s="246"/>
      <c r="HP14" s="246"/>
      <c r="HQ14" s="246"/>
      <c r="HR14" s="246"/>
      <c r="HS14" s="246"/>
      <c r="HT14" s="246"/>
      <c r="HU14" s="246"/>
      <c r="HV14" s="246"/>
      <c r="HW14" s="246"/>
      <c r="HX14" s="246"/>
      <c r="HY14" s="246"/>
      <c r="HZ14" s="246"/>
      <c r="IA14" s="246"/>
      <c r="IB14" s="246"/>
      <c r="IC14" s="246"/>
      <c r="ID14" s="246"/>
      <c r="IE14" s="246"/>
      <c r="IF14" s="246"/>
      <c r="IG14" s="246"/>
      <c r="IH14" s="246"/>
      <c r="II14" s="246"/>
      <c r="IJ14" s="246"/>
      <c r="IK14" s="246"/>
      <c r="IL14" s="246"/>
      <c r="IM14" s="246"/>
      <c r="IN14" s="246"/>
    </row>
    <row r="15" spans="1:248" ht="12.75">
      <c r="A15" s="201">
        <v>8</v>
      </c>
      <c r="B15" s="47" t="s">
        <v>11</v>
      </c>
      <c r="C15" s="144">
        <v>409</v>
      </c>
      <c r="D15" s="144">
        <v>19</v>
      </c>
      <c r="E15" s="151">
        <f t="shared" si="0"/>
        <v>4.645476772616137</v>
      </c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6"/>
      <c r="BQ15" s="246"/>
      <c r="BR15" s="246"/>
      <c r="BS15" s="246"/>
      <c r="BT15" s="246"/>
      <c r="BU15" s="246"/>
      <c r="BV15" s="246"/>
      <c r="BW15" s="246"/>
      <c r="BX15" s="246"/>
      <c r="BY15" s="246"/>
      <c r="BZ15" s="246"/>
      <c r="CA15" s="246"/>
      <c r="CB15" s="246"/>
      <c r="CC15" s="246"/>
      <c r="CD15" s="246"/>
      <c r="CE15" s="246"/>
      <c r="CF15" s="246"/>
      <c r="CG15" s="246"/>
      <c r="CH15" s="246"/>
      <c r="CI15" s="246"/>
      <c r="CJ15" s="246"/>
      <c r="CK15" s="246"/>
      <c r="CL15" s="246"/>
      <c r="CM15" s="246"/>
      <c r="CN15" s="246"/>
      <c r="CO15" s="246"/>
      <c r="CP15" s="246"/>
      <c r="CQ15" s="246"/>
      <c r="CR15" s="246"/>
      <c r="CS15" s="246"/>
      <c r="CT15" s="246"/>
      <c r="CU15" s="246"/>
      <c r="CV15" s="246"/>
      <c r="CW15" s="246"/>
      <c r="CX15" s="246"/>
      <c r="CY15" s="246"/>
      <c r="CZ15" s="246"/>
      <c r="DA15" s="246"/>
      <c r="DB15" s="246"/>
      <c r="DC15" s="246"/>
      <c r="DD15" s="246"/>
      <c r="DE15" s="246"/>
      <c r="DF15" s="246"/>
      <c r="DG15" s="246"/>
      <c r="DH15" s="246"/>
      <c r="DI15" s="246"/>
      <c r="DJ15" s="246"/>
      <c r="DK15" s="246"/>
      <c r="DL15" s="246"/>
      <c r="DM15" s="246"/>
      <c r="DN15" s="246"/>
      <c r="DO15" s="246"/>
      <c r="DP15" s="246"/>
      <c r="DQ15" s="246"/>
      <c r="DR15" s="246"/>
      <c r="DS15" s="246"/>
      <c r="DT15" s="246"/>
      <c r="DU15" s="246"/>
      <c r="DV15" s="246"/>
      <c r="DW15" s="246"/>
      <c r="DX15" s="246"/>
      <c r="DY15" s="246"/>
      <c r="DZ15" s="246"/>
      <c r="EA15" s="246"/>
      <c r="EB15" s="246"/>
      <c r="EC15" s="246"/>
      <c r="ED15" s="246"/>
      <c r="EE15" s="246"/>
      <c r="EF15" s="246"/>
      <c r="EG15" s="246"/>
      <c r="EH15" s="246"/>
      <c r="EI15" s="246"/>
      <c r="EJ15" s="246"/>
      <c r="EK15" s="246"/>
      <c r="EL15" s="246"/>
      <c r="EM15" s="246"/>
      <c r="EN15" s="246"/>
      <c r="EO15" s="246"/>
      <c r="EP15" s="246"/>
      <c r="EQ15" s="246"/>
      <c r="ER15" s="246"/>
      <c r="ES15" s="246"/>
      <c r="ET15" s="246"/>
      <c r="EU15" s="246"/>
      <c r="EV15" s="246"/>
      <c r="EW15" s="246"/>
      <c r="EX15" s="246"/>
      <c r="EY15" s="246"/>
      <c r="EZ15" s="246"/>
      <c r="FA15" s="246"/>
      <c r="FB15" s="246"/>
      <c r="FC15" s="246"/>
      <c r="FD15" s="246"/>
      <c r="FE15" s="246"/>
      <c r="FF15" s="246"/>
      <c r="FG15" s="246"/>
      <c r="FH15" s="246"/>
      <c r="FI15" s="246"/>
      <c r="FJ15" s="246"/>
      <c r="FK15" s="246"/>
      <c r="FL15" s="246"/>
      <c r="FM15" s="246"/>
      <c r="FN15" s="246"/>
      <c r="FO15" s="246"/>
      <c r="FP15" s="246"/>
      <c r="FQ15" s="246"/>
      <c r="FR15" s="246"/>
      <c r="FS15" s="246"/>
      <c r="FT15" s="246"/>
      <c r="FU15" s="246"/>
      <c r="FV15" s="246"/>
      <c r="FW15" s="246"/>
      <c r="FX15" s="246"/>
      <c r="FY15" s="246"/>
      <c r="FZ15" s="246"/>
      <c r="GA15" s="246"/>
      <c r="GB15" s="246"/>
      <c r="GC15" s="246"/>
      <c r="GD15" s="246"/>
      <c r="GE15" s="246"/>
      <c r="GF15" s="246"/>
      <c r="GG15" s="246"/>
      <c r="GH15" s="246"/>
      <c r="GI15" s="246"/>
      <c r="GJ15" s="246"/>
      <c r="GK15" s="246"/>
      <c r="GL15" s="246"/>
      <c r="GM15" s="246"/>
      <c r="GN15" s="246"/>
      <c r="GO15" s="246"/>
      <c r="GP15" s="246"/>
      <c r="GQ15" s="246"/>
      <c r="GR15" s="246"/>
      <c r="GS15" s="246"/>
      <c r="GT15" s="246"/>
      <c r="GU15" s="246"/>
      <c r="GV15" s="246"/>
      <c r="GW15" s="246"/>
      <c r="GX15" s="246"/>
      <c r="GY15" s="246"/>
      <c r="GZ15" s="246"/>
      <c r="HA15" s="246"/>
      <c r="HB15" s="246"/>
      <c r="HC15" s="246"/>
      <c r="HD15" s="246"/>
      <c r="HE15" s="246"/>
      <c r="HF15" s="246"/>
      <c r="HG15" s="246"/>
      <c r="HH15" s="246"/>
      <c r="HI15" s="246"/>
      <c r="HJ15" s="246"/>
      <c r="HK15" s="246"/>
      <c r="HL15" s="246"/>
      <c r="HM15" s="246"/>
      <c r="HN15" s="246"/>
      <c r="HO15" s="246"/>
      <c r="HP15" s="246"/>
      <c r="HQ15" s="246"/>
      <c r="HR15" s="246"/>
      <c r="HS15" s="246"/>
      <c r="HT15" s="246"/>
      <c r="HU15" s="246"/>
      <c r="HV15" s="246"/>
      <c r="HW15" s="246"/>
      <c r="HX15" s="246"/>
      <c r="HY15" s="246"/>
      <c r="HZ15" s="246"/>
      <c r="IA15" s="246"/>
      <c r="IB15" s="246"/>
      <c r="IC15" s="246"/>
      <c r="ID15" s="246"/>
      <c r="IE15" s="246"/>
      <c r="IF15" s="246"/>
      <c r="IG15" s="246"/>
      <c r="IH15" s="246"/>
      <c r="II15" s="246"/>
      <c r="IJ15" s="246"/>
      <c r="IK15" s="246"/>
      <c r="IL15" s="246"/>
      <c r="IM15" s="246"/>
      <c r="IN15" s="246"/>
    </row>
    <row r="16" spans="1:248" ht="12.75">
      <c r="A16" s="201">
        <v>9</v>
      </c>
      <c r="B16" s="47" t="s">
        <v>12</v>
      </c>
      <c r="C16" s="144">
        <v>345</v>
      </c>
      <c r="D16" s="144">
        <v>21</v>
      </c>
      <c r="E16" s="151">
        <f t="shared" si="0"/>
        <v>6.086956521739131</v>
      </c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  <c r="BG16" s="246"/>
      <c r="BH16" s="246"/>
      <c r="BI16" s="246"/>
      <c r="BJ16" s="246"/>
      <c r="BK16" s="246"/>
      <c r="BL16" s="246"/>
      <c r="BM16" s="246"/>
      <c r="BN16" s="246"/>
      <c r="BO16" s="246"/>
      <c r="BP16" s="246"/>
      <c r="BQ16" s="246"/>
      <c r="BR16" s="246"/>
      <c r="BS16" s="246"/>
      <c r="BT16" s="246"/>
      <c r="BU16" s="246"/>
      <c r="BV16" s="246"/>
      <c r="BW16" s="246"/>
      <c r="BX16" s="246"/>
      <c r="BY16" s="246"/>
      <c r="BZ16" s="246"/>
      <c r="CA16" s="246"/>
      <c r="CB16" s="246"/>
      <c r="CC16" s="246"/>
      <c r="CD16" s="246"/>
      <c r="CE16" s="246"/>
      <c r="CF16" s="246"/>
      <c r="CG16" s="246"/>
      <c r="CH16" s="246"/>
      <c r="CI16" s="246"/>
      <c r="CJ16" s="246"/>
      <c r="CK16" s="246"/>
      <c r="CL16" s="246"/>
      <c r="CM16" s="246"/>
      <c r="CN16" s="246"/>
      <c r="CO16" s="246"/>
      <c r="CP16" s="246"/>
      <c r="CQ16" s="246"/>
      <c r="CR16" s="246"/>
      <c r="CS16" s="246"/>
      <c r="CT16" s="246"/>
      <c r="CU16" s="246"/>
      <c r="CV16" s="246"/>
      <c r="CW16" s="246"/>
      <c r="CX16" s="246"/>
      <c r="CY16" s="246"/>
      <c r="CZ16" s="246"/>
      <c r="DA16" s="246"/>
      <c r="DB16" s="246"/>
      <c r="DC16" s="246"/>
      <c r="DD16" s="246"/>
      <c r="DE16" s="246"/>
      <c r="DF16" s="246"/>
      <c r="DG16" s="246"/>
      <c r="DH16" s="246"/>
      <c r="DI16" s="246"/>
      <c r="DJ16" s="246"/>
      <c r="DK16" s="246"/>
      <c r="DL16" s="246"/>
      <c r="DM16" s="246"/>
      <c r="DN16" s="246"/>
      <c r="DO16" s="246"/>
      <c r="DP16" s="246"/>
      <c r="DQ16" s="246"/>
      <c r="DR16" s="246"/>
      <c r="DS16" s="246"/>
      <c r="DT16" s="246"/>
      <c r="DU16" s="246"/>
      <c r="DV16" s="246"/>
      <c r="DW16" s="246"/>
      <c r="DX16" s="246"/>
      <c r="DY16" s="246"/>
      <c r="DZ16" s="246"/>
      <c r="EA16" s="246"/>
      <c r="EB16" s="246"/>
      <c r="EC16" s="246"/>
      <c r="ED16" s="246"/>
      <c r="EE16" s="246"/>
      <c r="EF16" s="246"/>
      <c r="EG16" s="246"/>
      <c r="EH16" s="246"/>
      <c r="EI16" s="246"/>
      <c r="EJ16" s="246"/>
      <c r="EK16" s="246"/>
      <c r="EL16" s="246"/>
      <c r="EM16" s="246"/>
      <c r="EN16" s="246"/>
      <c r="EO16" s="246"/>
      <c r="EP16" s="246"/>
      <c r="EQ16" s="246"/>
      <c r="ER16" s="246"/>
      <c r="ES16" s="246"/>
      <c r="ET16" s="246"/>
      <c r="EU16" s="246"/>
      <c r="EV16" s="246"/>
      <c r="EW16" s="246"/>
      <c r="EX16" s="246"/>
      <c r="EY16" s="246"/>
      <c r="EZ16" s="246"/>
      <c r="FA16" s="246"/>
      <c r="FB16" s="246"/>
      <c r="FC16" s="246"/>
      <c r="FD16" s="246"/>
      <c r="FE16" s="246"/>
      <c r="FF16" s="246"/>
      <c r="FG16" s="246"/>
      <c r="FH16" s="246"/>
      <c r="FI16" s="246"/>
      <c r="FJ16" s="246"/>
      <c r="FK16" s="246"/>
      <c r="FL16" s="246"/>
      <c r="FM16" s="246"/>
      <c r="FN16" s="246"/>
      <c r="FO16" s="246"/>
      <c r="FP16" s="246"/>
      <c r="FQ16" s="246"/>
      <c r="FR16" s="246"/>
      <c r="FS16" s="246"/>
      <c r="FT16" s="246"/>
      <c r="FU16" s="246"/>
      <c r="FV16" s="246"/>
      <c r="FW16" s="246"/>
      <c r="FX16" s="246"/>
      <c r="FY16" s="246"/>
      <c r="FZ16" s="246"/>
      <c r="GA16" s="246"/>
      <c r="GB16" s="246"/>
      <c r="GC16" s="246"/>
      <c r="GD16" s="246"/>
      <c r="GE16" s="246"/>
      <c r="GF16" s="246"/>
      <c r="GG16" s="246"/>
      <c r="GH16" s="246"/>
      <c r="GI16" s="246"/>
      <c r="GJ16" s="246"/>
      <c r="GK16" s="246"/>
      <c r="GL16" s="246"/>
      <c r="GM16" s="246"/>
      <c r="GN16" s="246"/>
      <c r="GO16" s="246"/>
      <c r="GP16" s="246"/>
      <c r="GQ16" s="246"/>
      <c r="GR16" s="246"/>
      <c r="GS16" s="246"/>
      <c r="GT16" s="246"/>
      <c r="GU16" s="246"/>
      <c r="GV16" s="246"/>
      <c r="GW16" s="246"/>
      <c r="GX16" s="246"/>
      <c r="GY16" s="246"/>
      <c r="GZ16" s="246"/>
      <c r="HA16" s="246"/>
      <c r="HB16" s="246"/>
      <c r="HC16" s="246"/>
      <c r="HD16" s="246"/>
      <c r="HE16" s="246"/>
      <c r="HF16" s="246"/>
      <c r="HG16" s="246"/>
      <c r="HH16" s="246"/>
      <c r="HI16" s="246"/>
      <c r="HJ16" s="246"/>
      <c r="HK16" s="246"/>
      <c r="HL16" s="246"/>
      <c r="HM16" s="246"/>
      <c r="HN16" s="246"/>
      <c r="HO16" s="246"/>
      <c r="HP16" s="246"/>
      <c r="HQ16" s="246"/>
      <c r="HR16" s="246"/>
      <c r="HS16" s="246"/>
      <c r="HT16" s="246"/>
      <c r="HU16" s="246"/>
      <c r="HV16" s="246"/>
      <c r="HW16" s="246"/>
      <c r="HX16" s="246"/>
      <c r="HY16" s="246"/>
      <c r="HZ16" s="246"/>
      <c r="IA16" s="246"/>
      <c r="IB16" s="246"/>
      <c r="IC16" s="246"/>
      <c r="ID16" s="246"/>
      <c r="IE16" s="246"/>
      <c r="IF16" s="246"/>
      <c r="IG16" s="246"/>
      <c r="IH16" s="246"/>
      <c r="II16" s="246"/>
      <c r="IJ16" s="246"/>
      <c r="IK16" s="246"/>
      <c r="IL16" s="246"/>
      <c r="IM16" s="246"/>
      <c r="IN16" s="246"/>
    </row>
    <row r="17" spans="1:248" ht="12.75">
      <c r="A17" s="201">
        <v>10</v>
      </c>
      <c r="B17" s="47" t="s">
        <v>13</v>
      </c>
      <c r="C17" s="144">
        <v>0</v>
      </c>
      <c r="D17" s="144">
        <v>0</v>
      </c>
      <c r="E17" s="151" t="e">
        <f t="shared" si="0"/>
        <v>#DIV/0!</v>
      </c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46"/>
      <c r="BP17" s="246"/>
      <c r="BQ17" s="246"/>
      <c r="BR17" s="246"/>
      <c r="BS17" s="246"/>
      <c r="BT17" s="246"/>
      <c r="BU17" s="246"/>
      <c r="BV17" s="246"/>
      <c r="BW17" s="246"/>
      <c r="BX17" s="246"/>
      <c r="BY17" s="246"/>
      <c r="BZ17" s="246"/>
      <c r="CA17" s="246"/>
      <c r="CB17" s="246"/>
      <c r="CC17" s="246"/>
      <c r="CD17" s="246"/>
      <c r="CE17" s="246"/>
      <c r="CF17" s="246"/>
      <c r="CG17" s="246"/>
      <c r="CH17" s="246"/>
      <c r="CI17" s="246"/>
      <c r="CJ17" s="246"/>
      <c r="CK17" s="246"/>
      <c r="CL17" s="246"/>
      <c r="CM17" s="246"/>
      <c r="CN17" s="246"/>
      <c r="CO17" s="246"/>
      <c r="CP17" s="246"/>
      <c r="CQ17" s="246"/>
      <c r="CR17" s="246"/>
      <c r="CS17" s="246"/>
      <c r="CT17" s="246"/>
      <c r="CU17" s="246"/>
      <c r="CV17" s="246"/>
      <c r="CW17" s="246"/>
      <c r="CX17" s="246"/>
      <c r="CY17" s="246"/>
      <c r="CZ17" s="246"/>
      <c r="DA17" s="246"/>
      <c r="DB17" s="246"/>
      <c r="DC17" s="246"/>
      <c r="DD17" s="246"/>
      <c r="DE17" s="246"/>
      <c r="DF17" s="246"/>
      <c r="DG17" s="246"/>
      <c r="DH17" s="246"/>
      <c r="DI17" s="246"/>
      <c r="DJ17" s="246"/>
      <c r="DK17" s="246"/>
      <c r="DL17" s="246"/>
      <c r="DM17" s="246"/>
      <c r="DN17" s="246"/>
      <c r="DO17" s="246"/>
      <c r="DP17" s="246"/>
      <c r="DQ17" s="246"/>
      <c r="DR17" s="246"/>
      <c r="DS17" s="246"/>
      <c r="DT17" s="246"/>
      <c r="DU17" s="246"/>
      <c r="DV17" s="246"/>
      <c r="DW17" s="246"/>
      <c r="DX17" s="246"/>
      <c r="DY17" s="246"/>
      <c r="DZ17" s="246"/>
      <c r="EA17" s="246"/>
      <c r="EB17" s="246"/>
      <c r="EC17" s="246"/>
      <c r="ED17" s="246"/>
      <c r="EE17" s="246"/>
      <c r="EF17" s="246"/>
      <c r="EG17" s="246"/>
      <c r="EH17" s="246"/>
      <c r="EI17" s="246"/>
      <c r="EJ17" s="246"/>
      <c r="EK17" s="246"/>
      <c r="EL17" s="246"/>
      <c r="EM17" s="246"/>
      <c r="EN17" s="246"/>
      <c r="EO17" s="246"/>
      <c r="EP17" s="246"/>
      <c r="EQ17" s="246"/>
      <c r="ER17" s="246"/>
      <c r="ES17" s="246"/>
      <c r="ET17" s="246"/>
      <c r="EU17" s="246"/>
      <c r="EV17" s="246"/>
      <c r="EW17" s="246"/>
      <c r="EX17" s="246"/>
      <c r="EY17" s="246"/>
      <c r="EZ17" s="246"/>
      <c r="FA17" s="246"/>
      <c r="FB17" s="246"/>
      <c r="FC17" s="246"/>
      <c r="FD17" s="246"/>
      <c r="FE17" s="246"/>
      <c r="FF17" s="246"/>
      <c r="FG17" s="246"/>
      <c r="FH17" s="246"/>
      <c r="FI17" s="246"/>
      <c r="FJ17" s="246"/>
      <c r="FK17" s="246"/>
      <c r="FL17" s="246"/>
      <c r="FM17" s="246"/>
      <c r="FN17" s="246"/>
      <c r="FO17" s="246"/>
      <c r="FP17" s="246"/>
      <c r="FQ17" s="246"/>
      <c r="FR17" s="246"/>
      <c r="FS17" s="246"/>
      <c r="FT17" s="246"/>
      <c r="FU17" s="246"/>
      <c r="FV17" s="246"/>
      <c r="FW17" s="246"/>
      <c r="FX17" s="246"/>
      <c r="FY17" s="246"/>
      <c r="FZ17" s="246"/>
      <c r="GA17" s="246"/>
      <c r="GB17" s="246"/>
      <c r="GC17" s="246"/>
      <c r="GD17" s="246"/>
      <c r="GE17" s="246"/>
      <c r="GF17" s="246"/>
      <c r="GG17" s="246"/>
      <c r="GH17" s="246"/>
      <c r="GI17" s="246"/>
      <c r="GJ17" s="246"/>
      <c r="GK17" s="246"/>
      <c r="GL17" s="246"/>
      <c r="GM17" s="246"/>
      <c r="GN17" s="246"/>
      <c r="GO17" s="246"/>
      <c r="GP17" s="246"/>
      <c r="GQ17" s="246"/>
      <c r="GR17" s="246"/>
      <c r="GS17" s="246"/>
      <c r="GT17" s="246"/>
      <c r="GU17" s="246"/>
      <c r="GV17" s="246"/>
      <c r="GW17" s="246"/>
      <c r="GX17" s="246"/>
      <c r="GY17" s="246"/>
      <c r="GZ17" s="246"/>
      <c r="HA17" s="246"/>
      <c r="HB17" s="246"/>
      <c r="HC17" s="246"/>
      <c r="HD17" s="246"/>
      <c r="HE17" s="246"/>
      <c r="HF17" s="246"/>
      <c r="HG17" s="246"/>
      <c r="HH17" s="246"/>
      <c r="HI17" s="246"/>
      <c r="HJ17" s="246"/>
      <c r="HK17" s="246"/>
      <c r="HL17" s="246"/>
      <c r="HM17" s="246"/>
      <c r="HN17" s="246"/>
      <c r="HO17" s="246"/>
      <c r="HP17" s="246"/>
      <c r="HQ17" s="246"/>
      <c r="HR17" s="246"/>
      <c r="HS17" s="246"/>
      <c r="HT17" s="246"/>
      <c r="HU17" s="246"/>
      <c r="HV17" s="246"/>
      <c r="HW17" s="246"/>
      <c r="HX17" s="246"/>
      <c r="HY17" s="246"/>
      <c r="HZ17" s="246"/>
      <c r="IA17" s="246"/>
      <c r="IB17" s="246"/>
      <c r="IC17" s="246"/>
      <c r="ID17" s="246"/>
      <c r="IE17" s="246"/>
      <c r="IF17" s="246"/>
      <c r="IG17" s="246"/>
      <c r="IH17" s="246"/>
      <c r="II17" s="246"/>
      <c r="IJ17" s="246"/>
      <c r="IK17" s="246"/>
      <c r="IL17" s="246"/>
      <c r="IM17" s="246"/>
      <c r="IN17" s="246"/>
    </row>
    <row r="18" spans="1:248" ht="12.75">
      <c r="A18" s="201">
        <v>11</v>
      </c>
      <c r="B18" s="47" t="s">
        <v>14</v>
      </c>
      <c r="C18" s="144">
        <v>151</v>
      </c>
      <c r="D18" s="144">
        <v>3</v>
      </c>
      <c r="E18" s="151">
        <f t="shared" si="0"/>
        <v>1.9867549668874172</v>
      </c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6"/>
      <c r="BA18" s="246"/>
      <c r="BB18" s="246"/>
      <c r="BC18" s="246"/>
      <c r="BD18" s="246"/>
      <c r="BE18" s="246"/>
      <c r="BF18" s="246"/>
      <c r="BG18" s="246"/>
      <c r="BH18" s="246"/>
      <c r="BI18" s="246"/>
      <c r="BJ18" s="246"/>
      <c r="BK18" s="246"/>
      <c r="BL18" s="246"/>
      <c r="BM18" s="246"/>
      <c r="BN18" s="246"/>
      <c r="BO18" s="246"/>
      <c r="BP18" s="246"/>
      <c r="BQ18" s="246"/>
      <c r="BR18" s="246"/>
      <c r="BS18" s="246"/>
      <c r="BT18" s="246"/>
      <c r="BU18" s="246"/>
      <c r="BV18" s="246"/>
      <c r="BW18" s="246"/>
      <c r="BX18" s="246"/>
      <c r="BY18" s="246"/>
      <c r="BZ18" s="246"/>
      <c r="CA18" s="246"/>
      <c r="CB18" s="246"/>
      <c r="CC18" s="246"/>
      <c r="CD18" s="246"/>
      <c r="CE18" s="246"/>
      <c r="CF18" s="246"/>
      <c r="CG18" s="246"/>
      <c r="CH18" s="246"/>
      <c r="CI18" s="246"/>
      <c r="CJ18" s="246"/>
      <c r="CK18" s="246"/>
      <c r="CL18" s="246"/>
      <c r="CM18" s="246"/>
      <c r="CN18" s="246"/>
      <c r="CO18" s="246"/>
      <c r="CP18" s="246"/>
      <c r="CQ18" s="246"/>
      <c r="CR18" s="246"/>
      <c r="CS18" s="246"/>
      <c r="CT18" s="246"/>
      <c r="CU18" s="246"/>
      <c r="CV18" s="246"/>
      <c r="CW18" s="246"/>
      <c r="CX18" s="246"/>
      <c r="CY18" s="246"/>
      <c r="CZ18" s="246"/>
      <c r="DA18" s="246"/>
      <c r="DB18" s="246"/>
      <c r="DC18" s="246"/>
      <c r="DD18" s="246"/>
      <c r="DE18" s="246"/>
      <c r="DF18" s="246"/>
      <c r="DG18" s="246"/>
      <c r="DH18" s="246"/>
      <c r="DI18" s="246"/>
      <c r="DJ18" s="246"/>
      <c r="DK18" s="246"/>
      <c r="DL18" s="246"/>
      <c r="DM18" s="246"/>
      <c r="DN18" s="246"/>
      <c r="DO18" s="246"/>
      <c r="DP18" s="246"/>
      <c r="DQ18" s="246"/>
      <c r="DR18" s="246"/>
      <c r="DS18" s="246"/>
      <c r="DT18" s="246"/>
      <c r="DU18" s="246"/>
      <c r="DV18" s="246"/>
      <c r="DW18" s="246"/>
      <c r="DX18" s="246"/>
      <c r="DY18" s="246"/>
      <c r="DZ18" s="246"/>
      <c r="EA18" s="246"/>
      <c r="EB18" s="246"/>
      <c r="EC18" s="246"/>
      <c r="ED18" s="246"/>
      <c r="EE18" s="246"/>
      <c r="EF18" s="246"/>
      <c r="EG18" s="246"/>
      <c r="EH18" s="246"/>
      <c r="EI18" s="246"/>
      <c r="EJ18" s="246"/>
      <c r="EK18" s="246"/>
      <c r="EL18" s="246"/>
      <c r="EM18" s="246"/>
      <c r="EN18" s="246"/>
      <c r="EO18" s="246"/>
      <c r="EP18" s="246"/>
      <c r="EQ18" s="246"/>
      <c r="ER18" s="246"/>
      <c r="ES18" s="246"/>
      <c r="ET18" s="246"/>
      <c r="EU18" s="246"/>
      <c r="EV18" s="246"/>
      <c r="EW18" s="246"/>
      <c r="EX18" s="246"/>
      <c r="EY18" s="246"/>
      <c r="EZ18" s="246"/>
      <c r="FA18" s="246"/>
      <c r="FB18" s="246"/>
      <c r="FC18" s="246"/>
      <c r="FD18" s="246"/>
      <c r="FE18" s="246"/>
      <c r="FF18" s="246"/>
      <c r="FG18" s="246"/>
      <c r="FH18" s="246"/>
      <c r="FI18" s="246"/>
      <c r="FJ18" s="246"/>
      <c r="FK18" s="246"/>
      <c r="FL18" s="246"/>
      <c r="FM18" s="246"/>
      <c r="FN18" s="246"/>
      <c r="FO18" s="246"/>
      <c r="FP18" s="246"/>
      <c r="FQ18" s="246"/>
      <c r="FR18" s="246"/>
      <c r="FS18" s="246"/>
      <c r="FT18" s="246"/>
      <c r="FU18" s="246"/>
      <c r="FV18" s="246"/>
      <c r="FW18" s="246"/>
      <c r="FX18" s="246"/>
      <c r="FY18" s="246"/>
      <c r="FZ18" s="246"/>
      <c r="GA18" s="246"/>
      <c r="GB18" s="246"/>
      <c r="GC18" s="246"/>
      <c r="GD18" s="246"/>
      <c r="GE18" s="246"/>
      <c r="GF18" s="246"/>
      <c r="GG18" s="246"/>
      <c r="GH18" s="246"/>
      <c r="GI18" s="246"/>
      <c r="GJ18" s="246"/>
      <c r="GK18" s="246"/>
      <c r="GL18" s="246"/>
      <c r="GM18" s="246"/>
      <c r="GN18" s="246"/>
      <c r="GO18" s="246"/>
      <c r="GP18" s="246"/>
      <c r="GQ18" s="246"/>
      <c r="GR18" s="246"/>
      <c r="GS18" s="246"/>
      <c r="GT18" s="246"/>
      <c r="GU18" s="246"/>
      <c r="GV18" s="246"/>
      <c r="GW18" s="246"/>
      <c r="GX18" s="246"/>
      <c r="GY18" s="246"/>
      <c r="GZ18" s="246"/>
      <c r="HA18" s="246"/>
      <c r="HB18" s="246"/>
      <c r="HC18" s="246"/>
      <c r="HD18" s="246"/>
      <c r="HE18" s="246"/>
      <c r="HF18" s="246"/>
      <c r="HG18" s="246"/>
      <c r="HH18" s="246"/>
      <c r="HI18" s="246"/>
      <c r="HJ18" s="246"/>
      <c r="HK18" s="246"/>
      <c r="HL18" s="246"/>
      <c r="HM18" s="246"/>
      <c r="HN18" s="246"/>
      <c r="HO18" s="246"/>
      <c r="HP18" s="246"/>
      <c r="HQ18" s="246"/>
      <c r="HR18" s="246"/>
      <c r="HS18" s="246"/>
      <c r="HT18" s="246"/>
      <c r="HU18" s="246"/>
      <c r="HV18" s="246"/>
      <c r="HW18" s="246"/>
      <c r="HX18" s="246"/>
      <c r="HY18" s="246"/>
      <c r="HZ18" s="246"/>
      <c r="IA18" s="246"/>
      <c r="IB18" s="246"/>
      <c r="IC18" s="246"/>
      <c r="ID18" s="246"/>
      <c r="IE18" s="246"/>
      <c r="IF18" s="246"/>
      <c r="IG18" s="246"/>
      <c r="IH18" s="246"/>
      <c r="II18" s="246"/>
      <c r="IJ18" s="246"/>
      <c r="IK18" s="246"/>
      <c r="IL18" s="246"/>
      <c r="IM18" s="246"/>
      <c r="IN18" s="246"/>
    </row>
    <row r="19" spans="1:248" ht="12.75">
      <c r="A19" s="201">
        <v>12</v>
      </c>
      <c r="B19" s="47" t="s">
        <v>15</v>
      </c>
      <c r="C19" s="144">
        <v>1839</v>
      </c>
      <c r="D19" s="144">
        <v>76</v>
      </c>
      <c r="E19" s="151">
        <f t="shared" si="0"/>
        <v>4.13268080478521</v>
      </c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  <c r="BB19" s="246"/>
      <c r="BC19" s="246"/>
      <c r="BD19" s="246"/>
      <c r="BE19" s="246"/>
      <c r="BF19" s="246"/>
      <c r="BG19" s="246"/>
      <c r="BH19" s="246"/>
      <c r="BI19" s="246"/>
      <c r="BJ19" s="246"/>
      <c r="BK19" s="246"/>
      <c r="BL19" s="246"/>
      <c r="BM19" s="246"/>
      <c r="BN19" s="246"/>
      <c r="BO19" s="246"/>
      <c r="BP19" s="246"/>
      <c r="BQ19" s="246"/>
      <c r="BR19" s="246"/>
      <c r="BS19" s="246"/>
      <c r="BT19" s="246"/>
      <c r="BU19" s="246"/>
      <c r="BV19" s="246"/>
      <c r="BW19" s="246"/>
      <c r="BX19" s="246"/>
      <c r="BY19" s="246"/>
      <c r="BZ19" s="246"/>
      <c r="CA19" s="246"/>
      <c r="CB19" s="246"/>
      <c r="CC19" s="246"/>
      <c r="CD19" s="246"/>
      <c r="CE19" s="246"/>
      <c r="CF19" s="246"/>
      <c r="CG19" s="246"/>
      <c r="CH19" s="246"/>
      <c r="CI19" s="246"/>
      <c r="CJ19" s="246"/>
      <c r="CK19" s="246"/>
      <c r="CL19" s="246"/>
      <c r="CM19" s="246"/>
      <c r="CN19" s="246"/>
      <c r="CO19" s="246"/>
      <c r="CP19" s="246"/>
      <c r="CQ19" s="246"/>
      <c r="CR19" s="246"/>
      <c r="CS19" s="246"/>
      <c r="CT19" s="246"/>
      <c r="CU19" s="246"/>
      <c r="CV19" s="246"/>
      <c r="CW19" s="246"/>
      <c r="CX19" s="246"/>
      <c r="CY19" s="246"/>
      <c r="CZ19" s="246"/>
      <c r="DA19" s="246"/>
      <c r="DB19" s="246"/>
      <c r="DC19" s="246"/>
      <c r="DD19" s="246"/>
      <c r="DE19" s="246"/>
      <c r="DF19" s="246"/>
      <c r="DG19" s="246"/>
      <c r="DH19" s="246"/>
      <c r="DI19" s="246"/>
      <c r="DJ19" s="246"/>
      <c r="DK19" s="246"/>
      <c r="DL19" s="246"/>
      <c r="DM19" s="246"/>
      <c r="DN19" s="246"/>
      <c r="DO19" s="246"/>
      <c r="DP19" s="246"/>
      <c r="DQ19" s="246"/>
      <c r="DR19" s="246"/>
      <c r="DS19" s="246"/>
      <c r="DT19" s="246"/>
      <c r="DU19" s="246"/>
      <c r="DV19" s="246"/>
      <c r="DW19" s="246"/>
      <c r="DX19" s="246"/>
      <c r="DY19" s="246"/>
      <c r="DZ19" s="246"/>
      <c r="EA19" s="246"/>
      <c r="EB19" s="246"/>
      <c r="EC19" s="246"/>
      <c r="ED19" s="246"/>
      <c r="EE19" s="246"/>
      <c r="EF19" s="246"/>
      <c r="EG19" s="246"/>
      <c r="EH19" s="246"/>
      <c r="EI19" s="246"/>
      <c r="EJ19" s="246"/>
      <c r="EK19" s="246"/>
      <c r="EL19" s="246"/>
      <c r="EM19" s="246"/>
      <c r="EN19" s="246"/>
      <c r="EO19" s="246"/>
      <c r="EP19" s="246"/>
      <c r="EQ19" s="246"/>
      <c r="ER19" s="246"/>
      <c r="ES19" s="246"/>
      <c r="ET19" s="246"/>
      <c r="EU19" s="246"/>
      <c r="EV19" s="246"/>
      <c r="EW19" s="246"/>
      <c r="EX19" s="246"/>
      <c r="EY19" s="246"/>
      <c r="EZ19" s="246"/>
      <c r="FA19" s="246"/>
      <c r="FB19" s="246"/>
      <c r="FC19" s="246"/>
      <c r="FD19" s="246"/>
      <c r="FE19" s="246"/>
      <c r="FF19" s="246"/>
      <c r="FG19" s="246"/>
      <c r="FH19" s="246"/>
      <c r="FI19" s="246"/>
      <c r="FJ19" s="246"/>
      <c r="FK19" s="246"/>
      <c r="FL19" s="246"/>
      <c r="FM19" s="246"/>
      <c r="FN19" s="246"/>
      <c r="FO19" s="246"/>
      <c r="FP19" s="246"/>
      <c r="FQ19" s="246"/>
      <c r="FR19" s="246"/>
      <c r="FS19" s="246"/>
      <c r="FT19" s="246"/>
      <c r="FU19" s="246"/>
      <c r="FV19" s="246"/>
      <c r="FW19" s="246"/>
      <c r="FX19" s="246"/>
      <c r="FY19" s="246"/>
      <c r="FZ19" s="246"/>
      <c r="GA19" s="246"/>
      <c r="GB19" s="246"/>
      <c r="GC19" s="246"/>
      <c r="GD19" s="246"/>
      <c r="GE19" s="246"/>
      <c r="GF19" s="246"/>
      <c r="GG19" s="246"/>
      <c r="GH19" s="246"/>
      <c r="GI19" s="246"/>
      <c r="GJ19" s="246"/>
      <c r="GK19" s="246"/>
      <c r="GL19" s="246"/>
      <c r="GM19" s="246"/>
      <c r="GN19" s="246"/>
      <c r="GO19" s="246"/>
      <c r="GP19" s="246"/>
      <c r="GQ19" s="246"/>
      <c r="GR19" s="246"/>
      <c r="GS19" s="246"/>
      <c r="GT19" s="246"/>
      <c r="GU19" s="246"/>
      <c r="GV19" s="246"/>
      <c r="GW19" s="246"/>
      <c r="GX19" s="246"/>
      <c r="GY19" s="246"/>
      <c r="GZ19" s="246"/>
      <c r="HA19" s="246"/>
      <c r="HB19" s="246"/>
      <c r="HC19" s="246"/>
      <c r="HD19" s="246"/>
      <c r="HE19" s="246"/>
      <c r="HF19" s="246"/>
      <c r="HG19" s="246"/>
      <c r="HH19" s="246"/>
      <c r="HI19" s="246"/>
      <c r="HJ19" s="246"/>
      <c r="HK19" s="246"/>
      <c r="HL19" s="246"/>
      <c r="HM19" s="246"/>
      <c r="HN19" s="246"/>
      <c r="HO19" s="246"/>
      <c r="HP19" s="246"/>
      <c r="HQ19" s="246"/>
      <c r="HR19" s="246"/>
      <c r="HS19" s="246"/>
      <c r="HT19" s="246"/>
      <c r="HU19" s="246"/>
      <c r="HV19" s="246"/>
      <c r="HW19" s="246"/>
      <c r="HX19" s="246"/>
      <c r="HY19" s="246"/>
      <c r="HZ19" s="246"/>
      <c r="IA19" s="246"/>
      <c r="IB19" s="246"/>
      <c r="IC19" s="246"/>
      <c r="ID19" s="246"/>
      <c r="IE19" s="246"/>
      <c r="IF19" s="246"/>
      <c r="IG19" s="246"/>
      <c r="IH19" s="246"/>
      <c r="II19" s="246"/>
      <c r="IJ19" s="246"/>
      <c r="IK19" s="246"/>
      <c r="IL19" s="246"/>
      <c r="IM19" s="246"/>
      <c r="IN19" s="246"/>
    </row>
    <row r="20" spans="1:248" ht="12.75">
      <c r="A20" s="201">
        <v>13</v>
      </c>
      <c r="B20" s="47" t="s">
        <v>16</v>
      </c>
      <c r="C20" s="144">
        <v>0</v>
      </c>
      <c r="D20" s="144">
        <v>0</v>
      </c>
      <c r="E20" s="151" t="e">
        <f t="shared" si="0"/>
        <v>#DIV/0!</v>
      </c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  <c r="BG20" s="246"/>
      <c r="BH20" s="246"/>
      <c r="BI20" s="246"/>
      <c r="BJ20" s="246"/>
      <c r="BK20" s="246"/>
      <c r="BL20" s="246"/>
      <c r="BM20" s="246"/>
      <c r="BN20" s="246"/>
      <c r="BO20" s="246"/>
      <c r="BP20" s="246"/>
      <c r="BQ20" s="246"/>
      <c r="BR20" s="246"/>
      <c r="BS20" s="246"/>
      <c r="BT20" s="246"/>
      <c r="BU20" s="246"/>
      <c r="BV20" s="246"/>
      <c r="BW20" s="246"/>
      <c r="BX20" s="246"/>
      <c r="BY20" s="246"/>
      <c r="BZ20" s="246"/>
      <c r="CA20" s="246"/>
      <c r="CB20" s="246"/>
      <c r="CC20" s="246"/>
      <c r="CD20" s="246"/>
      <c r="CE20" s="246"/>
      <c r="CF20" s="246"/>
      <c r="CG20" s="246"/>
      <c r="CH20" s="246"/>
      <c r="CI20" s="246"/>
      <c r="CJ20" s="246"/>
      <c r="CK20" s="246"/>
      <c r="CL20" s="246"/>
      <c r="CM20" s="246"/>
      <c r="CN20" s="246"/>
      <c r="CO20" s="246"/>
      <c r="CP20" s="246"/>
      <c r="CQ20" s="246"/>
      <c r="CR20" s="246"/>
      <c r="CS20" s="246"/>
      <c r="CT20" s="246"/>
      <c r="CU20" s="246"/>
      <c r="CV20" s="246"/>
      <c r="CW20" s="246"/>
      <c r="CX20" s="246"/>
      <c r="CY20" s="246"/>
      <c r="CZ20" s="246"/>
      <c r="DA20" s="246"/>
      <c r="DB20" s="246"/>
      <c r="DC20" s="246"/>
      <c r="DD20" s="246"/>
      <c r="DE20" s="246"/>
      <c r="DF20" s="246"/>
      <c r="DG20" s="246"/>
      <c r="DH20" s="246"/>
      <c r="DI20" s="246"/>
      <c r="DJ20" s="246"/>
      <c r="DK20" s="246"/>
      <c r="DL20" s="246"/>
      <c r="DM20" s="246"/>
      <c r="DN20" s="246"/>
      <c r="DO20" s="246"/>
      <c r="DP20" s="246"/>
      <c r="DQ20" s="246"/>
      <c r="DR20" s="246"/>
      <c r="DS20" s="246"/>
      <c r="DT20" s="246"/>
      <c r="DU20" s="246"/>
      <c r="DV20" s="246"/>
      <c r="DW20" s="246"/>
      <c r="DX20" s="246"/>
      <c r="DY20" s="246"/>
      <c r="DZ20" s="246"/>
      <c r="EA20" s="246"/>
      <c r="EB20" s="246"/>
      <c r="EC20" s="246"/>
      <c r="ED20" s="246"/>
      <c r="EE20" s="246"/>
      <c r="EF20" s="246"/>
      <c r="EG20" s="246"/>
      <c r="EH20" s="246"/>
      <c r="EI20" s="246"/>
      <c r="EJ20" s="246"/>
      <c r="EK20" s="246"/>
      <c r="EL20" s="246"/>
      <c r="EM20" s="246"/>
      <c r="EN20" s="246"/>
      <c r="EO20" s="246"/>
      <c r="EP20" s="246"/>
      <c r="EQ20" s="246"/>
      <c r="ER20" s="246"/>
      <c r="ES20" s="246"/>
      <c r="ET20" s="246"/>
      <c r="EU20" s="246"/>
      <c r="EV20" s="246"/>
      <c r="EW20" s="246"/>
      <c r="EX20" s="246"/>
      <c r="EY20" s="246"/>
      <c r="EZ20" s="246"/>
      <c r="FA20" s="246"/>
      <c r="FB20" s="246"/>
      <c r="FC20" s="246"/>
      <c r="FD20" s="246"/>
      <c r="FE20" s="246"/>
      <c r="FF20" s="246"/>
      <c r="FG20" s="246"/>
      <c r="FH20" s="246"/>
      <c r="FI20" s="246"/>
      <c r="FJ20" s="246"/>
      <c r="FK20" s="246"/>
      <c r="FL20" s="246"/>
      <c r="FM20" s="246"/>
      <c r="FN20" s="246"/>
      <c r="FO20" s="246"/>
      <c r="FP20" s="246"/>
      <c r="FQ20" s="246"/>
      <c r="FR20" s="246"/>
      <c r="FS20" s="246"/>
      <c r="FT20" s="246"/>
      <c r="FU20" s="246"/>
      <c r="FV20" s="246"/>
      <c r="FW20" s="246"/>
      <c r="FX20" s="246"/>
      <c r="FY20" s="246"/>
      <c r="FZ20" s="246"/>
      <c r="GA20" s="246"/>
      <c r="GB20" s="246"/>
      <c r="GC20" s="246"/>
      <c r="GD20" s="246"/>
      <c r="GE20" s="246"/>
      <c r="GF20" s="246"/>
      <c r="GG20" s="246"/>
      <c r="GH20" s="246"/>
      <c r="GI20" s="246"/>
      <c r="GJ20" s="246"/>
      <c r="GK20" s="246"/>
      <c r="GL20" s="246"/>
      <c r="GM20" s="246"/>
      <c r="GN20" s="246"/>
      <c r="GO20" s="246"/>
      <c r="GP20" s="246"/>
      <c r="GQ20" s="246"/>
      <c r="GR20" s="246"/>
      <c r="GS20" s="246"/>
      <c r="GT20" s="246"/>
      <c r="GU20" s="246"/>
      <c r="GV20" s="246"/>
      <c r="GW20" s="246"/>
      <c r="GX20" s="246"/>
      <c r="GY20" s="246"/>
      <c r="GZ20" s="246"/>
      <c r="HA20" s="246"/>
      <c r="HB20" s="246"/>
      <c r="HC20" s="246"/>
      <c r="HD20" s="246"/>
      <c r="HE20" s="246"/>
      <c r="HF20" s="246"/>
      <c r="HG20" s="246"/>
      <c r="HH20" s="246"/>
      <c r="HI20" s="246"/>
      <c r="HJ20" s="246"/>
      <c r="HK20" s="246"/>
      <c r="HL20" s="246"/>
      <c r="HM20" s="246"/>
      <c r="HN20" s="246"/>
      <c r="HO20" s="246"/>
      <c r="HP20" s="246"/>
      <c r="HQ20" s="246"/>
      <c r="HR20" s="246"/>
      <c r="HS20" s="246"/>
      <c r="HT20" s="246"/>
      <c r="HU20" s="246"/>
      <c r="HV20" s="246"/>
      <c r="HW20" s="246"/>
      <c r="HX20" s="246"/>
      <c r="HY20" s="246"/>
      <c r="HZ20" s="246"/>
      <c r="IA20" s="246"/>
      <c r="IB20" s="246"/>
      <c r="IC20" s="246"/>
      <c r="ID20" s="246"/>
      <c r="IE20" s="246"/>
      <c r="IF20" s="246"/>
      <c r="IG20" s="246"/>
      <c r="IH20" s="246"/>
      <c r="II20" s="246"/>
      <c r="IJ20" s="246"/>
      <c r="IK20" s="246"/>
      <c r="IL20" s="246"/>
      <c r="IM20" s="246"/>
      <c r="IN20" s="246"/>
    </row>
    <row r="21" spans="1:248" ht="12.75">
      <c r="A21" s="201">
        <v>14</v>
      </c>
      <c r="B21" s="47" t="s">
        <v>17</v>
      </c>
      <c r="C21" s="144">
        <v>650</v>
      </c>
      <c r="D21" s="144">
        <v>16</v>
      </c>
      <c r="E21" s="151">
        <f t="shared" si="0"/>
        <v>2.4615384615384617</v>
      </c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  <c r="BG21" s="246"/>
      <c r="BH21" s="246"/>
      <c r="BI21" s="246"/>
      <c r="BJ21" s="246"/>
      <c r="BK21" s="246"/>
      <c r="BL21" s="246"/>
      <c r="BM21" s="246"/>
      <c r="BN21" s="246"/>
      <c r="BO21" s="246"/>
      <c r="BP21" s="246"/>
      <c r="BQ21" s="246"/>
      <c r="BR21" s="246"/>
      <c r="BS21" s="246"/>
      <c r="BT21" s="246"/>
      <c r="BU21" s="246"/>
      <c r="BV21" s="246"/>
      <c r="BW21" s="246"/>
      <c r="BX21" s="246"/>
      <c r="BY21" s="246"/>
      <c r="BZ21" s="246"/>
      <c r="CA21" s="246"/>
      <c r="CB21" s="246"/>
      <c r="CC21" s="246"/>
      <c r="CD21" s="246"/>
      <c r="CE21" s="246"/>
      <c r="CF21" s="246"/>
      <c r="CG21" s="246"/>
      <c r="CH21" s="246"/>
      <c r="CI21" s="246"/>
      <c r="CJ21" s="246"/>
      <c r="CK21" s="246"/>
      <c r="CL21" s="246"/>
      <c r="CM21" s="246"/>
      <c r="CN21" s="246"/>
      <c r="CO21" s="246"/>
      <c r="CP21" s="246"/>
      <c r="CQ21" s="246"/>
      <c r="CR21" s="246"/>
      <c r="CS21" s="246"/>
      <c r="CT21" s="246"/>
      <c r="CU21" s="246"/>
      <c r="CV21" s="246"/>
      <c r="CW21" s="246"/>
      <c r="CX21" s="246"/>
      <c r="CY21" s="246"/>
      <c r="CZ21" s="246"/>
      <c r="DA21" s="246"/>
      <c r="DB21" s="246"/>
      <c r="DC21" s="246"/>
      <c r="DD21" s="246"/>
      <c r="DE21" s="246"/>
      <c r="DF21" s="246"/>
      <c r="DG21" s="246"/>
      <c r="DH21" s="246"/>
      <c r="DI21" s="246"/>
      <c r="DJ21" s="246"/>
      <c r="DK21" s="246"/>
      <c r="DL21" s="246"/>
      <c r="DM21" s="246"/>
      <c r="DN21" s="246"/>
      <c r="DO21" s="246"/>
      <c r="DP21" s="246"/>
      <c r="DQ21" s="246"/>
      <c r="DR21" s="246"/>
      <c r="DS21" s="246"/>
      <c r="DT21" s="246"/>
      <c r="DU21" s="246"/>
      <c r="DV21" s="246"/>
      <c r="DW21" s="246"/>
      <c r="DX21" s="246"/>
      <c r="DY21" s="246"/>
      <c r="DZ21" s="246"/>
      <c r="EA21" s="246"/>
      <c r="EB21" s="246"/>
      <c r="EC21" s="246"/>
      <c r="ED21" s="246"/>
      <c r="EE21" s="246"/>
      <c r="EF21" s="246"/>
      <c r="EG21" s="246"/>
      <c r="EH21" s="246"/>
      <c r="EI21" s="246"/>
      <c r="EJ21" s="246"/>
      <c r="EK21" s="246"/>
      <c r="EL21" s="246"/>
      <c r="EM21" s="246"/>
      <c r="EN21" s="246"/>
      <c r="EO21" s="246"/>
      <c r="EP21" s="246"/>
      <c r="EQ21" s="246"/>
      <c r="ER21" s="246"/>
      <c r="ES21" s="246"/>
      <c r="ET21" s="246"/>
      <c r="EU21" s="246"/>
      <c r="EV21" s="246"/>
      <c r="EW21" s="246"/>
      <c r="EX21" s="246"/>
      <c r="EY21" s="246"/>
      <c r="EZ21" s="246"/>
      <c r="FA21" s="246"/>
      <c r="FB21" s="246"/>
      <c r="FC21" s="246"/>
      <c r="FD21" s="246"/>
      <c r="FE21" s="246"/>
      <c r="FF21" s="246"/>
      <c r="FG21" s="246"/>
      <c r="FH21" s="246"/>
      <c r="FI21" s="246"/>
      <c r="FJ21" s="246"/>
      <c r="FK21" s="246"/>
      <c r="FL21" s="246"/>
      <c r="FM21" s="246"/>
      <c r="FN21" s="246"/>
      <c r="FO21" s="246"/>
      <c r="FP21" s="246"/>
      <c r="FQ21" s="246"/>
      <c r="FR21" s="246"/>
      <c r="FS21" s="246"/>
      <c r="FT21" s="246"/>
      <c r="FU21" s="246"/>
      <c r="FV21" s="246"/>
      <c r="FW21" s="246"/>
      <c r="FX21" s="246"/>
      <c r="FY21" s="246"/>
      <c r="FZ21" s="246"/>
      <c r="GA21" s="246"/>
      <c r="GB21" s="246"/>
      <c r="GC21" s="246"/>
      <c r="GD21" s="246"/>
      <c r="GE21" s="246"/>
      <c r="GF21" s="246"/>
      <c r="GG21" s="246"/>
      <c r="GH21" s="246"/>
      <c r="GI21" s="246"/>
      <c r="GJ21" s="246"/>
      <c r="GK21" s="246"/>
      <c r="GL21" s="246"/>
      <c r="GM21" s="246"/>
      <c r="GN21" s="246"/>
      <c r="GO21" s="246"/>
      <c r="GP21" s="246"/>
      <c r="GQ21" s="246"/>
      <c r="GR21" s="246"/>
      <c r="GS21" s="246"/>
      <c r="GT21" s="246"/>
      <c r="GU21" s="246"/>
      <c r="GV21" s="246"/>
      <c r="GW21" s="246"/>
      <c r="GX21" s="246"/>
      <c r="GY21" s="246"/>
      <c r="GZ21" s="246"/>
      <c r="HA21" s="246"/>
      <c r="HB21" s="246"/>
      <c r="HC21" s="246"/>
      <c r="HD21" s="246"/>
      <c r="HE21" s="246"/>
      <c r="HF21" s="246"/>
      <c r="HG21" s="246"/>
      <c r="HH21" s="246"/>
      <c r="HI21" s="246"/>
      <c r="HJ21" s="246"/>
      <c r="HK21" s="246"/>
      <c r="HL21" s="246"/>
      <c r="HM21" s="246"/>
      <c r="HN21" s="246"/>
      <c r="HO21" s="246"/>
      <c r="HP21" s="246"/>
      <c r="HQ21" s="246"/>
      <c r="HR21" s="246"/>
      <c r="HS21" s="246"/>
      <c r="HT21" s="246"/>
      <c r="HU21" s="246"/>
      <c r="HV21" s="246"/>
      <c r="HW21" s="246"/>
      <c r="HX21" s="246"/>
      <c r="HY21" s="246"/>
      <c r="HZ21" s="246"/>
      <c r="IA21" s="246"/>
      <c r="IB21" s="246"/>
      <c r="IC21" s="246"/>
      <c r="ID21" s="246"/>
      <c r="IE21" s="246"/>
      <c r="IF21" s="246"/>
      <c r="IG21" s="246"/>
      <c r="IH21" s="246"/>
      <c r="II21" s="246"/>
      <c r="IJ21" s="246"/>
      <c r="IK21" s="246"/>
      <c r="IL21" s="246"/>
      <c r="IM21" s="246"/>
      <c r="IN21" s="246"/>
    </row>
    <row r="22" spans="1:248" ht="12.75">
      <c r="A22" s="201">
        <v>15</v>
      </c>
      <c r="B22" s="47" t="s">
        <v>18</v>
      </c>
      <c r="C22" s="146">
        <v>501</v>
      </c>
      <c r="D22" s="146">
        <v>16</v>
      </c>
      <c r="E22" s="151">
        <f t="shared" si="0"/>
        <v>3.193612774451098</v>
      </c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246"/>
      <c r="BE22" s="246"/>
      <c r="BF22" s="246"/>
      <c r="BG22" s="246"/>
      <c r="BH22" s="246"/>
      <c r="BI22" s="246"/>
      <c r="BJ22" s="246"/>
      <c r="BK22" s="246"/>
      <c r="BL22" s="246"/>
      <c r="BM22" s="246"/>
      <c r="BN22" s="246"/>
      <c r="BO22" s="246"/>
      <c r="BP22" s="246"/>
      <c r="BQ22" s="246"/>
      <c r="BR22" s="246"/>
      <c r="BS22" s="246"/>
      <c r="BT22" s="246"/>
      <c r="BU22" s="246"/>
      <c r="BV22" s="246"/>
      <c r="BW22" s="246"/>
      <c r="BX22" s="246"/>
      <c r="BY22" s="246"/>
      <c r="BZ22" s="246"/>
      <c r="CA22" s="246"/>
      <c r="CB22" s="246"/>
      <c r="CC22" s="246"/>
      <c r="CD22" s="246"/>
      <c r="CE22" s="246"/>
      <c r="CF22" s="246"/>
      <c r="CG22" s="246"/>
      <c r="CH22" s="246"/>
      <c r="CI22" s="246"/>
      <c r="CJ22" s="246"/>
      <c r="CK22" s="246"/>
      <c r="CL22" s="246"/>
      <c r="CM22" s="246"/>
      <c r="CN22" s="246"/>
      <c r="CO22" s="246"/>
      <c r="CP22" s="246"/>
      <c r="CQ22" s="246"/>
      <c r="CR22" s="246"/>
      <c r="CS22" s="246"/>
      <c r="CT22" s="246"/>
      <c r="CU22" s="246"/>
      <c r="CV22" s="246"/>
      <c r="CW22" s="246"/>
      <c r="CX22" s="246"/>
      <c r="CY22" s="246"/>
      <c r="CZ22" s="246"/>
      <c r="DA22" s="246"/>
      <c r="DB22" s="246"/>
      <c r="DC22" s="246"/>
      <c r="DD22" s="246"/>
      <c r="DE22" s="246"/>
      <c r="DF22" s="246"/>
      <c r="DG22" s="246"/>
      <c r="DH22" s="246"/>
      <c r="DI22" s="246"/>
      <c r="DJ22" s="246"/>
      <c r="DK22" s="246"/>
      <c r="DL22" s="246"/>
      <c r="DM22" s="246"/>
      <c r="DN22" s="246"/>
      <c r="DO22" s="246"/>
      <c r="DP22" s="246"/>
      <c r="DQ22" s="246"/>
      <c r="DR22" s="246"/>
      <c r="DS22" s="246"/>
      <c r="DT22" s="246"/>
      <c r="DU22" s="246"/>
      <c r="DV22" s="246"/>
      <c r="DW22" s="246"/>
      <c r="DX22" s="246"/>
      <c r="DY22" s="246"/>
      <c r="DZ22" s="246"/>
      <c r="EA22" s="246"/>
      <c r="EB22" s="246"/>
      <c r="EC22" s="246"/>
      <c r="ED22" s="246"/>
      <c r="EE22" s="246"/>
      <c r="EF22" s="246"/>
      <c r="EG22" s="246"/>
      <c r="EH22" s="246"/>
      <c r="EI22" s="246"/>
      <c r="EJ22" s="246"/>
      <c r="EK22" s="246"/>
      <c r="EL22" s="246"/>
      <c r="EM22" s="246"/>
      <c r="EN22" s="246"/>
      <c r="EO22" s="246"/>
      <c r="EP22" s="246"/>
      <c r="EQ22" s="246"/>
      <c r="ER22" s="246"/>
      <c r="ES22" s="246"/>
      <c r="ET22" s="246"/>
      <c r="EU22" s="246"/>
      <c r="EV22" s="246"/>
      <c r="EW22" s="246"/>
      <c r="EX22" s="246"/>
      <c r="EY22" s="246"/>
      <c r="EZ22" s="246"/>
      <c r="FA22" s="246"/>
      <c r="FB22" s="246"/>
      <c r="FC22" s="246"/>
      <c r="FD22" s="246"/>
      <c r="FE22" s="246"/>
      <c r="FF22" s="246"/>
      <c r="FG22" s="246"/>
      <c r="FH22" s="246"/>
      <c r="FI22" s="246"/>
      <c r="FJ22" s="246"/>
      <c r="FK22" s="246"/>
      <c r="FL22" s="246"/>
      <c r="FM22" s="246"/>
      <c r="FN22" s="246"/>
      <c r="FO22" s="246"/>
      <c r="FP22" s="246"/>
      <c r="FQ22" s="246"/>
      <c r="FR22" s="246"/>
      <c r="FS22" s="246"/>
      <c r="FT22" s="246"/>
      <c r="FU22" s="246"/>
      <c r="FV22" s="246"/>
      <c r="FW22" s="246"/>
      <c r="FX22" s="246"/>
      <c r="FY22" s="246"/>
      <c r="FZ22" s="246"/>
      <c r="GA22" s="246"/>
      <c r="GB22" s="246"/>
      <c r="GC22" s="246"/>
      <c r="GD22" s="246"/>
      <c r="GE22" s="246"/>
      <c r="GF22" s="246"/>
      <c r="GG22" s="246"/>
      <c r="GH22" s="246"/>
      <c r="GI22" s="246"/>
      <c r="GJ22" s="246"/>
      <c r="GK22" s="246"/>
      <c r="GL22" s="246"/>
      <c r="GM22" s="246"/>
      <c r="GN22" s="246"/>
      <c r="GO22" s="246"/>
      <c r="GP22" s="246"/>
      <c r="GQ22" s="246"/>
      <c r="GR22" s="246"/>
      <c r="GS22" s="246"/>
      <c r="GT22" s="246"/>
      <c r="GU22" s="246"/>
      <c r="GV22" s="246"/>
      <c r="GW22" s="246"/>
      <c r="GX22" s="246"/>
      <c r="GY22" s="246"/>
      <c r="GZ22" s="246"/>
      <c r="HA22" s="246"/>
      <c r="HB22" s="246"/>
      <c r="HC22" s="246"/>
      <c r="HD22" s="246"/>
      <c r="HE22" s="246"/>
      <c r="HF22" s="246"/>
      <c r="HG22" s="246"/>
      <c r="HH22" s="246"/>
      <c r="HI22" s="246"/>
      <c r="HJ22" s="246"/>
      <c r="HK22" s="246"/>
      <c r="HL22" s="246"/>
      <c r="HM22" s="246"/>
      <c r="HN22" s="246"/>
      <c r="HO22" s="246"/>
      <c r="HP22" s="246"/>
      <c r="HQ22" s="246"/>
      <c r="HR22" s="246"/>
      <c r="HS22" s="246"/>
      <c r="HT22" s="246"/>
      <c r="HU22" s="246"/>
      <c r="HV22" s="246"/>
      <c r="HW22" s="246"/>
      <c r="HX22" s="246"/>
      <c r="HY22" s="246"/>
      <c r="HZ22" s="246"/>
      <c r="IA22" s="246"/>
      <c r="IB22" s="246"/>
      <c r="IC22" s="246"/>
      <c r="ID22" s="246"/>
      <c r="IE22" s="246"/>
      <c r="IF22" s="246"/>
      <c r="IG22" s="246"/>
      <c r="IH22" s="246"/>
      <c r="II22" s="246"/>
      <c r="IJ22" s="246"/>
      <c r="IK22" s="246"/>
      <c r="IL22" s="246"/>
      <c r="IM22" s="246"/>
      <c r="IN22" s="246"/>
    </row>
    <row r="23" spans="1:248" ht="12.75">
      <c r="A23" s="201">
        <v>16</v>
      </c>
      <c r="B23" s="47" t="s">
        <v>19</v>
      </c>
      <c r="C23" s="147">
        <v>261</v>
      </c>
      <c r="D23" s="147">
        <v>17</v>
      </c>
      <c r="E23" s="151">
        <f t="shared" si="0"/>
        <v>6.513409961685824</v>
      </c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246"/>
      <c r="BE23" s="246"/>
      <c r="BF23" s="246"/>
      <c r="BG23" s="246"/>
      <c r="BH23" s="246"/>
      <c r="BI23" s="246"/>
      <c r="BJ23" s="246"/>
      <c r="BK23" s="246"/>
      <c r="BL23" s="246"/>
      <c r="BM23" s="246"/>
      <c r="BN23" s="246"/>
      <c r="BO23" s="246"/>
      <c r="BP23" s="246"/>
      <c r="BQ23" s="246"/>
      <c r="BR23" s="246"/>
      <c r="BS23" s="246"/>
      <c r="BT23" s="246"/>
      <c r="BU23" s="246"/>
      <c r="BV23" s="246"/>
      <c r="BW23" s="246"/>
      <c r="BX23" s="246"/>
      <c r="BY23" s="246"/>
      <c r="BZ23" s="246"/>
      <c r="CA23" s="246"/>
      <c r="CB23" s="246"/>
      <c r="CC23" s="246"/>
      <c r="CD23" s="246"/>
      <c r="CE23" s="246"/>
      <c r="CF23" s="246"/>
      <c r="CG23" s="246"/>
      <c r="CH23" s="246"/>
      <c r="CI23" s="246"/>
      <c r="CJ23" s="246"/>
      <c r="CK23" s="246"/>
      <c r="CL23" s="246"/>
      <c r="CM23" s="246"/>
      <c r="CN23" s="246"/>
      <c r="CO23" s="246"/>
      <c r="CP23" s="246"/>
      <c r="CQ23" s="246"/>
      <c r="CR23" s="246"/>
      <c r="CS23" s="246"/>
      <c r="CT23" s="246"/>
      <c r="CU23" s="246"/>
      <c r="CV23" s="246"/>
      <c r="CW23" s="246"/>
      <c r="CX23" s="246"/>
      <c r="CY23" s="246"/>
      <c r="CZ23" s="246"/>
      <c r="DA23" s="246"/>
      <c r="DB23" s="246"/>
      <c r="DC23" s="246"/>
      <c r="DD23" s="246"/>
      <c r="DE23" s="246"/>
      <c r="DF23" s="246"/>
      <c r="DG23" s="246"/>
      <c r="DH23" s="246"/>
      <c r="DI23" s="246"/>
      <c r="DJ23" s="246"/>
      <c r="DK23" s="246"/>
      <c r="DL23" s="246"/>
      <c r="DM23" s="246"/>
      <c r="DN23" s="246"/>
      <c r="DO23" s="246"/>
      <c r="DP23" s="246"/>
      <c r="DQ23" s="246"/>
      <c r="DR23" s="246"/>
      <c r="DS23" s="246"/>
      <c r="DT23" s="246"/>
      <c r="DU23" s="246"/>
      <c r="DV23" s="246"/>
      <c r="DW23" s="246"/>
      <c r="DX23" s="246"/>
      <c r="DY23" s="246"/>
      <c r="DZ23" s="246"/>
      <c r="EA23" s="246"/>
      <c r="EB23" s="246"/>
      <c r="EC23" s="246"/>
      <c r="ED23" s="246"/>
      <c r="EE23" s="246"/>
      <c r="EF23" s="246"/>
      <c r="EG23" s="246"/>
      <c r="EH23" s="246"/>
      <c r="EI23" s="246"/>
      <c r="EJ23" s="246"/>
      <c r="EK23" s="246"/>
      <c r="EL23" s="246"/>
      <c r="EM23" s="246"/>
      <c r="EN23" s="246"/>
      <c r="EO23" s="246"/>
      <c r="EP23" s="246"/>
      <c r="EQ23" s="246"/>
      <c r="ER23" s="246"/>
      <c r="ES23" s="246"/>
      <c r="ET23" s="246"/>
      <c r="EU23" s="246"/>
      <c r="EV23" s="246"/>
      <c r="EW23" s="246"/>
      <c r="EX23" s="246"/>
      <c r="EY23" s="246"/>
      <c r="EZ23" s="246"/>
      <c r="FA23" s="246"/>
      <c r="FB23" s="246"/>
      <c r="FC23" s="246"/>
      <c r="FD23" s="246"/>
      <c r="FE23" s="246"/>
      <c r="FF23" s="246"/>
      <c r="FG23" s="246"/>
      <c r="FH23" s="246"/>
      <c r="FI23" s="246"/>
      <c r="FJ23" s="246"/>
      <c r="FK23" s="246"/>
      <c r="FL23" s="246"/>
      <c r="FM23" s="246"/>
      <c r="FN23" s="246"/>
      <c r="FO23" s="246"/>
      <c r="FP23" s="246"/>
      <c r="FQ23" s="246"/>
      <c r="FR23" s="246"/>
      <c r="FS23" s="246"/>
      <c r="FT23" s="246"/>
      <c r="FU23" s="246"/>
      <c r="FV23" s="246"/>
      <c r="FW23" s="246"/>
      <c r="FX23" s="246"/>
      <c r="FY23" s="246"/>
      <c r="FZ23" s="246"/>
      <c r="GA23" s="246"/>
      <c r="GB23" s="246"/>
      <c r="GC23" s="246"/>
      <c r="GD23" s="246"/>
      <c r="GE23" s="246"/>
      <c r="GF23" s="246"/>
      <c r="GG23" s="246"/>
      <c r="GH23" s="246"/>
      <c r="GI23" s="246"/>
      <c r="GJ23" s="246"/>
      <c r="GK23" s="246"/>
      <c r="GL23" s="246"/>
      <c r="GM23" s="246"/>
      <c r="GN23" s="246"/>
      <c r="GO23" s="246"/>
      <c r="GP23" s="246"/>
      <c r="GQ23" s="246"/>
      <c r="GR23" s="246"/>
      <c r="GS23" s="246"/>
      <c r="GT23" s="246"/>
      <c r="GU23" s="246"/>
      <c r="GV23" s="246"/>
      <c r="GW23" s="246"/>
      <c r="GX23" s="246"/>
      <c r="GY23" s="246"/>
      <c r="GZ23" s="246"/>
      <c r="HA23" s="246"/>
      <c r="HB23" s="246"/>
      <c r="HC23" s="246"/>
      <c r="HD23" s="246"/>
      <c r="HE23" s="246"/>
      <c r="HF23" s="246"/>
      <c r="HG23" s="246"/>
      <c r="HH23" s="246"/>
      <c r="HI23" s="246"/>
      <c r="HJ23" s="246"/>
      <c r="HK23" s="246"/>
      <c r="HL23" s="246"/>
      <c r="HM23" s="246"/>
      <c r="HN23" s="246"/>
      <c r="HO23" s="246"/>
      <c r="HP23" s="246"/>
      <c r="HQ23" s="246"/>
      <c r="HR23" s="246"/>
      <c r="HS23" s="246"/>
      <c r="HT23" s="246"/>
      <c r="HU23" s="246"/>
      <c r="HV23" s="246"/>
      <c r="HW23" s="246"/>
      <c r="HX23" s="246"/>
      <c r="HY23" s="246"/>
      <c r="HZ23" s="246"/>
      <c r="IA23" s="246"/>
      <c r="IB23" s="246"/>
      <c r="IC23" s="246"/>
      <c r="ID23" s="246"/>
      <c r="IE23" s="246"/>
      <c r="IF23" s="246"/>
      <c r="IG23" s="246"/>
      <c r="IH23" s="246"/>
      <c r="II23" s="246"/>
      <c r="IJ23" s="246"/>
      <c r="IK23" s="246"/>
      <c r="IL23" s="246"/>
      <c r="IM23" s="246"/>
      <c r="IN23" s="246"/>
    </row>
    <row r="24" spans="1:248" ht="12.75">
      <c r="A24" s="201">
        <v>17</v>
      </c>
      <c r="B24" s="47" t="s">
        <v>20</v>
      </c>
      <c r="C24" s="144">
        <v>0</v>
      </c>
      <c r="D24" s="144">
        <v>0</v>
      </c>
      <c r="E24" s="151" t="e">
        <f t="shared" si="0"/>
        <v>#DIV/0!</v>
      </c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6"/>
      <c r="BE24" s="246"/>
      <c r="BF24" s="246"/>
      <c r="BG24" s="246"/>
      <c r="BH24" s="246"/>
      <c r="BI24" s="246"/>
      <c r="BJ24" s="246"/>
      <c r="BK24" s="246"/>
      <c r="BL24" s="246"/>
      <c r="BM24" s="246"/>
      <c r="BN24" s="246"/>
      <c r="BO24" s="246"/>
      <c r="BP24" s="246"/>
      <c r="BQ24" s="246"/>
      <c r="BR24" s="246"/>
      <c r="BS24" s="246"/>
      <c r="BT24" s="246"/>
      <c r="BU24" s="246"/>
      <c r="BV24" s="246"/>
      <c r="BW24" s="246"/>
      <c r="BX24" s="246"/>
      <c r="BY24" s="246"/>
      <c r="BZ24" s="246"/>
      <c r="CA24" s="246"/>
      <c r="CB24" s="246"/>
      <c r="CC24" s="246"/>
      <c r="CD24" s="246"/>
      <c r="CE24" s="246"/>
      <c r="CF24" s="246"/>
      <c r="CG24" s="246"/>
      <c r="CH24" s="246"/>
      <c r="CI24" s="246"/>
      <c r="CJ24" s="246"/>
      <c r="CK24" s="246"/>
      <c r="CL24" s="246"/>
      <c r="CM24" s="246"/>
      <c r="CN24" s="246"/>
      <c r="CO24" s="246"/>
      <c r="CP24" s="246"/>
      <c r="CQ24" s="246"/>
      <c r="CR24" s="246"/>
      <c r="CS24" s="246"/>
      <c r="CT24" s="246"/>
      <c r="CU24" s="246"/>
      <c r="CV24" s="246"/>
      <c r="CW24" s="246"/>
      <c r="CX24" s="246"/>
      <c r="CY24" s="246"/>
      <c r="CZ24" s="246"/>
      <c r="DA24" s="246"/>
      <c r="DB24" s="246"/>
      <c r="DC24" s="246"/>
      <c r="DD24" s="246"/>
      <c r="DE24" s="246"/>
      <c r="DF24" s="246"/>
      <c r="DG24" s="246"/>
      <c r="DH24" s="246"/>
      <c r="DI24" s="246"/>
      <c r="DJ24" s="246"/>
      <c r="DK24" s="246"/>
      <c r="DL24" s="246"/>
      <c r="DM24" s="246"/>
      <c r="DN24" s="246"/>
      <c r="DO24" s="246"/>
      <c r="DP24" s="246"/>
      <c r="DQ24" s="246"/>
      <c r="DR24" s="246"/>
      <c r="DS24" s="246"/>
      <c r="DT24" s="246"/>
      <c r="DU24" s="246"/>
      <c r="DV24" s="246"/>
      <c r="DW24" s="246"/>
      <c r="DX24" s="246"/>
      <c r="DY24" s="246"/>
      <c r="DZ24" s="246"/>
      <c r="EA24" s="246"/>
      <c r="EB24" s="246"/>
      <c r="EC24" s="246"/>
      <c r="ED24" s="246"/>
      <c r="EE24" s="246"/>
      <c r="EF24" s="246"/>
      <c r="EG24" s="246"/>
      <c r="EH24" s="246"/>
      <c r="EI24" s="246"/>
      <c r="EJ24" s="246"/>
      <c r="EK24" s="246"/>
      <c r="EL24" s="246"/>
      <c r="EM24" s="246"/>
      <c r="EN24" s="246"/>
      <c r="EO24" s="246"/>
      <c r="EP24" s="246"/>
      <c r="EQ24" s="246"/>
      <c r="ER24" s="246"/>
      <c r="ES24" s="246"/>
      <c r="ET24" s="246"/>
      <c r="EU24" s="246"/>
      <c r="EV24" s="246"/>
      <c r="EW24" s="246"/>
      <c r="EX24" s="246"/>
      <c r="EY24" s="246"/>
      <c r="EZ24" s="246"/>
      <c r="FA24" s="246"/>
      <c r="FB24" s="246"/>
      <c r="FC24" s="246"/>
      <c r="FD24" s="246"/>
      <c r="FE24" s="246"/>
      <c r="FF24" s="246"/>
      <c r="FG24" s="246"/>
      <c r="FH24" s="246"/>
      <c r="FI24" s="246"/>
      <c r="FJ24" s="246"/>
      <c r="FK24" s="246"/>
      <c r="FL24" s="246"/>
      <c r="FM24" s="246"/>
      <c r="FN24" s="246"/>
      <c r="FO24" s="246"/>
      <c r="FP24" s="246"/>
      <c r="FQ24" s="246"/>
      <c r="FR24" s="246"/>
      <c r="FS24" s="246"/>
      <c r="FT24" s="246"/>
      <c r="FU24" s="246"/>
      <c r="FV24" s="246"/>
      <c r="FW24" s="246"/>
      <c r="FX24" s="246"/>
      <c r="FY24" s="246"/>
      <c r="FZ24" s="246"/>
      <c r="GA24" s="246"/>
      <c r="GB24" s="246"/>
      <c r="GC24" s="246"/>
      <c r="GD24" s="246"/>
      <c r="GE24" s="246"/>
      <c r="GF24" s="246"/>
      <c r="GG24" s="246"/>
      <c r="GH24" s="246"/>
      <c r="GI24" s="246"/>
      <c r="GJ24" s="246"/>
      <c r="GK24" s="246"/>
      <c r="GL24" s="246"/>
      <c r="GM24" s="246"/>
      <c r="GN24" s="246"/>
      <c r="GO24" s="246"/>
      <c r="GP24" s="246"/>
      <c r="GQ24" s="246"/>
      <c r="GR24" s="246"/>
      <c r="GS24" s="246"/>
      <c r="GT24" s="246"/>
      <c r="GU24" s="246"/>
      <c r="GV24" s="246"/>
      <c r="GW24" s="246"/>
      <c r="GX24" s="246"/>
      <c r="GY24" s="246"/>
      <c r="GZ24" s="246"/>
      <c r="HA24" s="246"/>
      <c r="HB24" s="246"/>
      <c r="HC24" s="246"/>
      <c r="HD24" s="246"/>
      <c r="HE24" s="246"/>
      <c r="HF24" s="246"/>
      <c r="HG24" s="246"/>
      <c r="HH24" s="246"/>
      <c r="HI24" s="246"/>
      <c r="HJ24" s="246"/>
      <c r="HK24" s="246"/>
      <c r="HL24" s="246"/>
      <c r="HM24" s="246"/>
      <c r="HN24" s="246"/>
      <c r="HO24" s="246"/>
      <c r="HP24" s="246"/>
      <c r="HQ24" s="246"/>
      <c r="HR24" s="246"/>
      <c r="HS24" s="246"/>
      <c r="HT24" s="246"/>
      <c r="HU24" s="246"/>
      <c r="HV24" s="246"/>
      <c r="HW24" s="246"/>
      <c r="HX24" s="246"/>
      <c r="HY24" s="246"/>
      <c r="HZ24" s="246"/>
      <c r="IA24" s="246"/>
      <c r="IB24" s="246"/>
      <c r="IC24" s="246"/>
      <c r="ID24" s="246"/>
      <c r="IE24" s="246"/>
      <c r="IF24" s="246"/>
      <c r="IG24" s="246"/>
      <c r="IH24" s="246"/>
      <c r="II24" s="246"/>
      <c r="IJ24" s="246"/>
      <c r="IK24" s="246"/>
      <c r="IL24" s="246"/>
      <c r="IM24" s="246"/>
      <c r="IN24" s="246"/>
    </row>
    <row r="25" spans="1:248" ht="12.75">
      <c r="A25" s="201">
        <v>18</v>
      </c>
      <c r="B25" s="47" t="s">
        <v>21</v>
      </c>
      <c r="C25" s="144">
        <v>534</v>
      </c>
      <c r="D25" s="144">
        <v>7</v>
      </c>
      <c r="E25" s="151">
        <f t="shared" si="0"/>
        <v>1.3108614232209739</v>
      </c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246"/>
      <c r="BE25" s="246"/>
      <c r="BF25" s="246"/>
      <c r="BG25" s="246"/>
      <c r="BH25" s="246"/>
      <c r="BI25" s="246"/>
      <c r="BJ25" s="246"/>
      <c r="BK25" s="246"/>
      <c r="BL25" s="246"/>
      <c r="BM25" s="246"/>
      <c r="BN25" s="246"/>
      <c r="BO25" s="246"/>
      <c r="BP25" s="246"/>
      <c r="BQ25" s="246"/>
      <c r="BR25" s="246"/>
      <c r="BS25" s="246"/>
      <c r="BT25" s="246"/>
      <c r="BU25" s="246"/>
      <c r="BV25" s="246"/>
      <c r="BW25" s="246"/>
      <c r="BX25" s="246"/>
      <c r="BY25" s="246"/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6"/>
      <c r="CK25" s="246"/>
      <c r="CL25" s="246"/>
      <c r="CM25" s="246"/>
      <c r="CN25" s="246"/>
      <c r="CO25" s="246"/>
      <c r="CP25" s="246"/>
      <c r="CQ25" s="246"/>
      <c r="CR25" s="246"/>
      <c r="CS25" s="246"/>
      <c r="CT25" s="246"/>
      <c r="CU25" s="246"/>
      <c r="CV25" s="246"/>
      <c r="CW25" s="246"/>
      <c r="CX25" s="246"/>
      <c r="CY25" s="246"/>
      <c r="CZ25" s="246"/>
      <c r="DA25" s="246"/>
      <c r="DB25" s="246"/>
      <c r="DC25" s="246"/>
      <c r="DD25" s="246"/>
      <c r="DE25" s="246"/>
      <c r="DF25" s="246"/>
      <c r="DG25" s="246"/>
      <c r="DH25" s="246"/>
      <c r="DI25" s="246"/>
      <c r="DJ25" s="246"/>
      <c r="DK25" s="246"/>
      <c r="DL25" s="246"/>
      <c r="DM25" s="246"/>
      <c r="DN25" s="246"/>
      <c r="DO25" s="246"/>
      <c r="DP25" s="246"/>
      <c r="DQ25" s="246"/>
      <c r="DR25" s="246"/>
      <c r="DS25" s="246"/>
      <c r="DT25" s="246"/>
      <c r="DU25" s="246"/>
      <c r="DV25" s="246"/>
      <c r="DW25" s="246"/>
      <c r="DX25" s="246"/>
      <c r="DY25" s="246"/>
      <c r="DZ25" s="246"/>
      <c r="EA25" s="246"/>
      <c r="EB25" s="246"/>
      <c r="EC25" s="246"/>
      <c r="ED25" s="246"/>
      <c r="EE25" s="246"/>
      <c r="EF25" s="246"/>
      <c r="EG25" s="246"/>
      <c r="EH25" s="246"/>
      <c r="EI25" s="246"/>
      <c r="EJ25" s="246"/>
      <c r="EK25" s="246"/>
      <c r="EL25" s="246"/>
      <c r="EM25" s="246"/>
      <c r="EN25" s="246"/>
      <c r="EO25" s="246"/>
      <c r="EP25" s="246"/>
      <c r="EQ25" s="246"/>
      <c r="ER25" s="246"/>
      <c r="ES25" s="246"/>
      <c r="ET25" s="246"/>
      <c r="EU25" s="246"/>
      <c r="EV25" s="246"/>
      <c r="EW25" s="246"/>
      <c r="EX25" s="246"/>
      <c r="EY25" s="246"/>
      <c r="EZ25" s="246"/>
      <c r="FA25" s="246"/>
      <c r="FB25" s="246"/>
      <c r="FC25" s="246"/>
      <c r="FD25" s="246"/>
      <c r="FE25" s="246"/>
      <c r="FF25" s="246"/>
      <c r="FG25" s="246"/>
      <c r="FH25" s="246"/>
      <c r="FI25" s="246"/>
      <c r="FJ25" s="246"/>
      <c r="FK25" s="246"/>
      <c r="FL25" s="246"/>
      <c r="FM25" s="246"/>
      <c r="FN25" s="246"/>
      <c r="FO25" s="246"/>
      <c r="FP25" s="246"/>
      <c r="FQ25" s="246"/>
      <c r="FR25" s="246"/>
      <c r="FS25" s="246"/>
      <c r="FT25" s="246"/>
      <c r="FU25" s="246"/>
      <c r="FV25" s="246"/>
      <c r="FW25" s="246"/>
      <c r="FX25" s="246"/>
      <c r="FY25" s="246"/>
      <c r="FZ25" s="246"/>
      <c r="GA25" s="246"/>
      <c r="GB25" s="246"/>
      <c r="GC25" s="246"/>
      <c r="GD25" s="246"/>
      <c r="GE25" s="246"/>
      <c r="GF25" s="246"/>
      <c r="GG25" s="246"/>
      <c r="GH25" s="246"/>
      <c r="GI25" s="246"/>
      <c r="GJ25" s="246"/>
      <c r="GK25" s="246"/>
      <c r="GL25" s="246"/>
      <c r="GM25" s="246"/>
      <c r="GN25" s="246"/>
      <c r="GO25" s="246"/>
      <c r="GP25" s="246"/>
      <c r="GQ25" s="246"/>
      <c r="GR25" s="246"/>
      <c r="GS25" s="246"/>
      <c r="GT25" s="246"/>
      <c r="GU25" s="246"/>
      <c r="GV25" s="246"/>
      <c r="GW25" s="246"/>
      <c r="GX25" s="246"/>
      <c r="GY25" s="246"/>
      <c r="GZ25" s="246"/>
      <c r="HA25" s="246"/>
      <c r="HB25" s="246"/>
      <c r="HC25" s="246"/>
      <c r="HD25" s="246"/>
      <c r="HE25" s="246"/>
      <c r="HF25" s="246"/>
      <c r="HG25" s="246"/>
      <c r="HH25" s="246"/>
      <c r="HI25" s="246"/>
      <c r="HJ25" s="246"/>
      <c r="HK25" s="246"/>
      <c r="HL25" s="246"/>
      <c r="HM25" s="246"/>
      <c r="HN25" s="246"/>
      <c r="HO25" s="246"/>
      <c r="HP25" s="246"/>
      <c r="HQ25" s="246"/>
      <c r="HR25" s="246"/>
      <c r="HS25" s="246"/>
      <c r="HT25" s="246"/>
      <c r="HU25" s="246"/>
      <c r="HV25" s="246"/>
      <c r="HW25" s="246"/>
      <c r="HX25" s="246"/>
      <c r="HY25" s="246"/>
      <c r="HZ25" s="246"/>
      <c r="IA25" s="246"/>
      <c r="IB25" s="246"/>
      <c r="IC25" s="246"/>
      <c r="ID25" s="246"/>
      <c r="IE25" s="246"/>
      <c r="IF25" s="246"/>
      <c r="IG25" s="246"/>
      <c r="IH25" s="246"/>
      <c r="II25" s="246"/>
      <c r="IJ25" s="246"/>
      <c r="IK25" s="246"/>
      <c r="IL25" s="246"/>
      <c r="IM25" s="246"/>
      <c r="IN25" s="246"/>
    </row>
    <row r="26" spans="1:248" ht="12.75">
      <c r="A26" s="201">
        <v>19</v>
      </c>
      <c r="B26" s="47" t="s">
        <v>22</v>
      </c>
      <c r="C26" s="144">
        <v>0</v>
      </c>
      <c r="D26" s="144">
        <v>0</v>
      </c>
      <c r="E26" s="151" t="e">
        <f t="shared" si="0"/>
        <v>#DIV/0!</v>
      </c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246"/>
      <c r="BI26" s="246"/>
      <c r="BJ26" s="246"/>
      <c r="BK26" s="246"/>
      <c r="BL26" s="246"/>
      <c r="BM26" s="246"/>
      <c r="BN26" s="246"/>
      <c r="BO26" s="246"/>
      <c r="BP26" s="246"/>
      <c r="BQ26" s="246"/>
      <c r="BR26" s="246"/>
      <c r="BS26" s="246"/>
      <c r="BT26" s="246"/>
      <c r="BU26" s="246"/>
      <c r="BV26" s="246"/>
      <c r="BW26" s="246"/>
      <c r="BX26" s="246"/>
      <c r="BY26" s="246"/>
      <c r="BZ26" s="246"/>
      <c r="CA26" s="246"/>
      <c r="CB26" s="246"/>
      <c r="CC26" s="246"/>
      <c r="CD26" s="246"/>
      <c r="CE26" s="246"/>
      <c r="CF26" s="246"/>
      <c r="CG26" s="246"/>
      <c r="CH26" s="246"/>
      <c r="CI26" s="246"/>
      <c r="CJ26" s="24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  <c r="DC26" s="246"/>
      <c r="DD26" s="246"/>
      <c r="DE26" s="246"/>
      <c r="DF26" s="246"/>
      <c r="DG26" s="246"/>
      <c r="DH26" s="246"/>
      <c r="DI26" s="246"/>
      <c r="DJ26" s="246"/>
      <c r="DK26" s="246"/>
      <c r="DL26" s="246"/>
      <c r="DM26" s="246"/>
      <c r="DN26" s="246"/>
      <c r="DO26" s="246"/>
      <c r="DP26" s="246"/>
      <c r="DQ26" s="246"/>
      <c r="DR26" s="246"/>
      <c r="DS26" s="246"/>
      <c r="DT26" s="246"/>
      <c r="DU26" s="246"/>
      <c r="DV26" s="246"/>
      <c r="DW26" s="246"/>
      <c r="DX26" s="246"/>
      <c r="DY26" s="246"/>
      <c r="DZ26" s="246"/>
      <c r="EA26" s="246"/>
      <c r="EB26" s="246"/>
      <c r="EC26" s="246"/>
      <c r="ED26" s="246"/>
      <c r="EE26" s="246"/>
      <c r="EF26" s="246"/>
      <c r="EG26" s="246"/>
      <c r="EH26" s="246"/>
      <c r="EI26" s="246"/>
      <c r="EJ26" s="246"/>
      <c r="EK26" s="246"/>
      <c r="EL26" s="246"/>
      <c r="EM26" s="246"/>
      <c r="EN26" s="246"/>
      <c r="EO26" s="246"/>
      <c r="EP26" s="246"/>
      <c r="EQ26" s="246"/>
      <c r="ER26" s="246"/>
      <c r="ES26" s="246"/>
      <c r="ET26" s="246"/>
      <c r="EU26" s="246"/>
      <c r="EV26" s="246"/>
      <c r="EW26" s="246"/>
      <c r="EX26" s="246"/>
      <c r="EY26" s="246"/>
      <c r="EZ26" s="246"/>
      <c r="FA26" s="246"/>
      <c r="FB26" s="246"/>
      <c r="FC26" s="246"/>
      <c r="FD26" s="246"/>
      <c r="FE26" s="246"/>
      <c r="FF26" s="246"/>
      <c r="FG26" s="246"/>
      <c r="FH26" s="246"/>
      <c r="FI26" s="246"/>
      <c r="FJ26" s="246"/>
      <c r="FK26" s="246"/>
      <c r="FL26" s="246"/>
      <c r="FM26" s="246"/>
      <c r="FN26" s="246"/>
      <c r="FO26" s="246"/>
      <c r="FP26" s="246"/>
      <c r="FQ26" s="246"/>
      <c r="FR26" s="246"/>
      <c r="FS26" s="246"/>
      <c r="FT26" s="246"/>
      <c r="FU26" s="246"/>
      <c r="FV26" s="246"/>
      <c r="FW26" s="246"/>
      <c r="FX26" s="246"/>
      <c r="FY26" s="246"/>
      <c r="FZ26" s="246"/>
      <c r="GA26" s="246"/>
      <c r="GB26" s="246"/>
      <c r="GC26" s="246"/>
      <c r="GD26" s="246"/>
      <c r="GE26" s="246"/>
      <c r="GF26" s="246"/>
      <c r="GG26" s="246"/>
      <c r="GH26" s="246"/>
      <c r="GI26" s="246"/>
      <c r="GJ26" s="246"/>
      <c r="GK26" s="246"/>
      <c r="GL26" s="246"/>
      <c r="GM26" s="246"/>
      <c r="GN26" s="246"/>
      <c r="GO26" s="246"/>
      <c r="GP26" s="246"/>
      <c r="GQ26" s="246"/>
      <c r="GR26" s="246"/>
      <c r="GS26" s="246"/>
      <c r="GT26" s="246"/>
      <c r="GU26" s="246"/>
      <c r="GV26" s="246"/>
      <c r="GW26" s="246"/>
      <c r="GX26" s="246"/>
      <c r="GY26" s="246"/>
      <c r="GZ26" s="246"/>
      <c r="HA26" s="246"/>
      <c r="HB26" s="246"/>
      <c r="HC26" s="246"/>
      <c r="HD26" s="246"/>
      <c r="HE26" s="246"/>
      <c r="HF26" s="246"/>
      <c r="HG26" s="246"/>
      <c r="HH26" s="246"/>
      <c r="HI26" s="246"/>
      <c r="HJ26" s="246"/>
      <c r="HK26" s="246"/>
      <c r="HL26" s="246"/>
      <c r="HM26" s="246"/>
      <c r="HN26" s="246"/>
      <c r="HO26" s="246"/>
      <c r="HP26" s="246"/>
      <c r="HQ26" s="246"/>
      <c r="HR26" s="246"/>
      <c r="HS26" s="246"/>
      <c r="HT26" s="246"/>
      <c r="HU26" s="246"/>
      <c r="HV26" s="246"/>
      <c r="HW26" s="246"/>
      <c r="HX26" s="246"/>
      <c r="HY26" s="246"/>
      <c r="HZ26" s="246"/>
      <c r="IA26" s="246"/>
      <c r="IB26" s="246"/>
      <c r="IC26" s="246"/>
      <c r="ID26" s="246"/>
      <c r="IE26" s="246"/>
      <c r="IF26" s="246"/>
      <c r="IG26" s="246"/>
      <c r="IH26" s="246"/>
      <c r="II26" s="246"/>
      <c r="IJ26" s="246"/>
      <c r="IK26" s="246"/>
      <c r="IL26" s="246"/>
      <c r="IM26" s="246"/>
      <c r="IN26" s="246"/>
    </row>
    <row r="27" spans="1:248" ht="12.75">
      <c r="A27" s="201">
        <v>20</v>
      </c>
      <c r="B27" s="47" t="s">
        <v>23</v>
      </c>
      <c r="C27" s="144">
        <v>3</v>
      </c>
      <c r="D27" s="144">
        <v>3</v>
      </c>
      <c r="E27" s="151">
        <f t="shared" si="0"/>
        <v>100</v>
      </c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6"/>
      <c r="BL27" s="246"/>
      <c r="BM27" s="246"/>
      <c r="BN27" s="246"/>
      <c r="BO27" s="246"/>
      <c r="BP27" s="246"/>
      <c r="BQ27" s="246"/>
      <c r="BR27" s="246"/>
      <c r="BS27" s="246"/>
      <c r="BT27" s="246"/>
      <c r="BU27" s="246"/>
      <c r="BV27" s="246"/>
      <c r="BW27" s="246"/>
      <c r="BX27" s="246"/>
      <c r="BY27" s="246"/>
      <c r="BZ27" s="246"/>
      <c r="CA27" s="246"/>
      <c r="CB27" s="246"/>
      <c r="CC27" s="246"/>
      <c r="CD27" s="246"/>
      <c r="CE27" s="246"/>
      <c r="CF27" s="246"/>
      <c r="CG27" s="246"/>
      <c r="CH27" s="246"/>
      <c r="CI27" s="246"/>
      <c r="CJ27" s="246"/>
      <c r="CK27" s="246"/>
      <c r="CL27" s="246"/>
      <c r="CM27" s="246"/>
      <c r="CN27" s="246"/>
      <c r="CO27" s="246"/>
      <c r="CP27" s="246"/>
      <c r="CQ27" s="246"/>
      <c r="CR27" s="246"/>
      <c r="CS27" s="246"/>
      <c r="CT27" s="246"/>
      <c r="CU27" s="246"/>
      <c r="CV27" s="246"/>
      <c r="CW27" s="246"/>
      <c r="CX27" s="246"/>
      <c r="CY27" s="246"/>
      <c r="CZ27" s="246"/>
      <c r="DA27" s="246"/>
      <c r="DB27" s="246"/>
      <c r="DC27" s="246"/>
      <c r="DD27" s="246"/>
      <c r="DE27" s="246"/>
      <c r="DF27" s="246"/>
      <c r="DG27" s="246"/>
      <c r="DH27" s="246"/>
      <c r="DI27" s="246"/>
      <c r="DJ27" s="246"/>
      <c r="DK27" s="246"/>
      <c r="DL27" s="246"/>
      <c r="DM27" s="246"/>
      <c r="DN27" s="246"/>
      <c r="DO27" s="246"/>
      <c r="DP27" s="246"/>
      <c r="DQ27" s="246"/>
      <c r="DR27" s="246"/>
      <c r="DS27" s="246"/>
      <c r="DT27" s="246"/>
      <c r="DU27" s="246"/>
      <c r="DV27" s="246"/>
      <c r="DW27" s="246"/>
      <c r="DX27" s="246"/>
      <c r="DY27" s="246"/>
      <c r="DZ27" s="246"/>
      <c r="EA27" s="246"/>
      <c r="EB27" s="246"/>
      <c r="EC27" s="246"/>
      <c r="ED27" s="246"/>
      <c r="EE27" s="246"/>
      <c r="EF27" s="246"/>
      <c r="EG27" s="246"/>
      <c r="EH27" s="246"/>
      <c r="EI27" s="246"/>
      <c r="EJ27" s="246"/>
      <c r="EK27" s="246"/>
      <c r="EL27" s="246"/>
      <c r="EM27" s="246"/>
      <c r="EN27" s="246"/>
      <c r="EO27" s="246"/>
      <c r="EP27" s="246"/>
      <c r="EQ27" s="246"/>
      <c r="ER27" s="246"/>
      <c r="ES27" s="246"/>
      <c r="ET27" s="246"/>
      <c r="EU27" s="246"/>
      <c r="EV27" s="246"/>
      <c r="EW27" s="246"/>
      <c r="EX27" s="246"/>
      <c r="EY27" s="246"/>
      <c r="EZ27" s="246"/>
      <c r="FA27" s="246"/>
      <c r="FB27" s="246"/>
      <c r="FC27" s="246"/>
      <c r="FD27" s="246"/>
      <c r="FE27" s="246"/>
      <c r="FF27" s="246"/>
      <c r="FG27" s="246"/>
      <c r="FH27" s="246"/>
      <c r="FI27" s="246"/>
      <c r="FJ27" s="246"/>
      <c r="FK27" s="246"/>
      <c r="FL27" s="246"/>
      <c r="FM27" s="246"/>
      <c r="FN27" s="246"/>
      <c r="FO27" s="246"/>
      <c r="FP27" s="246"/>
      <c r="FQ27" s="246"/>
      <c r="FR27" s="246"/>
      <c r="FS27" s="246"/>
      <c r="FT27" s="246"/>
      <c r="FU27" s="246"/>
      <c r="FV27" s="246"/>
      <c r="FW27" s="246"/>
      <c r="FX27" s="246"/>
      <c r="FY27" s="246"/>
      <c r="FZ27" s="246"/>
      <c r="GA27" s="246"/>
      <c r="GB27" s="246"/>
      <c r="GC27" s="246"/>
      <c r="GD27" s="246"/>
      <c r="GE27" s="246"/>
      <c r="GF27" s="246"/>
      <c r="GG27" s="246"/>
      <c r="GH27" s="246"/>
      <c r="GI27" s="246"/>
      <c r="GJ27" s="246"/>
      <c r="GK27" s="246"/>
      <c r="GL27" s="246"/>
      <c r="GM27" s="246"/>
      <c r="GN27" s="246"/>
      <c r="GO27" s="246"/>
      <c r="GP27" s="246"/>
      <c r="GQ27" s="246"/>
      <c r="GR27" s="246"/>
      <c r="GS27" s="246"/>
      <c r="GT27" s="246"/>
      <c r="GU27" s="246"/>
      <c r="GV27" s="246"/>
      <c r="GW27" s="246"/>
      <c r="GX27" s="246"/>
      <c r="GY27" s="246"/>
      <c r="GZ27" s="246"/>
      <c r="HA27" s="246"/>
      <c r="HB27" s="246"/>
      <c r="HC27" s="246"/>
      <c r="HD27" s="246"/>
      <c r="HE27" s="246"/>
      <c r="HF27" s="246"/>
      <c r="HG27" s="246"/>
      <c r="HH27" s="246"/>
      <c r="HI27" s="246"/>
      <c r="HJ27" s="246"/>
      <c r="HK27" s="246"/>
      <c r="HL27" s="246"/>
      <c r="HM27" s="246"/>
      <c r="HN27" s="246"/>
      <c r="HO27" s="246"/>
      <c r="HP27" s="246"/>
      <c r="HQ27" s="246"/>
      <c r="HR27" s="246"/>
      <c r="HS27" s="246"/>
      <c r="HT27" s="246"/>
      <c r="HU27" s="246"/>
      <c r="HV27" s="246"/>
      <c r="HW27" s="246"/>
      <c r="HX27" s="246"/>
      <c r="HY27" s="246"/>
      <c r="HZ27" s="246"/>
      <c r="IA27" s="246"/>
      <c r="IB27" s="246"/>
      <c r="IC27" s="246"/>
      <c r="ID27" s="246"/>
      <c r="IE27" s="246"/>
      <c r="IF27" s="246"/>
      <c r="IG27" s="246"/>
      <c r="IH27" s="246"/>
      <c r="II27" s="246"/>
      <c r="IJ27" s="246"/>
      <c r="IK27" s="246"/>
      <c r="IL27" s="246"/>
      <c r="IM27" s="246"/>
      <c r="IN27" s="246"/>
    </row>
    <row r="28" spans="1:248" ht="12.75">
      <c r="A28" s="201">
        <v>21</v>
      </c>
      <c r="B28" s="47" t="s">
        <v>24</v>
      </c>
      <c r="C28" s="144">
        <v>405</v>
      </c>
      <c r="D28" s="144">
        <v>12</v>
      </c>
      <c r="E28" s="151">
        <f t="shared" si="0"/>
        <v>2.962962962962963</v>
      </c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  <c r="BG28" s="246"/>
      <c r="BH28" s="246"/>
      <c r="BI28" s="246"/>
      <c r="BJ28" s="246"/>
      <c r="BK28" s="246"/>
      <c r="BL28" s="246"/>
      <c r="BM28" s="246"/>
      <c r="BN28" s="246"/>
      <c r="BO28" s="246"/>
      <c r="BP28" s="246"/>
      <c r="BQ28" s="246"/>
      <c r="BR28" s="246"/>
      <c r="BS28" s="246"/>
      <c r="BT28" s="246"/>
      <c r="BU28" s="246"/>
      <c r="BV28" s="246"/>
      <c r="BW28" s="246"/>
      <c r="BX28" s="246"/>
      <c r="BY28" s="246"/>
      <c r="BZ28" s="246"/>
      <c r="CA28" s="246"/>
      <c r="CB28" s="246"/>
      <c r="CC28" s="246"/>
      <c r="CD28" s="246"/>
      <c r="CE28" s="246"/>
      <c r="CF28" s="246"/>
      <c r="CG28" s="246"/>
      <c r="CH28" s="246"/>
      <c r="CI28" s="246"/>
      <c r="CJ28" s="246"/>
      <c r="CK28" s="246"/>
      <c r="CL28" s="246"/>
      <c r="CM28" s="246"/>
      <c r="CN28" s="246"/>
      <c r="CO28" s="246"/>
      <c r="CP28" s="246"/>
      <c r="CQ28" s="246"/>
      <c r="CR28" s="246"/>
      <c r="CS28" s="246"/>
      <c r="CT28" s="246"/>
      <c r="CU28" s="246"/>
      <c r="CV28" s="246"/>
      <c r="CW28" s="246"/>
      <c r="CX28" s="246"/>
      <c r="CY28" s="246"/>
      <c r="CZ28" s="246"/>
      <c r="DA28" s="246"/>
      <c r="DB28" s="246"/>
      <c r="DC28" s="246"/>
      <c r="DD28" s="246"/>
      <c r="DE28" s="246"/>
      <c r="DF28" s="246"/>
      <c r="DG28" s="246"/>
      <c r="DH28" s="246"/>
      <c r="DI28" s="246"/>
      <c r="DJ28" s="246"/>
      <c r="DK28" s="246"/>
      <c r="DL28" s="246"/>
      <c r="DM28" s="246"/>
      <c r="DN28" s="246"/>
      <c r="DO28" s="246"/>
      <c r="DP28" s="246"/>
      <c r="DQ28" s="246"/>
      <c r="DR28" s="246"/>
      <c r="DS28" s="246"/>
      <c r="DT28" s="246"/>
      <c r="DU28" s="246"/>
      <c r="DV28" s="246"/>
      <c r="DW28" s="246"/>
      <c r="DX28" s="246"/>
      <c r="DY28" s="246"/>
      <c r="DZ28" s="246"/>
      <c r="EA28" s="246"/>
      <c r="EB28" s="246"/>
      <c r="EC28" s="246"/>
      <c r="ED28" s="246"/>
      <c r="EE28" s="246"/>
      <c r="EF28" s="246"/>
      <c r="EG28" s="246"/>
      <c r="EH28" s="246"/>
      <c r="EI28" s="246"/>
      <c r="EJ28" s="246"/>
      <c r="EK28" s="246"/>
      <c r="EL28" s="246"/>
      <c r="EM28" s="246"/>
      <c r="EN28" s="246"/>
      <c r="EO28" s="246"/>
      <c r="EP28" s="246"/>
      <c r="EQ28" s="246"/>
      <c r="ER28" s="246"/>
      <c r="ES28" s="246"/>
      <c r="ET28" s="246"/>
      <c r="EU28" s="246"/>
      <c r="EV28" s="246"/>
      <c r="EW28" s="246"/>
      <c r="EX28" s="246"/>
      <c r="EY28" s="246"/>
      <c r="EZ28" s="246"/>
      <c r="FA28" s="246"/>
      <c r="FB28" s="246"/>
      <c r="FC28" s="246"/>
      <c r="FD28" s="246"/>
      <c r="FE28" s="246"/>
      <c r="FF28" s="246"/>
      <c r="FG28" s="246"/>
      <c r="FH28" s="246"/>
      <c r="FI28" s="246"/>
      <c r="FJ28" s="246"/>
      <c r="FK28" s="246"/>
      <c r="FL28" s="246"/>
      <c r="FM28" s="246"/>
      <c r="FN28" s="246"/>
      <c r="FO28" s="246"/>
      <c r="FP28" s="246"/>
      <c r="FQ28" s="246"/>
      <c r="FR28" s="246"/>
      <c r="FS28" s="246"/>
      <c r="FT28" s="246"/>
      <c r="FU28" s="246"/>
      <c r="FV28" s="246"/>
      <c r="FW28" s="246"/>
      <c r="FX28" s="246"/>
      <c r="FY28" s="246"/>
      <c r="FZ28" s="246"/>
      <c r="GA28" s="246"/>
      <c r="GB28" s="246"/>
      <c r="GC28" s="246"/>
      <c r="GD28" s="246"/>
      <c r="GE28" s="246"/>
      <c r="GF28" s="246"/>
      <c r="GG28" s="246"/>
      <c r="GH28" s="246"/>
      <c r="GI28" s="246"/>
      <c r="GJ28" s="246"/>
      <c r="GK28" s="246"/>
      <c r="GL28" s="246"/>
      <c r="GM28" s="246"/>
      <c r="GN28" s="246"/>
      <c r="GO28" s="246"/>
      <c r="GP28" s="246"/>
      <c r="GQ28" s="246"/>
      <c r="GR28" s="246"/>
      <c r="GS28" s="246"/>
      <c r="GT28" s="246"/>
      <c r="GU28" s="246"/>
      <c r="GV28" s="246"/>
      <c r="GW28" s="246"/>
      <c r="GX28" s="246"/>
      <c r="GY28" s="246"/>
      <c r="GZ28" s="246"/>
      <c r="HA28" s="246"/>
      <c r="HB28" s="246"/>
      <c r="HC28" s="246"/>
      <c r="HD28" s="246"/>
      <c r="HE28" s="246"/>
      <c r="HF28" s="246"/>
      <c r="HG28" s="246"/>
      <c r="HH28" s="246"/>
      <c r="HI28" s="246"/>
      <c r="HJ28" s="246"/>
      <c r="HK28" s="246"/>
      <c r="HL28" s="246"/>
      <c r="HM28" s="246"/>
      <c r="HN28" s="246"/>
      <c r="HO28" s="246"/>
      <c r="HP28" s="246"/>
      <c r="HQ28" s="246"/>
      <c r="HR28" s="246"/>
      <c r="HS28" s="246"/>
      <c r="HT28" s="246"/>
      <c r="HU28" s="246"/>
      <c r="HV28" s="246"/>
      <c r="HW28" s="246"/>
      <c r="HX28" s="246"/>
      <c r="HY28" s="246"/>
      <c r="HZ28" s="246"/>
      <c r="IA28" s="246"/>
      <c r="IB28" s="246"/>
      <c r="IC28" s="246"/>
      <c r="ID28" s="246"/>
      <c r="IE28" s="246"/>
      <c r="IF28" s="246"/>
      <c r="IG28" s="246"/>
      <c r="IH28" s="246"/>
      <c r="II28" s="246"/>
      <c r="IJ28" s="246"/>
      <c r="IK28" s="246"/>
      <c r="IL28" s="246"/>
      <c r="IM28" s="246"/>
      <c r="IN28" s="246"/>
    </row>
    <row r="29" spans="1:248" ht="12.75">
      <c r="A29" s="201">
        <v>22</v>
      </c>
      <c r="B29" s="47" t="s">
        <v>25</v>
      </c>
      <c r="C29" s="144">
        <v>233</v>
      </c>
      <c r="D29" s="144">
        <v>26</v>
      </c>
      <c r="E29" s="151">
        <f t="shared" si="0"/>
        <v>11.158798283261802</v>
      </c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46"/>
      <c r="AT29" s="246"/>
      <c r="AU29" s="246"/>
      <c r="AV29" s="246"/>
      <c r="AW29" s="246"/>
      <c r="AX29" s="246"/>
      <c r="AY29" s="246"/>
      <c r="AZ29" s="246"/>
      <c r="BA29" s="246"/>
      <c r="BB29" s="246"/>
      <c r="BC29" s="246"/>
      <c r="BD29" s="246"/>
      <c r="BE29" s="246"/>
      <c r="BF29" s="246"/>
      <c r="BG29" s="246"/>
      <c r="BH29" s="246"/>
      <c r="BI29" s="246"/>
      <c r="BJ29" s="246"/>
      <c r="BK29" s="246"/>
      <c r="BL29" s="246"/>
      <c r="BM29" s="246"/>
      <c r="BN29" s="246"/>
      <c r="BO29" s="246"/>
      <c r="BP29" s="246"/>
      <c r="BQ29" s="246"/>
      <c r="BR29" s="246"/>
      <c r="BS29" s="246"/>
      <c r="BT29" s="246"/>
      <c r="BU29" s="246"/>
      <c r="BV29" s="246"/>
      <c r="BW29" s="246"/>
      <c r="BX29" s="246"/>
      <c r="BY29" s="246"/>
      <c r="BZ29" s="246"/>
      <c r="CA29" s="246"/>
      <c r="CB29" s="246"/>
      <c r="CC29" s="246"/>
      <c r="CD29" s="246"/>
      <c r="CE29" s="246"/>
      <c r="CF29" s="246"/>
      <c r="CG29" s="246"/>
      <c r="CH29" s="246"/>
      <c r="CI29" s="246"/>
      <c r="CJ29" s="246"/>
      <c r="CK29" s="246"/>
      <c r="CL29" s="246"/>
      <c r="CM29" s="246"/>
      <c r="CN29" s="246"/>
      <c r="CO29" s="246"/>
      <c r="CP29" s="246"/>
      <c r="CQ29" s="246"/>
      <c r="CR29" s="246"/>
      <c r="CS29" s="246"/>
      <c r="CT29" s="246"/>
      <c r="CU29" s="246"/>
      <c r="CV29" s="246"/>
      <c r="CW29" s="246"/>
      <c r="CX29" s="246"/>
      <c r="CY29" s="246"/>
      <c r="CZ29" s="246"/>
      <c r="DA29" s="246"/>
      <c r="DB29" s="246"/>
      <c r="DC29" s="246"/>
      <c r="DD29" s="246"/>
      <c r="DE29" s="246"/>
      <c r="DF29" s="246"/>
      <c r="DG29" s="246"/>
      <c r="DH29" s="246"/>
      <c r="DI29" s="246"/>
      <c r="DJ29" s="246"/>
      <c r="DK29" s="246"/>
      <c r="DL29" s="246"/>
      <c r="DM29" s="246"/>
      <c r="DN29" s="246"/>
      <c r="DO29" s="246"/>
      <c r="DP29" s="246"/>
      <c r="DQ29" s="246"/>
      <c r="DR29" s="246"/>
      <c r="DS29" s="246"/>
      <c r="DT29" s="246"/>
      <c r="DU29" s="246"/>
      <c r="DV29" s="246"/>
      <c r="DW29" s="246"/>
      <c r="DX29" s="246"/>
      <c r="DY29" s="246"/>
      <c r="DZ29" s="246"/>
      <c r="EA29" s="246"/>
      <c r="EB29" s="246"/>
      <c r="EC29" s="246"/>
      <c r="ED29" s="246"/>
      <c r="EE29" s="246"/>
      <c r="EF29" s="246"/>
      <c r="EG29" s="246"/>
      <c r="EH29" s="246"/>
      <c r="EI29" s="246"/>
      <c r="EJ29" s="246"/>
      <c r="EK29" s="246"/>
      <c r="EL29" s="246"/>
      <c r="EM29" s="246"/>
      <c r="EN29" s="246"/>
      <c r="EO29" s="246"/>
      <c r="EP29" s="246"/>
      <c r="EQ29" s="246"/>
      <c r="ER29" s="246"/>
      <c r="ES29" s="246"/>
      <c r="ET29" s="246"/>
      <c r="EU29" s="246"/>
      <c r="EV29" s="246"/>
      <c r="EW29" s="246"/>
      <c r="EX29" s="246"/>
      <c r="EY29" s="246"/>
      <c r="EZ29" s="246"/>
      <c r="FA29" s="246"/>
      <c r="FB29" s="246"/>
      <c r="FC29" s="246"/>
      <c r="FD29" s="246"/>
      <c r="FE29" s="246"/>
      <c r="FF29" s="246"/>
      <c r="FG29" s="246"/>
      <c r="FH29" s="246"/>
      <c r="FI29" s="246"/>
      <c r="FJ29" s="246"/>
      <c r="FK29" s="246"/>
      <c r="FL29" s="246"/>
      <c r="FM29" s="246"/>
      <c r="FN29" s="246"/>
      <c r="FO29" s="246"/>
      <c r="FP29" s="246"/>
      <c r="FQ29" s="246"/>
      <c r="FR29" s="246"/>
      <c r="FS29" s="246"/>
      <c r="FT29" s="246"/>
      <c r="FU29" s="246"/>
      <c r="FV29" s="246"/>
      <c r="FW29" s="246"/>
      <c r="FX29" s="246"/>
      <c r="FY29" s="246"/>
      <c r="FZ29" s="246"/>
      <c r="GA29" s="246"/>
      <c r="GB29" s="246"/>
      <c r="GC29" s="246"/>
      <c r="GD29" s="246"/>
      <c r="GE29" s="246"/>
      <c r="GF29" s="246"/>
      <c r="GG29" s="246"/>
      <c r="GH29" s="246"/>
      <c r="GI29" s="246"/>
      <c r="GJ29" s="246"/>
      <c r="GK29" s="246"/>
      <c r="GL29" s="246"/>
      <c r="GM29" s="246"/>
      <c r="GN29" s="246"/>
      <c r="GO29" s="246"/>
      <c r="GP29" s="246"/>
      <c r="GQ29" s="246"/>
      <c r="GR29" s="246"/>
      <c r="GS29" s="246"/>
      <c r="GT29" s="246"/>
      <c r="GU29" s="246"/>
      <c r="GV29" s="246"/>
      <c r="GW29" s="246"/>
      <c r="GX29" s="246"/>
      <c r="GY29" s="246"/>
      <c r="GZ29" s="246"/>
      <c r="HA29" s="246"/>
      <c r="HB29" s="246"/>
      <c r="HC29" s="246"/>
      <c r="HD29" s="246"/>
      <c r="HE29" s="246"/>
      <c r="HF29" s="246"/>
      <c r="HG29" s="246"/>
      <c r="HH29" s="246"/>
      <c r="HI29" s="246"/>
      <c r="HJ29" s="246"/>
      <c r="HK29" s="246"/>
      <c r="HL29" s="246"/>
      <c r="HM29" s="246"/>
      <c r="HN29" s="246"/>
      <c r="HO29" s="246"/>
      <c r="HP29" s="246"/>
      <c r="HQ29" s="246"/>
      <c r="HR29" s="246"/>
      <c r="HS29" s="246"/>
      <c r="HT29" s="246"/>
      <c r="HU29" s="246"/>
      <c r="HV29" s="246"/>
      <c r="HW29" s="246"/>
      <c r="HX29" s="246"/>
      <c r="HY29" s="246"/>
      <c r="HZ29" s="246"/>
      <c r="IA29" s="246"/>
      <c r="IB29" s="246"/>
      <c r="IC29" s="246"/>
      <c r="ID29" s="246"/>
      <c r="IE29" s="246"/>
      <c r="IF29" s="246"/>
      <c r="IG29" s="246"/>
      <c r="IH29" s="246"/>
      <c r="II29" s="246"/>
      <c r="IJ29" s="246"/>
      <c r="IK29" s="246"/>
      <c r="IL29" s="246"/>
      <c r="IM29" s="246"/>
      <c r="IN29" s="246"/>
    </row>
    <row r="30" spans="1:248" ht="12.75">
      <c r="A30" s="201">
        <v>23</v>
      </c>
      <c r="B30" s="47" t="s">
        <v>26</v>
      </c>
      <c r="C30" s="144">
        <v>335</v>
      </c>
      <c r="D30" s="144">
        <v>22</v>
      </c>
      <c r="E30" s="151">
        <f t="shared" si="0"/>
        <v>6.567164179104478</v>
      </c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46"/>
      <c r="AU30" s="246"/>
      <c r="AV30" s="246"/>
      <c r="AW30" s="246"/>
      <c r="AX30" s="246"/>
      <c r="AY30" s="246"/>
      <c r="AZ30" s="246"/>
      <c r="BA30" s="246"/>
      <c r="BB30" s="246"/>
      <c r="BC30" s="246"/>
      <c r="BD30" s="246"/>
      <c r="BE30" s="246"/>
      <c r="BF30" s="246"/>
      <c r="BG30" s="246"/>
      <c r="BH30" s="246"/>
      <c r="BI30" s="246"/>
      <c r="BJ30" s="246"/>
      <c r="BK30" s="246"/>
      <c r="BL30" s="246"/>
      <c r="BM30" s="246"/>
      <c r="BN30" s="246"/>
      <c r="BO30" s="246"/>
      <c r="BP30" s="246"/>
      <c r="BQ30" s="246"/>
      <c r="BR30" s="246"/>
      <c r="BS30" s="246"/>
      <c r="BT30" s="246"/>
      <c r="BU30" s="246"/>
      <c r="BV30" s="246"/>
      <c r="BW30" s="246"/>
      <c r="BX30" s="246"/>
      <c r="BY30" s="246"/>
      <c r="BZ30" s="246"/>
      <c r="CA30" s="246"/>
      <c r="CB30" s="246"/>
      <c r="CC30" s="246"/>
      <c r="CD30" s="246"/>
      <c r="CE30" s="246"/>
      <c r="CF30" s="246"/>
      <c r="CG30" s="246"/>
      <c r="CH30" s="246"/>
      <c r="CI30" s="246"/>
      <c r="CJ30" s="246"/>
      <c r="CK30" s="246"/>
      <c r="CL30" s="246"/>
      <c r="CM30" s="246"/>
      <c r="CN30" s="246"/>
      <c r="CO30" s="246"/>
      <c r="CP30" s="246"/>
      <c r="CQ30" s="246"/>
      <c r="CR30" s="246"/>
      <c r="CS30" s="246"/>
      <c r="CT30" s="246"/>
      <c r="CU30" s="246"/>
      <c r="CV30" s="246"/>
      <c r="CW30" s="246"/>
      <c r="CX30" s="246"/>
      <c r="CY30" s="246"/>
      <c r="CZ30" s="246"/>
      <c r="DA30" s="246"/>
      <c r="DB30" s="246"/>
      <c r="DC30" s="246"/>
      <c r="DD30" s="246"/>
      <c r="DE30" s="246"/>
      <c r="DF30" s="246"/>
      <c r="DG30" s="246"/>
      <c r="DH30" s="246"/>
      <c r="DI30" s="246"/>
      <c r="DJ30" s="246"/>
      <c r="DK30" s="246"/>
      <c r="DL30" s="246"/>
      <c r="DM30" s="246"/>
      <c r="DN30" s="246"/>
      <c r="DO30" s="246"/>
      <c r="DP30" s="246"/>
      <c r="DQ30" s="246"/>
      <c r="DR30" s="246"/>
      <c r="DS30" s="246"/>
      <c r="DT30" s="246"/>
      <c r="DU30" s="246"/>
      <c r="DV30" s="246"/>
      <c r="DW30" s="246"/>
      <c r="DX30" s="246"/>
      <c r="DY30" s="246"/>
      <c r="DZ30" s="246"/>
      <c r="EA30" s="246"/>
      <c r="EB30" s="246"/>
      <c r="EC30" s="246"/>
      <c r="ED30" s="246"/>
      <c r="EE30" s="246"/>
      <c r="EF30" s="246"/>
      <c r="EG30" s="246"/>
      <c r="EH30" s="246"/>
      <c r="EI30" s="246"/>
      <c r="EJ30" s="246"/>
      <c r="EK30" s="246"/>
      <c r="EL30" s="246"/>
      <c r="EM30" s="246"/>
      <c r="EN30" s="246"/>
      <c r="EO30" s="246"/>
      <c r="EP30" s="246"/>
      <c r="EQ30" s="246"/>
      <c r="ER30" s="246"/>
      <c r="ES30" s="246"/>
      <c r="ET30" s="246"/>
      <c r="EU30" s="246"/>
      <c r="EV30" s="246"/>
      <c r="EW30" s="246"/>
      <c r="EX30" s="246"/>
      <c r="EY30" s="246"/>
      <c r="EZ30" s="246"/>
      <c r="FA30" s="246"/>
      <c r="FB30" s="246"/>
      <c r="FC30" s="246"/>
      <c r="FD30" s="246"/>
      <c r="FE30" s="246"/>
      <c r="FF30" s="246"/>
      <c r="FG30" s="246"/>
      <c r="FH30" s="246"/>
      <c r="FI30" s="246"/>
      <c r="FJ30" s="246"/>
      <c r="FK30" s="246"/>
      <c r="FL30" s="246"/>
      <c r="FM30" s="246"/>
      <c r="FN30" s="246"/>
      <c r="FO30" s="246"/>
      <c r="FP30" s="246"/>
      <c r="FQ30" s="246"/>
      <c r="FR30" s="246"/>
      <c r="FS30" s="246"/>
      <c r="FT30" s="246"/>
      <c r="FU30" s="246"/>
      <c r="FV30" s="246"/>
      <c r="FW30" s="246"/>
      <c r="FX30" s="246"/>
      <c r="FY30" s="246"/>
      <c r="FZ30" s="246"/>
      <c r="GA30" s="246"/>
      <c r="GB30" s="246"/>
      <c r="GC30" s="246"/>
      <c r="GD30" s="246"/>
      <c r="GE30" s="246"/>
      <c r="GF30" s="246"/>
      <c r="GG30" s="246"/>
      <c r="GH30" s="246"/>
      <c r="GI30" s="246"/>
      <c r="GJ30" s="246"/>
      <c r="GK30" s="246"/>
      <c r="GL30" s="246"/>
      <c r="GM30" s="246"/>
      <c r="GN30" s="246"/>
      <c r="GO30" s="246"/>
      <c r="GP30" s="246"/>
      <c r="GQ30" s="246"/>
      <c r="GR30" s="246"/>
      <c r="GS30" s="246"/>
      <c r="GT30" s="246"/>
      <c r="GU30" s="246"/>
      <c r="GV30" s="246"/>
      <c r="GW30" s="246"/>
      <c r="GX30" s="246"/>
      <c r="GY30" s="246"/>
      <c r="GZ30" s="246"/>
      <c r="HA30" s="246"/>
      <c r="HB30" s="246"/>
      <c r="HC30" s="246"/>
      <c r="HD30" s="246"/>
      <c r="HE30" s="246"/>
      <c r="HF30" s="246"/>
      <c r="HG30" s="246"/>
      <c r="HH30" s="246"/>
      <c r="HI30" s="246"/>
      <c r="HJ30" s="246"/>
      <c r="HK30" s="246"/>
      <c r="HL30" s="246"/>
      <c r="HM30" s="246"/>
      <c r="HN30" s="246"/>
      <c r="HO30" s="246"/>
      <c r="HP30" s="246"/>
      <c r="HQ30" s="246"/>
      <c r="HR30" s="246"/>
      <c r="HS30" s="246"/>
      <c r="HT30" s="246"/>
      <c r="HU30" s="246"/>
      <c r="HV30" s="246"/>
      <c r="HW30" s="246"/>
      <c r="HX30" s="246"/>
      <c r="HY30" s="246"/>
      <c r="HZ30" s="246"/>
      <c r="IA30" s="246"/>
      <c r="IB30" s="246"/>
      <c r="IC30" s="246"/>
      <c r="ID30" s="246"/>
      <c r="IE30" s="246"/>
      <c r="IF30" s="246"/>
      <c r="IG30" s="246"/>
      <c r="IH30" s="246"/>
      <c r="II30" s="246"/>
      <c r="IJ30" s="246"/>
      <c r="IK30" s="246"/>
      <c r="IL30" s="246"/>
      <c r="IM30" s="246"/>
      <c r="IN30" s="246"/>
    </row>
    <row r="31" spans="1:248" ht="12.75">
      <c r="A31" s="201">
        <v>24</v>
      </c>
      <c r="B31" s="47" t="s">
        <v>27</v>
      </c>
      <c r="C31" s="144">
        <v>196</v>
      </c>
      <c r="D31" s="144">
        <v>3</v>
      </c>
      <c r="E31" s="151">
        <f t="shared" si="0"/>
        <v>1.530612244897959</v>
      </c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6"/>
      <c r="BJ31" s="246"/>
      <c r="BK31" s="246"/>
      <c r="BL31" s="246"/>
      <c r="BM31" s="246"/>
      <c r="BN31" s="246"/>
      <c r="BO31" s="246"/>
      <c r="BP31" s="246"/>
      <c r="BQ31" s="246"/>
      <c r="BR31" s="246"/>
      <c r="BS31" s="246"/>
      <c r="BT31" s="246"/>
      <c r="BU31" s="246"/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246"/>
      <c r="CH31" s="246"/>
      <c r="CI31" s="246"/>
      <c r="CJ31" s="246"/>
      <c r="CK31" s="246"/>
      <c r="CL31" s="246"/>
      <c r="CM31" s="246"/>
      <c r="CN31" s="246"/>
      <c r="CO31" s="246"/>
      <c r="CP31" s="246"/>
      <c r="CQ31" s="246"/>
      <c r="CR31" s="246"/>
      <c r="CS31" s="246"/>
      <c r="CT31" s="246"/>
      <c r="CU31" s="246"/>
      <c r="CV31" s="246"/>
      <c r="CW31" s="246"/>
      <c r="CX31" s="246"/>
      <c r="CY31" s="246"/>
      <c r="CZ31" s="246"/>
      <c r="DA31" s="246"/>
      <c r="DB31" s="246"/>
      <c r="DC31" s="246"/>
      <c r="DD31" s="246"/>
      <c r="DE31" s="246"/>
      <c r="DF31" s="246"/>
      <c r="DG31" s="246"/>
      <c r="DH31" s="246"/>
      <c r="DI31" s="246"/>
      <c r="DJ31" s="246"/>
      <c r="DK31" s="246"/>
      <c r="DL31" s="246"/>
      <c r="DM31" s="246"/>
      <c r="DN31" s="246"/>
      <c r="DO31" s="246"/>
      <c r="DP31" s="246"/>
      <c r="DQ31" s="246"/>
      <c r="DR31" s="246"/>
      <c r="DS31" s="246"/>
      <c r="DT31" s="246"/>
      <c r="DU31" s="246"/>
      <c r="DV31" s="246"/>
      <c r="DW31" s="246"/>
      <c r="DX31" s="246"/>
      <c r="DY31" s="246"/>
      <c r="DZ31" s="246"/>
      <c r="EA31" s="246"/>
      <c r="EB31" s="246"/>
      <c r="EC31" s="246"/>
      <c r="ED31" s="246"/>
      <c r="EE31" s="246"/>
      <c r="EF31" s="246"/>
      <c r="EG31" s="246"/>
      <c r="EH31" s="246"/>
      <c r="EI31" s="246"/>
      <c r="EJ31" s="246"/>
      <c r="EK31" s="246"/>
      <c r="EL31" s="246"/>
      <c r="EM31" s="246"/>
      <c r="EN31" s="246"/>
      <c r="EO31" s="246"/>
      <c r="EP31" s="246"/>
      <c r="EQ31" s="246"/>
      <c r="ER31" s="246"/>
      <c r="ES31" s="246"/>
      <c r="ET31" s="246"/>
      <c r="EU31" s="246"/>
      <c r="EV31" s="246"/>
      <c r="EW31" s="246"/>
      <c r="EX31" s="246"/>
      <c r="EY31" s="246"/>
      <c r="EZ31" s="246"/>
      <c r="FA31" s="246"/>
      <c r="FB31" s="246"/>
      <c r="FC31" s="246"/>
      <c r="FD31" s="246"/>
      <c r="FE31" s="246"/>
      <c r="FF31" s="246"/>
      <c r="FG31" s="246"/>
      <c r="FH31" s="246"/>
      <c r="FI31" s="246"/>
      <c r="FJ31" s="246"/>
      <c r="FK31" s="246"/>
      <c r="FL31" s="246"/>
      <c r="FM31" s="246"/>
      <c r="FN31" s="246"/>
      <c r="FO31" s="246"/>
      <c r="FP31" s="246"/>
      <c r="FQ31" s="246"/>
      <c r="FR31" s="246"/>
      <c r="FS31" s="246"/>
      <c r="FT31" s="246"/>
      <c r="FU31" s="246"/>
      <c r="FV31" s="246"/>
      <c r="FW31" s="246"/>
      <c r="FX31" s="246"/>
      <c r="FY31" s="246"/>
      <c r="FZ31" s="246"/>
      <c r="GA31" s="246"/>
      <c r="GB31" s="246"/>
      <c r="GC31" s="246"/>
      <c r="GD31" s="246"/>
      <c r="GE31" s="246"/>
      <c r="GF31" s="246"/>
      <c r="GG31" s="246"/>
      <c r="GH31" s="246"/>
      <c r="GI31" s="246"/>
      <c r="GJ31" s="246"/>
      <c r="GK31" s="246"/>
      <c r="GL31" s="246"/>
      <c r="GM31" s="246"/>
      <c r="GN31" s="246"/>
      <c r="GO31" s="246"/>
      <c r="GP31" s="246"/>
      <c r="GQ31" s="246"/>
      <c r="GR31" s="246"/>
      <c r="GS31" s="246"/>
      <c r="GT31" s="246"/>
      <c r="GU31" s="246"/>
      <c r="GV31" s="246"/>
      <c r="GW31" s="246"/>
      <c r="GX31" s="246"/>
      <c r="GY31" s="246"/>
      <c r="GZ31" s="246"/>
      <c r="HA31" s="246"/>
      <c r="HB31" s="246"/>
      <c r="HC31" s="246"/>
      <c r="HD31" s="246"/>
      <c r="HE31" s="246"/>
      <c r="HF31" s="246"/>
      <c r="HG31" s="246"/>
      <c r="HH31" s="246"/>
      <c r="HI31" s="246"/>
      <c r="HJ31" s="246"/>
      <c r="HK31" s="246"/>
      <c r="HL31" s="246"/>
      <c r="HM31" s="246"/>
      <c r="HN31" s="246"/>
      <c r="HO31" s="246"/>
      <c r="HP31" s="246"/>
      <c r="HQ31" s="246"/>
      <c r="HR31" s="246"/>
      <c r="HS31" s="246"/>
      <c r="HT31" s="246"/>
      <c r="HU31" s="246"/>
      <c r="HV31" s="246"/>
      <c r="HW31" s="246"/>
      <c r="HX31" s="246"/>
      <c r="HY31" s="246"/>
      <c r="HZ31" s="246"/>
      <c r="IA31" s="246"/>
      <c r="IB31" s="246"/>
      <c r="IC31" s="246"/>
      <c r="ID31" s="246"/>
      <c r="IE31" s="246"/>
      <c r="IF31" s="246"/>
      <c r="IG31" s="246"/>
      <c r="IH31" s="246"/>
      <c r="II31" s="246"/>
      <c r="IJ31" s="246"/>
      <c r="IK31" s="246"/>
      <c r="IL31" s="246"/>
      <c r="IM31" s="246"/>
      <c r="IN31" s="246"/>
    </row>
    <row r="32" spans="1:248" ht="12.75">
      <c r="A32" s="201">
        <v>25</v>
      </c>
      <c r="B32" s="47" t="s">
        <v>28</v>
      </c>
      <c r="C32" s="144"/>
      <c r="D32" s="144"/>
      <c r="E32" s="151" t="e">
        <f t="shared" si="0"/>
        <v>#DIV/0!</v>
      </c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6"/>
      <c r="BK32" s="246"/>
      <c r="BL32" s="246"/>
      <c r="BM32" s="246"/>
      <c r="BN32" s="246"/>
      <c r="BO32" s="246"/>
      <c r="BP32" s="246"/>
      <c r="BQ32" s="246"/>
      <c r="BR32" s="246"/>
      <c r="BS32" s="246"/>
      <c r="BT32" s="246"/>
      <c r="BU32" s="246"/>
      <c r="BV32" s="246"/>
      <c r="BW32" s="246"/>
      <c r="BX32" s="246"/>
      <c r="BY32" s="246"/>
      <c r="BZ32" s="246"/>
      <c r="CA32" s="246"/>
      <c r="CB32" s="246"/>
      <c r="CC32" s="246"/>
      <c r="CD32" s="246"/>
      <c r="CE32" s="246"/>
      <c r="CF32" s="246"/>
      <c r="CG32" s="246"/>
      <c r="CH32" s="246"/>
      <c r="CI32" s="246"/>
      <c r="CJ32" s="246"/>
      <c r="CK32" s="246"/>
      <c r="CL32" s="246"/>
      <c r="CM32" s="246"/>
      <c r="CN32" s="246"/>
      <c r="CO32" s="246"/>
      <c r="CP32" s="246"/>
      <c r="CQ32" s="246"/>
      <c r="CR32" s="246"/>
      <c r="CS32" s="246"/>
      <c r="CT32" s="246"/>
      <c r="CU32" s="246"/>
      <c r="CV32" s="246"/>
      <c r="CW32" s="246"/>
      <c r="CX32" s="246"/>
      <c r="CY32" s="246"/>
      <c r="CZ32" s="246"/>
      <c r="DA32" s="246"/>
      <c r="DB32" s="246"/>
      <c r="DC32" s="246"/>
      <c r="DD32" s="246"/>
      <c r="DE32" s="246"/>
      <c r="DF32" s="246"/>
      <c r="DG32" s="246"/>
      <c r="DH32" s="246"/>
      <c r="DI32" s="246"/>
      <c r="DJ32" s="246"/>
      <c r="DK32" s="246"/>
      <c r="DL32" s="246"/>
      <c r="DM32" s="246"/>
      <c r="DN32" s="246"/>
      <c r="DO32" s="246"/>
      <c r="DP32" s="246"/>
      <c r="DQ32" s="246"/>
      <c r="DR32" s="246"/>
      <c r="DS32" s="246"/>
      <c r="DT32" s="246"/>
      <c r="DU32" s="246"/>
      <c r="DV32" s="246"/>
      <c r="DW32" s="246"/>
      <c r="DX32" s="246"/>
      <c r="DY32" s="246"/>
      <c r="DZ32" s="246"/>
      <c r="EA32" s="246"/>
      <c r="EB32" s="246"/>
      <c r="EC32" s="246"/>
      <c r="ED32" s="246"/>
      <c r="EE32" s="246"/>
      <c r="EF32" s="246"/>
      <c r="EG32" s="246"/>
      <c r="EH32" s="246"/>
      <c r="EI32" s="246"/>
      <c r="EJ32" s="246"/>
      <c r="EK32" s="246"/>
      <c r="EL32" s="246"/>
      <c r="EM32" s="246"/>
      <c r="EN32" s="246"/>
      <c r="EO32" s="246"/>
      <c r="EP32" s="246"/>
      <c r="EQ32" s="246"/>
      <c r="ER32" s="246"/>
      <c r="ES32" s="246"/>
      <c r="ET32" s="246"/>
      <c r="EU32" s="246"/>
      <c r="EV32" s="246"/>
      <c r="EW32" s="246"/>
      <c r="EX32" s="246"/>
      <c r="EY32" s="246"/>
      <c r="EZ32" s="246"/>
      <c r="FA32" s="246"/>
      <c r="FB32" s="246"/>
      <c r="FC32" s="246"/>
      <c r="FD32" s="246"/>
      <c r="FE32" s="246"/>
      <c r="FF32" s="246"/>
      <c r="FG32" s="246"/>
      <c r="FH32" s="246"/>
      <c r="FI32" s="246"/>
      <c r="FJ32" s="246"/>
      <c r="FK32" s="246"/>
      <c r="FL32" s="246"/>
      <c r="FM32" s="246"/>
      <c r="FN32" s="246"/>
      <c r="FO32" s="246"/>
      <c r="FP32" s="246"/>
      <c r="FQ32" s="246"/>
      <c r="FR32" s="246"/>
      <c r="FS32" s="246"/>
      <c r="FT32" s="246"/>
      <c r="FU32" s="246"/>
      <c r="FV32" s="246"/>
      <c r="FW32" s="246"/>
      <c r="FX32" s="246"/>
      <c r="FY32" s="246"/>
      <c r="FZ32" s="246"/>
      <c r="GA32" s="246"/>
      <c r="GB32" s="246"/>
      <c r="GC32" s="246"/>
      <c r="GD32" s="246"/>
      <c r="GE32" s="246"/>
      <c r="GF32" s="246"/>
      <c r="GG32" s="246"/>
      <c r="GH32" s="246"/>
      <c r="GI32" s="246"/>
      <c r="GJ32" s="246"/>
      <c r="GK32" s="246"/>
      <c r="GL32" s="246"/>
      <c r="GM32" s="246"/>
      <c r="GN32" s="246"/>
      <c r="GO32" s="246"/>
      <c r="GP32" s="246"/>
      <c r="GQ32" s="246"/>
      <c r="GR32" s="246"/>
      <c r="GS32" s="246"/>
      <c r="GT32" s="246"/>
      <c r="GU32" s="246"/>
      <c r="GV32" s="246"/>
      <c r="GW32" s="246"/>
      <c r="GX32" s="246"/>
      <c r="GY32" s="246"/>
      <c r="GZ32" s="246"/>
      <c r="HA32" s="246"/>
      <c r="HB32" s="246"/>
      <c r="HC32" s="246"/>
      <c r="HD32" s="246"/>
      <c r="HE32" s="246"/>
      <c r="HF32" s="246"/>
      <c r="HG32" s="246"/>
      <c r="HH32" s="246"/>
      <c r="HI32" s="246"/>
      <c r="HJ32" s="246"/>
      <c r="HK32" s="246"/>
      <c r="HL32" s="246"/>
      <c r="HM32" s="246"/>
      <c r="HN32" s="246"/>
      <c r="HO32" s="246"/>
      <c r="HP32" s="246"/>
      <c r="HQ32" s="246"/>
      <c r="HR32" s="246"/>
      <c r="HS32" s="246"/>
      <c r="HT32" s="246"/>
      <c r="HU32" s="246"/>
      <c r="HV32" s="246"/>
      <c r="HW32" s="246"/>
      <c r="HX32" s="246"/>
      <c r="HY32" s="246"/>
      <c r="HZ32" s="246"/>
      <c r="IA32" s="246"/>
      <c r="IB32" s="246"/>
      <c r="IC32" s="246"/>
      <c r="ID32" s="246"/>
      <c r="IE32" s="246"/>
      <c r="IF32" s="246"/>
      <c r="IG32" s="246"/>
      <c r="IH32" s="246"/>
      <c r="II32" s="246"/>
      <c r="IJ32" s="246"/>
      <c r="IK32" s="246"/>
      <c r="IL32" s="246"/>
      <c r="IM32" s="246"/>
      <c r="IN32" s="246"/>
    </row>
    <row r="33" spans="1:248" ht="12.75">
      <c r="A33" s="228">
        <v>26</v>
      </c>
      <c r="B33" s="55" t="s">
        <v>77</v>
      </c>
      <c r="C33" s="149"/>
      <c r="D33" s="149"/>
      <c r="E33" s="151" t="e">
        <f t="shared" si="0"/>
        <v>#DIV/0!</v>
      </c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  <c r="BG33" s="246"/>
      <c r="BH33" s="246"/>
      <c r="BI33" s="246"/>
      <c r="BJ33" s="246"/>
      <c r="BK33" s="246"/>
      <c r="BL33" s="246"/>
      <c r="BM33" s="246"/>
      <c r="BN33" s="246"/>
      <c r="BO33" s="246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/>
      <c r="CH33" s="246"/>
      <c r="CI33" s="246"/>
      <c r="CJ33" s="246"/>
      <c r="CK33" s="246"/>
      <c r="CL33" s="246"/>
      <c r="CM33" s="246"/>
      <c r="CN33" s="246"/>
      <c r="CO33" s="246"/>
      <c r="CP33" s="246"/>
      <c r="CQ33" s="246"/>
      <c r="CR33" s="246"/>
      <c r="CS33" s="246"/>
      <c r="CT33" s="246"/>
      <c r="CU33" s="246"/>
      <c r="CV33" s="246"/>
      <c r="CW33" s="246"/>
      <c r="CX33" s="246"/>
      <c r="CY33" s="246"/>
      <c r="CZ33" s="246"/>
      <c r="DA33" s="246"/>
      <c r="DB33" s="246"/>
      <c r="DC33" s="246"/>
      <c r="DD33" s="246"/>
      <c r="DE33" s="246"/>
      <c r="DF33" s="246"/>
      <c r="DG33" s="246"/>
      <c r="DH33" s="246"/>
      <c r="DI33" s="246"/>
      <c r="DJ33" s="246"/>
      <c r="DK33" s="246"/>
      <c r="DL33" s="246"/>
      <c r="DM33" s="246"/>
      <c r="DN33" s="246"/>
      <c r="DO33" s="246"/>
      <c r="DP33" s="246"/>
      <c r="DQ33" s="246"/>
      <c r="DR33" s="246"/>
      <c r="DS33" s="246"/>
      <c r="DT33" s="246"/>
      <c r="DU33" s="246"/>
      <c r="DV33" s="246"/>
      <c r="DW33" s="246"/>
      <c r="DX33" s="246"/>
      <c r="DY33" s="246"/>
      <c r="DZ33" s="246"/>
      <c r="EA33" s="246"/>
      <c r="EB33" s="246"/>
      <c r="EC33" s="246"/>
      <c r="ED33" s="246"/>
      <c r="EE33" s="246"/>
      <c r="EF33" s="246"/>
      <c r="EG33" s="246"/>
      <c r="EH33" s="246"/>
      <c r="EI33" s="246"/>
      <c r="EJ33" s="246"/>
      <c r="EK33" s="246"/>
      <c r="EL33" s="246"/>
      <c r="EM33" s="246"/>
      <c r="EN33" s="246"/>
      <c r="EO33" s="246"/>
      <c r="EP33" s="246"/>
      <c r="EQ33" s="246"/>
      <c r="ER33" s="246"/>
      <c r="ES33" s="246"/>
      <c r="ET33" s="246"/>
      <c r="EU33" s="246"/>
      <c r="EV33" s="246"/>
      <c r="EW33" s="246"/>
      <c r="EX33" s="246"/>
      <c r="EY33" s="246"/>
      <c r="EZ33" s="246"/>
      <c r="FA33" s="246"/>
      <c r="FB33" s="246"/>
      <c r="FC33" s="246"/>
      <c r="FD33" s="246"/>
      <c r="FE33" s="246"/>
      <c r="FF33" s="246"/>
      <c r="FG33" s="246"/>
      <c r="FH33" s="246"/>
      <c r="FI33" s="246"/>
      <c r="FJ33" s="246"/>
      <c r="FK33" s="246"/>
      <c r="FL33" s="246"/>
      <c r="FM33" s="246"/>
      <c r="FN33" s="246"/>
      <c r="FO33" s="246"/>
      <c r="FP33" s="246"/>
      <c r="FQ33" s="246"/>
      <c r="FR33" s="246"/>
      <c r="FS33" s="246"/>
      <c r="FT33" s="246"/>
      <c r="FU33" s="246"/>
      <c r="FV33" s="246"/>
      <c r="FW33" s="246"/>
      <c r="FX33" s="246"/>
      <c r="FY33" s="246"/>
      <c r="FZ33" s="246"/>
      <c r="GA33" s="246"/>
      <c r="GB33" s="246"/>
      <c r="GC33" s="246"/>
      <c r="GD33" s="246"/>
      <c r="GE33" s="246"/>
      <c r="GF33" s="246"/>
      <c r="GG33" s="246"/>
      <c r="GH33" s="246"/>
      <c r="GI33" s="246"/>
      <c r="GJ33" s="246"/>
      <c r="GK33" s="246"/>
      <c r="GL33" s="246"/>
      <c r="GM33" s="246"/>
      <c r="GN33" s="246"/>
      <c r="GO33" s="246"/>
      <c r="GP33" s="246"/>
      <c r="GQ33" s="246"/>
      <c r="GR33" s="246"/>
      <c r="GS33" s="246"/>
      <c r="GT33" s="246"/>
      <c r="GU33" s="246"/>
      <c r="GV33" s="246"/>
      <c r="GW33" s="246"/>
      <c r="GX33" s="246"/>
      <c r="GY33" s="246"/>
      <c r="GZ33" s="246"/>
      <c r="HA33" s="246"/>
      <c r="HB33" s="246"/>
      <c r="HC33" s="246"/>
      <c r="HD33" s="246"/>
      <c r="HE33" s="246"/>
      <c r="HF33" s="246"/>
      <c r="HG33" s="246"/>
      <c r="HH33" s="246"/>
      <c r="HI33" s="246"/>
      <c r="HJ33" s="246"/>
      <c r="HK33" s="246"/>
      <c r="HL33" s="246"/>
      <c r="HM33" s="246"/>
      <c r="HN33" s="246"/>
      <c r="HO33" s="246"/>
      <c r="HP33" s="246"/>
      <c r="HQ33" s="246"/>
      <c r="HR33" s="246"/>
      <c r="HS33" s="246"/>
      <c r="HT33" s="246"/>
      <c r="HU33" s="246"/>
      <c r="HV33" s="246"/>
      <c r="HW33" s="246"/>
      <c r="HX33" s="246"/>
      <c r="HY33" s="246"/>
      <c r="HZ33" s="246"/>
      <c r="IA33" s="246"/>
      <c r="IB33" s="246"/>
      <c r="IC33" s="246"/>
      <c r="ID33" s="246"/>
      <c r="IE33" s="246"/>
      <c r="IF33" s="246"/>
      <c r="IG33" s="246"/>
      <c r="IH33" s="246"/>
      <c r="II33" s="246"/>
      <c r="IJ33" s="246"/>
      <c r="IK33" s="246"/>
      <c r="IL33" s="246"/>
      <c r="IM33" s="246"/>
      <c r="IN33" s="246"/>
    </row>
    <row r="34" spans="1:248" ht="13.5" thickBot="1">
      <c r="A34" s="202">
        <v>27</v>
      </c>
      <c r="B34" s="50" t="s">
        <v>61</v>
      </c>
      <c r="C34" s="150"/>
      <c r="D34" s="150"/>
      <c r="E34" s="151" t="e">
        <f t="shared" si="0"/>
        <v>#DIV/0!</v>
      </c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  <c r="AU34" s="246"/>
      <c r="AV34" s="246"/>
      <c r="AW34" s="246"/>
      <c r="AX34" s="246"/>
      <c r="AY34" s="246"/>
      <c r="AZ34" s="246"/>
      <c r="BA34" s="246"/>
      <c r="BB34" s="246"/>
      <c r="BC34" s="246"/>
      <c r="BD34" s="246"/>
      <c r="BE34" s="246"/>
      <c r="BF34" s="246"/>
      <c r="BG34" s="246"/>
      <c r="BH34" s="246"/>
      <c r="BI34" s="246"/>
      <c r="BJ34" s="246"/>
      <c r="BK34" s="246"/>
      <c r="BL34" s="246"/>
      <c r="BM34" s="246"/>
      <c r="BN34" s="246"/>
      <c r="BO34" s="246"/>
      <c r="BP34" s="246"/>
      <c r="BQ34" s="246"/>
      <c r="BR34" s="246"/>
      <c r="BS34" s="246"/>
      <c r="BT34" s="246"/>
      <c r="BU34" s="246"/>
      <c r="BV34" s="246"/>
      <c r="BW34" s="246"/>
      <c r="BX34" s="246"/>
      <c r="BY34" s="246"/>
      <c r="BZ34" s="246"/>
      <c r="CA34" s="246"/>
      <c r="CB34" s="246"/>
      <c r="CC34" s="246"/>
      <c r="CD34" s="246"/>
      <c r="CE34" s="246"/>
      <c r="CF34" s="246"/>
      <c r="CG34" s="246"/>
      <c r="CH34" s="246"/>
      <c r="CI34" s="246"/>
      <c r="CJ34" s="246"/>
      <c r="CK34" s="246"/>
      <c r="CL34" s="246"/>
      <c r="CM34" s="246"/>
      <c r="CN34" s="246"/>
      <c r="CO34" s="246"/>
      <c r="CP34" s="246"/>
      <c r="CQ34" s="246"/>
      <c r="CR34" s="246"/>
      <c r="CS34" s="246"/>
      <c r="CT34" s="246"/>
      <c r="CU34" s="246"/>
      <c r="CV34" s="246"/>
      <c r="CW34" s="246"/>
      <c r="CX34" s="246"/>
      <c r="CY34" s="246"/>
      <c r="CZ34" s="246"/>
      <c r="DA34" s="246"/>
      <c r="DB34" s="246"/>
      <c r="DC34" s="246"/>
      <c r="DD34" s="246"/>
      <c r="DE34" s="246"/>
      <c r="DF34" s="246"/>
      <c r="DG34" s="246"/>
      <c r="DH34" s="246"/>
      <c r="DI34" s="246"/>
      <c r="DJ34" s="246"/>
      <c r="DK34" s="246"/>
      <c r="DL34" s="246"/>
      <c r="DM34" s="246"/>
      <c r="DN34" s="246"/>
      <c r="DO34" s="246"/>
      <c r="DP34" s="246"/>
      <c r="DQ34" s="246"/>
      <c r="DR34" s="246"/>
      <c r="DS34" s="246"/>
      <c r="DT34" s="246"/>
      <c r="DU34" s="246"/>
      <c r="DV34" s="246"/>
      <c r="DW34" s="246"/>
      <c r="DX34" s="246"/>
      <c r="DY34" s="246"/>
      <c r="DZ34" s="246"/>
      <c r="EA34" s="246"/>
      <c r="EB34" s="246"/>
      <c r="EC34" s="246"/>
      <c r="ED34" s="246"/>
      <c r="EE34" s="246"/>
      <c r="EF34" s="246"/>
      <c r="EG34" s="246"/>
      <c r="EH34" s="246"/>
      <c r="EI34" s="246"/>
      <c r="EJ34" s="246"/>
      <c r="EK34" s="246"/>
      <c r="EL34" s="246"/>
      <c r="EM34" s="246"/>
      <c r="EN34" s="246"/>
      <c r="EO34" s="246"/>
      <c r="EP34" s="246"/>
      <c r="EQ34" s="246"/>
      <c r="ER34" s="246"/>
      <c r="ES34" s="246"/>
      <c r="ET34" s="246"/>
      <c r="EU34" s="246"/>
      <c r="EV34" s="246"/>
      <c r="EW34" s="246"/>
      <c r="EX34" s="246"/>
      <c r="EY34" s="246"/>
      <c r="EZ34" s="246"/>
      <c r="FA34" s="246"/>
      <c r="FB34" s="246"/>
      <c r="FC34" s="246"/>
      <c r="FD34" s="246"/>
      <c r="FE34" s="246"/>
      <c r="FF34" s="246"/>
      <c r="FG34" s="246"/>
      <c r="FH34" s="246"/>
      <c r="FI34" s="246"/>
      <c r="FJ34" s="246"/>
      <c r="FK34" s="246"/>
      <c r="FL34" s="246"/>
      <c r="FM34" s="246"/>
      <c r="FN34" s="246"/>
      <c r="FO34" s="246"/>
      <c r="FP34" s="246"/>
      <c r="FQ34" s="246"/>
      <c r="FR34" s="246"/>
      <c r="FS34" s="246"/>
      <c r="FT34" s="246"/>
      <c r="FU34" s="246"/>
      <c r="FV34" s="246"/>
      <c r="FW34" s="246"/>
      <c r="FX34" s="246"/>
      <c r="FY34" s="246"/>
      <c r="FZ34" s="246"/>
      <c r="GA34" s="246"/>
      <c r="GB34" s="246"/>
      <c r="GC34" s="246"/>
      <c r="GD34" s="246"/>
      <c r="GE34" s="246"/>
      <c r="GF34" s="246"/>
      <c r="GG34" s="246"/>
      <c r="GH34" s="246"/>
      <c r="GI34" s="246"/>
      <c r="GJ34" s="246"/>
      <c r="GK34" s="246"/>
      <c r="GL34" s="246"/>
      <c r="GM34" s="246"/>
      <c r="GN34" s="246"/>
      <c r="GO34" s="246"/>
      <c r="GP34" s="246"/>
      <c r="GQ34" s="246"/>
      <c r="GR34" s="246"/>
      <c r="GS34" s="246"/>
      <c r="GT34" s="246"/>
      <c r="GU34" s="246"/>
      <c r="GV34" s="246"/>
      <c r="GW34" s="246"/>
      <c r="GX34" s="246"/>
      <c r="GY34" s="246"/>
      <c r="GZ34" s="246"/>
      <c r="HA34" s="246"/>
      <c r="HB34" s="246"/>
      <c r="HC34" s="246"/>
      <c r="HD34" s="246"/>
      <c r="HE34" s="246"/>
      <c r="HF34" s="246"/>
      <c r="HG34" s="246"/>
      <c r="HH34" s="246"/>
      <c r="HI34" s="246"/>
      <c r="HJ34" s="246"/>
      <c r="HK34" s="246"/>
      <c r="HL34" s="246"/>
      <c r="HM34" s="246"/>
      <c r="HN34" s="246"/>
      <c r="HO34" s="246"/>
      <c r="HP34" s="246"/>
      <c r="HQ34" s="246"/>
      <c r="HR34" s="246"/>
      <c r="HS34" s="246"/>
      <c r="HT34" s="246"/>
      <c r="HU34" s="246"/>
      <c r="HV34" s="246"/>
      <c r="HW34" s="246"/>
      <c r="HX34" s="246"/>
      <c r="HY34" s="246"/>
      <c r="HZ34" s="246"/>
      <c r="IA34" s="246"/>
      <c r="IB34" s="246"/>
      <c r="IC34" s="246"/>
      <c r="ID34" s="246"/>
      <c r="IE34" s="246"/>
      <c r="IF34" s="246"/>
      <c r="IG34" s="246"/>
      <c r="IH34" s="246"/>
      <c r="II34" s="246"/>
      <c r="IJ34" s="246"/>
      <c r="IK34" s="246"/>
      <c r="IL34" s="246"/>
      <c r="IM34" s="246"/>
      <c r="IN34" s="246"/>
    </row>
    <row r="35" spans="1:5" ht="16.5" thickBot="1">
      <c r="A35" s="280" t="s">
        <v>3</v>
      </c>
      <c r="B35" s="281"/>
      <c r="C35" s="166">
        <f>SUM(C8:C34)</f>
        <v>9417</v>
      </c>
      <c r="D35" s="167">
        <f>SUM(D8:D34)</f>
        <v>389</v>
      </c>
      <c r="E35" s="148">
        <f>D35*100/C35</f>
        <v>4.130827227354784</v>
      </c>
    </row>
    <row r="38" spans="1:5" ht="15">
      <c r="A38" s="315" t="s">
        <v>75</v>
      </c>
      <c r="B38" s="315"/>
      <c r="C38" s="315"/>
      <c r="D38" s="315"/>
      <c r="E38" s="315"/>
    </row>
    <row r="39" spans="1:5" ht="12.75">
      <c r="A39" s="1"/>
      <c r="B39" s="1"/>
      <c r="C39" s="310" t="s">
        <v>96</v>
      </c>
      <c r="D39" s="311"/>
      <c r="E39" s="311"/>
    </row>
    <row r="40" spans="1:5" ht="13.5" thickBot="1">
      <c r="A40" s="276" t="s">
        <v>72</v>
      </c>
      <c r="B40" s="276"/>
      <c r="C40" s="311"/>
      <c r="D40" s="311"/>
      <c r="E40" s="311"/>
    </row>
    <row r="41" spans="1:5" ht="13.5" thickBot="1">
      <c r="A41" s="267" t="s">
        <v>1</v>
      </c>
      <c r="B41" s="267" t="s">
        <v>2</v>
      </c>
      <c r="C41" s="265" t="s">
        <v>58</v>
      </c>
      <c r="D41" s="266"/>
      <c r="E41" s="316"/>
    </row>
    <row r="42" spans="1:5" ht="13.5" thickBot="1">
      <c r="A42" s="268"/>
      <c r="B42" s="268"/>
      <c r="C42" s="4" t="s">
        <v>53</v>
      </c>
      <c r="D42" s="4" t="s">
        <v>55</v>
      </c>
      <c r="E42" s="12" t="s">
        <v>41</v>
      </c>
    </row>
    <row r="43" spans="1:5" ht="13.5" thickBot="1">
      <c r="A43" s="269"/>
      <c r="B43" s="269"/>
      <c r="C43" s="4" t="s">
        <v>54</v>
      </c>
      <c r="D43" s="4" t="s">
        <v>56</v>
      </c>
      <c r="E43" s="3" t="s">
        <v>57</v>
      </c>
    </row>
    <row r="44" spans="1:5" ht="12.75">
      <c r="A44" s="200">
        <v>1</v>
      </c>
      <c r="B44" s="215" t="s">
        <v>4</v>
      </c>
      <c r="C44" s="203">
        <v>294</v>
      </c>
      <c r="D44" s="144">
        <v>25</v>
      </c>
      <c r="E44" s="151">
        <f aca="true" t="shared" si="1" ref="E44:E72">D44*100/C44</f>
        <v>8.503401360544217</v>
      </c>
    </row>
    <row r="45" spans="1:5" ht="12.75">
      <c r="A45" s="201">
        <v>2</v>
      </c>
      <c r="B45" s="47" t="s">
        <v>5</v>
      </c>
      <c r="C45" s="204">
        <v>0</v>
      </c>
      <c r="D45" s="177">
        <v>0</v>
      </c>
      <c r="E45" s="151" t="e">
        <f t="shared" si="1"/>
        <v>#DIV/0!</v>
      </c>
    </row>
    <row r="46" spans="1:5" ht="12.75">
      <c r="A46" s="201">
        <v>3</v>
      </c>
      <c r="B46" s="47" t="s">
        <v>6</v>
      </c>
      <c r="C46" s="203">
        <v>980</v>
      </c>
      <c r="D46" s="144">
        <v>41</v>
      </c>
      <c r="E46" s="151">
        <f t="shared" si="1"/>
        <v>4.183673469387755</v>
      </c>
    </row>
    <row r="47" spans="1:5" ht="12.75">
      <c r="A47" s="201">
        <v>4</v>
      </c>
      <c r="B47" s="47" t="s">
        <v>7</v>
      </c>
      <c r="C47" s="203">
        <v>128</v>
      </c>
      <c r="D47" s="144">
        <v>5</v>
      </c>
      <c r="E47" s="151">
        <f t="shared" si="1"/>
        <v>3.90625</v>
      </c>
    </row>
    <row r="48" spans="1:5" ht="12.75">
      <c r="A48" s="201">
        <v>5</v>
      </c>
      <c r="B48" s="47" t="s">
        <v>8</v>
      </c>
      <c r="C48" s="203">
        <v>466</v>
      </c>
      <c r="D48" s="144">
        <v>39</v>
      </c>
      <c r="E48" s="151">
        <f t="shared" si="1"/>
        <v>8.369098712446352</v>
      </c>
    </row>
    <row r="49" spans="1:5" ht="12.75">
      <c r="A49" s="201">
        <v>6</v>
      </c>
      <c r="B49" s="47" t="s">
        <v>9</v>
      </c>
      <c r="C49" s="203">
        <v>558</v>
      </c>
      <c r="D49" s="144">
        <v>36</v>
      </c>
      <c r="E49" s="151">
        <f t="shared" si="1"/>
        <v>6.451612903225806</v>
      </c>
    </row>
    <row r="50" spans="1:5" ht="12.75">
      <c r="A50" s="201">
        <v>7</v>
      </c>
      <c r="B50" s="47" t="s">
        <v>10</v>
      </c>
      <c r="C50" s="203">
        <v>0</v>
      </c>
      <c r="D50" s="144">
        <v>0</v>
      </c>
      <c r="E50" s="151" t="e">
        <f t="shared" si="1"/>
        <v>#DIV/0!</v>
      </c>
    </row>
    <row r="51" spans="1:5" ht="12.75">
      <c r="A51" s="201">
        <v>8</v>
      </c>
      <c r="B51" s="47" t="s">
        <v>11</v>
      </c>
      <c r="C51" s="203">
        <v>277</v>
      </c>
      <c r="D51" s="144">
        <v>17</v>
      </c>
      <c r="E51" s="151">
        <f t="shared" si="1"/>
        <v>6.137184115523466</v>
      </c>
    </row>
    <row r="52" spans="1:5" ht="12.75">
      <c r="A52" s="201">
        <v>9</v>
      </c>
      <c r="B52" s="47" t="s">
        <v>12</v>
      </c>
      <c r="C52" s="203">
        <v>415</v>
      </c>
      <c r="D52" s="144">
        <v>31</v>
      </c>
      <c r="E52" s="151">
        <f t="shared" si="1"/>
        <v>7.469879518072289</v>
      </c>
    </row>
    <row r="53" spans="1:5" ht="12.75">
      <c r="A53" s="201">
        <v>10</v>
      </c>
      <c r="B53" s="47" t="s">
        <v>13</v>
      </c>
      <c r="C53" s="203">
        <v>0</v>
      </c>
      <c r="D53" s="144">
        <v>0</v>
      </c>
      <c r="E53" s="151" t="e">
        <f t="shared" si="1"/>
        <v>#DIV/0!</v>
      </c>
    </row>
    <row r="54" spans="1:5" ht="12.75">
      <c r="A54" s="201">
        <v>11</v>
      </c>
      <c r="B54" s="47" t="s">
        <v>14</v>
      </c>
      <c r="C54" s="203">
        <v>0</v>
      </c>
      <c r="D54" s="144">
        <v>0</v>
      </c>
      <c r="E54" s="151" t="e">
        <f t="shared" si="1"/>
        <v>#DIV/0!</v>
      </c>
    </row>
    <row r="55" spans="1:5" ht="12.75">
      <c r="A55" s="201">
        <v>12</v>
      </c>
      <c r="B55" s="47" t="s">
        <v>15</v>
      </c>
      <c r="C55" s="203">
        <v>1985</v>
      </c>
      <c r="D55" s="144">
        <v>110</v>
      </c>
      <c r="E55" s="151">
        <f t="shared" si="1"/>
        <v>5.541561712846348</v>
      </c>
    </row>
    <row r="56" spans="1:5" ht="12.75">
      <c r="A56" s="201">
        <v>13</v>
      </c>
      <c r="B56" s="47" t="s">
        <v>16</v>
      </c>
      <c r="C56" s="203">
        <v>534</v>
      </c>
      <c r="D56" s="144">
        <v>20</v>
      </c>
      <c r="E56" s="151">
        <f t="shared" si="1"/>
        <v>3.745318352059925</v>
      </c>
    </row>
    <row r="57" spans="1:5" ht="12.75">
      <c r="A57" s="201">
        <v>14</v>
      </c>
      <c r="B57" s="47" t="s">
        <v>17</v>
      </c>
      <c r="C57" s="203">
        <v>777</v>
      </c>
      <c r="D57" s="144">
        <v>12</v>
      </c>
      <c r="E57" s="151">
        <f t="shared" si="1"/>
        <v>1.5444015444015444</v>
      </c>
    </row>
    <row r="58" spans="1:5" ht="12.75">
      <c r="A58" s="201">
        <v>15</v>
      </c>
      <c r="B58" s="47" t="s">
        <v>18</v>
      </c>
      <c r="C58" s="205">
        <v>250</v>
      </c>
      <c r="D58" s="146">
        <v>4</v>
      </c>
      <c r="E58" s="151">
        <f t="shared" si="1"/>
        <v>1.6</v>
      </c>
    </row>
    <row r="59" spans="1:5" ht="12.75">
      <c r="A59" s="201">
        <v>16</v>
      </c>
      <c r="B59" s="47" t="s">
        <v>19</v>
      </c>
      <c r="C59" s="206">
        <v>250</v>
      </c>
      <c r="D59" s="147">
        <v>15</v>
      </c>
      <c r="E59" s="151">
        <f t="shared" si="1"/>
        <v>6</v>
      </c>
    </row>
    <row r="60" spans="1:5" ht="12.75">
      <c r="A60" s="201">
        <v>17</v>
      </c>
      <c r="B60" s="47" t="s">
        <v>20</v>
      </c>
      <c r="C60" s="203">
        <v>0</v>
      </c>
      <c r="D60" s="144">
        <v>0</v>
      </c>
      <c r="E60" s="151" t="e">
        <f t="shared" si="1"/>
        <v>#DIV/0!</v>
      </c>
    </row>
    <row r="61" spans="1:5" ht="12.75">
      <c r="A61" s="201">
        <v>18</v>
      </c>
      <c r="B61" s="47" t="s">
        <v>21</v>
      </c>
      <c r="C61" s="203">
        <v>478</v>
      </c>
      <c r="D61" s="144">
        <v>7</v>
      </c>
      <c r="E61" s="151">
        <f t="shared" si="1"/>
        <v>1.4644351464435146</v>
      </c>
    </row>
    <row r="62" spans="1:5" ht="12.75">
      <c r="A62" s="201">
        <v>19</v>
      </c>
      <c r="B62" s="47" t="s">
        <v>22</v>
      </c>
      <c r="C62" s="203">
        <v>730</v>
      </c>
      <c r="D62" s="144">
        <v>52</v>
      </c>
      <c r="E62" s="151">
        <f t="shared" si="1"/>
        <v>7.123287671232877</v>
      </c>
    </row>
    <row r="63" spans="1:5" ht="12.75">
      <c r="A63" s="201">
        <v>20</v>
      </c>
      <c r="B63" s="47" t="s">
        <v>23</v>
      </c>
      <c r="C63" s="203">
        <v>5</v>
      </c>
      <c r="D63" s="144">
        <v>5</v>
      </c>
      <c r="E63" s="151">
        <f t="shared" si="1"/>
        <v>100</v>
      </c>
    </row>
    <row r="64" spans="1:5" ht="12.75">
      <c r="A64" s="201">
        <v>21</v>
      </c>
      <c r="B64" s="47" t="s">
        <v>24</v>
      </c>
      <c r="C64" s="203">
        <v>952</v>
      </c>
      <c r="D64" s="144">
        <v>22</v>
      </c>
      <c r="E64" s="151">
        <f t="shared" si="1"/>
        <v>2.310924369747899</v>
      </c>
    </row>
    <row r="65" spans="1:5" ht="12.75">
      <c r="A65" s="201">
        <v>22</v>
      </c>
      <c r="B65" s="47" t="s">
        <v>25</v>
      </c>
      <c r="C65" s="203">
        <v>307</v>
      </c>
      <c r="D65" s="144">
        <v>24</v>
      </c>
      <c r="E65" s="151">
        <f t="shared" si="1"/>
        <v>7.817589576547231</v>
      </c>
    </row>
    <row r="66" spans="1:5" ht="12.75">
      <c r="A66" s="201">
        <v>23</v>
      </c>
      <c r="B66" s="47" t="s">
        <v>26</v>
      </c>
      <c r="C66" s="203">
        <v>418</v>
      </c>
      <c r="D66" s="144">
        <v>27</v>
      </c>
      <c r="E66" s="151">
        <f t="shared" si="1"/>
        <v>6.45933014354067</v>
      </c>
    </row>
    <row r="67" spans="1:5" ht="12.75">
      <c r="A67" s="201">
        <v>24</v>
      </c>
      <c r="B67" s="47" t="s">
        <v>27</v>
      </c>
      <c r="C67" s="203">
        <v>209</v>
      </c>
      <c r="D67" s="144">
        <v>7</v>
      </c>
      <c r="E67" s="151">
        <f t="shared" si="1"/>
        <v>3.349282296650718</v>
      </c>
    </row>
    <row r="68" spans="1:5" ht="12.75">
      <c r="A68" s="201">
        <v>25</v>
      </c>
      <c r="B68" s="47" t="s">
        <v>28</v>
      </c>
      <c r="C68" s="203">
        <v>190</v>
      </c>
      <c r="D68" s="144">
        <v>26</v>
      </c>
      <c r="E68" s="151">
        <f t="shared" si="1"/>
        <v>13.68421052631579</v>
      </c>
    </row>
    <row r="69" spans="1:5" ht="12.75">
      <c r="A69" s="228">
        <v>26</v>
      </c>
      <c r="B69" s="195" t="s">
        <v>77</v>
      </c>
      <c r="C69" s="207"/>
      <c r="D69" s="149"/>
      <c r="E69" s="151" t="e">
        <f t="shared" si="1"/>
        <v>#DIV/0!</v>
      </c>
    </row>
    <row r="70" spans="1:5" ht="12.75">
      <c r="A70" s="201">
        <v>27</v>
      </c>
      <c r="B70" s="55" t="s">
        <v>80</v>
      </c>
      <c r="C70" s="207"/>
      <c r="D70" s="149"/>
      <c r="E70" s="151" t="e">
        <f t="shared" si="1"/>
        <v>#DIV/0!</v>
      </c>
    </row>
    <row r="71" spans="1:5" ht="12.75">
      <c r="A71" s="228">
        <v>28</v>
      </c>
      <c r="B71" s="55" t="s">
        <v>81</v>
      </c>
      <c r="C71" s="207"/>
      <c r="D71" s="149"/>
      <c r="E71" s="151" t="e">
        <f t="shared" si="1"/>
        <v>#DIV/0!</v>
      </c>
    </row>
    <row r="72" spans="1:5" ht="13.5" thickBot="1">
      <c r="A72" s="201">
        <v>29</v>
      </c>
      <c r="B72" s="50" t="s">
        <v>79</v>
      </c>
      <c r="C72" s="208"/>
      <c r="D72" s="150"/>
      <c r="E72" s="151" t="e">
        <f t="shared" si="1"/>
        <v>#DIV/0!</v>
      </c>
    </row>
    <row r="73" spans="1:5" ht="16.5" thickBot="1">
      <c r="A73" s="280" t="s">
        <v>3</v>
      </c>
      <c r="B73" s="281"/>
      <c r="C73" s="133">
        <f>SUM(C44:C72)</f>
        <v>10203</v>
      </c>
      <c r="D73" s="132">
        <f>SUM(D44:D72)</f>
        <v>525</v>
      </c>
      <c r="E73" s="148">
        <f>D73*100/C73</f>
        <v>5.145545427815349</v>
      </c>
    </row>
    <row r="76" spans="1:5" ht="15">
      <c r="A76" s="315" t="s">
        <v>75</v>
      </c>
      <c r="B76" s="315"/>
      <c r="C76" s="315"/>
      <c r="D76" s="315"/>
      <c r="E76" s="315"/>
    </row>
    <row r="77" spans="1:5" ht="12.75">
      <c r="A77" s="1"/>
      <c r="B77" s="1"/>
      <c r="C77" s="310" t="s">
        <v>97</v>
      </c>
      <c r="D77" s="311"/>
      <c r="E77" s="311"/>
    </row>
    <row r="78" spans="1:5" ht="13.5" thickBot="1">
      <c r="A78" s="276" t="s">
        <v>72</v>
      </c>
      <c r="B78" s="276"/>
      <c r="C78" s="311"/>
      <c r="D78" s="311"/>
      <c r="E78" s="311"/>
    </row>
    <row r="79" spans="1:5" ht="13.5" thickBot="1">
      <c r="A79" s="267" t="s">
        <v>1</v>
      </c>
      <c r="B79" s="267" t="s">
        <v>2</v>
      </c>
      <c r="C79" s="265" t="s">
        <v>58</v>
      </c>
      <c r="D79" s="266"/>
      <c r="E79" s="316"/>
    </row>
    <row r="80" spans="1:5" ht="13.5" thickBot="1">
      <c r="A80" s="268"/>
      <c r="B80" s="268"/>
      <c r="C80" s="4" t="s">
        <v>53</v>
      </c>
      <c r="D80" s="4" t="s">
        <v>55</v>
      </c>
      <c r="E80" s="12" t="s">
        <v>41</v>
      </c>
    </row>
    <row r="81" spans="1:5" ht="13.5" thickBot="1">
      <c r="A81" s="269"/>
      <c r="B81" s="271"/>
      <c r="C81" s="4" t="s">
        <v>54</v>
      </c>
      <c r="D81" s="4" t="s">
        <v>56</v>
      </c>
      <c r="E81" s="3" t="s">
        <v>57</v>
      </c>
    </row>
    <row r="82" spans="1:5" ht="12.75">
      <c r="A82" s="200">
        <v>1</v>
      </c>
      <c r="B82" s="47" t="s">
        <v>4</v>
      </c>
      <c r="C82" s="144">
        <v>207</v>
      </c>
      <c r="D82" s="144">
        <v>12</v>
      </c>
      <c r="E82" s="151">
        <f aca="true" t="shared" si="2" ref="E82:E110">D82*100/C82</f>
        <v>5.797101449275362</v>
      </c>
    </row>
    <row r="83" spans="1:5" ht="12.75">
      <c r="A83" s="201">
        <v>2</v>
      </c>
      <c r="B83" s="47" t="s">
        <v>5</v>
      </c>
      <c r="C83" s="144">
        <v>0</v>
      </c>
      <c r="D83" s="144">
        <v>0</v>
      </c>
      <c r="E83" s="151" t="e">
        <f t="shared" si="2"/>
        <v>#DIV/0!</v>
      </c>
    </row>
    <row r="84" spans="1:5" ht="12.75">
      <c r="A84" s="201">
        <v>3</v>
      </c>
      <c r="B84" s="47" t="s">
        <v>6</v>
      </c>
      <c r="C84" s="144">
        <v>756</v>
      </c>
      <c r="D84" s="144">
        <v>32</v>
      </c>
      <c r="E84" s="151">
        <f t="shared" si="2"/>
        <v>4.232804232804233</v>
      </c>
    </row>
    <row r="85" spans="1:5" ht="12.75">
      <c r="A85" s="201">
        <v>4</v>
      </c>
      <c r="B85" s="47" t="s">
        <v>7</v>
      </c>
      <c r="C85" s="144">
        <v>126</v>
      </c>
      <c r="D85" s="144">
        <v>10</v>
      </c>
      <c r="E85" s="151">
        <f>D85*100/C85</f>
        <v>7.936507936507937</v>
      </c>
    </row>
    <row r="86" spans="1:5" ht="12.75">
      <c r="A86" s="201">
        <v>5</v>
      </c>
      <c r="B86" s="47" t="s">
        <v>8</v>
      </c>
      <c r="C86" s="144">
        <v>673</v>
      </c>
      <c r="D86" s="144">
        <v>28</v>
      </c>
      <c r="E86" s="151">
        <f t="shared" si="2"/>
        <v>4.160475482912333</v>
      </c>
    </row>
    <row r="87" spans="1:5" ht="12.75">
      <c r="A87" s="201">
        <v>6</v>
      </c>
      <c r="B87" s="47" t="s">
        <v>9</v>
      </c>
      <c r="C87" s="144">
        <v>289</v>
      </c>
      <c r="D87" s="144">
        <v>14</v>
      </c>
      <c r="E87" s="151">
        <f t="shared" si="2"/>
        <v>4.844290657439446</v>
      </c>
    </row>
    <row r="88" spans="1:5" ht="12.75">
      <c r="A88" s="201">
        <v>7</v>
      </c>
      <c r="B88" s="47" t="s">
        <v>10</v>
      </c>
      <c r="C88" s="144">
        <v>0</v>
      </c>
      <c r="D88" s="144">
        <v>0</v>
      </c>
      <c r="E88" s="151" t="e">
        <f t="shared" si="2"/>
        <v>#DIV/0!</v>
      </c>
    </row>
    <row r="89" spans="1:5" ht="12.75">
      <c r="A89" s="201">
        <v>8</v>
      </c>
      <c r="B89" s="47" t="s">
        <v>11</v>
      </c>
      <c r="C89" s="144">
        <v>475</v>
      </c>
      <c r="D89" s="144">
        <v>31</v>
      </c>
      <c r="E89" s="151">
        <f t="shared" si="2"/>
        <v>6.526315789473684</v>
      </c>
    </row>
    <row r="90" spans="1:5" ht="12.75">
      <c r="A90" s="201">
        <v>9</v>
      </c>
      <c r="B90" s="47" t="s">
        <v>12</v>
      </c>
      <c r="C90" s="144">
        <v>524</v>
      </c>
      <c r="D90" s="144">
        <v>30</v>
      </c>
      <c r="E90" s="151">
        <f t="shared" si="2"/>
        <v>5.7251908396946565</v>
      </c>
    </row>
    <row r="91" spans="1:5" ht="12.75">
      <c r="A91" s="201">
        <v>10</v>
      </c>
      <c r="B91" s="47" t="s">
        <v>13</v>
      </c>
      <c r="C91" s="144">
        <v>0</v>
      </c>
      <c r="D91" s="144">
        <v>0</v>
      </c>
      <c r="E91" s="151" t="e">
        <f t="shared" si="2"/>
        <v>#DIV/0!</v>
      </c>
    </row>
    <row r="92" spans="1:5" ht="12.75">
      <c r="A92" s="201">
        <v>11</v>
      </c>
      <c r="B92" s="47" t="s">
        <v>14</v>
      </c>
      <c r="C92" s="144">
        <v>0</v>
      </c>
      <c r="D92" s="144">
        <v>0</v>
      </c>
      <c r="E92" s="151" t="e">
        <f t="shared" si="2"/>
        <v>#DIV/0!</v>
      </c>
    </row>
    <row r="93" spans="1:5" ht="12.75">
      <c r="A93" s="201">
        <v>12</v>
      </c>
      <c r="B93" s="47" t="s">
        <v>15</v>
      </c>
      <c r="C93" s="144">
        <v>1811</v>
      </c>
      <c r="D93" s="144">
        <v>79</v>
      </c>
      <c r="E93" s="151">
        <f t="shared" si="2"/>
        <v>4.362230811706239</v>
      </c>
    </row>
    <row r="94" spans="1:5" ht="12.75">
      <c r="A94" s="201">
        <v>13</v>
      </c>
      <c r="B94" s="47" t="s">
        <v>16</v>
      </c>
      <c r="C94" s="255">
        <v>662</v>
      </c>
      <c r="D94" s="144">
        <v>11</v>
      </c>
      <c r="E94" s="151">
        <f t="shared" si="2"/>
        <v>1.661631419939577</v>
      </c>
    </row>
    <row r="95" spans="1:5" ht="12.75">
      <c r="A95" s="201">
        <v>14</v>
      </c>
      <c r="B95" s="47" t="s">
        <v>17</v>
      </c>
      <c r="C95" s="144">
        <v>1192</v>
      </c>
      <c r="D95" s="144">
        <v>21</v>
      </c>
      <c r="E95" s="151">
        <f t="shared" si="2"/>
        <v>1.761744966442953</v>
      </c>
    </row>
    <row r="96" spans="1:5" ht="12.75">
      <c r="A96" s="201">
        <v>15</v>
      </c>
      <c r="B96" s="47" t="s">
        <v>18</v>
      </c>
      <c r="C96" s="146">
        <v>303</v>
      </c>
      <c r="D96" s="146">
        <v>11</v>
      </c>
      <c r="E96" s="151">
        <f t="shared" si="2"/>
        <v>3.6303630363036303</v>
      </c>
    </row>
    <row r="97" spans="1:5" ht="12.75">
      <c r="A97" s="201">
        <v>16</v>
      </c>
      <c r="B97" s="47" t="s">
        <v>19</v>
      </c>
      <c r="C97" s="147">
        <v>209</v>
      </c>
      <c r="D97" s="147">
        <v>9</v>
      </c>
      <c r="E97" s="151">
        <f>D97*100/C97</f>
        <v>4.30622009569378</v>
      </c>
    </row>
    <row r="98" spans="1:5" ht="12.75">
      <c r="A98" s="201">
        <v>17</v>
      </c>
      <c r="B98" s="47" t="s">
        <v>20</v>
      </c>
      <c r="C98" s="144">
        <v>0</v>
      </c>
      <c r="D98" s="144">
        <v>0</v>
      </c>
      <c r="E98" s="151" t="e">
        <f t="shared" si="2"/>
        <v>#DIV/0!</v>
      </c>
    </row>
    <row r="99" spans="1:5" ht="12.75">
      <c r="A99" s="201">
        <v>18</v>
      </c>
      <c r="B99" s="47" t="s">
        <v>21</v>
      </c>
      <c r="C99" s="144">
        <v>350</v>
      </c>
      <c r="D99" s="144">
        <v>5</v>
      </c>
      <c r="E99" s="151">
        <f t="shared" si="2"/>
        <v>1.4285714285714286</v>
      </c>
    </row>
    <row r="100" spans="1:5" ht="12.75">
      <c r="A100" s="201">
        <v>19</v>
      </c>
      <c r="B100" s="47" t="s">
        <v>22</v>
      </c>
      <c r="C100" s="144">
        <v>287</v>
      </c>
      <c r="D100" s="144">
        <v>17</v>
      </c>
      <c r="E100" s="151">
        <f t="shared" si="2"/>
        <v>5.923344947735192</v>
      </c>
    </row>
    <row r="101" spans="1:5" ht="12.75">
      <c r="A101" s="201">
        <v>20</v>
      </c>
      <c r="B101" s="47" t="s">
        <v>23</v>
      </c>
      <c r="C101" s="144">
        <v>3</v>
      </c>
      <c r="D101" s="144">
        <v>2</v>
      </c>
      <c r="E101" s="151">
        <f t="shared" si="2"/>
        <v>66.66666666666667</v>
      </c>
    </row>
    <row r="102" spans="1:5" ht="12.75">
      <c r="A102" s="201">
        <v>21</v>
      </c>
      <c r="B102" s="47" t="s">
        <v>24</v>
      </c>
      <c r="C102" s="144">
        <v>1172</v>
      </c>
      <c r="D102" s="144">
        <v>34</v>
      </c>
      <c r="E102" s="151">
        <f t="shared" si="2"/>
        <v>2.901023890784983</v>
      </c>
    </row>
    <row r="103" spans="1:5" ht="12.75">
      <c r="A103" s="201">
        <v>22</v>
      </c>
      <c r="B103" s="47" t="s">
        <v>25</v>
      </c>
      <c r="C103" s="144">
        <v>523</v>
      </c>
      <c r="D103" s="144">
        <v>28</v>
      </c>
      <c r="E103" s="151">
        <f t="shared" si="2"/>
        <v>5.353728489483748</v>
      </c>
    </row>
    <row r="104" spans="1:5" ht="12.75">
      <c r="A104" s="201">
        <v>23</v>
      </c>
      <c r="B104" s="47" t="s">
        <v>26</v>
      </c>
      <c r="C104" s="144">
        <v>121</v>
      </c>
      <c r="D104" s="144">
        <v>25</v>
      </c>
      <c r="E104" s="151">
        <f t="shared" si="2"/>
        <v>20.66115702479339</v>
      </c>
    </row>
    <row r="105" spans="1:5" ht="12.75">
      <c r="A105" s="201">
        <v>24</v>
      </c>
      <c r="B105" s="47" t="s">
        <v>27</v>
      </c>
      <c r="C105" s="144">
        <v>112</v>
      </c>
      <c r="D105" s="144">
        <v>6</v>
      </c>
      <c r="E105" s="151">
        <f t="shared" si="2"/>
        <v>5.357142857142857</v>
      </c>
    </row>
    <row r="106" spans="1:5" ht="12.75">
      <c r="A106" s="201">
        <v>25</v>
      </c>
      <c r="B106" s="47" t="s">
        <v>28</v>
      </c>
      <c r="C106" s="144">
        <v>206</v>
      </c>
      <c r="D106" s="144">
        <v>18</v>
      </c>
      <c r="E106" s="151">
        <f t="shared" si="2"/>
        <v>8.737864077669903</v>
      </c>
    </row>
    <row r="107" spans="1:5" ht="12.75">
      <c r="A107" s="228">
        <v>26</v>
      </c>
      <c r="B107" s="55" t="s">
        <v>77</v>
      </c>
      <c r="C107" s="149"/>
      <c r="D107" s="149"/>
      <c r="E107" s="151" t="e">
        <f t="shared" si="2"/>
        <v>#DIV/0!</v>
      </c>
    </row>
    <row r="108" spans="1:5" ht="12.75">
      <c r="A108" s="201">
        <v>27</v>
      </c>
      <c r="B108" s="55" t="s">
        <v>80</v>
      </c>
      <c r="C108" s="149"/>
      <c r="D108" s="149"/>
      <c r="E108" s="151" t="e">
        <f t="shared" si="2"/>
        <v>#DIV/0!</v>
      </c>
    </row>
    <row r="109" spans="1:5" ht="12.75">
      <c r="A109" s="228">
        <v>28</v>
      </c>
      <c r="B109" s="55" t="s">
        <v>81</v>
      </c>
      <c r="C109" s="149"/>
      <c r="D109" s="149"/>
      <c r="E109" s="151" t="e">
        <f t="shared" si="2"/>
        <v>#DIV/0!</v>
      </c>
    </row>
    <row r="110" spans="1:5" ht="13.5" thickBot="1">
      <c r="A110" s="201">
        <v>29</v>
      </c>
      <c r="B110" s="50" t="s">
        <v>79</v>
      </c>
      <c r="C110" s="150"/>
      <c r="D110" s="150"/>
      <c r="E110" s="151" t="e">
        <f t="shared" si="2"/>
        <v>#DIV/0!</v>
      </c>
    </row>
    <row r="111" spans="1:5" ht="16.5" thickBot="1">
      <c r="A111" s="280" t="s">
        <v>3</v>
      </c>
      <c r="B111" s="281"/>
      <c r="C111" s="133">
        <f>SUM(C82:C110)</f>
        <v>10001</v>
      </c>
      <c r="D111" s="132">
        <f>SUM(D82:D110)</f>
        <v>423</v>
      </c>
      <c r="E111" s="148">
        <f>D111*100/C111</f>
        <v>4.22957704229577</v>
      </c>
    </row>
    <row r="114" spans="1:5" ht="15">
      <c r="A114" s="315" t="s">
        <v>75</v>
      </c>
      <c r="B114" s="315"/>
      <c r="C114" s="315"/>
      <c r="D114" s="315"/>
      <c r="E114" s="315"/>
    </row>
    <row r="115" spans="1:5" ht="12.75">
      <c r="A115" s="1"/>
      <c r="B115" s="1"/>
      <c r="C115" s="310" t="s">
        <v>98</v>
      </c>
      <c r="D115" s="311"/>
      <c r="E115" s="311"/>
    </row>
    <row r="116" spans="1:5" ht="13.5" thickBot="1">
      <c r="A116" s="276" t="s">
        <v>72</v>
      </c>
      <c r="B116" s="276"/>
      <c r="C116" s="311"/>
      <c r="D116" s="311"/>
      <c r="E116" s="311"/>
    </row>
    <row r="117" spans="1:5" ht="13.5" thickBot="1">
      <c r="A117" s="267" t="s">
        <v>1</v>
      </c>
      <c r="B117" s="267" t="s">
        <v>2</v>
      </c>
      <c r="C117" s="265" t="s">
        <v>58</v>
      </c>
      <c r="D117" s="266"/>
      <c r="E117" s="316"/>
    </row>
    <row r="118" spans="1:5" ht="13.5" thickBot="1">
      <c r="A118" s="268"/>
      <c r="B118" s="268"/>
      <c r="C118" s="4" t="s">
        <v>53</v>
      </c>
      <c r="D118" s="4" t="s">
        <v>55</v>
      </c>
      <c r="E118" s="12" t="s">
        <v>41</v>
      </c>
    </row>
    <row r="119" spans="1:5" ht="13.5" thickBot="1">
      <c r="A119" s="269"/>
      <c r="B119" s="271"/>
      <c r="C119" s="4" t="s">
        <v>54</v>
      </c>
      <c r="D119" s="4" t="s">
        <v>56</v>
      </c>
      <c r="E119" s="3" t="s">
        <v>57</v>
      </c>
    </row>
    <row r="120" spans="1:5" ht="12.75">
      <c r="A120" s="200">
        <v>1</v>
      </c>
      <c r="B120" s="47" t="s">
        <v>4</v>
      </c>
      <c r="C120" s="144">
        <v>37</v>
      </c>
      <c r="D120" s="144">
        <v>4</v>
      </c>
      <c r="E120" s="151">
        <f aca="true" t="shared" si="3" ref="E120:E148">D120*100/C120</f>
        <v>10.81081081081081</v>
      </c>
    </row>
    <row r="121" spans="1:5" ht="12.75">
      <c r="A121" s="201">
        <v>2</v>
      </c>
      <c r="B121" s="47" t="s">
        <v>5</v>
      </c>
      <c r="C121" s="144">
        <v>0</v>
      </c>
      <c r="D121" s="144">
        <v>0</v>
      </c>
      <c r="E121" s="151" t="e">
        <f t="shared" si="3"/>
        <v>#DIV/0!</v>
      </c>
    </row>
    <row r="122" spans="1:5" ht="12.75">
      <c r="A122" s="201">
        <v>3</v>
      </c>
      <c r="B122" s="47" t="s">
        <v>6</v>
      </c>
      <c r="C122" s="144">
        <v>815</v>
      </c>
      <c r="D122" s="144">
        <v>20</v>
      </c>
      <c r="E122" s="151">
        <f t="shared" si="3"/>
        <v>2.4539877300613497</v>
      </c>
    </row>
    <row r="123" spans="1:5" ht="12.75">
      <c r="A123" s="201">
        <v>4</v>
      </c>
      <c r="B123" s="47" t="s">
        <v>7</v>
      </c>
      <c r="C123" s="144">
        <v>38</v>
      </c>
      <c r="D123" s="144">
        <v>12</v>
      </c>
      <c r="E123" s="151">
        <f t="shared" si="3"/>
        <v>31.57894736842105</v>
      </c>
    </row>
    <row r="124" spans="1:5" ht="12.75">
      <c r="A124" s="201">
        <v>5</v>
      </c>
      <c r="B124" s="47" t="s">
        <v>8</v>
      </c>
      <c r="C124" s="144">
        <v>796</v>
      </c>
      <c r="D124" s="144">
        <v>13</v>
      </c>
      <c r="E124" s="151">
        <f t="shared" si="3"/>
        <v>1.6331658291457287</v>
      </c>
    </row>
    <row r="125" spans="1:5" ht="12.75">
      <c r="A125" s="201">
        <v>6</v>
      </c>
      <c r="B125" s="47" t="s">
        <v>9</v>
      </c>
      <c r="C125" s="144">
        <v>150</v>
      </c>
      <c r="D125" s="144">
        <v>9</v>
      </c>
      <c r="E125" s="151">
        <f t="shared" si="3"/>
        <v>6</v>
      </c>
    </row>
    <row r="126" spans="1:5" ht="12.75">
      <c r="A126" s="201">
        <v>7</v>
      </c>
      <c r="B126" s="47" t="s">
        <v>10</v>
      </c>
      <c r="C126" s="144">
        <v>0</v>
      </c>
      <c r="D126" s="144">
        <v>0</v>
      </c>
      <c r="E126" s="151" t="e">
        <f t="shared" si="3"/>
        <v>#DIV/0!</v>
      </c>
    </row>
    <row r="127" spans="1:5" ht="12.75">
      <c r="A127" s="201">
        <v>8</v>
      </c>
      <c r="B127" s="47" t="s">
        <v>11</v>
      </c>
      <c r="C127" s="144">
        <v>344</v>
      </c>
      <c r="D127" s="144">
        <v>8</v>
      </c>
      <c r="E127" s="151">
        <f t="shared" si="3"/>
        <v>2.3255813953488373</v>
      </c>
    </row>
    <row r="128" spans="1:5" ht="12.75">
      <c r="A128" s="201">
        <v>9</v>
      </c>
      <c r="B128" s="47" t="s">
        <v>12</v>
      </c>
      <c r="C128" s="144">
        <v>413</v>
      </c>
      <c r="D128" s="144">
        <v>29</v>
      </c>
      <c r="E128" s="151">
        <f t="shared" si="3"/>
        <v>7.021791767554479</v>
      </c>
    </row>
    <row r="129" spans="1:5" ht="12.75">
      <c r="A129" s="201">
        <v>10</v>
      </c>
      <c r="B129" s="47" t="s">
        <v>13</v>
      </c>
      <c r="C129" s="144">
        <v>0</v>
      </c>
      <c r="D129" s="144">
        <v>0</v>
      </c>
      <c r="E129" s="151" t="e">
        <f t="shared" si="3"/>
        <v>#DIV/0!</v>
      </c>
    </row>
    <row r="130" spans="1:5" ht="14.25" customHeight="1">
      <c r="A130" s="201">
        <v>11</v>
      </c>
      <c r="B130" s="47" t="s">
        <v>14</v>
      </c>
      <c r="C130" s="144">
        <v>0</v>
      </c>
      <c r="D130" s="144">
        <v>0</v>
      </c>
      <c r="E130" s="151" t="e">
        <f t="shared" si="3"/>
        <v>#DIV/0!</v>
      </c>
    </row>
    <row r="131" spans="1:5" ht="12.75">
      <c r="A131" s="201">
        <v>12</v>
      </c>
      <c r="B131" s="47" t="s">
        <v>15</v>
      </c>
      <c r="C131" s="144">
        <v>1540</v>
      </c>
      <c r="D131" s="144">
        <v>64</v>
      </c>
      <c r="E131" s="151">
        <f t="shared" si="3"/>
        <v>4.1558441558441555</v>
      </c>
    </row>
    <row r="132" spans="1:5" ht="12.75">
      <c r="A132" s="201">
        <v>13</v>
      </c>
      <c r="B132" s="47" t="s">
        <v>16</v>
      </c>
      <c r="C132" s="144">
        <v>747</v>
      </c>
      <c r="D132" s="144">
        <v>9</v>
      </c>
      <c r="E132" s="151">
        <f t="shared" si="3"/>
        <v>1.2048192771084338</v>
      </c>
    </row>
    <row r="133" spans="1:5" ht="12.75">
      <c r="A133" s="201">
        <v>14</v>
      </c>
      <c r="B133" s="47" t="s">
        <v>17</v>
      </c>
      <c r="C133" s="144">
        <v>515</v>
      </c>
      <c r="D133" s="144">
        <v>6</v>
      </c>
      <c r="E133" s="151">
        <f t="shared" si="3"/>
        <v>1.1650485436893203</v>
      </c>
    </row>
    <row r="134" spans="1:5" ht="12.75">
      <c r="A134" s="201">
        <v>15</v>
      </c>
      <c r="B134" s="47" t="s">
        <v>18</v>
      </c>
      <c r="C134" s="146">
        <v>351</v>
      </c>
      <c r="D134" s="146">
        <v>9</v>
      </c>
      <c r="E134" s="151">
        <f t="shared" si="3"/>
        <v>2.5641025641025643</v>
      </c>
    </row>
    <row r="135" spans="1:5" ht="12.75">
      <c r="A135" s="201">
        <v>16</v>
      </c>
      <c r="B135" s="47" t="s">
        <v>19</v>
      </c>
      <c r="C135" s="147">
        <v>157</v>
      </c>
      <c r="D135" s="147">
        <v>7</v>
      </c>
      <c r="E135" s="151">
        <f>D135*100/C135</f>
        <v>4.45859872611465</v>
      </c>
    </row>
    <row r="136" spans="1:5" ht="12.75">
      <c r="A136" s="201">
        <v>17</v>
      </c>
      <c r="B136" s="47" t="s">
        <v>20</v>
      </c>
      <c r="C136" s="144">
        <v>0</v>
      </c>
      <c r="D136" s="144">
        <v>0</v>
      </c>
      <c r="E136" s="151" t="e">
        <f t="shared" si="3"/>
        <v>#DIV/0!</v>
      </c>
    </row>
    <row r="137" spans="1:5" ht="12.75">
      <c r="A137" s="201">
        <v>296</v>
      </c>
      <c r="B137" s="47" t="s">
        <v>21</v>
      </c>
      <c r="C137" s="144">
        <v>296</v>
      </c>
      <c r="D137" s="144">
        <v>5</v>
      </c>
      <c r="E137" s="151">
        <f t="shared" si="3"/>
        <v>1.6891891891891893</v>
      </c>
    </row>
    <row r="138" spans="1:5" ht="12.75">
      <c r="A138" s="201">
        <v>19</v>
      </c>
      <c r="B138" s="47" t="s">
        <v>22</v>
      </c>
      <c r="C138" s="144">
        <v>49</v>
      </c>
      <c r="D138" s="144">
        <v>6</v>
      </c>
      <c r="E138" s="151">
        <f t="shared" si="3"/>
        <v>12.244897959183673</v>
      </c>
    </row>
    <row r="139" spans="1:5" ht="12.75">
      <c r="A139" s="201">
        <v>20</v>
      </c>
      <c r="B139" s="47" t="s">
        <v>23</v>
      </c>
      <c r="C139" s="144">
        <v>0</v>
      </c>
      <c r="D139" s="144">
        <v>0</v>
      </c>
      <c r="E139" s="151" t="e">
        <f t="shared" si="3"/>
        <v>#DIV/0!</v>
      </c>
    </row>
    <row r="140" spans="1:5" ht="12.75">
      <c r="A140" s="201">
        <v>21</v>
      </c>
      <c r="B140" s="47" t="s">
        <v>24</v>
      </c>
      <c r="C140" s="144">
        <v>2020</v>
      </c>
      <c r="D140" s="144">
        <v>74</v>
      </c>
      <c r="E140" s="151">
        <f t="shared" si="3"/>
        <v>3.6633663366336635</v>
      </c>
    </row>
    <row r="141" spans="1:5" ht="12.75">
      <c r="A141" s="201">
        <v>22</v>
      </c>
      <c r="B141" s="47" t="s">
        <v>25</v>
      </c>
      <c r="C141" s="144">
        <v>237</v>
      </c>
      <c r="D141" s="144">
        <v>15</v>
      </c>
      <c r="E141" s="151">
        <f t="shared" si="3"/>
        <v>6.329113924050633</v>
      </c>
    </row>
    <row r="142" spans="1:5" ht="12.75">
      <c r="A142" s="201">
        <v>23</v>
      </c>
      <c r="B142" s="47" t="s">
        <v>26</v>
      </c>
      <c r="C142" s="144">
        <v>0</v>
      </c>
      <c r="D142" s="144">
        <v>0</v>
      </c>
      <c r="E142" s="151" t="e">
        <f t="shared" si="3"/>
        <v>#DIV/0!</v>
      </c>
    </row>
    <row r="143" spans="1:5" ht="12.75">
      <c r="A143" s="201">
        <v>24</v>
      </c>
      <c r="B143" s="47" t="s">
        <v>27</v>
      </c>
      <c r="C143" s="144">
        <v>112</v>
      </c>
      <c r="D143" s="144">
        <v>11</v>
      </c>
      <c r="E143" s="151">
        <f t="shared" si="3"/>
        <v>9.821428571428571</v>
      </c>
    </row>
    <row r="144" spans="1:5" ht="12.75">
      <c r="A144" s="201">
        <v>25</v>
      </c>
      <c r="B144" s="47" t="s">
        <v>28</v>
      </c>
      <c r="C144" s="144">
        <v>0</v>
      </c>
      <c r="D144" s="144">
        <v>0</v>
      </c>
      <c r="E144" s="151" t="e">
        <f t="shared" si="3"/>
        <v>#DIV/0!</v>
      </c>
    </row>
    <row r="145" spans="1:5" ht="12.75">
      <c r="A145" s="228">
        <v>26</v>
      </c>
      <c r="B145" s="55" t="s">
        <v>77</v>
      </c>
      <c r="C145" s="149"/>
      <c r="D145" s="149"/>
      <c r="E145" s="151" t="e">
        <f t="shared" si="3"/>
        <v>#DIV/0!</v>
      </c>
    </row>
    <row r="146" spans="1:5" ht="12.75">
      <c r="A146" s="201">
        <v>27</v>
      </c>
      <c r="B146" s="55" t="s">
        <v>80</v>
      </c>
      <c r="C146" s="149"/>
      <c r="D146" s="149"/>
      <c r="E146" s="151" t="e">
        <f t="shared" si="3"/>
        <v>#DIV/0!</v>
      </c>
    </row>
    <row r="147" spans="1:5" ht="12.75">
      <c r="A147" s="228">
        <v>28</v>
      </c>
      <c r="B147" s="55" t="s">
        <v>81</v>
      </c>
      <c r="C147" s="149"/>
      <c r="D147" s="149"/>
      <c r="E147" s="151" t="e">
        <f t="shared" si="3"/>
        <v>#DIV/0!</v>
      </c>
    </row>
    <row r="148" spans="1:5" ht="13.5" thickBot="1">
      <c r="A148" s="201">
        <v>29</v>
      </c>
      <c r="B148" s="50" t="s">
        <v>79</v>
      </c>
      <c r="C148" s="150"/>
      <c r="D148" s="150"/>
      <c r="E148" s="151" t="e">
        <f t="shared" si="3"/>
        <v>#DIV/0!</v>
      </c>
    </row>
    <row r="149" spans="1:5" ht="16.5" thickBot="1">
      <c r="A149" s="280" t="s">
        <v>3</v>
      </c>
      <c r="B149" s="281"/>
      <c r="C149" s="133">
        <f>SUM(C120:C148)</f>
        <v>8617</v>
      </c>
      <c r="D149" s="132">
        <f>SUM(D120:D148)</f>
        <v>301</v>
      </c>
      <c r="E149" s="148">
        <f>D149*100/C149</f>
        <v>3.4930950446791225</v>
      </c>
    </row>
    <row r="152" spans="1:5" ht="15">
      <c r="A152" s="315" t="s">
        <v>75</v>
      </c>
      <c r="B152" s="315"/>
      <c r="C152" s="315"/>
      <c r="D152" s="315"/>
      <c r="E152" s="315"/>
    </row>
    <row r="153" spans="1:5" ht="12.75">
      <c r="A153" s="1"/>
      <c r="B153" s="1"/>
      <c r="C153" s="310" t="s">
        <v>99</v>
      </c>
      <c r="D153" s="310"/>
      <c r="E153" s="310"/>
    </row>
    <row r="154" spans="1:5" ht="13.5" thickBot="1">
      <c r="A154" s="276" t="s">
        <v>72</v>
      </c>
      <c r="B154" s="276"/>
      <c r="C154" s="303"/>
      <c r="D154" s="303"/>
      <c r="E154" s="303"/>
    </row>
    <row r="155" spans="1:5" ht="13.5" thickBot="1">
      <c r="A155" s="267" t="s">
        <v>1</v>
      </c>
      <c r="B155" s="267" t="s">
        <v>2</v>
      </c>
      <c r="C155" s="265" t="s">
        <v>58</v>
      </c>
      <c r="D155" s="266"/>
      <c r="E155" s="316"/>
    </row>
    <row r="156" spans="1:5" ht="13.5" thickBot="1">
      <c r="A156" s="268"/>
      <c r="B156" s="268"/>
      <c r="C156" s="4" t="s">
        <v>53</v>
      </c>
      <c r="D156" s="3" t="s">
        <v>55</v>
      </c>
      <c r="E156" s="12" t="s">
        <v>41</v>
      </c>
    </row>
    <row r="157" spans="1:5" ht="13.5" thickBot="1">
      <c r="A157" s="269"/>
      <c r="B157" s="269"/>
      <c r="C157" s="157" t="s">
        <v>54</v>
      </c>
      <c r="D157" s="229" t="s">
        <v>56</v>
      </c>
      <c r="E157" s="4" t="s">
        <v>57</v>
      </c>
    </row>
    <row r="158" spans="1:5" ht="12.75">
      <c r="A158" s="200">
        <v>1</v>
      </c>
      <c r="B158" s="47" t="s">
        <v>4</v>
      </c>
      <c r="C158" s="144">
        <f aca="true" t="shared" si="4" ref="C158:D182">C8+C44+C82+C120</f>
        <v>802</v>
      </c>
      <c r="D158" s="27">
        <f t="shared" si="4"/>
        <v>58</v>
      </c>
      <c r="E158" s="145">
        <f aca="true" t="shared" si="5" ref="E158:E182">D158*100/C158</f>
        <v>7.231920199501247</v>
      </c>
    </row>
    <row r="159" spans="1:5" ht="12.75">
      <c r="A159" s="201">
        <v>2</v>
      </c>
      <c r="B159" s="47" t="s">
        <v>5</v>
      </c>
      <c r="C159" s="144">
        <f t="shared" si="4"/>
        <v>0</v>
      </c>
      <c r="D159" s="27">
        <f t="shared" si="4"/>
        <v>0</v>
      </c>
      <c r="E159" s="145" t="e">
        <f t="shared" si="5"/>
        <v>#DIV/0!</v>
      </c>
    </row>
    <row r="160" spans="1:5" ht="12.75">
      <c r="A160" s="201">
        <v>3</v>
      </c>
      <c r="B160" s="47" t="s">
        <v>6</v>
      </c>
      <c r="C160" s="144">
        <f t="shared" si="4"/>
        <v>3339</v>
      </c>
      <c r="D160" s="27">
        <f t="shared" si="4"/>
        <v>146</v>
      </c>
      <c r="E160" s="145">
        <f t="shared" si="5"/>
        <v>4.37256663671758</v>
      </c>
    </row>
    <row r="161" spans="1:5" ht="12.75">
      <c r="A161" s="201">
        <v>4</v>
      </c>
      <c r="B161" s="47" t="s">
        <v>7</v>
      </c>
      <c r="C161" s="144">
        <f t="shared" si="4"/>
        <v>1606</v>
      </c>
      <c r="D161" s="27">
        <f t="shared" si="4"/>
        <v>40</v>
      </c>
      <c r="E161" s="145">
        <f t="shared" si="5"/>
        <v>2.4906600249066004</v>
      </c>
    </row>
    <row r="162" spans="1:5" ht="12.75">
      <c r="A162" s="201">
        <v>5</v>
      </c>
      <c r="B162" s="47" t="s">
        <v>8</v>
      </c>
      <c r="C162" s="144">
        <f t="shared" si="4"/>
        <v>2778</v>
      </c>
      <c r="D162" s="27">
        <f t="shared" si="4"/>
        <v>115</v>
      </c>
      <c r="E162" s="145">
        <f t="shared" si="5"/>
        <v>4.139668826493881</v>
      </c>
    </row>
    <row r="163" spans="1:5" ht="12.75">
      <c r="A163" s="201">
        <v>6</v>
      </c>
      <c r="B163" s="47" t="s">
        <v>9</v>
      </c>
      <c r="C163" s="144">
        <f t="shared" si="4"/>
        <v>1343</v>
      </c>
      <c r="D163" s="27">
        <f t="shared" si="4"/>
        <v>89</v>
      </c>
      <c r="E163" s="145">
        <f t="shared" si="5"/>
        <v>6.626954579300074</v>
      </c>
    </row>
    <row r="164" spans="1:5" ht="12.75">
      <c r="A164" s="201">
        <v>7</v>
      </c>
      <c r="B164" s="47" t="s">
        <v>10</v>
      </c>
      <c r="C164" s="144">
        <f t="shared" si="4"/>
        <v>0</v>
      </c>
      <c r="D164" s="27">
        <f t="shared" si="4"/>
        <v>0</v>
      </c>
      <c r="E164" s="145" t="e">
        <f t="shared" si="5"/>
        <v>#DIV/0!</v>
      </c>
    </row>
    <row r="165" spans="1:5" ht="12.75">
      <c r="A165" s="201">
        <v>8</v>
      </c>
      <c r="B165" s="196" t="s">
        <v>11</v>
      </c>
      <c r="C165" s="144">
        <f t="shared" si="4"/>
        <v>1505</v>
      </c>
      <c r="D165" s="27">
        <f t="shared" si="4"/>
        <v>75</v>
      </c>
      <c r="E165" s="145">
        <f t="shared" si="5"/>
        <v>4.983388704318937</v>
      </c>
    </row>
    <row r="166" spans="1:5" ht="12.75">
      <c r="A166" s="201">
        <v>9</v>
      </c>
      <c r="B166" s="47" t="s">
        <v>12</v>
      </c>
      <c r="C166" s="144">
        <f t="shared" si="4"/>
        <v>1697</v>
      </c>
      <c r="D166" s="27">
        <f t="shared" si="4"/>
        <v>111</v>
      </c>
      <c r="E166" s="145">
        <f t="shared" si="5"/>
        <v>6.5409546258102536</v>
      </c>
    </row>
    <row r="167" spans="1:5" ht="12.75">
      <c r="A167" s="201">
        <v>10</v>
      </c>
      <c r="B167" s="47" t="s">
        <v>13</v>
      </c>
      <c r="C167" s="144">
        <f t="shared" si="4"/>
        <v>0</v>
      </c>
      <c r="D167" s="27">
        <f t="shared" si="4"/>
        <v>0</v>
      </c>
      <c r="E167" s="145" t="e">
        <f t="shared" si="5"/>
        <v>#DIV/0!</v>
      </c>
    </row>
    <row r="168" spans="1:5" ht="12.75">
      <c r="A168" s="201">
        <v>11</v>
      </c>
      <c r="B168" s="47" t="s">
        <v>14</v>
      </c>
      <c r="C168" s="144">
        <f t="shared" si="4"/>
        <v>151</v>
      </c>
      <c r="D168" s="27">
        <f t="shared" si="4"/>
        <v>3</v>
      </c>
      <c r="E168" s="145">
        <f t="shared" si="5"/>
        <v>1.9867549668874172</v>
      </c>
    </row>
    <row r="169" spans="1:5" ht="12.75">
      <c r="A169" s="201">
        <v>12</v>
      </c>
      <c r="B169" s="47" t="s">
        <v>15</v>
      </c>
      <c r="C169" s="144">
        <f t="shared" si="4"/>
        <v>7175</v>
      </c>
      <c r="D169" s="27">
        <f t="shared" si="4"/>
        <v>329</v>
      </c>
      <c r="E169" s="145">
        <f t="shared" si="5"/>
        <v>4.585365853658536</v>
      </c>
    </row>
    <row r="170" spans="1:5" ht="12.75">
      <c r="A170" s="201">
        <v>13</v>
      </c>
      <c r="B170" s="47" t="s">
        <v>16</v>
      </c>
      <c r="C170" s="144">
        <f t="shared" si="4"/>
        <v>1943</v>
      </c>
      <c r="D170" s="27">
        <f t="shared" si="4"/>
        <v>40</v>
      </c>
      <c r="E170" s="145">
        <f t="shared" si="5"/>
        <v>2.058672156459084</v>
      </c>
    </row>
    <row r="171" spans="1:5" ht="12.75">
      <c r="A171" s="201">
        <v>14</v>
      </c>
      <c r="B171" s="196" t="s">
        <v>17</v>
      </c>
      <c r="C171" s="144">
        <f t="shared" si="4"/>
        <v>3134</v>
      </c>
      <c r="D171" s="27">
        <f t="shared" si="4"/>
        <v>55</v>
      </c>
      <c r="E171" s="145">
        <f t="shared" si="5"/>
        <v>1.7549457562220805</v>
      </c>
    </row>
    <row r="172" spans="1:5" ht="12.75">
      <c r="A172" s="201">
        <v>15</v>
      </c>
      <c r="B172" s="196" t="s">
        <v>18</v>
      </c>
      <c r="C172" s="144">
        <f t="shared" si="4"/>
        <v>1405</v>
      </c>
      <c r="D172" s="27">
        <f t="shared" si="4"/>
        <v>40</v>
      </c>
      <c r="E172" s="145">
        <f t="shared" si="5"/>
        <v>2.8469750889679717</v>
      </c>
    </row>
    <row r="173" spans="1:5" ht="12.75">
      <c r="A173" s="201">
        <v>16</v>
      </c>
      <c r="B173" s="196" t="s">
        <v>19</v>
      </c>
      <c r="C173" s="144">
        <f t="shared" si="4"/>
        <v>877</v>
      </c>
      <c r="D173" s="27">
        <f t="shared" si="4"/>
        <v>48</v>
      </c>
      <c r="E173" s="145">
        <f t="shared" si="5"/>
        <v>5.473204104903079</v>
      </c>
    </row>
    <row r="174" spans="1:5" ht="12.75">
      <c r="A174" s="201">
        <v>17</v>
      </c>
      <c r="B174" s="47" t="s">
        <v>20</v>
      </c>
      <c r="C174" s="144">
        <f t="shared" si="4"/>
        <v>0</v>
      </c>
      <c r="D174" s="27">
        <f t="shared" si="4"/>
        <v>0</v>
      </c>
      <c r="E174" s="145" t="e">
        <f t="shared" si="5"/>
        <v>#DIV/0!</v>
      </c>
    </row>
    <row r="175" spans="1:5" ht="12.75">
      <c r="A175" s="201">
        <v>18</v>
      </c>
      <c r="B175" s="47" t="s">
        <v>21</v>
      </c>
      <c r="C175" s="144">
        <f t="shared" si="4"/>
        <v>1658</v>
      </c>
      <c r="D175" s="27">
        <f t="shared" si="4"/>
        <v>24</v>
      </c>
      <c r="E175" s="145">
        <f t="shared" si="5"/>
        <v>1.4475271411338964</v>
      </c>
    </row>
    <row r="176" spans="1:5" ht="12.75">
      <c r="A176" s="201">
        <v>19</v>
      </c>
      <c r="B176" s="196" t="s">
        <v>22</v>
      </c>
      <c r="C176" s="144">
        <f t="shared" si="4"/>
        <v>1066</v>
      </c>
      <c r="D176" s="27">
        <f t="shared" si="4"/>
        <v>75</v>
      </c>
      <c r="E176" s="145">
        <f t="shared" si="5"/>
        <v>7.0356472795497185</v>
      </c>
    </row>
    <row r="177" spans="1:5" ht="12.75">
      <c r="A177" s="201">
        <v>20</v>
      </c>
      <c r="B177" s="47" t="s">
        <v>23</v>
      </c>
      <c r="C177" s="144">
        <f t="shared" si="4"/>
        <v>11</v>
      </c>
      <c r="D177" s="27">
        <f t="shared" si="4"/>
        <v>10</v>
      </c>
      <c r="E177" s="145">
        <f t="shared" si="5"/>
        <v>90.9090909090909</v>
      </c>
    </row>
    <row r="178" spans="1:5" ht="12.75">
      <c r="A178" s="201">
        <v>21</v>
      </c>
      <c r="B178" s="47" t="s">
        <v>24</v>
      </c>
      <c r="C178" s="144">
        <f t="shared" si="4"/>
        <v>4549</v>
      </c>
      <c r="D178" s="27">
        <f t="shared" si="4"/>
        <v>142</v>
      </c>
      <c r="E178" s="145">
        <f t="shared" si="5"/>
        <v>3.121565179160255</v>
      </c>
    </row>
    <row r="179" spans="1:5" ht="12.75">
      <c r="A179" s="201">
        <v>22</v>
      </c>
      <c r="B179" s="47" t="s">
        <v>25</v>
      </c>
      <c r="C179" s="144">
        <f t="shared" si="4"/>
        <v>1300</v>
      </c>
      <c r="D179" s="27">
        <f t="shared" si="4"/>
        <v>93</v>
      </c>
      <c r="E179" s="145">
        <f t="shared" si="5"/>
        <v>7.153846153846154</v>
      </c>
    </row>
    <row r="180" spans="1:5" ht="12.75">
      <c r="A180" s="201">
        <v>23</v>
      </c>
      <c r="B180" s="47" t="s">
        <v>26</v>
      </c>
      <c r="C180" s="144">
        <f t="shared" si="4"/>
        <v>874</v>
      </c>
      <c r="D180" s="27">
        <f t="shared" si="4"/>
        <v>74</v>
      </c>
      <c r="E180" s="145">
        <f t="shared" si="5"/>
        <v>8.466819221967963</v>
      </c>
    </row>
    <row r="181" spans="1:5" ht="12.75">
      <c r="A181" s="201">
        <v>24</v>
      </c>
      <c r="B181" s="47" t="s">
        <v>27</v>
      </c>
      <c r="C181" s="144">
        <f t="shared" si="4"/>
        <v>629</v>
      </c>
      <c r="D181" s="27">
        <f t="shared" si="4"/>
        <v>27</v>
      </c>
      <c r="E181" s="145">
        <f t="shared" si="5"/>
        <v>4.292527821939586</v>
      </c>
    </row>
    <row r="182" spans="1:5" ht="12.75">
      <c r="A182" s="201">
        <v>25</v>
      </c>
      <c r="B182" s="47" t="s">
        <v>28</v>
      </c>
      <c r="C182" s="144">
        <f t="shared" si="4"/>
        <v>396</v>
      </c>
      <c r="D182" s="27">
        <f t="shared" si="4"/>
        <v>44</v>
      </c>
      <c r="E182" s="145">
        <f t="shared" si="5"/>
        <v>11.11111111111111</v>
      </c>
    </row>
    <row r="183" spans="1:5" ht="12.75">
      <c r="A183" s="228">
        <v>26</v>
      </c>
      <c r="B183" s="55" t="s">
        <v>76</v>
      </c>
      <c r="C183" s="144">
        <v>0</v>
      </c>
      <c r="D183" s="27">
        <v>0</v>
      </c>
      <c r="E183" s="145">
        <v>0</v>
      </c>
    </row>
    <row r="184" spans="1:5" ht="12.75">
      <c r="A184" s="201">
        <v>27</v>
      </c>
      <c r="B184" s="55" t="s">
        <v>80</v>
      </c>
      <c r="C184" s="144">
        <v>0</v>
      </c>
      <c r="D184" s="27">
        <v>0</v>
      </c>
      <c r="E184" s="145">
        <v>0</v>
      </c>
    </row>
    <row r="185" spans="1:5" ht="12.75">
      <c r="A185" s="228">
        <v>28</v>
      </c>
      <c r="B185" s="55" t="s">
        <v>81</v>
      </c>
      <c r="C185" s="144">
        <v>0</v>
      </c>
      <c r="D185" s="27">
        <v>0</v>
      </c>
      <c r="E185" s="145">
        <v>0</v>
      </c>
    </row>
    <row r="186" spans="1:5" ht="13.5" thickBot="1">
      <c r="A186" s="201">
        <v>29</v>
      </c>
      <c r="B186" s="48" t="s">
        <v>79</v>
      </c>
      <c r="C186" s="144">
        <v>0</v>
      </c>
      <c r="D186" s="27">
        <v>0</v>
      </c>
      <c r="E186" s="145">
        <v>0</v>
      </c>
    </row>
    <row r="187" spans="1:5" ht="16.5" thickBot="1">
      <c r="A187" s="280" t="s">
        <v>3</v>
      </c>
      <c r="B187" s="281"/>
      <c r="C187" s="62">
        <f>SUM(C158:C186)</f>
        <v>38238</v>
      </c>
      <c r="D187" s="131">
        <f>SUM(D158:D186)</f>
        <v>1638</v>
      </c>
      <c r="E187" s="181">
        <f>D187*100/C187</f>
        <v>4.283696846069355</v>
      </c>
    </row>
    <row r="188" ht="12.75">
      <c r="E188" s="249"/>
    </row>
    <row r="189" spans="1:5" ht="12.75">
      <c r="A189" s="250"/>
      <c r="B189" s="250"/>
      <c r="C189" s="250"/>
      <c r="D189" s="250"/>
      <c r="E189" s="250"/>
    </row>
    <row r="190" spans="1:5" ht="15">
      <c r="A190" s="250"/>
      <c r="B190" s="251"/>
      <c r="C190" s="251"/>
      <c r="D190" s="251"/>
      <c r="E190" s="252"/>
    </row>
    <row r="192" ht="12.75">
      <c r="E192" s="249"/>
    </row>
    <row r="193" ht="12.75">
      <c r="E193" s="249"/>
    </row>
    <row r="194" spans="3:5" ht="12.75">
      <c r="C194" s="253"/>
      <c r="D194" s="253"/>
      <c r="E194" s="249"/>
    </row>
  </sheetData>
  <sheetProtection/>
  <protectedRanges>
    <protectedRange sqref="C82:D110 C120:D148 C44:D72 C8:D34" name="Діапазон1"/>
  </protectedRanges>
  <mergeCells count="35">
    <mergeCell ref="A2:E2"/>
    <mergeCell ref="C3:E4"/>
    <mergeCell ref="A4:B4"/>
    <mergeCell ref="A5:A7"/>
    <mergeCell ref="B5:B7"/>
    <mergeCell ref="C5:E5"/>
    <mergeCell ref="A35:B35"/>
    <mergeCell ref="A38:E38"/>
    <mergeCell ref="C39:E40"/>
    <mergeCell ref="A40:B40"/>
    <mergeCell ref="A41:A43"/>
    <mergeCell ref="B41:B43"/>
    <mergeCell ref="C41:E41"/>
    <mergeCell ref="A73:B73"/>
    <mergeCell ref="A76:E76"/>
    <mergeCell ref="C77:E78"/>
    <mergeCell ref="A78:B78"/>
    <mergeCell ref="A79:A81"/>
    <mergeCell ref="B79:B81"/>
    <mergeCell ref="C79:E79"/>
    <mergeCell ref="A111:B111"/>
    <mergeCell ref="A114:E114"/>
    <mergeCell ref="C115:E116"/>
    <mergeCell ref="A116:B116"/>
    <mergeCell ref="A117:A119"/>
    <mergeCell ref="B117:B119"/>
    <mergeCell ref="C117:E117"/>
    <mergeCell ref="A187:B187"/>
    <mergeCell ref="A149:B149"/>
    <mergeCell ref="A152:E152"/>
    <mergeCell ref="C153:E154"/>
    <mergeCell ref="A154:B154"/>
    <mergeCell ref="A155:A157"/>
    <mergeCell ref="B155:B157"/>
    <mergeCell ref="C155:E1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V194"/>
  <sheetViews>
    <sheetView zoomScalePageLayoutView="0" workbookViewId="0" topLeftCell="A139">
      <selection activeCell="F22" sqref="F22"/>
    </sheetView>
  </sheetViews>
  <sheetFormatPr defaultColWidth="9.140625" defaultRowHeight="12.75"/>
  <cols>
    <col min="1" max="1" width="4.57421875" style="245" customWidth="1"/>
    <col min="2" max="2" width="21.421875" style="245" customWidth="1"/>
    <col min="3" max="3" width="24.00390625" style="245" customWidth="1"/>
    <col min="4" max="4" width="25.421875" style="245" customWidth="1"/>
    <col min="5" max="5" width="22.8515625" style="245" customWidth="1"/>
    <col min="6" max="8" width="9.140625" style="245" customWidth="1"/>
    <col min="9" max="9" width="14.8515625" style="245" customWidth="1"/>
    <col min="10" max="16384" width="9.140625" style="245" customWidth="1"/>
  </cols>
  <sheetData>
    <row r="2" spans="1:10" ht="15">
      <c r="A2" s="315" t="s">
        <v>85</v>
      </c>
      <c r="B2" s="315"/>
      <c r="C2" s="315"/>
      <c r="D2" s="315"/>
      <c r="E2" s="315"/>
      <c r="F2" s="244"/>
      <c r="G2" s="244"/>
      <c r="H2" s="244"/>
      <c r="I2" s="244"/>
      <c r="J2" s="244"/>
    </row>
    <row r="3" spans="1:5" ht="12.75">
      <c r="A3" s="1"/>
      <c r="B3" s="1"/>
      <c r="C3" s="310" t="s">
        <v>95</v>
      </c>
      <c r="D3" s="311"/>
      <c r="E3" s="311"/>
    </row>
    <row r="4" spans="1:5" ht="13.5" thickBot="1">
      <c r="A4" s="276" t="s">
        <v>72</v>
      </c>
      <c r="B4" s="276"/>
      <c r="C4" s="311"/>
      <c r="D4" s="311"/>
      <c r="E4" s="311"/>
    </row>
    <row r="5" spans="1:5" ht="13.5" thickBot="1">
      <c r="A5" s="267" t="s">
        <v>1</v>
      </c>
      <c r="B5" s="267" t="s">
        <v>2</v>
      </c>
      <c r="C5" s="265" t="s">
        <v>58</v>
      </c>
      <c r="D5" s="266"/>
      <c r="E5" s="316"/>
    </row>
    <row r="6" spans="1:5" ht="13.5" thickBot="1">
      <c r="A6" s="268"/>
      <c r="B6" s="268"/>
      <c r="C6" s="4" t="s">
        <v>53</v>
      </c>
      <c r="D6" s="4" t="s">
        <v>55</v>
      </c>
      <c r="E6" s="12" t="s">
        <v>41</v>
      </c>
    </row>
    <row r="7" spans="1:6" ht="13.5" thickBot="1">
      <c r="A7" s="269"/>
      <c r="B7" s="271"/>
      <c r="C7" s="4" t="s">
        <v>54</v>
      </c>
      <c r="D7" s="4" t="s">
        <v>56</v>
      </c>
      <c r="E7" s="3" t="s">
        <v>57</v>
      </c>
      <c r="F7" s="257"/>
    </row>
    <row r="8" spans="1:256" ht="12.75">
      <c r="A8" s="200">
        <v>1</v>
      </c>
      <c r="B8" s="47" t="s">
        <v>4</v>
      </c>
      <c r="C8" s="144">
        <v>226</v>
      </c>
      <c r="D8" s="144">
        <v>17</v>
      </c>
      <c r="E8" s="151">
        <f aca="true" t="shared" si="0" ref="E8:E34">D8*100/C8</f>
        <v>7.522123893805309</v>
      </c>
      <c r="F8" s="258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46"/>
      <c r="DE8" s="246"/>
      <c r="DF8" s="246"/>
      <c r="DG8" s="246"/>
      <c r="DH8" s="246"/>
      <c r="DI8" s="246"/>
      <c r="DJ8" s="246"/>
      <c r="DK8" s="246"/>
      <c r="DL8" s="246"/>
      <c r="DM8" s="246"/>
      <c r="DN8" s="246"/>
      <c r="DO8" s="246"/>
      <c r="DP8" s="246"/>
      <c r="DQ8" s="246"/>
      <c r="DR8" s="246"/>
      <c r="DS8" s="246"/>
      <c r="DT8" s="246"/>
      <c r="DU8" s="246"/>
      <c r="DV8" s="246"/>
      <c r="DW8" s="246"/>
      <c r="DX8" s="246"/>
      <c r="DY8" s="246"/>
      <c r="DZ8" s="246"/>
      <c r="EA8" s="246"/>
      <c r="EB8" s="246"/>
      <c r="EC8" s="246"/>
      <c r="ED8" s="246"/>
      <c r="EE8" s="246"/>
      <c r="EF8" s="246"/>
      <c r="EG8" s="246"/>
      <c r="EH8" s="246"/>
      <c r="EI8" s="246"/>
      <c r="EJ8" s="246"/>
      <c r="EK8" s="246"/>
      <c r="EL8" s="246"/>
      <c r="EM8" s="246"/>
      <c r="EN8" s="246"/>
      <c r="EO8" s="246"/>
      <c r="EP8" s="246"/>
      <c r="EQ8" s="246"/>
      <c r="ER8" s="246"/>
      <c r="ES8" s="246"/>
      <c r="ET8" s="246"/>
      <c r="EU8" s="246"/>
      <c r="EV8" s="246"/>
      <c r="EW8" s="246"/>
      <c r="EX8" s="246"/>
      <c r="EY8" s="246"/>
      <c r="EZ8" s="246"/>
      <c r="FA8" s="246"/>
      <c r="FB8" s="246"/>
      <c r="FC8" s="246"/>
      <c r="FD8" s="246"/>
      <c r="FE8" s="246"/>
      <c r="FF8" s="246"/>
      <c r="FG8" s="246"/>
      <c r="FH8" s="246"/>
      <c r="FI8" s="246"/>
      <c r="FJ8" s="246"/>
      <c r="FK8" s="246"/>
      <c r="FL8" s="246"/>
      <c r="FM8" s="246"/>
      <c r="FN8" s="246"/>
      <c r="FO8" s="246"/>
      <c r="FP8" s="246"/>
      <c r="FQ8" s="246"/>
      <c r="FR8" s="246"/>
      <c r="FS8" s="246"/>
      <c r="FT8" s="246"/>
      <c r="FU8" s="246"/>
      <c r="FV8" s="246"/>
      <c r="FW8" s="246"/>
      <c r="FX8" s="246"/>
      <c r="FY8" s="246"/>
      <c r="FZ8" s="246"/>
      <c r="GA8" s="246"/>
      <c r="GB8" s="246"/>
      <c r="GC8" s="246"/>
      <c r="GD8" s="246"/>
      <c r="GE8" s="246"/>
      <c r="GF8" s="246"/>
      <c r="GG8" s="246"/>
      <c r="GH8" s="246"/>
      <c r="GI8" s="246"/>
      <c r="GJ8" s="246"/>
      <c r="GK8" s="246"/>
      <c r="GL8" s="246"/>
      <c r="GM8" s="246"/>
      <c r="GN8" s="246"/>
      <c r="GO8" s="246"/>
      <c r="GP8" s="246"/>
      <c r="GQ8" s="246"/>
      <c r="GR8" s="246"/>
      <c r="GS8" s="246"/>
      <c r="GT8" s="246"/>
      <c r="GU8" s="246"/>
      <c r="GV8" s="246"/>
      <c r="GW8" s="246"/>
      <c r="GX8" s="246"/>
      <c r="GY8" s="246"/>
      <c r="GZ8" s="246"/>
      <c r="HA8" s="246"/>
      <c r="HB8" s="246"/>
      <c r="HC8" s="246"/>
      <c r="HD8" s="246"/>
      <c r="HE8" s="246"/>
      <c r="HF8" s="246"/>
      <c r="HG8" s="246"/>
      <c r="HH8" s="246"/>
      <c r="HI8" s="246"/>
      <c r="HJ8" s="246"/>
      <c r="HK8" s="246"/>
      <c r="HL8" s="246"/>
      <c r="HM8" s="246"/>
      <c r="HN8" s="246"/>
      <c r="HO8" s="246"/>
      <c r="HP8" s="246"/>
      <c r="HQ8" s="246"/>
      <c r="HR8" s="246"/>
      <c r="HS8" s="246"/>
      <c r="HT8" s="246"/>
      <c r="HU8" s="246"/>
      <c r="HV8" s="246"/>
      <c r="HW8" s="246"/>
      <c r="HX8" s="246"/>
      <c r="HY8" s="246"/>
      <c r="HZ8" s="246"/>
      <c r="IA8" s="246"/>
      <c r="IB8" s="246"/>
      <c r="IC8" s="246"/>
      <c r="ID8" s="246"/>
      <c r="IE8" s="246"/>
      <c r="IF8" s="246"/>
      <c r="IG8" s="246"/>
      <c r="IH8" s="246"/>
      <c r="II8" s="246"/>
      <c r="IJ8" s="246"/>
      <c r="IK8" s="246"/>
      <c r="IL8" s="246"/>
      <c r="IM8" s="246"/>
      <c r="IN8" s="246"/>
      <c r="IO8" s="246"/>
      <c r="IP8" s="246"/>
      <c r="IQ8" s="246"/>
      <c r="IR8" s="246"/>
      <c r="IS8" s="246"/>
      <c r="IT8" s="246"/>
      <c r="IU8" s="246"/>
      <c r="IV8" s="246"/>
    </row>
    <row r="9" spans="1:256" ht="12.75">
      <c r="A9" s="201">
        <v>2</v>
      </c>
      <c r="B9" s="47" t="s">
        <v>5</v>
      </c>
      <c r="C9" s="144">
        <v>350</v>
      </c>
      <c r="D9" s="144">
        <v>39</v>
      </c>
      <c r="E9" s="151">
        <f t="shared" si="0"/>
        <v>11.142857142857142</v>
      </c>
      <c r="F9" s="258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6"/>
      <c r="CI9" s="246"/>
      <c r="CJ9" s="246"/>
      <c r="CK9" s="246"/>
      <c r="CL9" s="246"/>
      <c r="CM9" s="246"/>
      <c r="CN9" s="246"/>
      <c r="CO9" s="246"/>
      <c r="CP9" s="246"/>
      <c r="CQ9" s="246"/>
      <c r="CR9" s="246"/>
      <c r="CS9" s="246"/>
      <c r="CT9" s="246"/>
      <c r="CU9" s="246"/>
      <c r="CV9" s="246"/>
      <c r="CW9" s="246"/>
      <c r="CX9" s="246"/>
      <c r="CY9" s="246"/>
      <c r="CZ9" s="246"/>
      <c r="DA9" s="246"/>
      <c r="DB9" s="246"/>
      <c r="DC9" s="246"/>
      <c r="DD9" s="246"/>
      <c r="DE9" s="246"/>
      <c r="DF9" s="246"/>
      <c r="DG9" s="246"/>
      <c r="DH9" s="246"/>
      <c r="DI9" s="246"/>
      <c r="DJ9" s="246"/>
      <c r="DK9" s="246"/>
      <c r="DL9" s="246"/>
      <c r="DM9" s="246"/>
      <c r="DN9" s="246"/>
      <c r="DO9" s="246"/>
      <c r="DP9" s="246"/>
      <c r="DQ9" s="246"/>
      <c r="DR9" s="246"/>
      <c r="DS9" s="246"/>
      <c r="DT9" s="246"/>
      <c r="DU9" s="246"/>
      <c r="DV9" s="246"/>
      <c r="DW9" s="246"/>
      <c r="DX9" s="246"/>
      <c r="DY9" s="246"/>
      <c r="DZ9" s="246"/>
      <c r="EA9" s="246"/>
      <c r="EB9" s="246"/>
      <c r="EC9" s="246"/>
      <c r="ED9" s="246"/>
      <c r="EE9" s="246"/>
      <c r="EF9" s="246"/>
      <c r="EG9" s="246"/>
      <c r="EH9" s="246"/>
      <c r="EI9" s="246"/>
      <c r="EJ9" s="246"/>
      <c r="EK9" s="246"/>
      <c r="EL9" s="246"/>
      <c r="EM9" s="246"/>
      <c r="EN9" s="246"/>
      <c r="EO9" s="246"/>
      <c r="EP9" s="246"/>
      <c r="EQ9" s="246"/>
      <c r="ER9" s="246"/>
      <c r="ES9" s="246"/>
      <c r="ET9" s="246"/>
      <c r="EU9" s="246"/>
      <c r="EV9" s="246"/>
      <c r="EW9" s="246"/>
      <c r="EX9" s="246"/>
      <c r="EY9" s="246"/>
      <c r="EZ9" s="246"/>
      <c r="FA9" s="246"/>
      <c r="FB9" s="246"/>
      <c r="FC9" s="246"/>
      <c r="FD9" s="246"/>
      <c r="FE9" s="246"/>
      <c r="FF9" s="246"/>
      <c r="FG9" s="246"/>
      <c r="FH9" s="246"/>
      <c r="FI9" s="246"/>
      <c r="FJ9" s="246"/>
      <c r="FK9" s="246"/>
      <c r="FL9" s="246"/>
      <c r="FM9" s="246"/>
      <c r="FN9" s="246"/>
      <c r="FO9" s="246"/>
      <c r="FP9" s="246"/>
      <c r="FQ9" s="246"/>
      <c r="FR9" s="246"/>
      <c r="FS9" s="246"/>
      <c r="FT9" s="246"/>
      <c r="FU9" s="246"/>
      <c r="FV9" s="246"/>
      <c r="FW9" s="246"/>
      <c r="FX9" s="246"/>
      <c r="FY9" s="246"/>
      <c r="FZ9" s="246"/>
      <c r="GA9" s="246"/>
      <c r="GB9" s="246"/>
      <c r="GC9" s="246"/>
      <c r="GD9" s="246"/>
      <c r="GE9" s="246"/>
      <c r="GF9" s="246"/>
      <c r="GG9" s="246"/>
      <c r="GH9" s="246"/>
      <c r="GI9" s="246"/>
      <c r="GJ9" s="246"/>
      <c r="GK9" s="246"/>
      <c r="GL9" s="246"/>
      <c r="GM9" s="246"/>
      <c r="GN9" s="246"/>
      <c r="GO9" s="246"/>
      <c r="GP9" s="246"/>
      <c r="GQ9" s="246"/>
      <c r="GR9" s="246"/>
      <c r="GS9" s="246"/>
      <c r="GT9" s="246"/>
      <c r="GU9" s="246"/>
      <c r="GV9" s="246"/>
      <c r="GW9" s="246"/>
      <c r="GX9" s="246"/>
      <c r="GY9" s="246"/>
      <c r="GZ9" s="246"/>
      <c r="HA9" s="246"/>
      <c r="HB9" s="246"/>
      <c r="HC9" s="246"/>
      <c r="HD9" s="246"/>
      <c r="HE9" s="246"/>
      <c r="HF9" s="246"/>
      <c r="HG9" s="246"/>
      <c r="HH9" s="246"/>
      <c r="HI9" s="246"/>
      <c r="HJ9" s="246"/>
      <c r="HK9" s="246"/>
      <c r="HL9" s="246"/>
      <c r="HM9" s="246"/>
      <c r="HN9" s="246"/>
      <c r="HO9" s="246"/>
      <c r="HP9" s="246"/>
      <c r="HQ9" s="246"/>
      <c r="HR9" s="246"/>
      <c r="HS9" s="246"/>
      <c r="HT9" s="246"/>
      <c r="HU9" s="246"/>
      <c r="HV9" s="246"/>
      <c r="HW9" s="246"/>
      <c r="HX9" s="246"/>
      <c r="HY9" s="246"/>
      <c r="HZ9" s="246"/>
      <c r="IA9" s="246"/>
      <c r="IB9" s="246"/>
      <c r="IC9" s="246"/>
      <c r="ID9" s="246"/>
      <c r="IE9" s="246"/>
      <c r="IF9" s="246"/>
      <c r="IG9" s="246"/>
      <c r="IH9" s="246"/>
      <c r="II9" s="246"/>
      <c r="IJ9" s="246"/>
      <c r="IK9" s="246"/>
      <c r="IL9" s="246"/>
      <c r="IM9" s="246"/>
      <c r="IN9" s="246"/>
      <c r="IO9" s="246"/>
      <c r="IP9" s="246"/>
      <c r="IQ9" s="246"/>
      <c r="IR9" s="246"/>
      <c r="IS9" s="246"/>
      <c r="IT9" s="246"/>
      <c r="IU9" s="246"/>
      <c r="IV9" s="246"/>
    </row>
    <row r="10" spans="1:256" ht="12.75">
      <c r="A10" s="201">
        <v>3</v>
      </c>
      <c r="B10" s="47" t="s">
        <v>6</v>
      </c>
      <c r="C10" s="144">
        <v>785</v>
      </c>
      <c r="D10" s="144">
        <v>69</v>
      </c>
      <c r="E10" s="151">
        <f t="shared" si="0"/>
        <v>8.789808917197453</v>
      </c>
      <c r="F10" s="258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  <c r="BG10" s="246"/>
      <c r="BH10" s="246"/>
      <c r="BI10" s="246"/>
      <c r="BJ10" s="246"/>
      <c r="BK10" s="246"/>
      <c r="BL10" s="246"/>
      <c r="BM10" s="246"/>
      <c r="BN10" s="246"/>
      <c r="BO10" s="246"/>
      <c r="BP10" s="246"/>
      <c r="BQ10" s="246"/>
      <c r="BR10" s="246"/>
      <c r="BS10" s="246"/>
      <c r="BT10" s="246"/>
      <c r="BU10" s="246"/>
      <c r="BV10" s="246"/>
      <c r="BW10" s="246"/>
      <c r="BX10" s="246"/>
      <c r="BY10" s="246"/>
      <c r="BZ10" s="246"/>
      <c r="CA10" s="246"/>
      <c r="CB10" s="246"/>
      <c r="CC10" s="246"/>
      <c r="CD10" s="246"/>
      <c r="CE10" s="246"/>
      <c r="CF10" s="246"/>
      <c r="CG10" s="246"/>
      <c r="CH10" s="246"/>
      <c r="CI10" s="246"/>
      <c r="CJ10" s="246"/>
      <c r="CK10" s="246"/>
      <c r="CL10" s="246"/>
      <c r="CM10" s="246"/>
      <c r="CN10" s="246"/>
      <c r="CO10" s="246"/>
      <c r="CP10" s="246"/>
      <c r="CQ10" s="246"/>
      <c r="CR10" s="246"/>
      <c r="CS10" s="246"/>
      <c r="CT10" s="246"/>
      <c r="CU10" s="246"/>
      <c r="CV10" s="246"/>
      <c r="CW10" s="246"/>
      <c r="CX10" s="246"/>
      <c r="CY10" s="246"/>
      <c r="CZ10" s="246"/>
      <c r="DA10" s="246"/>
      <c r="DB10" s="246"/>
      <c r="DC10" s="246"/>
      <c r="DD10" s="246"/>
      <c r="DE10" s="246"/>
      <c r="DF10" s="246"/>
      <c r="DG10" s="246"/>
      <c r="DH10" s="246"/>
      <c r="DI10" s="246"/>
      <c r="DJ10" s="246"/>
      <c r="DK10" s="246"/>
      <c r="DL10" s="246"/>
      <c r="DM10" s="246"/>
      <c r="DN10" s="246"/>
      <c r="DO10" s="246"/>
      <c r="DP10" s="246"/>
      <c r="DQ10" s="246"/>
      <c r="DR10" s="246"/>
      <c r="DS10" s="246"/>
      <c r="DT10" s="246"/>
      <c r="DU10" s="246"/>
      <c r="DV10" s="246"/>
      <c r="DW10" s="246"/>
      <c r="DX10" s="246"/>
      <c r="DY10" s="246"/>
      <c r="DZ10" s="246"/>
      <c r="EA10" s="246"/>
      <c r="EB10" s="246"/>
      <c r="EC10" s="246"/>
      <c r="ED10" s="246"/>
      <c r="EE10" s="246"/>
      <c r="EF10" s="246"/>
      <c r="EG10" s="246"/>
      <c r="EH10" s="246"/>
      <c r="EI10" s="246"/>
      <c r="EJ10" s="246"/>
      <c r="EK10" s="246"/>
      <c r="EL10" s="246"/>
      <c r="EM10" s="246"/>
      <c r="EN10" s="246"/>
      <c r="EO10" s="246"/>
      <c r="EP10" s="246"/>
      <c r="EQ10" s="246"/>
      <c r="ER10" s="246"/>
      <c r="ES10" s="246"/>
      <c r="ET10" s="246"/>
      <c r="EU10" s="246"/>
      <c r="EV10" s="246"/>
      <c r="EW10" s="246"/>
      <c r="EX10" s="246"/>
      <c r="EY10" s="246"/>
      <c r="EZ10" s="246"/>
      <c r="FA10" s="246"/>
      <c r="FB10" s="246"/>
      <c r="FC10" s="246"/>
      <c r="FD10" s="246"/>
      <c r="FE10" s="246"/>
      <c r="FF10" s="246"/>
      <c r="FG10" s="246"/>
      <c r="FH10" s="246"/>
      <c r="FI10" s="246"/>
      <c r="FJ10" s="246"/>
      <c r="FK10" s="246"/>
      <c r="FL10" s="246"/>
      <c r="FM10" s="246"/>
      <c r="FN10" s="246"/>
      <c r="FO10" s="246"/>
      <c r="FP10" s="246"/>
      <c r="FQ10" s="246"/>
      <c r="FR10" s="246"/>
      <c r="FS10" s="246"/>
      <c r="FT10" s="246"/>
      <c r="FU10" s="246"/>
      <c r="FV10" s="246"/>
      <c r="FW10" s="246"/>
      <c r="FX10" s="246"/>
      <c r="FY10" s="246"/>
      <c r="FZ10" s="246"/>
      <c r="GA10" s="246"/>
      <c r="GB10" s="246"/>
      <c r="GC10" s="246"/>
      <c r="GD10" s="246"/>
      <c r="GE10" s="246"/>
      <c r="GF10" s="246"/>
      <c r="GG10" s="246"/>
      <c r="GH10" s="246"/>
      <c r="GI10" s="246"/>
      <c r="GJ10" s="246"/>
      <c r="GK10" s="246"/>
      <c r="GL10" s="246"/>
      <c r="GM10" s="246"/>
      <c r="GN10" s="246"/>
      <c r="GO10" s="246"/>
      <c r="GP10" s="246"/>
      <c r="GQ10" s="246"/>
      <c r="GR10" s="246"/>
      <c r="GS10" s="246"/>
      <c r="GT10" s="246"/>
      <c r="GU10" s="246"/>
      <c r="GV10" s="246"/>
      <c r="GW10" s="246"/>
      <c r="GX10" s="246"/>
      <c r="GY10" s="246"/>
      <c r="GZ10" s="246"/>
      <c r="HA10" s="246"/>
      <c r="HB10" s="246"/>
      <c r="HC10" s="246"/>
      <c r="HD10" s="246"/>
      <c r="HE10" s="246"/>
      <c r="HF10" s="246"/>
      <c r="HG10" s="246"/>
      <c r="HH10" s="246"/>
      <c r="HI10" s="246"/>
      <c r="HJ10" s="246"/>
      <c r="HK10" s="246"/>
      <c r="HL10" s="246"/>
      <c r="HM10" s="246"/>
      <c r="HN10" s="246"/>
      <c r="HO10" s="246"/>
      <c r="HP10" s="246"/>
      <c r="HQ10" s="246"/>
      <c r="HR10" s="246"/>
      <c r="HS10" s="246"/>
      <c r="HT10" s="246"/>
      <c r="HU10" s="246"/>
      <c r="HV10" s="246"/>
      <c r="HW10" s="246"/>
      <c r="HX10" s="246"/>
      <c r="HY10" s="246"/>
      <c r="HZ10" s="246"/>
      <c r="IA10" s="246"/>
      <c r="IB10" s="246"/>
      <c r="IC10" s="246"/>
      <c r="ID10" s="246"/>
      <c r="IE10" s="246"/>
      <c r="IF10" s="246"/>
      <c r="IG10" s="246"/>
      <c r="IH10" s="246"/>
      <c r="II10" s="246"/>
      <c r="IJ10" s="246"/>
      <c r="IK10" s="246"/>
      <c r="IL10" s="246"/>
      <c r="IM10" s="246"/>
      <c r="IN10" s="246"/>
      <c r="IO10" s="246"/>
      <c r="IP10" s="246"/>
      <c r="IQ10" s="246"/>
      <c r="IR10" s="246"/>
      <c r="IS10" s="246"/>
      <c r="IT10" s="246"/>
      <c r="IU10" s="246"/>
      <c r="IV10" s="246"/>
    </row>
    <row r="11" spans="1:256" ht="12.75">
      <c r="A11" s="201">
        <v>4</v>
      </c>
      <c r="B11" s="47" t="s">
        <v>7</v>
      </c>
      <c r="C11" s="144">
        <v>1281</v>
      </c>
      <c r="D11" s="144">
        <v>107</v>
      </c>
      <c r="E11" s="151">
        <f t="shared" si="0"/>
        <v>8.352849336455893</v>
      </c>
      <c r="F11" s="258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6"/>
      <c r="BX11" s="246"/>
      <c r="BY11" s="246"/>
      <c r="BZ11" s="246"/>
      <c r="CA11" s="246"/>
      <c r="CB11" s="246"/>
      <c r="CC11" s="246"/>
      <c r="CD11" s="246"/>
      <c r="CE11" s="246"/>
      <c r="CF11" s="246"/>
      <c r="CG11" s="246"/>
      <c r="CH11" s="246"/>
      <c r="CI11" s="246"/>
      <c r="CJ11" s="246"/>
      <c r="CK11" s="246"/>
      <c r="CL11" s="246"/>
      <c r="CM11" s="246"/>
      <c r="CN11" s="246"/>
      <c r="CO11" s="246"/>
      <c r="CP11" s="246"/>
      <c r="CQ11" s="246"/>
      <c r="CR11" s="246"/>
      <c r="CS11" s="246"/>
      <c r="CT11" s="246"/>
      <c r="CU11" s="246"/>
      <c r="CV11" s="246"/>
      <c r="CW11" s="246"/>
      <c r="CX11" s="246"/>
      <c r="CY11" s="246"/>
      <c r="CZ11" s="246"/>
      <c r="DA11" s="246"/>
      <c r="DB11" s="246"/>
      <c r="DC11" s="246"/>
      <c r="DD11" s="246"/>
      <c r="DE11" s="246"/>
      <c r="DF11" s="246"/>
      <c r="DG11" s="246"/>
      <c r="DH11" s="246"/>
      <c r="DI11" s="246"/>
      <c r="DJ11" s="246"/>
      <c r="DK11" s="246"/>
      <c r="DL11" s="246"/>
      <c r="DM11" s="246"/>
      <c r="DN11" s="246"/>
      <c r="DO11" s="246"/>
      <c r="DP11" s="246"/>
      <c r="DQ11" s="246"/>
      <c r="DR11" s="246"/>
      <c r="DS11" s="246"/>
      <c r="DT11" s="246"/>
      <c r="DU11" s="246"/>
      <c r="DV11" s="246"/>
      <c r="DW11" s="246"/>
      <c r="DX11" s="246"/>
      <c r="DY11" s="246"/>
      <c r="DZ11" s="246"/>
      <c r="EA11" s="246"/>
      <c r="EB11" s="246"/>
      <c r="EC11" s="246"/>
      <c r="ED11" s="246"/>
      <c r="EE11" s="246"/>
      <c r="EF11" s="246"/>
      <c r="EG11" s="246"/>
      <c r="EH11" s="246"/>
      <c r="EI11" s="246"/>
      <c r="EJ11" s="246"/>
      <c r="EK11" s="246"/>
      <c r="EL11" s="246"/>
      <c r="EM11" s="246"/>
      <c r="EN11" s="246"/>
      <c r="EO11" s="246"/>
      <c r="EP11" s="246"/>
      <c r="EQ11" s="246"/>
      <c r="ER11" s="246"/>
      <c r="ES11" s="246"/>
      <c r="ET11" s="246"/>
      <c r="EU11" s="246"/>
      <c r="EV11" s="246"/>
      <c r="EW11" s="246"/>
      <c r="EX11" s="246"/>
      <c r="EY11" s="246"/>
      <c r="EZ11" s="246"/>
      <c r="FA11" s="246"/>
      <c r="FB11" s="246"/>
      <c r="FC11" s="246"/>
      <c r="FD11" s="246"/>
      <c r="FE11" s="246"/>
      <c r="FF11" s="246"/>
      <c r="FG11" s="246"/>
      <c r="FH11" s="246"/>
      <c r="FI11" s="246"/>
      <c r="FJ11" s="246"/>
      <c r="FK11" s="246"/>
      <c r="FL11" s="246"/>
      <c r="FM11" s="246"/>
      <c r="FN11" s="246"/>
      <c r="FO11" s="246"/>
      <c r="FP11" s="246"/>
      <c r="FQ11" s="246"/>
      <c r="FR11" s="246"/>
      <c r="FS11" s="246"/>
      <c r="FT11" s="246"/>
      <c r="FU11" s="246"/>
      <c r="FV11" s="246"/>
      <c r="FW11" s="246"/>
      <c r="FX11" s="246"/>
      <c r="FY11" s="246"/>
      <c r="FZ11" s="246"/>
      <c r="GA11" s="246"/>
      <c r="GB11" s="246"/>
      <c r="GC11" s="246"/>
      <c r="GD11" s="246"/>
      <c r="GE11" s="246"/>
      <c r="GF11" s="246"/>
      <c r="GG11" s="246"/>
      <c r="GH11" s="246"/>
      <c r="GI11" s="246"/>
      <c r="GJ11" s="246"/>
      <c r="GK11" s="246"/>
      <c r="GL11" s="246"/>
      <c r="GM11" s="246"/>
      <c r="GN11" s="246"/>
      <c r="GO11" s="246"/>
      <c r="GP11" s="246"/>
      <c r="GQ11" s="246"/>
      <c r="GR11" s="246"/>
      <c r="GS11" s="246"/>
      <c r="GT11" s="246"/>
      <c r="GU11" s="246"/>
      <c r="GV11" s="246"/>
      <c r="GW11" s="246"/>
      <c r="GX11" s="246"/>
      <c r="GY11" s="246"/>
      <c r="GZ11" s="246"/>
      <c r="HA11" s="246"/>
      <c r="HB11" s="246"/>
      <c r="HC11" s="246"/>
      <c r="HD11" s="246"/>
      <c r="HE11" s="246"/>
      <c r="HF11" s="246"/>
      <c r="HG11" s="246"/>
      <c r="HH11" s="246"/>
      <c r="HI11" s="246"/>
      <c r="HJ11" s="246"/>
      <c r="HK11" s="246"/>
      <c r="HL11" s="246"/>
      <c r="HM11" s="246"/>
      <c r="HN11" s="246"/>
      <c r="HO11" s="246"/>
      <c r="HP11" s="246"/>
      <c r="HQ11" s="246"/>
      <c r="HR11" s="246"/>
      <c r="HS11" s="246"/>
      <c r="HT11" s="246"/>
      <c r="HU11" s="246"/>
      <c r="HV11" s="246"/>
      <c r="HW11" s="246"/>
      <c r="HX11" s="246"/>
      <c r="HY11" s="246"/>
      <c r="HZ11" s="246"/>
      <c r="IA11" s="246"/>
      <c r="IB11" s="246"/>
      <c r="IC11" s="246"/>
      <c r="ID11" s="246"/>
      <c r="IE11" s="246"/>
      <c r="IF11" s="246"/>
      <c r="IG11" s="246"/>
      <c r="IH11" s="246"/>
      <c r="II11" s="246"/>
      <c r="IJ11" s="246"/>
      <c r="IK11" s="246"/>
      <c r="IL11" s="246"/>
      <c r="IM11" s="246"/>
      <c r="IN11" s="246"/>
      <c r="IO11" s="246"/>
      <c r="IP11" s="246"/>
      <c r="IQ11" s="246"/>
      <c r="IR11" s="246"/>
      <c r="IS11" s="246"/>
      <c r="IT11" s="246"/>
      <c r="IU11" s="246"/>
      <c r="IV11" s="246"/>
    </row>
    <row r="12" spans="1:256" ht="12.75">
      <c r="A12" s="201">
        <v>5</v>
      </c>
      <c r="B12" s="47" t="s">
        <v>8</v>
      </c>
      <c r="C12" s="144">
        <v>611</v>
      </c>
      <c r="D12" s="144">
        <v>114</v>
      </c>
      <c r="E12" s="151">
        <f t="shared" si="0"/>
        <v>18.657937806873978</v>
      </c>
      <c r="F12" s="258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6"/>
      <c r="DK12" s="246"/>
      <c r="DL12" s="246"/>
      <c r="DM12" s="246"/>
      <c r="DN12" s="246"/>
      <c r="DO12" s="246"/>
      <c r="DP12" s="246"/>
      <c r="DQ12" s="246"/>
      <c r="DR12" s="246"/>
      <c r="DS12" s="246"/>
      <c r="DT12" s="246"/>
      <c r="DU12" s="246"/>
      <c r="DV12" s="246"/>
      <c r="DW12" s="246"/>
      <c r="DX12" s="246"/>
      <c r="DY12" s="246"/>
      <c r="DZ12" s="246"/>
      <c r="EA12" s="246"/>
      <c r="EB12" s="246"/>
      <c r="EC12" s="246"/>
      <c r="ED12" s="246"/>
      <c r="EE12" s="246"/>
      <c r="EF12" s="246"/>
      <c r="EG12" s="246"/>
      <c r="EH12" s="246"/>
      <c r="EI12" s="246"/>
      <c r="EJ12" s="246"/>
      <c r="EK12" s="246"/>
      <c r="EL12" s="246"/>
      <c r="EM12" s="246"/>
      <c r="EN12" s="246"/>
      <c r="EO12" s="246"/>
      <c r="EP12" s="246"/>
      <c r="EQ12" s="246"/>
      <c r="ER12" s="246"/>
      <c r="ES12" s="246"/>
      <c r="ET12" s="246"/>
      <c r="EU12" s="246"/>
      <c r="EV12" s="246"/>
      <c r="EW12" s="246"/>
      <c r="EX12" s="246"/>
      <c r="EY12" s="246"/>
      <c r="EZ12" s="246"/>
      <c r="FA12" s="246"/>
      <c r="FB12" s="246"/>
      <c r="FC12" s="246"/>
      <c r="FD12" s="246"/>
      <c r="FE12" s="246"/>
      <c r="FF12" s="246"/>
      <c r="FG12" s="246"/>
      <c r="FH12" s="246"/>
      <c r="FI12" s="246"/>
      <c r="FJ12" s="246"/>
      <c r="FK12" s="246"/>
      <c r="FL12" s="246"/>
      <c r="FM12" s="246"/>
      <c r="FN12" s="246"/>
      <c r="FO12" s="246"/>
      <c r="FP12" s="246"/>
      <c r="FQ12" s="246"/>
      <c r="FR12" s="246"/>
      <c r="FS12" s="246"/>
      <c r="FT12" s="246"/>
      <c r="FU12" s="246"/>
      <c r="FV12" s="246"/>
      <c r="FW12" s="246"/>
      <c r="FX12" s="246"/>
      <c r="FY12" s="246"/>
      <c r="FZ12" s="246"/>
      <c r="GA12" s="246"/>
      <c r="GB12" s="246"/>
      <c r="GC12" s="246"/>
      <c r="GD12" s="246"/>
      <c r="GE12" s="246"/>
      <c r="GF12" s="246"/>
      <c r="GG12" s="246"/>
      <c r="GH12" s="246"/>
      <c r="GI12" s="246"/>
      <c r="GJ12" s="246"/>
      <c r="GK12" s="246"/>
      <c r="GL12" s="246"/>
      <c r="GM12" s="246"/>
      <c r="GN12" s="246"/>
      <c r="GO12" s="246"/>
      <c r="GP12" s="246"/>
      <c r="GQ12" s="246"/>
      <c r="GR12" s="246"/>
      <c r="GS12" s="246"/>
      <c r="GT12" s="246"/>
      <c r="GU12" s="246"/>
      <c r="GV12" s="246"/>
      <c r="GW12" s="246"/>
      <c r="GX12" s="246"/>
      <c r="GY12" s="246"/>
      <c r="GZ12" s="246"/>
      <c r="HA12" s="246"/>
      <c r="HB12" s="246"/>
      <c r="HC12" s="246"/>
      <c r="HD12" s="246"/>
      <c r="HE12" s="246"/>
      <c r="HF12" s="246"/>
      <c r="HG12" s="246"/>
      <c r="HH12" s="246"/>
      <c r="HI12" s="246"/>
      <c r="HJ12" s="246"/>
      <c r="HK12" s="246"/>
      <c r="HL12" s="246"/>
      <c r="HM12" s="246"/>
      <c r="HN12" s="246"/>
      <c r="HO12" s="246"/>
      <c r="HP12" s="246"/>
      <c r="HQ12" s="246"/>
      <c r="HR12" s="246"/>
      <c r="HS12" s="246"/>
      <c r="HT12" s="246"/>
      <c r="HU12" s="246"/>
      <c r="HV12" s="246"/>
      <c r="HW12" s="246"/>
      <c r="HX12" s="246"/>
      <c r="HY12" s="246"/>
      <c r="HZ12" s="246"/>
      <c r="IA12" s="246"/>
      <c r="IB12" s="246"/>
      <c r="IC12" s="246"/>
      <c r="ID12" s="246"/>
      <c r="IE12" s="246"/>
      <c r="IF12" s="246"/>
      <c r="IG12" s="246"/>
      <c r="IH12" s="246"/>
      <c r="II12" s="246"/>
      <c r="IJ12" s="246"/>
      <c r="IK12" s="246"/>
      <c r="IL12" s="246"/>
      <c r="IM12" s="246"/>
      <c r="IN12" s="246"/>
      <c r="IO12" s="246"/>
      <c r="IP12" s="246"/>
      <c r="IQ12" s="246"/>
      <c r="IR12" s="246"/>
      <c r="IS12" s="246"/>
      <c r="IT12" s="246"/>
      <c r="IU12" s="246"/>
      <c r="IV12" s="246"/>
    </row>
    <row r="13" spans="1:256" ht="12.75">
      <c r="A13" s="201">
        <v>6</v>
      </c>
      <c r="B13" s="47" t="s">
        <v>9</v>
      </c>
      <c r="C13" s="144">
        <v>377</v>
      </c>
      <c r="D13" s="144">
        <v>94</v>
      </c>
      <c r="E13" s="151">
        <f t="shared" si="0"/>
        <v>24.93368700265252</v>
      </c>
      <c r="F13" s="258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/>
      <c r="BL13" s="246"/>
      <c r="BM13" s="246"/>
      <c r="BN13" s="246"/>
      <c r="BO13" s="246"/>
      <c r="BP13" s="246"/>
      <c r="BQ13" s="246"/>
      <c r="BR13" s="246"/>
      <c r="BS13" s="246"/>
      <c r="BT13" s="246"/>
      <c r="BU13" s="246"/>
      <c r="BV13" s="246"/>
      <c r="BW13" s="246"/>
      <c r="BX13" s="246"/>
      <c r="BY13" s="246"/>
      <c r="BZ13" s="246"/>
      <c r="CA13" s="246"/>
      <c r="CB13" s="246"/>
      <c r="CC13" s="246"/>
      <c r="CD13" s="246"/>
      <c r="CE13" s="246"/>
      <c r="CF13" s="246"/>
      <c r="CG13" s="246"/>
      <c r="CH13" s="246"/>
      <c r="CI13" s="246"/>
      <c r="CJ13" s="246"/>
      <c r="CK13" s="246"/>
      <c r="CL13" s="246"/>
      <c r="CM13" s="246"/>
      <c r="CN13" s="246"/>
      <c r="CO13" s="246"/>
      <c r="CP13" s="246"/>
      <c r="CQ13" s="246"/>
      <c r="CR13" s="246"/>
      <c r="CS13" s="246"/>
      <c r="CT13" s="246"/>
      <c r="CU13" s="246"/>
      <c r="CV13" s="246"/>
      <c r="CW13" s="246"/>
      <c r="CX13" s="246"/>
      <c r="CY13" s="246"/>
      <c r="CZ13" s="246"/>
      <c r="DA13" s="246"/>
      <c r="DB13" s="246"/>
      <c r="DC13" s="246"/>
      <c r="DD13" s="246"/>
      <c r="DE13" s="246"/>
      <c r="DF13" s="246"/>
      <c r="DG13" s="246"/>
      <c r="DH13" s="246"/>
      <c r="DI13" s="246"/>
      <c r="DJ13" s="246"/>
      <c r="DK13" s="246"/>
      <c r="DL13" s="246"/>
      <c r="DM13" s="246"/>
      <c r="DN13" s="246"/>
      <c r="DO13" s="246"/>
      <c r="DP13" s="246"/>
      <c r="DQ13" s="246"/>
      <c r="DR13" s="246"/>
      <c r="DS13" s="246"/>
      <c r="DT13" s="246"/>
      <c r="DU13" s="246"/>
      <c r="DV13" s="246"/>
      <c r="DW13" s="246"/>
      <c r="DX13" s="246"/>
      <c r="DY13" s="246"/>
      <c r="DZ13" s="246"/>
      <c r="EA13" s="246"/>
      <c r="EB13" s="246"/>
      <c r="EC13" s="246"/>
      <c r="ED13" s="246"/>
      <c r="EE13" s="246"/>
      <c r="EF13" s="246"/>
      <c r="EG13" s="246"/>
      <c r="EH13" s="246"/>
      <c r="EI13" s="246"/>
      <c r="EJ13" s="246"/>
      <c r="EK13" s="246"/>
      <c r="EL13" s="246"/>
      <c r="EM13" s="246"/>
      <c r="EN13" s="246"/>
      <c r="EO13" s="246"/>
      <c r="EP13" s="246"/>
      <c r="EQ13" s="246"/>
      <c r="ER13" s="246"/>
      <c r="ES13" s="246"/>
      <c r="ET13" s="246"/>
      <c r="EU13" s="246"/>
      <c r="EV13" s="246"/>
      <c r="EW13" s="246"/>
      <c r="EX13" s="246"/>
      <c r="EY13" s="246"/>
      <c r="EZ13" s="246"/>
      <c r="FA13" s="246"/>
      <c r="FB13" s="246"/>
      <c r="FC13" s="246"/>
      <c r="FD13" s="246"/>
      <c r="FE13" s="246"/>
      <c r="FF13" s="246"/>
      <c r="FG13" s="246"/>
      <c r="FH13" s="246"/>
      <c r="FI13" s="246"/>
      <c r="FJ13" s="246"/>
      <c r="FK13" s="246"/>
      <c r="FL13" s="246"/>
      <c r="FM13" s="246"/>
      <c r="FN13" s="246"/>
      <c r="FO13" s="246"/>
      <c r="FP13" s="246"/>
      <c r="FQ13" s="246"/>
      <c r="FR13" s="246"/>
      <c r="FS13" s="246"/>
      <c r="FT13" s="246"/>
      <c r="FU13" s="246"/>
      <c r="FV13" s="246"/>
      <c r="FW13" s="246"/>
      <c r="FX13" s="246"/>
      <c r="FY13" s="246"/>
      <c r="FZ13" s="246"/>
      <c r="GA13" s="246"/>
      <c r="GB13" s="246"/>
      <c r="GC13" s="246"/>
      <c r="GD13" s="246"/>
      <c r="GE13" s="246"/>
      <c r="GF13" s="246"/>
      <c r="GG13" s="246"/>
      <c r="GH13" s="246"/>
      <c r="GI13" s="246"/>
      <c r="GJ13" s="246"/>
      <c r="GK13" s="246"/>
      <c r="GL13" s="246"/>
      <c r="GM13" s="246"/>
      <c r="GN13" s="246"/>
      <c r="GO13" s="246"/>
      <c r="GP13" s="246"/>
      <c r="GQ13" s="246"/>
      <c r="GR13" s="246"/>
      <c r="GS13" s="246"/>
      <c r="GT13" s="246"/>
      <c r="GU13" s="246"/>
      <c r="GV13" s="246"/>
      <c r="GW13" s="246"/>
      <c r="GX13" s="246"/>
      <c r="GY13" s="246"/>
      <c r="GZ13" s="246"/>
      <c r="HA13" s="246"/>
      <c r="HB13" s="246"/>
      <c r="HC13" s="246"/>
      <c r="HD13" s="246"/>
      <c r="HE13" s="246"/>
      <c r="HF13" s="246"/>
      <c r="HG13" s="246"/>
      <c r="HH13" s="246"/>
      <c r="HI13" s="246"/>
      <c r="HJ13" s="246"/>
      <c r="HK13" s="246"/>
      <c r="HL13" s="246"/>
      <c r="HM13" s="246"/>
      <c r="HN13" s="246"/>
      <c r="HO13" s="246"/>
      <c r="HP13" s="246"/>
      <c r="HQ13" s="246"/>
      <c r="HR13" s="246"/>
      <c r="HS13" s="246"/>
      <c r="HT13" s="246"/>
      <c r="HU13" s="246"/>
      <c r="HV13" s="246"/>
      <c r="HW13" s="246"/>
      <c r="HX13" s="246"/>
      <c r="HY13" s="246"/>
      <c r="HZ13" s="246"/>
      <c r="IA13" s="246"/>
      <c r="IB13" s="246"/>
      <c r="IC13" s="246"/>
      <c r="ID13" s="246"/>
      <c r="IE13" s="246"/>
      <c r="IF13" s="246"/>
      <c r="IG13" s="246"/>
      <c r="IH13" s="246"/>
      <c r="II13" s="246"/>
      <c r="IJ13" s="246"/>
      <c r="IK13" s="246"/>
      <c r="IL13" s="246"/>
      <c r="IM13" s="246"/>
      <c r="IN13" s="246"/>
      <c r="IO13" s="246"/>
      <c r="IP13" s="246"/>
      <c r="IQ13" s="246"/>
      <c r="IR13" s="246"/>
      <c r="IS13" s="246"/>
      <c r="IT13" s="246"/>
      <c r="IU13" s="246"/>
      <c r="IV13" s="246"/>
    </row>
    <row r="14" spans="1:256" ht="12.75">
      <c r="A14" s="201">
        <v>7</v>
      </c>
      <c r="B14" s="47" t="s">
        <v>10</v>
      </c>
      <c r="C14" s="144">
        <v>519</v>
      </c>
      <c r="D14" s="144">
        <v>148</v>
      </c>
      <c r="E14" s="151">
        <f t="shared" si="0"/>
        <v>28.516377649325626</v>
      </c>
      <c r="F14" s="258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6"/>
      <c r="CS14" s="246"/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46"/>
      <c r="DG14" s="246"/>
      <c r="DH14" s="246"/>
      <c r="DI14" s="246"/>
      <c r="DJ14" s="246"/>
      <c r="DK14" s="246"/>
      <c r="DL14" s="246"/>
      <c r="DM14" s="246"/>
      <c r="DN14" s="246"/>
      <c r="DO14" s="246"/>
      <c r="DP14" s="246"/>
      <c r="DQ14" s="246"/>
      <c r="DR14" s="246"/>
      <c r="DS14" s="246"/>
      <c r="DT14" s="246"/>
      <c r="DU14" s="246"/>
      <c r="DV14" s="246"/>
      <c r="DW14" s="246"/>
      <c r="DX14" s="246"/>
      <c r="DY14" s="246"/>
      <c r="DZ14" s="246"/>
      <c r="EA14" s="246"/>
      <c r="EB14" s="246"/>
      <c r="EC14" s="246"/>
      <c r="ED14" s="246"/>
      <c r="EE14" s="246"/>
      <c r="EF14" s="246"/>
      <c r="EG14" s="246"/>
      <c r="EH14" s="246"/>
      <c r="EI14" s="246"/>
      <c r="EJ14" s="246"/>
      <c r="EK14" s="246"/>
      <c r="EL14" s="246"/>
      <c r="EM14" s="246"/>
      <c r="EN14" s="246"/>
      <c r="EO14" s="246"/>
      <c r="EP14" s="246"/>
      <c r="EQ14" s="246"/>
      <c r="ER14" s="246"/>
      <c r="ES14" s="246"/>
      <c r="ET14" s="246"/>
      <c r="EU14" s="246"/>
      <c r="EV14" s="246"/>
      <c r="EW14" s="246"/>
      <c r="EX14" s="246"/>
      <c r="EY14" s="246"/>
      <c r="EZ14" s="246"/>
      <c r="FA14" s="246"/>
      <c r="FB14" s="246"/>
      <c r="FC14" s="246"/>
      <c r="FD14" s="246"/>
      <c r="FE14" s="246"/>
      <c r="FF14" s="246"/>
      <c r="FG14" s="246"/>
      <c r="FH14" s="246"/>
      <c r="FI14" s="246"/>
      <c r="FJ14" s="246"/>
      <c r="FK14" s="246"/>
      <c r="FL14" s="246"/>
      <c r="FM14" s="246"/>
      <c r="FN14" s="246"/>
      <c r="FO14" s="246"/>
      <c r="FP14" s="246"/>
      <c r="FQ14" s="246"/>
      <c r="FR14" s="246"/>
      <c r="FS14" s="246"/>
      <c r="FT14" s="246"/>
      <c r="FU14" s="246"/>
      <c r="FV14" s="246"/>
      <c r="FW14" s="246"/>
      <c r="FX14" s="246"/>
      <c r="FY14" s="246"/>
      <c r="FZ14" s="246"/>
      <c r="GA14" s="246"/>
      <c r="GB14" s="246"/>
      <c r="GC14" s="246"/>
      <c r="GD14" s="246"/>
      <c r="GE14" s="246"/>
      <c r="GF14" s="246"/>
      <c r="GG14" s="246"/>
      <c r="GH14" s="246"/>
      <c r="GI14" s="246"/>
      <c r="GJ14" s="246"/>
      <c r="GK14" s="246"/>
      <c r="GL14" s="246"/>
      <c r="GM14" s="246"/>
      <c r="GN14" s="246"/>
      <c r="GO14" s="246"/>
      <c r="GP14" s="246"/>
      <c r="GQ14" s="246"/>
      <c r="GR14" s="246"/>
      <c r="GS14" s="246"/>
      <c r="GT14" s="246"/>
      <c r="GU14" s="246"/>
      <c r="GV14" s="246"/>
      <c r="GW14" s="246"/>
      <c r="GX14" s="246"/>
      <c r="GY14" s="246"/>
      <c r="GZ14" s="246"/>
      <c r="HA14" s="246"/>
      <c r="HB14" s="246"/>
      <c r="HC14" s="246"/>
      <c r="HD14" s="246"/>
      <c r="HE14" s="246"/>
      <c r="HF14" s="246"/>
      <c r="HG14" s="246"/>
      <c r="HH14" s="246"/>
      <c r="HI14" s="246"/>
      <c r="HJ14" s="246"/>
      <c r="HK14" s="246"/>
      <c r="HL14" s="246"/>
      <c r="HM14" s="246"/>
      <c r="HN14" s="246"/>
      <c r="HO14" s="246"/>
      <c r="HP14" s="246"/>
      <c r="HQ14" s="246"/>
      <c r="HR14" s="246"/>
      <c r="HS14" s="246"/>
      <c r="HT14" s="246"/>
      <c r="HU14" s="246"/>
      <c r="HV14" s="246"/>
      <c r="HW14" s="246"/>
      <c r="HX14" s="246"/>
      <c r="HY14" s="246"/>
      <c r="HZ14" s="246"/>
      <c r="IA14" s="246"/>
      <c r="IB14" s="246"/>
      <c r="IC14" s="246"/>
      <c r="ID14" s="246"/>
      <c r="IE14" s="246"/>
      <c r="IF14" s="246"/>
      <c r="IG14" s="246"/>
      <c r="IH14" s="246"/>
      <c r="II14" s="246"/>
      <c r="IJ14" s="246"/>
      <c r="IK14" s="246"/>
      <c r="IL14" s="246"/>
      <c r="IM14" s="246"/>
      <c r="IN14" s="246"/>
      <c r="IO14" s="246"/>
      <c r="IP14" s="246"/>
      <c r="IQ14" s="246"/>
      <c r="IR14" s="246"/>
      <c r="IS14" s="246"/>
      <c r="IT14" s="246"/>
      <c r="IU14" s="246"/>
      <c r="IV14" s="246"/>
    </row>
    <row r="15" spans="1:256" ht="12.75">
      <c r="A15" s="201">
        <v>8</v>
      </c>
      <c r="B15" s="47" t="s">
        <v>11</v>
      </c>
      <c r="C15" s="144">
        <v>299</v>
      </c>
      <c r="D15" s="144">
        <v>67</v>
      </c>
      <c r="E15" s="151">
        <f t="shared" si="0"/>
        <v>22.40802675585284</v>
      </c>
      <c r="F15" s="258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6"/>
      <c r="BQ15" s="246"/>
      <c r="BR15" s="246"/>
      <c r="BS15" s="246"/>
      <c r="BT15" s="246"/>
      <c r="BU15" s="246"/>
      <c r="BV15" s="246"/>
      <c r="BW15" s="246"/>
      <c r="BX15" s="246"/>
      <c r="BY15" s="246"/>
      <c r="BZ15" s="246"/>
      <c r="CA15" s="246"/>
      <c r="CB15" s="246"/>
      <c r="CC15" s="246"/>
      <c r="CD15" s="246"/>
      <c r="CE15" s="246"/>
      <c r="CF15" s="246"/>
      <c r="CG15" s="246"/>
      <c r="CH15" s="246"/>
      <c r="CI15" s="246"/>
      <c r="CJ15" s="246"/>
      <c r="CK15" s="246"/>
      <c r="CL15" s="246"/>
      <c r="CM15" s="246"/>
      <c r="CN15" s="246"/>
      <c r="CO15" s="246"/>
      <c r="CP15" s="246"/>
      <c r="CQ15" s="246"/>
      <c r="CR15" s="246"/>
      <c r="CS15" s="246"/>
      <c r="CT15" s="246"/>
      <c r="CU15" s="246"/>
      <c r="CV15" s="246"/>
      <c r="CW15" s="246"/>
      <c r="CX15" s="246"/>
      <c r="CY15" s="246"/>
      <c r="CZ15" s="246"/>
      <c r="DA15" s="246"/>
      <c r="DB15" s="246"/>
      <c r="DC15" s="246"/>
      <c r="DD15" s="246"/>
      <c r="DE15" s="246"/>
      <c r="DF15" s="246"/>
      <c r="DG15" s="246"/>
      <c r="DH15" s="246"/>
      <c r="DI15" s="246"/>
      <c r="DJ15" s="246"/>
      <c r="DK15" s="246"/>
      <c r="DL15" s="246"/>
      <c r="DM15" s="246"/>
      <c r="DN15" s="246"/>
      <c r="DO15" s="246"/>
      <c r="DP15" s="246"/>
      <c r="DQ15" s="246"/>
      <c r="DR15" s="246"/>
      <c r="DS15" s="246"/>
      <c r="DT15" s="246"/>
      <c r="DU15" s="246"/>
      <c r="DV15" s="246"/>
      <c r="DW15" s="246"/>
      <c r="DX15" s="246"/>
      <c r="DY15" s="246"/>
      <c r="DZ15" s="246"/>
      <c r="EA15" s="246"/>
      <c r="EB15" s="246"/>
      <c r="EC15" s="246"/>
      <c r="ED15" s="246"/>
      <c r="EE15" s="246"/>
      <c r="EF15" s="246"/>
      <c r="EG15" s="246"/>
      <c r="EH15" s="246"/>
      <c r="EI15" s="246"/>
      <c r="EJ15" s="246"/>
      <c r="EK15" s="246"/>
      <c r="EL15" s="246"/>
      <c r="EM15" s="246"/>
      <c r="EN15" s="246"/>
      <c r="EO15" s="246"/>
      <c r="EP15" s="246"/>
      <c r="EQ15" s="246"/>
      <c r="ER15" s="246"/>
      <c r="ES15" s="246"/>
      <c r="ET15" s="246"/>
      <c r="EU15" s="246"/>
      <c r="EV15" s="246"/>
      <c r="EW15" s="246"/>
      <c r="EX15" s="246"/>
      <c r="EY15" s="246"/>
      <c r="EZ15" s="246"/>
      <c r="FA15" s="246"/>
      <c r="FB15" s="246"/>
      <c r="FC15" s="246"/>
      <c r="FD15" s="246"/>
      <c r="FE15" s="246"/>
      <c r="FF15" s="246"/>
      <c r="FG15" s="246"/>
      <c r="FH15" s="246"/>
      <c r="FI15" s="246"/>
      <c r="FJ15" s="246"/>
      <c r="FK15" s="246"/>
      <c r="FL15" s="246"/>
      <c r="FM15" s="246"/>
      <c r="FN15" s="246"/>
      <c r="FO15" s="246"/>
      <c r="FP15" s="246"/>
      <c r="FQ15" s="246"/>
      <c r="FR15" s="246"/>
      <c r="FS15" s="246"/>
      <c r="FT15" s="246"/>
      <c r="FU15" s="246"/>
      <c r="FV15" s="246"/>
      <c r="FW15" s="246"/>
      <c r="FX15" s="246"/>
      <c r="FY15" s="246"/>
      <c r="FZ15" s="246"/>
      <c r="GA15" s="246"/>
      <c r="GB15" s="246"/>
      <c r="GC15" s="246"/>
      <c r="GD15" s="246"/>
      <c r="GE15" s="246"/>
      <c r="GF15" s="246"/>
      <c r="GG15" s="246"/>
      <c r="GH15" s="246"/>
      <c r="GI15" s="246"/>
      <c r="GJ15" s="246"/>
      <c r="GK15" s="246"/>
      <c r="GL15" s="246"/>
      <c r="GM15" s="246"/>
      <c r="GN15" s="246"/>
      <c r="GO15" s="246"/>
      <c r="GP15" s="246"/>
      <c r="GQ15" s="246"/>
      <c r="GR15" s="246"/>
      <c r="GS15" s="246"/>
      <c r="GT15" s="246"/>
      <c r="GU15" s="246"/>
      <c r="GV15" s="246"/>
      <c r="GW15" s="246"/>
      <c r="GX15" s="246"/>
      <c r="GY15" s="246"/>
      <c r="GZ15" s="246"/>
      <c r="HA15" s="246"/>
      <c r="HB15" s="246"/>
      <c r="HC15" s="246"/>
      <c r="HD15" s="246"/>
      <c r="HE15" s="246"/>
      <c r="HF15" s="246"/>
      <c r="HG15" s="246"/>
      <c r="HH15" s="246"/>
      <c r="HI15" s="246"/>
      <c r="HJ15" s="246"/>
      <c r="HK15" s="246"/>
      <c r="HL15" s="246"/>
      <c r="HM15" s="246"/>
      <c r="HN15" s="246"/>
      <c r="HO15" s="246"/>
      <c r="HP15" s="246"/>
      <c r="HQ15" s="246"/>
      <c r="HR15" s="246"/>
      <c r="HS15" s="246"/>
      <c r="HT15" s="246"/>
      <c r="HU15" s="246"/>
      <c r="HV15" s="246"/>
      <c r="HW15" s="246"/>
      <c r="HX15" s="246"/>
      <c r="HY15" s="246"/>
      <c r="HZ15" s="246"/>
      <c r="IA15" s="246"/>
      <c r="IB15" s="246"/>
      <c r="IC15" s="246"/>
      <c r="ID15" s="246"/>
      <c r="IE15" s="246"/>
      <c r="IF15" s="246"/>
      <c r="IG15" s="246"/>
      <c r="IH15" s="246"/>
      <c r="II15" s="246"/>
      <c r="IJ15" s="246"/>
      <c r="IK15" s="246"/>
      <c r="IL15" s="246"/>
      <c r="IM15" s="246"/>
      <c r="IN15" s="246"/>
      <c r="IO15" s="246"/>
      <c r="IP15" s="246"/>
      <c r="IQ15" s="246"/>
      <c r="IR15" s="246"/>
      <c r="IS15" s="246"/>
      <c r="IT15" s="246"/>
      <c r="IU15" s="246"/>
      <c r="IV15" s="246"/>
    </row>
    <row r="16" spans="1:256" ht="12.75">
      <c r="A16" s="201">
        <v>9</v>
      </c>
      <c r="B16" s="47" t="s">
        <v>12</v>
      </c>
      <c r="C16" s="144">
        <v>495</v>
      </c>
      <c r="D16" s="144">
        <v>127</v>
      </c>
      <c r="E16" s="151">
        <f t="shared" si="0"/>
        <v>25.656565656565657</v>
      </c>
      <c r="F16" s="257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  <c r="BG16" s="246"/>
      <c r="BH16" s="246"/>
      <c r="BI16" s="246"/>
      <c r="BJ16" s="246"/>
      <c r="BK16" s="246"/>
      <c r="BL16" s="246"/>
      <c r="BM16" s="246"/>
      <c r="BN16" s="246"/>
      <c r="BO16" s="246"/>
      <c r="BP16" s="246"/>
      <c r="BQ16" s="246"/>
      <c r="BR16" s="246"/>
      <c r="BS16" s="246"/>
      <c r="BT16" s="246"/>
      <c r="BU16" s="246"/>
      <c r="BV16" s="246"/>
      <c r="BW16" s="246"/>
      <c r="BX16" s="246"/>
      <c r="BY16" s="246"/>
      <c r="BZ16" s="246"/>
      <c r="CA16" s="246"/>
      <c r="CB16" s="246"/>
      <c r="CC16" s="246"/>
      <c r="CD16" s="246"/>
      <c r="CE16" s="246"/>
      <c r="CF16" s="246"/>
      <c r="CG16" s="246"/>
      <c r="CH16" s="246"/>
      <c r="CI16" s="246"/>
      <c r="CJ16" s="246"/>
      <c r="CK16" s="246"/>
      <c r="CL16" s="246"/>
      <c r="CM16" s="246"/>
      <c r="CN16" s="246"/>
      <c r="CO16" s="246"/>
      <c r="CP16" s="246"/>
      <c r="CQ16" s="246"/>
      <c r="CR16" s="246"/>
      <c r="CS16" s="246"/>
      <c r="CT16" s="246"/>
      <c r="CU16" s="246"/>
      <c r="CV16" s="246"/>
      <c r="CW16" s="246"/>
      <c r="CX16" s="246"/>
      <c r="CY16" s="246"/>
      <c r="CZ16" s="246"/>
      <c r="DA16" s="246"/>
      <c r="DB16" s="246"/>
      <c r="DC16" s="246"/>
      <c r="DD16" s="246"/>
      <c r="DE16" s="246"/>
      <c r="DF16" s="246"/>
      <c r="DG16" s="246"/>
      <c r="DH16" s="246"/>
      <c r="DI16" s="246"/>
      <c r="DJ16" s="246"/>
      <c r="DK16" s="246"/>
      <c r="DL16" s="246"/>
      <c r="DM16" s="246"/>
      <c r="DN16" s="246"/>
      <c r="DO16" s="246"/>
      <c r="DP16" s="246"/>
      <c r="DQ16" s="246"/>
      <c r="DR16" s="246"/>
      <c r="DS16" s="246"/>
      <c r="DT16" s="246"/>
      <c r="DU16" s="246"/>
      <c r="DV16" s="246"/>
      <c r="DW16" s="246"/>
      <c r="DX16" s="246"/>
      <c r="DY16" s="246"/>
      <c r="DZ16" s="246"/>
      <c r="EA16" s="246"/>
      <c r="EB16" s="246"/>
      <c r="EC16" s="246"/>
      <c r="ED16" s="246"/>
      <c r="EE16" s="246"/>
      <c r="EF16" s="246"/>
      <c r="EG16" s="246"/>
      <c r="EH16" s="246"/>
      <c r="EI16" s="246"/>
      <c r="EJ16" s="246"/>
      <c r="EK16" s="246"/>
      <c r="EL16" s="246"/>
      <c r="EM16" s="246"/>
      <c r="EN16" s="246"/>
      <c r="EO16" s="246"/>
      <c r="EP16" s="246"/>
      <c r="EQ16" s="246"/>
      <c r="ER16" s="246"/>
      <c r="ES16" s="246"/>
      <c r="ET16" s="246"/>
      <c r="EU16" s="246"/>
      <c r="EV16" s="246"/>
      <c r="EW16" s="246"/>
      <c r="EX16" s="246"/>
      <c r="EY16" s="246"/>
      <c r="EZ16" s="246"/>
      <c r="FA16" s="246"/>
      <c r="FB16" s="246"/>
      <c r="FC16" s="246"/>
      <c r="FD16" s="246"/>
      <c r="FE16" s="246"/>
      <c r="FF16" s="246"/>
      <c r="FG16" s="246"/>
      <c r="FH16" s="246"/>
      <c r="FI16" s="246"/>
      <c r="FJ16" s="246"/>
      <c r="FK16" s="246"/>
      <c r="FL16" s="246"/>
      <c r="FM16" s="246"/>
      <c r="FN16" s="246"/>
      <c r="FO16" s="246"/>
      <c r="FP16" s="246"/>
      <c r="FQ16" s="246"/>
      <c r="FR16" s="246"/>
      <c r="FS16" s="246"/>
      <c r="FT16" s="246"/>
      <c r="FU16" s="246"/>
      <c r="FV16" s="246"/>
      <c r="FW16" s="246"/>
      <c r="FX16" s="246"/>
      <c r="FY16" s="246"/>
      <c r="FZ16" s="246"/>
      <c r="GA16" s="246"/>
      <c r="GB16" s="246"/>
      <c r="GC16" s="246"/>
      <c r="GD16" s="246"/>
      <c r="GE16" s="246"/>
      <c r="GF16" s="246"/>
      <c r="GG16" s="246"/>
      <c r="GH16" s="246"/>
      <c r="GI16" s="246"/>
      <c r="GJ16" s="246"/>
      <c r="GK16" s="246"/>
      <c r="GL16" s="246"/>
      <c r="GM16" s="246"/>
      <c r="GN16" s="246"/>
      <c r="GO16" s="246"/>
      <c r="GP16" s="246"/>
      <c r="GQ16" s="246"/>
      <c r="GR16" s="246"/>
      <c r="GS16" s="246"/>
      <c r="GT16" s="246"/>
      <c r="GU16" s="246"/>
      <c r="GV16" s="246"/>
      <c r="GW16" s="246"/>
      <c r="GX16" s="246"/>
      <c r="GY16" s="246"/>
      <c r="GZ16" s="246"/>
      <c r="HA16" s="246"/>
      <c r="HB16" s="246"/>
      <c r="HC16" s="246"/>
      <c r="HD16" s="246"/>
      <c r="HE16" s="246"/>
      <c r="HF16" s="246"/>
      <c r="HG16" s="246"/>
      <c r="HH16" s="246"/>
      <c r="HI16" s="246"/>
      <c r="HJ16" s="246"/>
      <c r="HK16" s="246"/>
      <c r="HL16" s="246"/>
      <c r="HM16" s="246"/>
      <c r="HN16" s="246"/>
      <c r="HO16" s="246"/>
      <c r="HP16" s="246"/>
      <c r="HQ16" s="246"/>
      <c r="HR16" s="246"/>
      <c r="HS16" s="246"/>
      <c r="HT16" s="246"/>
      <c r="HU16" s="246"/>
      <c r="HV16" s="246"/>
      <c r="HW16" s="246"/>
      <c r="HX16" s="246"/>
      <c r="HY16" s="246"/>
      <c r="HZ16" s="246"/>
      <c r="IA16" s="246"/>
      <c r="IB16" s="246"/>
      <c r="IC16" s="246"/>
      <c r="ID16" s="246"/>
      <c r="IE16" s="246"/>
      <c r="IF16" s="246"/>
      <c r="IG16" s="246"/>
      <c r="IH16" s="246"/>
      <c r="II16" s="246"/>
      <c r="IJ16" s="246"/>
      <c r="IK16" s="246"/>
      <c r="IL16" s="246"/>
      <c r="IM16" s="246"/>
      <c r="IN16" s="246"/>
      <c r="IO16" s="246"/>
      <c r="IP16" s="246"/>
      <c r="IQ16" s="246"/>
      <c r="IR16" s="246"/>
      <c r="IS16" s="246"/>
      <c r="IT16" s="246"/>
      <c r="IU16" s="246"/>
      <c r="IV16" s="246"/>
    </row>
    <row r="17" spans="1:256" ht="12.75">
      <c r="A17" s="201">
        <v>10</v>
      </c>
      <c r="B17" s="47" t="s">
        <v>13</v>
      </c>
      <c r="C17" s="144">
        <v>152</v>
      </c>
      <c r="D17" s="144">
        <v>14</v>
      </c>
      <c r="E17" s="151">
        <f t="shared" si="0"/>
        <v>9.210526315789474</v>
      </c>
      <c r="F17" s="258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46"/>
      <c r="BP17" s="246"/>
      <c r="BQ17" s="246"/>
      <c r="BR17" s="246"/>
      <c r="BS17" s="246"/>
      <c r="BT17" s="246"/>
      <c r="BU17" s="246"/>
      <c r="BV17" s="246"/>
      <c r="BW17" s="246"/>
      <c r="BX17" s="246"/>
      <c r="BY17" s="246"/>
      <c r="BZ17" s="246"/>
      <c r="CA17" s="246"/>
      <c r="CB17" s="246"/>
      <c r="CC17" s="246"/>
      <c r="CD17" s="246"/>
      <c r="CE17" s="246"/>
      <c r="CF17" s="246"/>
      <c r="CG17" s="246"/>
      <c r="CH17" s="246"/>
      <c r="CI17" s="246"/>
      <c r="CJ17" s="246"/>
      <c r="CK17" s="246"/>
      <c r="CL17" s="246"/>
      <c r="CM17" s="246"/>
      <c r="CN17" s="246"/>
      <c r="CO17" s="246"/>
      <c r="CP17" s="246"/>
      <c r="CQ17" s="246"/>
      <c r="CR17" s="246"/>
      <c r="CS17" s="246"/>
      <c r="CT17" s="246"/>
      <c r="CU17" s="246"/>
      <c r="CV17" s="246"/>
      <c r="CW17" s="246"/>
      <c r="CX17" s="246"/>
      <c r="CY17" s="246"/>
      <c r="CZ17" s="246"/>
      <c r="DA17" s="246"/>
      <c r="DB17" s="246"/>
      <c r="DC17" s="246"/>
      <c r="DD17" s="246"/>
      <c r="DE17" s="246"/>
      <c r="DF17" s="246"/>
      <c r="DG17" s="246"/>
      <c r="DH17" s="246"/>
      <c r="DI17" s="246"/>
      <c r="DJ17" s="246"/>
      <c r="DK17" s="246"/>
      <c r="DL17" s="246"/>
      <c r="DM17" s="246"/>
      <c r="DN17" s="246"/>
      <c r="DO17" s="246"/>
      <c r="DP17" s="246"/>
      <c r="DQ17" s="246"/>
      <c r="DR17" s="246"/>
      <c r="DS17" s="246"/>
      <c r="DT17" s="246"/>
      <c r="DU17" s="246"/>
      <c r="DV17" s="246"/>
      <c r="DW17" s="246"/>
      <c r="DX17" s="246"/>
      <c r="DY17" s="246"/>
      <c r="DZ17" s="246"/>
      <c r="EA17" s="246"/>
      <c r="EB17" s="246"/>
      <c r="EC17" s="246"/>
      <c r="ED17" s="246"/>
      <c r="EE17" s="246"/>
      <c r="EF17" s="246"/>
      <c r="EG17" s="246"/>
      <c r="EH17" s="246"/>
      <c r="EI17" s="246"/>
      <c r="EJ17" s="246"/>
      <c r="EK17" s="246"/>
      <c r="EL17" s="246"/>
      <c r="EM17" s="246"/>
      <c r="EN17" s="246"/>
      <c r="EO17" s="246"/>
      <c r="EP17" s="246"/>
      <c r="EQ17" s="246"/>
      <c r="ER17" s="246"/>
      <c r="ES17" s="246"/>
      <c r="ET17" s="246"/>
      <c r="EU17" s="246"/>
      <c r="EV17" s="246"/>
      <c r="EW17" s="246"/>
      <c r="EX17" s="246"/>
      <c r="EY17" s="246"/>
      <c r="EZ17" s="246"/>
      <c r="FA17" s="246"/>
      <c r="FB17" s="246"/>
      <c r="FC17" s="246"/>
      <c r="FD17" s="246"/>
      <c r="FE17" s="246"/>
      <c r="FF17" s="246"/>
      <c r="FG17" s="246"/>
      <c r="FH17" s="246"/>
      <c r="FI17" s="246"/>
      <c r="FJ17" s="246"/>
      <c r="FK17" s="246"/>
      <c r="FL17" s="246"/>
      <c r="FM17" s="246"/>
      <c r="FN17" s="246"/>
      <c r="FO17" s="246"/>
      <c r="FP17" s="246"/>
      <c r="FQ17" s="246"/>
      <c r="FR17" s="246"/>
      <c r="FS17" s="246"/>
      <c r="FT17" s="246"/>
      <c r="FU17" s="246"/>
      <c r="FV17" s="246"/>
      <c r="FW17" s="246"/>
      <c r="FX17" s="246"/>
      <c r="FY17" s="246"/>
      <c r="FZ17" s="246"/>
      <c r="GA17" s="246"/>
      <c r="GB17" s="246"/>
      <c r="GC17" s="246"/>
      <c r="GD17" s="246"/>
      <c r="GE17" s="246"/>
      <c r="GF17" s="246"/>
      <c r="GG17" s="246"/>
      <c r="GH17" s="246"/>
      <c r="GI17" s="246"/>
      <c r="GJ17" s="246"/>
      <c r="GK17" s="246"/>
      <c r="GL17" s="246"/>
      <c r="GM17" s="246"/>
      <c r="GN17" s="246"/>
      <c r="GO17" s="246"/>
      <c r="GP17" s="246"/>
      <c r="GQ17" s="246"/>
      <c r="GR17" s="246"/>
      <c r="GS17" s="246"/>
      <c r="GT17" s="246"/>
      <c r="GU17" s="246"/>
      <c r="GV17" s="246"/>
      <c r="GW17" s="246"/>
      <c r="GX17" s="246"/>
      <c r="GY17" s="246"/>
      <c r="GZ17" s="246"/>
      <c r="HA17" s="246"/>
      <c r="HB17" s="246"/>
      <c r="HC17" s="246"/>
      <c r="HD17" s="246"/>
      <c r="HE17" s="246"/>
      <c r="HF17" s="246"/>
      <c r="HG17" s="246"/>
      <c r="HH17" s="246"/>
      <c r="HI17" s="246"/>
      <c r="HJ17" s="246"/>
      <c r="HK17" s="246"/>
      <c r="HL17" s="246"/>
      <c r="HM17" s="246"/>
      <c r="HN17" s="246"/>
      <c r="HO17" s="246"/>
      <c r="HP17" s="246"/>
      <c r="HQ17" s="246"/>
      <c r="HR17" s="246"/>
      <c r="HS17" s="246"/>
      <c r="HT17" s="246"/>
      <c r="HU17" s="246"/>
      <c r="HV17" s="246"/>
      <c r="HW17" s="246"/>
      <c r="HX17" s="246"/>
      <c r="HY17" s="246"/>
      <c r="HZ17" s="246"/>
      <c r="IA17" s="246"/>
      <c r="IB17" s="246"/>
      <c r="IC17" s="246"/>
      <c r="ID17" s="246"/>
      <c r="IE17" s="246"/>
      <c r="IF17" s="246"/>
      <c r="IG17" s="246"/>
      <c r="IH17" s="246"/>
      <c r="II17" s="246"/>
      <c r="IJ17" s="246"/>
      <c r="IK17" s="246"/>
      <c r="IL17" s="246"/>
      <c r="IM17" s="246"/>
      <c r="IN17" s="246"/>
      <c r="IO17" s="246"/>
      <c r="IP17" s="246"/>
      <c r="IQ17" s="246"/>
      <c r="IR17" s="246"/>
      <c r="IS17" s="246"/>
      <c r="IT17" s="246"/>
      <c r="IU17" s="246"/>
      <c r="IV17" s="246"/>
    </row>
    <row r="18" spans="1:256" ht="12.75">
      <c r="A18" s="201">
        <v>11</v>
      </c>
      <c r="B18" s="47" t="s">
        <v>14</v>
      </c>
      <c r="C18" s="144">
        <v>0</v>
      </c>
      <c r="D18" s="144">
        <v>0</v>
      </c>
      <c r="E18" s="151" t="e">
        <f t="shared" si="0"/>
        <v>#DIV/0!</v>
      </c>
      <c r="F18" s="258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6"/>
      <c r="BA18" s="246"/>
      <c r="BB18" s="246"/>
      <c r="BC18" s="246"/>
      <c r="BD18" s="246"/>
      <c r="BE18" s="246"/>
      <c r="BF18" s="246"/>
      <c r="BG18" s="246"/>
      <c r="BH18" s="246"/>
      <c r="BI18" s="246"/>
      <c r="BJ18" s="246"/>
      <c r="BK18" s="246"/>
      <c r="BL18" s="246"/>
      <c r="BM18" s="246"/>
      <c r="BN18" s="246"/>
      <c r="BO18" s="246"/>
      <c r="BP18" s="246"/>
      <c r="BQ18" s="246"/>
      <c r="BR18" s="246"/>
      <c r="BS18" s="246"/>
      <c r="BT18" s="246"/>
      <c r="BU18" s="246"/>
      <c r="BV18" s="246"/>
      <c r="BW18" s="246"/>
      <c r="BX18" s="246"/>
      <c r="BY18" s="246"/>
      <c r="BZ18" s="246"/>
      <c r="CA18" s="246"/>
      <c r="CB18" s="246"/>
      <c r="CC18" s="246"/>
      <c r="CD18" s="246"/>
      <c r="CE18" s="246"/>
      <c r="CF18" s="246"/>
      <c r="CG18" s="246"/>
      <c r="CH18" s="246"/>
      <c r="CI18" s="246"/>
      <c r="CJ18" s="246"/>
      <c r="CK18" s="246"/>
      <c r="CL18" s="246"/>
      <c r="CM18" s="246"/>
      <c r="CN18" s="246"/>
      <c r="CO18" s="246"/>
      <c r="CP18" s="246"/>
      <c r="CQ18" s="246"/>
      <c r="CR18" s="246"/>
      <c r="CS18" s="246"/>
      <c r="CT18" s="246"/>
      <c r="CU18" s="246"/>
      <c r="CV18" s="246"/>
      <c r="CW18" s="246"/>
      <c r="CX18" s="246"/>
      <c r="CY18" s="246"/>
      <c r="CZ18" s="246"/>
      <c r="DA18" s="246"/>
      <c r="DB18" s="246"/>
      <c r="DC18" s="246"/>
      <c r="DD18" s="246"/>
      <c r="DE18" s="246"/>
      <c r="DF18" s="246"/>
      <c r="DG18" s="246"/>
      <c r="DH18" s="246"/>
      <c r="DI18" s="246"/>
      <c r="DJ18" s="246"/>
      <c r="DK18" s="246"/>
      <c r="DL18" s="246"/>
      <c r="DM18" s="246"/>
      <c r="DN18" s="246"/>
      <c r="DO18" s="246"/>
      <c r="DP18" s="246"/>
      <c r="DQ18" s="246"/>
      <c r="DR18" s="246"/>
      <c r="DS18" s="246"/>
      <c r="DT18" s="246"/>
      <c r="DU18" s="246"/>
      <c r="DV18" s="246"/>
      <c r="DW18" s="246"/>
      <c r="DX18" s="246"/>
      <c r="DY18" s="246"/>
      <c r="DZ18" s="246"/>
      <c r="EA18" s="246"/>
      <c r="EB18" s="246"/>
      <c r="EC18" s="246"/>
      <c r="ED18" s="246"/>
      <c r="EE18" s="246"/>
      <c r="EF18" s="246"/>
      <c r="EG18" s="246"/>
      <c r="EH18" s="246"/>
      <c r="EI18" s="246"/>
      <c r="EJ18" s="246"/>
      <c r="EK18" s="246"/>
      <c r="EL18" s="246"/>
      <c r="EM18" s="246"/>
      <c r="EN18" s="246"/>
      <c r="EO18" s="246"/>
      <c r="EP18" s="246"/>
      <c r="EQ18" s="246"/>
      <c r="ER18" s="246"/>
      <c r="ES18" s="246"/>
      <c r="ET18" s="246"/>
      <c r="EU18" s="246"/>
      <c r="EV18" s="246"/>
      <c r="EW18" s="246"/>
      <c r="EX18" s="246"/>
      <c r="EY18" s="246"/>
      <c r="EZ18" s="246"/>
      <c r="FA18" s="246"/>
      <c r="FB18" s="246"/>
      <c r="FC18" s="246"/>
      <c r="FD18" s="246"/>
      <c r="FE18" s="246"/>
      <c r="FF18" s="246"/>
      <c r="FG18" s="246"/>
      <c r="FH18" s="246"/>
      <c r="FI18" s="246"/>
      <c r="FJ18" s="246"/>
      <c r="FK18" s="246"/>
      <c r="FL18" s="246"/>
      <c r="FM18" s="246"/>
      <c r="FN18" s="246"/>
      <c r="FO18" s="246"/>
      <c r="FP18" s="246"/>
      <c r="FQ18" s="246"/>
      <c r="FR18" s="246"/>
      <c r="FS18" s="246"/>
      <c r="FT18" s="246"/>
      <c r="FU18" s="246"/>
      <c r="FV18" s="246"/>
      <c r="FW18" s="246"/>
      <c r="FX18" s="246"/>
      <c r="FY18" s="246"/>
      <c r="FZ18" s="246"/>
      <c r="GA18" s="246"/>
      <c r="GB18" s="246"/>
      <c r="GC18" s="246"/>
      <c r="GD18" s="246"/>
      <c r="GE18" s="246"/>
      <c r="GF18" s="246"/>
      <c r="GG18" s="246"/>
      <c r="GH18" s="246"/>
      <c r="GI18" s="246"/>
      <c r="GJ18" s="246"/>
      <c r="GK18" s="246"/>
      <c r="GL18" s="246"/>
      <c r="GM18" s="246"/>
      <c r="GN18" s="246"/>
      <c r="GO18" s="246"/>
      <c r="GP18" s="246"/>
      <c r="GQ18" s="246"/>
      <c r="GR18" s="246"/>
      <c r="GS18" s="246"/>
      <c r="GT18" s="246"/>
      <c r="GU18" s="246"/>
      <c r="GV18" s="246"/>
      <c r="GW18" s="246"/>
      <c r="GX18" s="246"/>
      <c r="GY18" s="246"/>
      <c r="GZ18" s="246"/>
      <c r="HA18" s="246"/>
      <c r="HB18" s="246"/>
      <c r="HC18" s="246"/>
      <c r="HD18" s="246"/>
      <c r="HE18" s="246"/>
      <c r="HF18" s="246"/>
      <c r="HG18" s="246"/>
      <c r="HH18" s="246"/>
      <c r="HI18" s="246"/>
      <c r="HJ18" s="246"/>
      <c r="HK18" s="246"/>
      <c r="HL18" s="246"/>
      <c r="HM18" s="246"/>
      <c r="HN18" s="246"/>
      <c r="HO18" s="246"/>
      <c r="HP18" s="246"/>
      <c r="HQ18" s="246"/>
      <c r="HR18" s="246"/>
      <c r="HS18" s="246"/>
      <c r="HT18" s="246"/>
      <c r="HU18" s="246"/>
      <c r="HV18" s="246"/>
      <c r="HW18" s="246"/>
      <c r="HX18" s="246"/>
      <c r="HY18" s="246"/>
      <c r="HZ18" s="246"/>
      <c r="IA18" s="246"/>
      <c r="IB18" s="246"/>
      <c r="IC18" s="246"/>
      <c r="ID18" s="246"/>
      <c r="IE18" s="246"/>
      <c r="IF18" s="246"/>
      <c r="IG18" s="246"/>
      <c r="IH18" s="246"/>
      <c r="II18" s="246"/>
      <c r="IJ18" s="246"/>
      <c r="IK18" s="246"/>
      <c r="IL18" s="246"/>
      <c r="IM18" s="246"/>
      <c r="IN18" s="246"/>
      <c r="IO18" s="246"/>
      <c r="IP18" s="246"/>
      <c r="IQ18" s="246"/>
      <c r="IR18" s="246"/>
      <c r="IS18" s="246"/>
      <c r="IT18" s="246"/>
      <c r="IU18" s="246"/>
      <c r="IV18" s="246"/>
    </row>
    <row r="19" spans="1:256" ht="12.75">
      <c r="A19" s="201">
        <v>12</v>
      </c>
      <c r="B19" s="47" t="s">
        <v>15</v>
      </c>
      <c r="C19" s="144">
        <v>398</v>
      </c>
      <c r="D19" s="144">
        <v>58</v>
      </c>
      <c r="E19" s="151">
        <f t="shared" si="0"/>
        <v>14.57286432160804</v>
      </c>
      <c r="F19" s="258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  <c r="BB19" s="246"/>
      <c r="BC19" s="246"/>
      <c r="BD19" s="246"/>
      <c r="BE19" s="246"/>
      <c r="BF19" s="246"/>
      <c r="BG19" s="246"/>
      <c r="BH19" s="246"/>
      <c r="BI19" s="246"/>
      <c r="BJ19" s="246"/>
      <c r="BK19" s="246"/>
      <c r="BL19" s="246"/>
      <c r="BM19" s="246"/>
      <c r="BN19" s="246"/>
      <c r="BO19" s="246"/>
      <c r="BP19" s="246"/>
      <c r="BQ19" s="246"/>
      <c r="BR19" s="246"/>
      <c r="BS19" s="246"/>
      <c r="BT19" s="246"/>
      <c r="BU19" s="246"/>
      <c r="BV19" s="246"/>
      <c r="BW19" s="246"/>
      <c r="BX19" s="246"/>
      <c r="BY19" s="246"/>
      <c r="BZ19" s="246"/>
      <c r="CA19" s="246"/>
      <c r="CB19" s="246"/>
      <c r="CC19" s="246"/>
      <c r="CD19" s="246"/>
      <c r="CE19" s="246"/>
      <c r="CF19" s="246"/>
      <c r="CG19" s="246"/>
      <c r="CH19" s="246"/>
      <c r="CI19" s="246"/>
      <c r="CJ19" s="246"/>
      <c r="CK19" s="246"/>
      <c r="CL19" s="246"/>
      <c r="CM19" s="246"/>
      <c r="CN19" s="246"/>
      <c r="CO19" s="246"/>
      <c r="CP19" s="246"/>
      <c r="CQ19" s="246"/>
      <c r="CR19" s="246"/>
      <c r="CS19" s="246"/>
      <c r="CT19" s="246"/>
      <c r="CU19" s="246"/>
      <c r="CV19" s="246"/>
      <c r="CW19" s="246"/>
      <c r="CX19" s="246"/>
      <c r="CY19" s="246"/>
      <c r="CZ19" s="246"/>
      <c r="DA19" s="246"/>
      <c r="DB19" s="246"/>
      <c r="DC19" s="246"/>
      <c r="DD19" s="246"/>
      <c r="DE19" s="246"/>
      <c r="DF19" s="246"/>
      <c r="DG19" s="246"/>
      <c r="DH19" s="246"/>
      <c r="DI19" s="246"/>
      <c r="DJ19" s="246"/>
      <c r="DK19" s="246"/>
      <c r="DL19" s="246"/>
      <c r="DM19" s="246"/>
      <c r="DN19" s="246"/>
      <c r="DO19" s="246"/>
      <c r="DP19" s="246"/>
      <c r="DQ19" s="246"/>
      <c r="DR19" s="246"/>
      <c r="DS19" s="246"/>
      <c r="DT19" s="246"/>
      <c r="DU19" s="246"/>
      <c r="DV19" s="246"/>
      <c r="DW19" s="246"/>
      <c r="DX19" s="246"/>
      <c r="DY19" s="246"/>
      <c r="DZ19" s="246"/>
      <c r="EA19" s="246"/>
      <c r="EB19" s="246"/>
      <c r="EC19" s="246"/>
      <c r="ED19" s="246"/>
      <c r="EE19" s="246"/>
      <c r="EF19" s="246"/>
      <c r="EG19" s="246"/>
      <c r="EH19" s="246"/>
      <c r="EI19" s="246"/>
      <c r="EJ19" s="246"/>
      <c r="EK19" s="246"/>
      <c r="EL19" s="246"/>
      <c r="EM19" s="246"/>
      <c r="EN19" s="246"/>
      <c r="EO19" s="246"/>
      <c r="EP19" s="246"/>
      <c r="EQ19" s="246"/>
      <c r="ER19" s="246"/>
      <c r="ES19" s="246"/>
      <c r="ET19" s="246"/>
      <c r="EU19" s="246"/>
      <c r="EV19" s="246"/>
      <c r="EW19" s="246"/>
      <c r="EX19" s="246"/>
      <c r="EY19" s="246"/>
      <c r="EZ19" s="246"/>
      <c r="FA19" s="246"/>
      <c r="FB19" s="246"/>
      <c r="FC19" s="246"/>
      <c r="FD19" s="246"/>
      <c r="FE19" s="246"/>
      <c r="FF19" s="246"/>
      <c r="FG19" s="246"/>
      <c r="FH19" s="246"/>
      <c r="FI19" s="246"/>
      <c r="FJ19" s="246"/>
      <c r="FK19" s="246"/>
      <c r="FL19" s="246"/>
      <c r="FM19" s="246"/>
      <c r="FN19" s="246"/>
      <c r="FO19" s="246"/>
      <c r="FP19" s="246"/>
      <c r="FQ19" s="246"/>
      <c r="FR19" s="246"/>
      <c r="FS19" s="246"/>
      <c r="FT19" s="246"/>
      <c r="FU19" s="246"/>
      <c r="FV19" s="246"/>
      <c r="FW19" s="246"/>
      <c r="FX19" s="246"/>
      <c r="FY19" s="246"/>
      <c r="FZ19" s="246"/>
      <c r="GA19" s="246"/>
      <c r="GB19" s="246"/>
      <c r="GC19" s="246"/>
      <c r="GD19" s="246"/>
      <c r="GE19" s="246"/>
      <c r="GF19" s="246"/>
      <c r="GG19" s="246"/>
      <c r="GH19" s="246"/>
      <c r="GI19" s="246"/>
      <c r="GJ19" s="246"/>
      <c r="GK19" s="246"/>
      <c r="GL19" s="246"/>
      <c r="GM19" s="246"/>
      <c r="GN19" s="246"/>
      <c r="GO19" s="246"/>
      <c r="GP19" s="246"/>
      <c r="GQ19" s="246"/>
      <c r="GR19" s="246"/>
      <c r="GS19" s="246"/>
      <c r="GT19" s="246"/>
      <c r="GU19" s="246"/>
      <c r="GV19" s="246"/>
      <c r="GW19" s="246"/>
      <c r="GX19" s="246"/>
      <c r="GY19" s="246"/>
      <c r="GZ19" s="246"/>
      <c r="HA19" s="246"/>
      <c r="HB19" s="246"/>
      <c r="HC19" s="246"/>
      <c r="HD19" s="246"/>
      <c r="HE19" s="246"/>
      <c r="HF19" s="246"/>
      <c r="HG19" s="246"/>
      <c r="HH19" s="246"/>
      <c r="HI19" s="246"/>
      <c r="HJ19" s="246"/>
      <c r="HK19" s="246"/>
      <c r="HL19" s="246"/>
      <c r="HM19" s="246"/>
      <c r="HN19" s="246"/>
      <c r="HO19" s="246"/>
      <c r="HP19" s="246"/>
      <c r="HQ19" s="246"/>
      <c r="HR19" s="246"/>
      <c r="HS19" s="246"/>
      <c r="HT19" s="246"/>
      <c r="HU19" s="246"/>
      <c r="HV19" s="246"/>
      <c r="HW19" s="246"/>
      <c r="HX19" s="246"/>
      <c r="HY19" s="246"/>
      <c r="HZ19" s="246"/>
      <c r="IA19" s="246"/>
      <c r="IB19" s="246"/>
      <c r="IC19" s="246"/>
      <c r="ID19" s="246"/>
      <c r="IE19" s="246"/>
      <c r="IF19" s="246"/>
      <c r="IG19" s="246"/>
      <c r="IH19" s="246"/>
      <c r="II19" s="246"/>
      <c r="IJ19" s="246"/>
      <c r="IK19" s="246"/>
      <c r="IL19" s="246"/>
      <c r="IM19" s="246"/>
      <c r="IN19" s="246"/>
      <c r="IO19" s="246"/>
      <c r="IP19" s="246"/>
      <c r="IQ19" s="246"/>
      <c r="IR19" s="246"/>
      <c r="IS19" s="246"/>
      <c r="IT19" s="246"/>
      <c r="IU19" s="246"/>
      <c r="IV19" s="246"/>
    </row>
    <row r="20" spans="1:256" ht="12.75">
      <c r="A20" s="201">
        <v>13</v>
      </c>
      <c r="B20" s="47" t="s">
        <v>16</v>
      </c>
      <c r="C20" s="144">
        <v>193</v>
      </c>
      <c r="D20" s="144">
        <v>32</v>
      </c>
      <c r="E20" s="151">
        <f t="shared" si="0"/>
        <v>16.580310880829014</v>
      </c>
      <c r="F20" s="258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  <c r="BG20" s="246"/>
      <c r="BH20" s="246"/>
      <c r="BI20" s="246"/>
      <c r="BJ20" s="246"/>
      <c r="BK20" s="246"/>
      <c r="BL20" s="246"/>
      <c r="BM20" s="246"/>
      <c r="BN20" s="246"/>
      <c r="BO20" s="246"/>
      <c r="BP20" s="246"/>
      <c r="BQ20" s="246"/>
      <c r="BR20" s="246"/>
      <c r="BS20" s="246"/>
      <c r="BT20" s="246"/>
      <c r="BU20" s="246"/>
      <c r="BV20" s="246"/>
      <c r="BW20" s="246"/>
      <c r="BX20" s="246"/>
      <c r="BY20" s="246"/>
      <c r="BZ20" s="246"/>
      <c r="CA20" s="246"/>
      <c r="CB20" s="246"/>
      <c r="CC20" s="246"/>
      <c r="CD20" s="246"/>
      <c r="CE20" s="246"/>
      <c r="CF20" s="246"/>
      <c r="CG20" s="246"/>
      <c r="CH20" s="246"/>
      <c r="CI20" s="246"/>
      <c r="CJ20" s="246"/>
      <c r="CK20" s="246"/>
      <c r="CL20" s="246"/>
      <c r="CM20" s="246"/>
      <c r="CN20" s="246"/>
      <c r="CO20" s="246"/>
      <c r="CP20" s="246"/>
      <c r="CQ20" s="246"/>
      <c r="CR20" s="246"/>
      <c r="CS20" s="246"/>
      <c r="CT20" s="246"/>
      <c r="CU20" s="246"/>
      <c r="CV20" s="246"/>
      <c r="CW20" s="246"/>
      <c r="CX20" s="246"/>
      <c r="CY20" s="246"/>
      <c r="CZ20" s="246"/>
      <c r="DA20" s="246"/>
      <c r="DB20" s="246"/>
      <c r="DC20" s="246"/>
      <c r="DD20" s="246"/>
      <c r="DE20" s="246"/>
      <c r="DF20" s="246"/>
      <c r="DG20" s="246"/>
      <c r="DH20" s="246"/>
      <c r="DI20" s="246"/>
      <c r="DJ20" s="246"/>
      <c r="DK20" s="246"/>
      <c r="DL20" s="246"/>
      <c r="DM20" s="246"/>
      <c r="DN20" s="246"/>
      <c r="DO20" s="246"/>
      <c r="DP20" s="246"/>
      <c r="DQ20" s="246"/>
      <c r="DR20" s="246"/>
      <c r="DS20" s="246"/>
      <c r="DT20" s="246"/>
      <c r="DU20" s="246"/>
      <c r="DV20" s="246"/>
      <c r="DW20" s="246"/>
      <c r="DX20" s="246"/>
      <c r="DY20" s="246"/>
      <c r="DZ20" s="246"/>
      <c r="EA20" s="246"/>
      <c r="EB20" s="246"/>
      <c r="EC20" s="246"/>
      <c r="ED20" s="246"/>
      <c r="EE20" s="246"/>
      <c r="EF20" s="246"/>
      <c r="EG20" s="246"/>
      <c r="EH20" s="246"/>
      <c r="EI20" s="246"/>
      <c r="EJ20" s="246"/>
      <c r="EK20" s="246"/>
      <c r="EL20" s="246"/>
      <c r="EM20" s="246"/>
      <c r="EN20" s="246"/>
      <c r="EO20" s="246"/>
      <c r="EP20" s="246"/>
      <c r="EQ20" s="246"/>
      <c r="ER20" s="246"/>
      <c r="ES20" s="246"/>
      <c r="ET20" s="246"/>
      <c r="EU20" s="246"/>
      <c r="EV20" s="246"/>
      <c r="EW20" s="246"/>
      <c r="EX20" s="246"/>
      <c r="EY20" s="246"/>
      <c r="EZ20" s="246"/>
      <c r="FA20" s="246"/>
      <c r="FB20" s="246"/>
      <c r="FC20" s="246"/>
      <c r="FD20" s="246"/>
      <c r="FE20" s="246"/>
      <c r="FF20" s="246"/>
      <c r="FG20" s="246"/>
      <c r="FH20" s="246"/>
      <c r="FI20" s="246"/>
      <c r="FJ20" s="246"/>
      <c r="FK20" s="246"/>
      <c r="FL20" s="246"/>
      <c r="FM20" s="246"/>
      <c r="FN20" s="246"/>
      <c r="FO20" s="246"/>
      <c r="FP20" s="246"/>
      <c r="FQ20" s="246"/>
      <c r="FR20" s="246"/>
      <c r="FS20" s="246"/>
      <c r="FT20" s="246"/>
      <c r="FU20" s="246"/>
      <c r="FV20" s="246"/>
      <c r="FW20" s="246"/>
      <c r="FX20" s="246"/>
      <c r="FY20" s="246"/>
      <c r="FZ20" s="246"/>
      <c r="GA20" s="246"/>
      <c r="GB20" s="246"/>
      <c r="GC20" s="246"/>
      <c r="GD20" s="246"/>
      <c r="GE20" s="246"/>
      <c r="GF20" s="246"/>
      <c r="GG20" s="246"/>
      <c r="GH20" s="246"/>
      <c r="GI20" s="246"/>
      <c r="GJ20" s="246"/>
      <c r="GK20" s="246"/>
      <c r="GL20" s="246"/>
      <c r="GM20" s="246"/>
      <c r="GN20" s="246"/>
      <c r="GO20" s="246"/>
      <c r="GP20" s="246"/>
      <c r="GQ20" s="246"/>
      <c r="GR20" s="246"/>
      <c r="GS20" s="246"/>
      <c r="GT20" s="246"/>
      <c r="GU20" s="246"/>
      <c r="GV20" s="246"/>
      <c r="GW20" s="246"/>
      <c r="GX20" s="246"/>
      <c r="GY20" s="246"/>
      <c r="GZ20" s="246"/>
      <c r="HA20" s="246"/>
      <c r="HB20" s="246"/>
      <c r="HC20" s="246"/>
      <c r="HD20" s="246"/>
      <c r="HE20" s="246"/>
      <c r="HF20" s="246"/>
      <c r="HG20" s="246"/>
      <c r="HH20" s="246"/>
      <c r="HI20" s="246"/>
      <c r="HJ20" s="246"/>
      <c r="HK20" s="246"/>
      <c r="HL20" s="246"/>
      <c r="HM20" s="246"/>
      <c r="HN20" s="246"/>
      <c r="HO20" s="246"/>
      <c r="HP20" s="246"/>
      <c r="HQ20" s="246"/>
      <c r="HR20" s="246"/>
      <c r="HS20" s="246"/>
      <c r="HT20" s="246"/>
      <c r="HU20" s="246"/>
      <c r="HV20" s="246"/>
      <c r="HW20" s="246"/>
      <c r="HX20" s="246"/>
      <c r="HY20" s="246"/>
      <c r="HZ20" s="246"/>
      <c r="IA20" s="246"/>
      <c r="IB20" s="246"/>
      <c r="IC20" s="246"/>
      <c r="ID20" s="246"/>
      <c r="IE20" s="246"/>
      <c r="IF20" s="246"/>
      <c r="IG20" s="246"/>
      <c r="IH20" s="246"/>
      <c r="II20" s="246"/>
      <c r="IJ20" s="246"/>
      <c r="IK20" s="246"/>
      <c r="IL20" s="246"/>
      <c r="IM20" s="246"/>
      <c r="IN20" s="246"/>
      <c r="IO20" s="246"/>
      <c r="IP20" s="246"/>
      <c r="IQ20" s="246"/>
      <c r="IR20" s="246"/>
      <c r="IS20" s="246"/>
      <c r="IT20" s="246"/>
      <c r="IU20" s="246"/>
      <c r="IV20" s="246"/>
    </row>
    <row r="21" spans="1:256" ht="12.75">
      <c r="A21" s="201">
        <v>14</v>
      </c>
      <c r="B21" s="47" t="s">
        <v>17</v>
      </c>
      <c r="C21" s="144">
        <v>82</v>
      </c>
      <c r="D21" s="144">
        <v>15</v>
      </c>
      <c r="E21" s="151">
        <f t="shared" si="0"/>
        <v>18.29268292682927</v>
      </c>
      <c r="F21" s="258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  <c r="BG21" s="246"/>
      <c r="BH21" s="246"/>
      <c r="BI21" s="246"/>
      <c r="BJ21" s="246"/>
      <c r="BK21" s="246"/>
      <c r="BL21" s="246"/>
      <c r="BM21" s="246"/>
      <c r="BN21" s="246"/>
      <c r="BO21" s="246"/>
      <c r="BP21" s="246"/>
      <c r="BQ21" s="246"/>
      <c r="BR21" s="246"/>
      <c r="BS21" s="246"/>
      <c r="BT21" s="246"/>
      <c r="BU21" s="246"/>
      <c r="BV21" s="246"/>
      <c r="BW21" s="246"/>
      <c r="BX21" s="246"/>
      <c r="BY21" s="246"/>
      <c r="BZ21" s="246"/>
      <c r="CA21" s="246"/>
      <c r="CB21" s="246"/>
      <c r="CC21" s="246"/>
      <c r="CD21" s="246"/>
      <c r="CE21" s="246"/>
      <c r="CF21" s="246"/>
      <c r="CG21" s="246"/>
      <c r="CH21" s="246"/>
      <c r="CI21" s="246"/>
      <c r="CJ21" s="246"/>
      <c r="CK21" s="246"/>
      <c r="CL21" s="246"/>
      <c r="CM21" s="246"/>
      <c r="CN21" s="246"/>
      <c r="CO21" s="246"/>
      <c r="CP21" s="246"/>
      <c r="CQ21" s="246"/>
      <c r="CR21" s="246"/>
      <c r="CS21" s="246"/>
      <c r="CT21" s="246"/>
      <c r="CU21" s="246"/>
      <c r="CV21" s="246"/>
      <c r="CW21" s="246"/>
      <c r="CX21" s="246"/>
      <c r="CY21" s="246"/>
      <c r="CZ21" s="246"/>
      <c r="DA21" s="246"/>
      <c r="DB21" s="246"/>
      <c r="DC21" s="246"/>
      <c r="DD21" s="246"/>
      <c r="DE21" s="246"/>
      <c r="DF21" s="246"/>
      <c r="DG21" s="246"/>
      <c r="DH21" s="246"/>
      <c r="DI21" s="246"/>
      <c r="DJ21" s="246"/>
      <c r="DK21" s="246"/>
      <c r="DL21" s="246"/>
      <c r="DM21" s="246"/>
      <c r="DN21" s="246"/>
      <c r="DO21" s="246"/>
      <c r="DP21" s="246"/>
      <c r="DQ21" s="246"/>
      <c r="DR21" s="246"/>
      <c r="DS21" s="246"/>
      <c r="DT21" s="246"/>
      <c r="DU21" s="246"/>
      <c r="DV21" s="246"/>
      <c r="DW21" s="246"/>
      <c r="DX21" s="246"/>
      <c r="DY21" s="246"/>
      <c r="DZ21" s="246"/>
      <c r="EA21" s="246"/>
      <c r="EB21" s="246"/>
      <c r="EC21" s="246"/>
      <c r="ED21" s="246"/>
      <c r="EE21" s="246"/>
      <c r="EF21" s="246"/>
      <c r="EG21" s="246"/>
      <c r="EH21" s="246"/>
      <c r="EI21" s="246"/>
      <c r="EJ21" s="246"/>
      <c r="EK21" s="246"/>
      <c r="EL21" s="246"/>
      <c r="EM21" s="246"/>
      <c r="EN21" s="246"/>
      <c r="EO21" s="246"/>
      <c r="EP21" s="246"/>
      <c r="EQ21" s="246"/>
      <c r="ER21" s="246"/>
      <c r="ES21" s="246"/>
      <c r="ET21" s="246"/>
      <c r="EU21" s="246"/>
      <c r="EV21" s="246"/>
      <c r="EW21" s="246"/>
      <c r="EX21" s="246"/>
      <c r="EY21" s="246"/>
      <c r="EZ21" s="246"/>
      <c r="FA21" s="246"/>
      <c r="FB21" s="246"/>
      <c r="FC21" s="246"/>
      <c r="FD21" s="246"/>
      <c r="FE21" s="246"/>
      <c r="FF21" s="246"/>
      <c r="FG21" s="246"/>
      <c r="FH21" s="246"/>
      <c r="FI21" s="246"/>
      <c r="FJ21" s="246"/>
      <c r="FK21" s="246"/>
      <c r="FL21" s="246"/>
      <c r="FM21" s="246"/>
      <c r="FN21" s="246"/>
      <c r="FO21" s="246"/>
      <c r="FP21" s="246"/>
      <c r="FQ21" s="246"/>
      <c r="FR21" s="246"/>
      <c r="FS21" s="246"/>
      <c r="FT21" s="246"/>
      <c r="FU21" s="246"/>
      <c r="FV21" s="246"/>
      <c r="FW21" s="246"/>
      <c r="FX21" s="246"/>
      <c r="FY21" s="246"/>
      <c r="FZ21" s="246"/>
      <c r="GA21" s="246"/>
      <c r="GB21" s="246"/>
      <c r="GC21" s="246"/>
      <c r="GD21" s="246"/>
      <c r="GE21" s="246"/>
      <c r="GF21" s="246"/>
      <c r="GG21" s="246"/>
      <c r="GH21" s="246"/>
      <c r="GI21" s="246"/>
      <c r="GJ21" s="246"/>
      <c r="GK21" s="246"/>
      <c r="GL21" s="246"/>
      <c r="GM21" s="246"/>
      <c r="GN21" s="246"/>
      <c r="GO21" s="246"/>
      <c r="GP21" s="246"/>
      <c r="GQ21" s="246"/>
      <c r="GR21" s="246"/>
      <c r="GS21" s="246"/>
      <c r="GT21" s="246"/>
      <c r="GU21" s="246"/>
      <c r="GV21" s="246"/>
      <c r="GW21" s="246"/>
      <c r="GX21" s="246"/>
      <c r="GY21" s="246"/>
      <c r="GZ21" s="246"/>
      <c r="HA21" s="246"/>
      <c r="HB21" s="246"/>
      <c r="HC21" s="246"/>
      <c r="HD21" s="246"/>
      <c r="HE21" s="246"/>
      <c r="HF21" s="246"/>
      <c r="HG21" s="246"/>
      <c r="HH21" s="246"/>
      <c r="HI21" s="246"/>
      <c r="HJ21" s="246"/>
      <c r="HK21" s="246"/>
      <c r="HL21" s="246"/>
      <c r="HM21" s="246"/>
      <c r="HN21" s="246"/>
      <c r="HO21" s="246"/>
      <c r="HP21" s="246"/>
      <c r="HQ21" s="246"/>
      <c r="HR21" s="246"/>
      <c r="HS21" s="246"/>
      <c r="HT21" s="246"/>
      <c r="HU21" s="246"/>
      <c r="HV21" s="246"/>
      <c r="HW21" s="246"/>
      <c r="HX21" s="246"/>
      <c r="HY21" s="246"/>
      <c r="HZ21" s="246"/>
      <c r="IA21" s="246"/>
      <c r="IB21" s="246"/>
      <c r="IC21" s="246"/>
      <c r="ID21" s="246"/>
      <c r="IE21" s="246"/>
      <c r="IF21" s="246"/>
      <c r="IG21" s="246"/>
      <c r="IH21" s="246"/>
      <c r="II21" s="246"/>
      <c r="IJ21" s="246"/>
      <c r="IK21" s="246"/>
      <c r="IL21" s="246"/>
      <c r="IM21" s="246"/>
      <c r="IN21" s="246"/>
      <c r="IO21" s="246"/>
      <c r="IP21" s="246"/>
      <c r="IQ21" s="246"/>
      <c r="IR21" s="246"/>
      <c r="IS21" s="246"/>
      <c r="IT21" s="246"/>
      <c r="IU21" s="246"/>
      <c r="IV21" s="246"/>
    </row>
    <row r="22" spans="1:256" ht="12.75">
      <c r="A22" s="201">
        <v>15</v>
      </c>
      <c r="B22" s="47" t="s">
        <v>18</v>
      </c>
      <c r="C22" s="146">
        <v>784</v>
      </c>
      <c r="D22" s="146">
        <v>47</v>
      </c>
      <c r="E22" s="151">
        <f t="shared" si="0"/>
        <v>5.994897959183674</v>
      </c>
      <c r="F22" s="258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246"/>
      <c r="BE22" s="246"/>
      <c r="BF22" s="246"/>
      <c r="BG22" s="246"/>
      <c r="BH22" s="246"/>
      <c r="BI22" s="246"/>
      <c r="BJ22" s="246"/>
      <c r="BK22" s="246"/>
      <c r="BL22" s="246"/>
      <c r="BM22" s="246"/>
      <c r="BN22" s="246"/>
      <c r="BO22" s="246"/>
      <c r="BP22" s="246"/>
      <c r="BQ22" s="246"/>
      <c r="BR22" s="246"/>
      <c r="BS22" s="246"/>
      <c r="BT22" s="246"/>
      <c r="BU22" s="246"/>
      <c r="BV22" s="246"/>
      <c r="BW22" s="246"/>
      <c r="BX22" s="246"/>
      <c r="BY22" s="246"/>
      <c r="BZ22" s="246"/>
      <c r="CA22" s="246"/>
      <c r="CB22" s="246"/>
      <c r="CC22" s="246"/>
      <c r="CD22" s="246"/>
      <c r="CE22" s="246"/>
      <c r="CF22" s="246"/>
      <c r="CG22" s="246"/>
      <c r="CH22" s="246"/>
      <c r="CI22" s="246"/>
      <c r="CJ22" s="246"/>
      <c r="CK22" s="246"/>
      <c r="CL22" s="246"/>
      <c r="CM22" s="246"/>
      <c r="CN22" s="246"/>
      <c r="CO22" s="246"/>
      <c r="CP22" s="246"/>
      <c r="CQ22" s="246"/>
      <c r="CR22" s="246"/>
      <c r="CS22" s="246"/>
      <c r="CT22" s="246"/>
      <c r="CU22" s="246"/>
      <c r="CV22" s="246"/>
      <c r="CW22" s="246"/>
      <c r="CX22" s="246"/>
      <c r="CY22" s="246"/>
      <c r="CZ22" s="246"/>
      <c r="DA22" s="246"/>
      <c r="DB22" s="246"/>
      <c r="DC22" s="246"/>
      <c r="DD22" s="246"/>
      <c r="DE22" s="246"/>
      <c r="DF22" s="246"/>
      <c r="DG22" s="246"/>
      <c r="DH22" s="246"/>
      <c r="DI22" s="246"/>
      <c r="DJ22" s="246"/>
      <c r="DK22" s="246"/>
      <c r="DL22" s="246"/>
      <c r="DM22" s="246"/>
      <c r="DN22" s="246"/>
      <c r="DO22" s="246"/>
      <c r="DP22" s="246"/>
      <c r="DQ22" s="246"/>
      <c r="DR22" s="246"/>
      <c r="DS22" s="246"/>
      <c r="DT22" s="246"/>
      <c r="DU22" s="246"/>
      <c r="DV22" s="246"/>
      <c r="DW22" s="246"/>
      <c r="DX22" s="246"/>
      <c r="DY22" s="246"/>
      <c r="DZ22" s="246"/>
      <c r="EA22" s="246"/>
      <c r="EB22" s="246"/>
      <c r="EC22" s="246"/>
      <c r="ED22" s="246"/>
      <c r="EE22" s="246"/>
      <c r="EF22" s="246"/>
      <c r="EG22" s="246"/>
      <c r="EH22" s="246"/>
      <c r="EI22" s="246"/>
      <c r="EJ22" s="246"/>
      <c r="EK22" s="246"/>
      <c r="EL22" s="246"/>
      <c r="EM22" s="246"/>
      <c r="EN22" s="246"/>
      <c r="EO22" s="246"/>
      <c r="EP22" s="246"/>
      <c r="EQ22" s="246"/>
      <c r="ER22" s="246"/>
      <c r="ES22" s="246"/>
      <c r="ET22" s="246"/>
      <c r="EU22" s="246"/>
      <c r="EV22" s="246"/>
      <c r="EW22" s="246"/>
      <c r="EX22" s="246"/>
      <c r="EY22" s="246"/>
      <c r="EZ22" s="246"/>
      <c r="FA22" s="246"/>
      <c r="FB22" s="246"/>
      <c r="FC22" s="246"/>
      <c r="FD22" s="246"/>
      <c r="FE22" s="246"/>
      <c r="FF22" s="246"/>
      <c r="FG22" s="246"/>
      <c r="FH22" s="246"/>
      <c r="FI22" s="246"/>
      <c r="FJ22" s="246"/>
      <c r="FK22" s="246"/>
      <c r="FL22" s="246"/>
      <c r="FM22" s="246"/>
      <c r="FN22" s="246"/>
      <c r="FO22" s="246"/>
      <c r="FP22" s="246"/>
      <c r="FQ22" s="246"/>
      <c r="FR22" s="246"/>
      <c r="FS22" s="246"/>
      <c r="FT22" s="246"/>
      <c r="FU22" s="246"/>
      <c r="FV22" s="246"/>
      <c r="FW22" s="246"/>
      <c r="FX22" s="246"/>
      <c r="FY22" s="246"/>
      <c r="FZ22" s="246"/>
      <c r="GA22" s="246"/>
      <c r="GB22" s="246"/>
      <c r="GC22" s="246"/>
      <c r="GD22" s="246"/>
      <c r="GE22" s="246"/>
      <c r="GF22" s="246"/>
      <c r="GG22" s="246"/>
      <c r="GH22" s="246"/>
      <c r="GI22" s="246"/>
      <c r="GJ22" s="246"/>
      <c r="GK22" s="246"/>
      <c r="GL22" s="246"/>
      <c r="GM22" s="246"/>
      <c r="GN22" s="246"/>
      <c r="GO22" s="246"/>
      <c r="GP22" s="246"/>
      <c r="GQ22" s="246"/>
      <c r="GR22" s="246"/>
      <c r="GS22" s="246"/>
      <c r="GT22" s="246"/>
      <c r="GU22" s="246"/>
      <c r="GV22" s="246"/>
      <c r="GW22" s="246"/>
      <c r="GX22" s="246"/>
      <c r="GY22" s="246"/>
      <c r="GZ22" s="246"/>
      <c r="HA22" s="246"/>
      <c r="HB22" s="246"/>
      <c r="HC22" s="246"/>
      <c r="HD22" s="246"/>
      <c r="HE22" s="246"/>
      <c r="HF22" s="246"/>
      <c r="HG22" s="246"/>
      <c r="HH22" s="246"/>
      <c r="HI22" s="246"/>
      <c r="HJ22" s="246"/>
      <c r="HK22" s="246"/>
      <c r="HL22" s="246"/>
      <c r="HM22" s="246"/>
      <c r="HN22" s="246"/>
      <c r="HO22" s="246"/>
      <c r="HP22" s="246"/>
      <c r="HQ22" s="246"/>
      <c r="HR22" s="246"/>
      <c r="HS22" s="246"/>
      <c r="HT22" s="246"/>
      <c r="HU22" s="246"/>
      <c r="HV22" s="246"/>
      <c r="HW22" s="246"/>
      <c r="HX22" s="246"/>
      <c r="HY22" s="246"/>
      <c r="HZ22" s="246"/>
      <c r="IA22" s="246"/>
      <c r="IB22" s="246"/>
      <c r="IC22" s="246"/>
      <c r="ID22" s="246"/>
      <c r="IE22" s="246"/>
      <c r="IF22" s="246"/>
      <c r="IG22" s="246"/>
      <c r="IH22" s="246"/>
      <c r="II22" s="246"/>
      <c r="IJ22" s="246"/>
      <c r="IK22" s="246"/>
      <c r="IL22" s="246"/>
      <c r="IM22" s="246"/>
      <c r="IN22" s="246"/>
      <c r="IO22" s="246"/>
      <c r="IP22" s="246"/>
      <c r="IQ22" s="246"/>
      <c r="IR22" s="246"/>
      <c r="IS22" s="246"/>
      <c r="IT22" s="246"/>
      <c r="IU22" s="246"/>
      <c r="IV22" s="246"/>
    </row>
    <row r="23" spans="1:256" ht="12.75">
      <c r="A23" s="201">
        <v>16</v>
      </c>
      <c r="B23" s="47" t="s">
        <v>19</v>
      </c>
      <c r="C23" s="147">
        <v>201</v>
      </c>
      <c r="D23" s="147">
        <v>20</v>
      </c>
      <c r="E23" s="151">
        <f t="shared" si="0"/>
        <v>9.950248756218905</v>
      </c>
      <c r="F23" s="258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246"/>
      <c r="BE23" s="246"/>
      <c r="BF23" s="246"/>
      <c r="BG23" s="246"/>
      <c r="BH23" s="246"/>
      <c r="BI23" s="246"/>
      <c r="BJ23" s="246"/>
      <c r="BK23" s="246"/>
      <c r="BL23" s="246"/>
      <c r="BM23" s="246"/>
      <c r="BN23" s="246"/>
      <c r="BO23" s="246"/>
      <c r="BP23" s="246"/>
      <c r="BQ23" s="246"/>
      <c r="BR23" s="246"/>
      <c r="BS23" s="246"/>
      <c r="BT23" s="246"/>
      <c r="BU23" s="246"/>
      <c r="BV23" s="246"/>
      <c r="BW23" s="246"/>
      <c r="BX23" s="246"/>
      <c r="BY23" s="246"/>
      <c r="BZ23" s="246"/>
      <c r="CA23" s="246"/>
      <c r="CB23" s="246"/>
      <c r="CC23" s="246"/>
      <c r="CD23" s="246"/>
      <c r="CE23" s="246"/>
      <c r="CF23" s="246"/>
      <c r="CG23" s="246"/>
      <c r="CH23" s="246"/>
      <c r="CI23" s="246"/>
      <c r="CJ23" s="246"/>
      <c r="CK23" s="246"/>
      <c r="CL23" s="246"/>
      <c r="CM23" s="246"/>
      <c r="CN23" s="246"/>
      <c r="CO23" s="246"/>
      <c r="CP23" s="246"/>
      <c r="CQ23" s="246"/>
      <c r="CR23" s="246"/>
      <c r="CS23" s="246"/>
      <c r="CT23" s="246"/>
      <c r="CU23" s="246"/>
      <c r="CV23" s="246"/>
      <c r="CW23" s="246"/>
      <c r="CX23" s="246"/>
      <c r="CY23" s="246"/>
      <c r="CZ23" s="246"/>
      <c r="DA23" s="246"/>
      <c r="DB23" s="246"/>
      <c r="DC23" s="246"/>
      <c r="DD23" s="246"/>
      <c r="DE23" s="246"/>
      <c r="DF23" s="246"/>
      <c r="DG23" s="246"/>
      <c r="DH23" s="246"/>
      <c r="DI23" s="246"/>
      <c r="DJ23" s="246"/>
      <c r="DK23" s="246"/>
      <c r="DL23" s="246"/>
      <c r="DM23" s="246"/>
      <c r="DN23" s="246"/>
      <c r="DO23" s="246"/>
      <c r="DP23" s="246"/>
      <c r="DQ23" s="246"/>
      <c r="DR23" s="246"/>
      <c r="DS23" s="246"/>
      <c r="DT23" s="246"/>
      <c r="DU23" s="246"/>
      <c r="DV23" s="246"/>
      <c r="DW23" s="246"/>
      <c r="DX23" s="246"/>
      <c r="DY23" s="246"/>
      <c r="DZ23" s="246"/>
      <c r="EA23" s="246"/>
      <c r="EB23" s="246"/>
      <c r="EC23" s="246"/>
      <c r="ED23" s="246"/>
      <c r="EE23" s="246"/>
      <c r="EF23" s="246"/>
      <c r="EG23" s="246"/>
      <c r="EH23" s="246"/>
      <c r="EI23" s="246"/>
      <c r="EJ23" s="246"/>
      <c r="EK23" s="246"/>
      <c r="EL23" s="246"/>
      <c r="EM23" s="246"/>
      <c r="EN23" s="246"/>
      <c r="EO23" s="246"/>
      <c r="EP23" s="246"/>
      <c r="EQ23" s="246"/>
      <c r="ER23" s="246"/>
      <c r="ES23" s="246"/>
      <c r="ET23" s="246"/>
      <c r="EU23" s="246"/>
      <c r="EV23" s="246"/>
      <c r="EW23" s="246"/>
      <c r="EX23" s="246"/>
      <c r="EY23" s="246"/>
      <c r="EZ23" s="246"/>
      <c r="FA23" s="246"/>
      <c r="FB23" s="246"/>
      <c r="FC23" s="246"/>
      <c r="FD23" s="246"/>
      <c r="FE23" s="246"/>
      <c r="FF23" s="246"/>
      <c r="FG23" s="246"/>
      <c r="FH23" s="246"/>
      <c r="FI23" s="246"/>
      <c r="FJ23" s="246"/>
      <c r="FK23" s="246"/>
      <c r="FL23" s="246"/>
      <c r="FM23" s="246"/>
      <c r="FN23" s="246"/>
      <c r="FO23" s="246"/>
      <c r="FP23" s="246"/>
      <c r="FQ23" s="246"/>
      <c r="FR23" s="246"/>
      <c r="FS23" s="246"/>
      <c r="FT23" s="246"/>
      <c r="FU23" s="246"/>
      <c r="FV23" s="246"/>
      <c r="FW23" s="246"/>
      <c r="FX23" s="246"/>
      <c r="FY23" s="246"/>
      <c r="FZ23" s="246"/>
      <c r="GA23" s="246"/>
      <c r="GB23" s="246"/>
      <c r="GC23" s="246"/>
      <c r="GD23" s="246"/>
      <c r="GE23" s="246"/>
      <c r="GF23" s="246"/>
      <c r="GG23" s="246"/>
      <c r="GH23" s="246"/>
      <c r="GI23" s="246"/>
      <c r="GJ23" s="246"/>
      <c r="GK23" s="246"/>
      <c r="GL23" s="246"/>
      <c r="GM23" s="246"/>
      <c r="GN23" s="246"/>
      <c r="GO23" s="246"/>
      <c r="GP23" s="246"/>
      <c r="GQ23" s="246"/>
      <c r="GR23" s="246"/>
      <c r="GS23" s="246"/>
      <c r="GT23" s="246"/>
      <c r="GU23" s="246"/>
      <c r="GV23" s="246"/>
      <c r="GW23" s="246"/>
      <c r="GX23" s="246"/>
      <c r="GY23" s="246"/>
      <c r="GZ23" s="246"/>
      <c r="HA23" s="246"/>
      <c r="HB23" s="246"/>
      <c r="HC23" s="246"/>
      <c r="HD23" s="246"/>
      <c r="HE23" s="246"/>
      <c r="HF23" s="246"/>
      <c r="HG23" s="246"/>
      <c r="HH23" s="246"/>
      <c r="HI23" s="246"/>
      <c r="HJ23" s="246"/>
      <c r="HK23" s="246"/>
      <c r="HL23" s="246"/>
      <c r="HM23" s="246"/>
      <c r="HN23" s="246"/>
      <c r="HO23" s="246"/>
      <c r="HP23" s="246"/>
      <c r="HQ23" s="246"/>
      <c r="HR23" s="246"/>
      <c r="HS23" s="246"/>
      <c r="HT23" s="246"/>
      <c r="HU23" s="246"/>
      <c r="HV23" s="246"/>
      <c r="HW23" s="246"/>
      <c r="HX23" s="246"/>
      <c r="HY23" s="246"/>
      <c r="HZ23" s="246"/>
      <c r="IA23" s="246"/>
      <c r="IB23" s="246"/>
      <c r="IC23" s="246"/>
      <c r="ID23" s="246"/>
      <c r="IE23" s="246"/>
      <c r="IF23" s="246"/>
      <c r="IG23" s="246"/>
      <c r="IH23" s="246"/>
      <c r="II23" s="246"/>
      <c r="IJ23" s="246"/>
      <c r="IK23" s="246"/>
      <c r="IL23" s="246"/>
      <c r="IM23" s="246"/>
      <c r="IN23" s="246"/>
      <c r="IO23" s="246"/>
      <c r="IP23" s="246"/>
      <c r="IQ23" s="246"/>
      <c r="IR23" s="246"/>
      <c r="IS23" s="246"/>
      <c r="IT23" s="246"/>
      <c r="IU23" s="246"/>
      <c r="IV23" s="246"/>
    </row>
    <row r="24" spans="1:256" ht="12.75">
      <c r="A24" s="201">
        <v>17</v>
      </c>
      <c r="B24" s="47" t="s">
        <v>20</v>
      </c>
      <c r="C24" s="144">
        <v>194</v>
      </c>
      <c r="D24" s="144">
        <v>25</v>
      </c>
      <c r="E24" s="151">
        <f t="shared" si="0"/>
        <v>12.88659793814433</v>
      </c>
      <c r="F24" s="258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6"/>
      <c r="BE24" s="246"/>
      <c r="BF24" s="246"/>
      <c r="BG24" s="246"/>
      <c r="BH24" s="246"/>
      <c r="BI24" s="246"/>
      <c r="BJ24" s="246"/>
      <c r="BK24" s="246"/>
      <c r="BL24" s="246"/>
      <c r="BM24" s="246"/>
      <c r="BN24" s="246"/>
      <c r="BO24" s="246"/>
      <c r="BP24" s="246"/>
      <c r="BQ24" s="246"/>
      <c r="BR24" s="246"/>
      <c r="BS24" s="246"/>
      <c r="BT24" s="246"/>
      <c r="BU24" s="246"/>
      <c r="BV24" s="246"/>
      <c r="BW24" s="246"/>
      <c r="BX24" s="246"/>
      <c r="BY24" s="246"/>
      <c r="BZ24" s="246"/>
      <c r="CA24" s="246"/>
      <c r="CB24" s="246"/>
      <c r="CC24" s="246"/>
      <c r="CD24" s="246"/>
      <c r="CE24" s="246"/>
      <c r="CF24" s="246"/>
      <c r="CG24" s="246"/>
      <c r="CH24" s="246"/>
      <c r="CI24" s="246"/>
      <c r="CJ24" s="246"/>
      <c r="CK24" s="246"/>
      <c r="CL24" s="246"/>
      <c r="CM24" s="246"/>
      <c r="CN24" s="246"/>
      <c r="CO24" s="246"/>
      <c r="CP24" s="246"/>
      <c r="CQ24" s="246"/>
      <c r="CR24" s="246"/>
      <c r="CS24" s="246"/>
      <c r="CT24" s="246"/>
      <c r="CU24" s="246"/>
      <c r="CV24" s="246"/>
      <c r="CW24" s="246"/>
      <c r="CX24" s="246"/>
      <c r="CY24" s="246"/>
      <c r="CZ24" s="246"/>
      <c r="DA24" s="246"/>
      <c r="DB24" s="246"/>
      <c r="DC24" s="246"/>
      <c r="DD24" s="246"/>
      <c r="DE24" s="246"/>
      <c r="DF24" s="246"/>
      <c r="DG24" s="246"/>
      <c r="DH24" s="246"/>
      <c r="DI24" s="246"/>
      <c r="DJ24" s="246"/>
      <c r="DK24" s="246"/>
      <c r="DL24" s="246"/>
      <c r="DM24" s="246"/>
      <c r="DN24" s="246"/>
      <c r="DO24" s="246"/>
      <c r="DP24" s="246"/>
      <c r="DQ24" s="246"/>
      <c r="DR24" s="246"/>
      <c r="DS24" s="246"/>
      <c r="DT24" s="246"/>
      <c r="DU24" s="246"/>
      <c r="DV24" s="246"/>
      <c r="DW24" s="246"/>
      <c r="DX24" s="246"/>
      <c r="DY24" s="246"/>
      <c r="DZ24" s="246"/>
      <c r="EA24" s="246"/>
      <c r="EB24" s="246"/>
      <c r="EC24" s="246"/>
      <c r="ED24" s="246"/>
      <c r="EE24" s="246"/>
      <c r="EF24" s="246"/>
      <c r="EG24" s="246"/>
      <c r="EH24" s="246"/>
      <c r="EI24" s="246"/>
      <c r="EJ24" s="246"/>
      <c r="EK24" s="246"/>
      <c r="EL24" s="246"/>
      <c r="EM24" s="246"/>
      <c r="EN24" s="246"/>
      <c r="EO24" s="246"/>
      <c r="EP24" s="246"/>
      <c r="EQ24" s="246"/>
      <c r="ER24" s="246"/>
      <c r="ES24" s="246"/>
      <c r="ET24" s="246"/>
      <c r="EU24" s="246"/>
      <c r="EV24" s="246"/>
      <c r="EW24" s="246"/>
      <c r="EX24" s="246"/>
      <c r="EY24" s="246"/>
      <c r="EZ24" s="246"/>
      <c r="FA24" s="246"/>
      <c r="FB24" s="246"/>
      <c r="FC24" s="246"/>
      <c r="FD24" s="246"/>
      <c r="FE24" s="246"/>
      <c r="FF24" s="246"/>
      <c r="FG24" s="246"/>
      <c r="FH24" s="246"/>
      <c r="FI24" s="246"/>
      <c r="FJ24" s="246"/>
      <c r="FK24" s="246"/>
      <c r="FL24" s="246"/>
      <c r="FM24" s="246"/>
      <c r="FN24" s="246"/>
      <c r="FO24" s="246"/>
      <c r="FP24" s="246"/>
      <c r="FQ24" s="246"/>
      <c r="FR24" s="246"/>
      <c r="FS24" s="246"/>
      <c r="FT24" s="246"/>
      <c r="FU24" s="246"/>
      <c r="FV24" s="246"/>
      <c r="FW24" s="246"/>
      <c r="FX24" s="246"/>
      <c r="FY24" s="246"/>
      <c r="FZ24" s="246"/>
      <c r="GA24" s="246"/>
      <c r="GB24" s="246"/>
      <c r="GC24" s="246"/>
      <c r="GD24" s="246"/>
      <c r="GE24" s="246"/>
      <c r="GF24" s="246"/>
      <c r="GG24" s="246"/>
      <c r="GH24" s="246"/>
      <c r="GI24" s="246"/>
      <c r="GJ24" s="246"/>
      <c r="GK24" s="246"/>
      <c r="GL24" s="246"/>
      <c r="GM24" s="246"/>
      <c r="GN24" s="246"/>
      <c r="GO24" s="246"/>
      <c r="GP24" s="246"/>
      <c r="GQ24" s="246"/>
      <c r="GR24" s="246"/>
      <c r="GS24" s="246"/>
      <c r="GT24" s="246"/>
      <c r="GU24" s="246"/>
      <c r="GV24" s="246"/>
      <c r="GW24" s="246"/>
      <c r="GX24" s="246"/>
      <c r="GY24" s="246"/>
      <c r="GZ24" s="246"/>
      <c r="HA24" s="246"/>
      <c r="HB24" s="246"/>
      <c r="HC24" s="246"/>
      <c r="HD24" s="246"/>
      <c r="HE24" s="246"/>
      <c r="HF24" s="246"/>
      <c r="HG24" s="246"/>
      <c r="HH24" s="246"/>
      <c r="HI24" s="246"/>
      <c r="HJ24" s="246"/>
      <c r="HK24" s="246"/>
      <c r="HL24" s="246"/>
      <c r="HM24" s="246"/>
      <c r="HN24" s="246"/>
      <c r="HO24" s="246"/>
      <c r="HP24" s="246"/>
      <c r="HQ24" s="246"/>
      <c r="HR24" s="246"/>
      <c r="HS24" s="246"/>
      <c r="HT24" s="246"/>
      <c r="HU24" s="246"/>
      <c r="HV24" s="246"/>
      <c r="HW24" s="246"/>
      <c r="HX24" s="246"/>
      <c r="HY24" s="246"/>
      <c r="HZ24" s="246"/>
      <c r="IA24" s="246"/>
      <c r="IB24" s="246"/>
      <c r="IC24" s="246"/>
      <c r="ID24" s="246"/>
      <c r="IE24" s="246"/>
      <c r="IF24" s="246"/>
      <c r="IG24" s="246"/>
      <c r="IH24" s="246"/>
      <c r="II24" s="246"/>
      <c r="IJ24" s="246"/>
      <c r="IK24" s="246"/>
      <c r="IL24" s="246"/>
      <c r="IM24" s="246"/>
      <c r="IN24" s="246"/>
      <c r="IO24" s="246"/>
      <c r="IP24" s="246"/>
      <c r="IQ24" s="246"/>
      <c r="IR24" s="246"/>
      <c r="IS24" s="246"/>
      <c r="IT24" s="246"/>
      <c r="IU24" s="246"/>
      <c r="IV24" s="246"/>
    </row>
    <row r="25" spans="1:256" ht="12.75">
      <c r="A25" s="201">
        <v>18</v>
      </c>
      <c r="B25" s="47" t="s">
        <v>21</v>
      </c>
      <c r="C25" s="144">
        <v>0</v>
      </c>
      <c r="D25" s="144">
        <v>0</v>
      </c>
      <c r="E25" s="151" t="e">
        <f t="shared" si="0"/>
        <v>#DIV/0!</v>
      </c>
      <c r="F25" s="258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246"/>
      <c r="BE25" s="246"/>
      <c r="BF25" s="246"/>
      <c r="BG25" s="246"/>
      <c r="BH25" s="246"/>
      <c r="BI25" s="246"/>
      <c r="BJ25" s="246"/>
      <c r="BK25" s="246"/>
      <c r="BL25" s="246"/>
      <c r="BM25" s="246"/>
      <c r="BN25" s="246"/>
      <c r="BO25" s="246"/>
      <c r="BP25" s="246"/>
      <c r="BQ25" s="246"/>
      <c r="BR25" s="246"/>
      <c r="BS25" s="246"/>
      <c r="BT25" s="246"/>
      <c r="BU25" s="246"/>
      <c r="BV25" s="246"/>
      <c r="BW25" s="246"/>
      <c r="BX25" s="246"/>
      <c r="BY25" s="246"/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6"/>
      <c r="CK25" s="246"/>
      <c r="CL25" s="246"/>
      <c r="CM25" s="246"/>
      <c r="CN25" s="246"/>
      <c r="CO25" s="246"/>
      <c r="CP25" s="246"/>
      <c r="CQ25" s="246"/>
      <c r="CR25" s="246"/>
      <c r="CS25" s="246"/>
      <c r="CT25" s="246"/>
      <c r="CU25" s="246"/>
      <c r="CV25" s="246"/>
      <c r="CW25" s="246"/>
      <c r="CX25" s="246"/>
      <c r="CY25" s="246"/>
      <c r="CZ25" s="246"/>
      <c r="DA25" s="246"/>
      <c r="DB25" s="246"/>
      <c r="DC25" s="246"/>
      <c r="DD25" s="246"/>
      <c r="DE25" s="246"/>
      <c r="DF25" s="246"/>
      <c r="DG25" s="246"/>
      <c r="DH25" s="246"/>
      <c r="DI25" s="246"/>
      <c r="DJ25" s="246"/>
      <c r="DK25" s="246"/>
      <c r="DL25" s="246"/>
      <c r="DM25" s="246"/>
      <c r="DN25" s="246"/>
      <c r="DO25" s="246"/>
      <c r="DP25" s="246"/>
      <c r="DQ25" s="246"/>
      <c r="DR25" s="246"/>
      <c r="DS25" s="246"/>
      <c r="DT25" s="246"/>
      <c r="DU25" s="246"/>
      <c r="DV25" s="246"/>
      <c r="DW25" s="246"/>
      <c r="DX25" s="246"/>
      <c r="DY25" s="246"/>
      <c r="DZ25" s="246"/>
      <c r="EA25" s="246"/>
      <c r="EB25" s="246"/>
      <c r="EC25" s="246"/>
      <c r="ED25" s="246"/>
      <c r="EE25" s="246"/>
      <c r="EF25" s="246"/>
      <c r="EG25" s="246"/>
      <c r="EH25" s="246"/>
      <c r="EI25" s="246"/>
      <c r="EJ25" s="246"/>
      <c r="EK25" s="246"/>
      <c r="EL25" s="246"/>
      <c r="EM25" s="246"/>
      <c r="EN25" s="246"/>
      <c r="EO25" s="246"/>
      <c r="EP25" s="246"/>
      <c r="EQ25" s="246"/>
      <c r="ER25" s="246"/>
      <c r="ES25" s="246"/>
      <c r="ET25" s="246"/>
      <c r="EU25" s="246"/>
      <c r="EV25" s="246"/>
      <c r="EW25" s="246"/>
      <c r="EX25" s="246"/>
      <c r="EY25" s="246"/>
      <c r="EZ25" s="246"/>
      <c r="FA25" s="246"/>
      <c r="FB25" s="246"/>
      <c r="FC25" s="246"/>
      <c r="FD25" s="246"/>
      <c r="FE25" s="246"/>
      <c r="FF25" s="246"/>
      <c r="FG25" s="246"/>
      <c r="FH25" s="246"/>
      <c r="FI25" s="246"/>
      <c r="FJ25" s="246"/>
      <c r="FK25" s="246"/>
      <c r="FL25" s="246"/>
      <c r="FM25" s="246"/>
      <c r="FN25" s="246"/>
      <c r="FO25" s="246"/>
      <c r="FP25" s="246"/>
      <c r="FQ25" s="246"/>
      <c r="FR25" s="246"/>
      <c r="FS25" s="246"/>
      <c r="FT25" s="246"/>
      <c r="FU25" s="246"/>
      <c r="FV25" s="246"/>
      <c r="FW25" s="246"/>
      <c r="FX25" s="246"/>
      <c r="FY25" s="246"/>
      <c r="FZ25" s="246"/>
      <c r="GA25" s="246"/>
      <c r="GB25" s="246"/>
      <c r="GC25" s="246"/>
      <c r="GD25" s="246"/>
      <c r="GE25" s="246"/>
      <c r="GF25" s="246"/>
      <c r="GG25" s="246"/>
      <c r="GH25" s="246"/>
      <c r="GI25" s="246"/>
      <c r="GJ25" s="246"/>
      <c r="GK25" s="246"/>
      <c r="GL25" s="246"/>
      <c r="GM25" s="246"/>
      <c r="GN25" s="246"/>
      <c r="GO25" s="246"/>
      <c r="GP25" s="246"/>
      <c r="GQ25" s="246"/>
      <c r="GR25" s="246"/>
      <c r="GS25" s="246"/>
      <c r="GT25" s="246"/>
      <c r="GU25" s="246"/>
      <c r="GV25" s="246"/>
      <c r="GW25" s="246"/>
      <c r="GX25" s="246"/>
      <c r="GY25" s="246"/>
      <c r="GZ25" s="246"/>
      <c r="HA25" s="246"/>
      <c r="HB25" s="246"/>
      <c r="HC25" s="246"/>
      <c r="HD25" s="246"/>
      <c r="HE25" s="246"/>
      <c r="HF25" s="246"/>
      <c r="HG25" s="246"/>
      <c r="HH25" s="246"/>
      <c r="HI25" s="246"/>
      <c r="HJ25" s="246"/>
      <c r="HK25" s="246"/>
      <c r="HL25" s="246"/>
      <c r="HM25" s="246"/>
      <c r="HN25" s="246"/>
      <c r="HO25" s="246"/>
      <c r="HP25" s="246"/>
      <c r="HQ25" s="246"/>
      <c r="HR25" s="246"/>
      <c r="HS25" s="246"/>
      <c r="HT25" s="246"/>
      <c r="HU25" s="246"/>
      <c r="HV25" s="246"/>
      <c r="HW25" s="246"/>
      <c r="HX25" s="246"/>
      <c r="HY25" s="246"/>
      <c r="HZ25" s="246"/>
      <c r="IA25" s="246"/>
      <c r="IB25" s="246"/>
      <c r="IC25" s="246"/>
      <c r="ID25" s="246"/>
      <c r="IE25" s="246"/>
      <c r="IF25" s="246"/>
      <c r="IG25" s="246"/>
      <c r="IH25" s="246"/>
      <c r="II25" s="246"/>
      <c r="IJ25" s="246"/>
      <c r="IK25" s="246"/>
      <c r="IL25" s="246"/>
      <c r="IM25" s="246"/>
      <c r="IN25" s="246"/>
      <c r="IO25" s="246"/>
      <c r="IP25" s="246"/>
      <c r="IQ25" s="246"/>
      <c r="IR25" s="246"/>
      <c r="IS25" s="246"/>
      <c r="IT25" s="246"/>
      <c r="IU25" s="246"/>
      <c r="IV25" s="246"/>
    </row>
    <row r="26" spans="1:256" ht="12.75">
      <c r="A26" s="201">
        <v>19</v>
      </c>
      <c r="B26" s="47" t="s">
        <v>22</v>
      </c>
      <c r="C26" s="144">
        <v>10</v>
      </c>
      <c r="D26" s="144">
        <v>0</v>
      </c>
      <c r="E26" s="151">
        <f t="shared" si="0"/>
        <v>0</v>
      </c>
      <c r="F26" s="258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246"/>
      <c r="BI26" s="246"/>
      <c r="BJ26" s="246"/>
      <c r="BK26" s="246"/>
      <c r="BL26" s="246"/>
      <c r="BM26" s="246"/>
      <c r="BN26" s="246"/>
      <c r="BO26" s="246"/>
      <c r="BP26" s="246"/>
      <c r="BQ26" s="246"/>
      <c r="BR26" s="246"/>
      <c r="BS26" s="246"/>
      <c r="BT26" s="246"/>
      <c r="BU26" s="246"/>
      <c r="BV26" s="246"/>
      <c r="BW26" s="246"/>
      <c r="BX26" s="246"/>
      <c r="BY26" s="246"/>
      <c r="BZ26" s="246"/>
      <c r="CA26" s="246"/>
      <c r="CB26" s="246"/>
      <c r="CC26" s="246"/>
      <c r="CD26" s="246"/>
      <c r="CE26" s="246"/>
      <c r="CF26" s="246"/>
      <c r="CG26" s="246"/>
      <c r="CH26" s="246"/>
      <c r="CI26" s="246"/>
      <c r="CJ26" s="24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  <c r="DC26" s="246"/>
      <c r="DD26" s="246"/>
      <c r="DE26" s="246"/>
      <c r="DF26" s="246"/>
      <c r="DG26" s="246"/>
      <c r="DH26" s="246"/>
      <c r="DI26" s="246"/>
      <c r="DJ26" s="246"/>
      <c r="DK26" s="246"/>
      <c r="DL26" s="246"/>
      <c r="DM26" s="246"/>
      <c r="DN26" s="246"/>
      <c r="DO26" s="246"/>
      <c r="DP26" s="246"/>
      <c r="DQ26" s="246"/>
      <c r="DR26" s="246"/>
      <c r="DS26" s="246"/>
      <c r="DT26" s="246"/>
      <c r="DU26" s="246"/>
      <c r="DV26" s="246"/>
      <c r="DW26" s="246"/>
      <c r="DX26" s="246"/>
      <c r="DY26" s="246"/>
      <c r="DZ26" s="246"/>
      <c r="EA26" s="246"/>
      <c r="EB26" s="246"/>
      <c r="EC26" s="246"/>
      <c r="ED26" s="246"/>
      <c r="EE26" s="246"/>
      <c r="EF26" s="246"/>
      <c r="EG26" s="246"/>
      <c r="EH26" s="246"/>
      <c r="EI26" s="246"/>
      <c r="EJ26" s="246"/>
      <c r="EK26" s="246"/>
      <c r="EL26" s="246"/>
      <c r="EM26" s="246"/>
      <c r="EN26" s="246"/>
      <c r="EO26" s="246"/>
      <c r="EP26" s="246"/>
      <c r="EQ26" s="246"/>
      <c r="ER26" s="246"/>
      <c r="ES26" s="246"/>
      <c r="ET26" s="246"/>
      <c r="EU26" s="246"/>
      <c r="EV26" s="246"/>
      <c r="EW26" s="246"/>
      <c r="EX26" s="246"/>
      <c r="EY26" s="246"/>
      <c r="EZ26" s="246"/>
      <c r="FA26" s="246"/>
      <c r="FB26" s="246"/>
      <c r="FC26" s="246"/>
      <c r="FD26" s="246"/>
      <c r="FE26" s="246"/>
      <c r="FF26" s="246"/>
      <c r="FG26" s="246"/>
      <c r="FH26" s="246"/>
      <c r="FI26" s="246"/>
      <c r="FJ26" s="246"/>
      <c r="FK26" s="246"/>
      <c r="FL26" s="246"/>
      <c r="FM26" s="246"/>
      <c r="FN26" s="246"/>
      <c r="FO26" s="246"/>
      <c r="FP26" s="246"/>
      <c r="FQ26" s="246"/>
      <c r="FR26" s="246"/>
      <c r="FS26" s="246"/>
      <c r="FT26" s="246"/>
      <c r="FU26" s="246"/>
      <c r="FV26" s="246"/>
      <c r="FW26" s="246"/>
      <c r="FX26" s="246"/>
      <c r="FY26" s="246"/>
      <c r="FZ26" s="246"/>
      <c r="GA26" s="246"/>
      <c r="GB26" s="246"/>
      <c r="GC26" s="246"/>
      <c r="GD26" s="246"/>
      <c r="GE26" s="246"/>
      <c r="GF26" s="246"/>
      <c r="GG26" s="246"/>
      <c r="GH26" s="246"/>
      <c r="GI26" s="246"/>
      <c r="GJ26" s="246"/>
      <c r="GK26" s="246"/>
      <c r="GL26" s="246"/>
      <c r="GM26" s="246"/>
      <c r="GN26" s="246"/>
      <c r="GO26" s="246"/>
      <c r="GP26" s="246"/>
      <c r="GQ26" s="246"/>
      <c r="GR26" s="246"/>
      <c r="GS26" s="246"/>
      <c r="GT26" s="246"/>
      <c r="GU26" s="246"/>
      <c r="GV26" s="246"/>
      <c r="GW26" s="246"/>
      <c r="GX26" s="246"/>
      <c r="GY26" s="246"/>
      <c r="GZ26" s="246"/>
      <c r="HA26" s="246"/>
      <c r="HB26" s="246"/>
      <c r="HC26" s="246"/>
      <c r="HD26" s="246"/>
      <c r="HE26" s="246"/>
      <c r="HF26" s="246"/>
      <c r="HG26" s="246"/>
      <c r="HH26" s="246"/>
      <c r="HI26" s="246"/>
      <c r="HJ26" s="246"/>
      <c r="HK26" s="246"/>
      <c r="HL26" s="246"/>
      <c r="HM26" s="246"/>
      <c r="HN26" s="246"/>
      <c r="HO26" s="246"/>
      <c r="HP26" s="246"/>
      <c r="HQ26" s="246"/>
      <c r="HR26" s="246"/>
      <c r="HS26" s="246"/>
      <c r="HT26" s="246"/>
      <c r="HU26" s="246"/>
      <c r="HV26" s="246"/>
      <c r="HW26" s="246"/>
      <c r="HX26" s="246"/>
      <c r="HY26" s="246"/>
      <c r="HZ26" s="246"/>
      <c r="IA26" s="246"/>
      <c r="IB26" s="246"/>
      <c r="IC26" s="246"/>
      <c r="ID26" s="246"/>
      <c r="IE26" s="246"/>
      <c r="IF26" s="246"/>
      <c r="IG26" s="246"/>
      <c r="IH26" s="246"/>
      <c r="II26" s="246"/>
      <c r="IJ26" s="246"/>
      <c r="IK26" s="246"/>
      <c r="IL26" s="246"/>
      <c r="IM26" s="246"/>
      <c r="IN26" s="246"/>
      <c r="IO26" s="246"/>
      <c r="IP26" s="246"/>
      <c r="IQ26" s="246"/>
      <c r="IR26" s="246"/>
      <c r="IS26" s="246"/>
      <c r="IT26" s="246"/>
      <c r="IU26" s="246"/>
      <c r="IV26" s="246"/>
    </row>
    <row r="27" spans="1:256" ht="12.75">
      <c r="A27" s="201">
        <v>20</v>
      </c>
      <c r="B27" s="47" t="s">
        <v>23</v>
      </c>
      <c r="C27" s="144">
        <v>480</v>
      </c>
      <c r="D27" s="144">
        <v>40</v>
      </c>
      <c r="E27" s="151">
        <f t="shared" si="0"/>
        <v>8.333333333333334</v>
      </c>
      <c r="F27" s="258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6"/>
      <c r="BL27" s="246"/>
      <c r="BM27" s="246"/>
      <c r="BN27" s="246"/>
      <c r="BO27" s="246"/>
      <c r="BP27" s="246"/>
      <c r="BQ27" s="246"/>
      <c r="BR27" s="246"/>
      <c r="BS27" s="246"/>
      <c r="BT27" s="246"/>
      <c r="BU27" s="246"/>
      <c r="BV27" s="246"/>
      <c r="BW27" s="246"/>
      <c r="BX27" s="246"/>
      <c r="BY27" s="246"/>
      <c r="BZ27" s="246"/>
      <c r="CA27" s="246"/>
      <c r="CB27" s="246"/>
      <c r="CC27" s="246"/>
      <c r="CD27" s="246"/>
      <c r="CE27" s="246"/>
      <c r="CF27" s="246"/>
      <c r="CG27" s="246"/>
      <c r="CH27" s="246"/>
      <c r="CI27" s="246"/>
      <c r="CJ27" s="246"/>
      <c r="CK27" s="246"/>
      <c r="CL27" s="246"/>
      <c r="CM27" s="246"/>
      <c r="CN27" s="246"/>
      <c r="CO27" s="246"/>
      <c r="CP27" s="246"/>
      <c r="CQ27" s="246"/>
      <c r="CR27" s="246"/>
      <c r="CS27" s="246"/>
      <c r="CT27" s="246"/>
      <c r="CU27" s="246"/>
      <c r="CV27" s="246"/>
      <c r="CW27" s="246"/>
      <c r="CX27" s="246"/>
      <c r="CY27" s="246"/>
      <c r="CZ27" s="246"/>
      <c r="DA27" s="246"/>
      <c r="DB27" s="246"/>
      <c r="DC27" s="246"/>
      <c r="DD27" s="246"/>
      <c r="DE27" s="246"/>
      <c r="DF27" s="246"/>
      <c r="DG27" s="246"/>
      <c r="DH27" s="246"/>
      <c r="DI27" s="246"/>
      <c r="DJ27" s="246"/>
      <c r="DK27" s="246"/>
      <c r="DL27" s="246"/>
      <c r="DM27" s="246"/>
      <c r="DN27" s="246"/>
      <c r="DO27" s="246"/>
      <c r="DP27" s="246"/>
      <c r="DQ27" s="246"/>
      <c r="DR27" s="246"/>
      <c r="DS27" s="246"/>
      <c r="DT27" s="246"/>
      <c r="DU27" s="246"/>
      <c r="DV27" s="246"/>
      <c r="DW27" s="246"/>
      <c r="DX27" s="246"/>
      <c r="DY27" s="246"/>
      <c r="DZ27" s="246"/>
      <c r="EA27" s="246"/>
      <c r="EB27" s="246"/>
      <c r="EC27" s="246"/>
      <c r="ED27" s="246"/>
      <c r="EE27" s="246"/>
      <c r="EF27" s="246"/>
      <c r="EG27" s="246"/>
      <c r="EH27" s="246"/>
      <c r="EI27" s="246"/>
      <c r="EJ27" s="246"/>
      <c r="EK27" s="246"/>
      <c r="EL27" s="246"/>
      <c r="EM27" s="246"/>
      <c r="EN27" s="246"/>
      <c r="EO27" s="246"/>
      <c r="EP27" s="246"/>
      <c r="EQ27" s="246"/>
      <c r="ER27" s="246"/>
      <c r="ES27" s="246"/>
      <c r="ET27" s="246"/>
      <c r="EU27" s="246"/>
      <c r="EV27" s="246"/>
      <c r="EW27" s="246"/>
      <c r="EX27" s="246"/>
      <c r="EY27" s="246"/>
      <c r="EZ27" s="246"/>
      <c r="FA27" s="246"/>
      <c r="FB27" s="246"/>
      <c r="FC27" s="246"/>
      <c r="FD27" s="246"/>
      <c r="FE27" s="246"/>
      <c r="FF27" s="246"/>
      <c r="FG27" s="246"/>
      <c r="FH27" s="246"/>
      <c r="FI27" s="246"/>
      <c r="FJ27" s="246"/>
      <c r="FK27" s="246"/>
      <c r="FL27" s="246"/>
      <c r="FM27" s="246"/>
      <c r="FN27" s="246"/>
      <c r="FO27" s="246"/>
      <c r="FP27" s="246"/>
      <c r="FQ27" s="246"/>
      <c r="FR27" s="246"/>
      <c r="FS27" s="246"/>
      <c r="FT27" s="246"/>
      <c r="FU27" s="246"/>
      <c r="FV27" s="246"/>
      <c r="FW27" s="246"/>
      <c r="FX27" s="246"/>
      <c r="FY27" s="246"/>
      <c r="FZ27" s="246"/>
      <c r="GA27" s="246"/>
      <c r="GB27" s="246"/>
      <c r="GC27" s="246"/>
      <c r="GD27" s="246"/>
      <c r="GE27" s="246"/>
      <c r="GF27" s="246"/>
      <c r="GG27" s="246"/>
      <c r="GH27" s="246"/>
      <c r="GI27" s="246"/>
      <c r="GJ27" s="246"/>
      <c r="GK27" s="246"/>
      <c r="GL27" s="246"/>
      <c r="GM27" s="246"/>
      <c r="GN27" s="246"/>
      <c r="GO27" s="246"/>
      <c r="GP27" s="246"/>
      <c r="GQ27" s="246"/>
      <c r="GR27" s="246"/>
      <c r="GS27" s="246"/>
      <c r="GT27" s="246"/>
      <c r="GU27" s="246"/>
      <c r="GV27" s="246"/>
      <c r="GW27" s="246"/>
      <c r="GX27" s="246"/>
      <c r="GY27" s="246"/>
      <c r="GZ27" s="246"/>
      <c r="HA27" s="246"/>
      <c r="HB27" s="246"/>
      <c r="HC27" s="246"/>
      <c r="HD27" s="246"/>
      <c r="HE27" s="246"/>
      <c r="HF27" s="246"/>
      <c r="HG27" s="246"/>
      <c r="HH27" s="246"/>
      <c r="HI27" s="246"/>
      <c r="HJ27" s="246"/>
      <c r="HK27" s="246"/>
      <c r="HL27" s="246"/>
      <c r="HM27" s="246"/>
      <c r="HN27" s="246"/>
      <c r="HO27" s="246"/>
      <c r="HP27" s="246"/>
      <c r="HQ27" s="246"/>
      <c r="HR27" s="246"/>
      <c r="HS27" s="246"/>
      <c r="HT27" s="246"/>
      <c r="HU27" s="246"/>
      <c r="HV27" s="246"/>
      <c r="HW27" s="246"/>
      <c r="HX27" s="246"/>
      <c r="HY27" s="246"/>
      <c r="HZ27" s="246"/>
      <c r="IA27" s="246"/>
      <c r="IB27" s="246"/>
      <c r="IC27" s="246"/>
      <c r="ID27" s="246"/>
      <c r="IE27" s="246"/>
      <c r="IF27" s="246"/>
      <c r="IG27" s="246"/>
      <c r="IH27" s="246"/>
      <c r="II27" s="246"/>
      <c r="IJ27" s="246"/>
      <c r="IK27" s="246"/>
      <c r="IL27" s="246"/>
      <c r="IM27" s="246"/>
      <c r="IN27" s="246"/>
      <c r="IO27" s="246"/>
      <c r="IP27" s="246"/>
      <c r="IQ27" s="246"/>
      <c r="IR27" s="246"/>
      <c r="IS27" s="246"/>
      <c r="IT27" s="246"/>
      <c r="IU27" s="246"/>
      <c r="IV27" s="246"/>
    </row>
    <row r="28" spans="1:256" ht="12.75">
      <c r="A28" s="201">
        <v>21</v>
      </c>
      <c r="B28" s="47" t="s">
        <v>24</v>
      </c>
      <c r="C28" s="144">
        <v>60</v>
      </c>
      <c r="D28" s="144">
        <v>24</v>
      </c>
      <c r="E28" s="151">
        <f t="shared" si="0"/>
        <v>40</v>
      </c>
      <c r="F28" s="258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  <c r="BG28" s="246"/>
      <c r="BH28" s="246"/>
      <c r="BI28" s="246"/>
      <c r="BJ28" s="246"/>
      <c r="BK28" s="246"/>
      <c r="BL28" s="246"/>
      <c r="BM28" s="246"/>
      <c r="BN28" s="246"/>
      <c r="BO28" s="246"/>
      <c r="BP28" s="246"/>
      <c r="BQ28" s="246"/>
      <c r="BR28" s="246"/>
      <c r="BS28" s="246"/>
      <c r="BT28" s="246"/>
      <c r="BU28" s="246"/>
      <c r="BV28" s="246"/>
      <c r="BW28" s="246"/>
      <c r="BX28" s="246"/>
      <c r="BY28" s="246"/>
      <c r="BZ28" s="246"/>
      <c r="CA28" s="246"/>
      <c r="CB28" s="246"/>
      <c r="CC28" s="246"/>
      <c r="CD28" s="246"/>
      <c r="CE28" s="246"/>
      <c r="CF28" s="246"/>
      <c r="CG28" s="246"/>
      <c r="CH28" s="246"/>
      <c r="CI28" s="246"/>
      <c r="CJ28" s="246"/>
      <c r="CK28" s="246"/>
      <c r="CL28" s="246"/>
      <c r="CM28" s="246"/>
      <c r="CN28" s="246"/>
      <c r="CO28" s="246"/>
      <c r="CP28" s="246"/>
      <c r="CQ28" s="246"/>
      <c r="CR28" s="246"/>
      <c r="CS28" s="246"/>
      <c r="CT28" s="246"/>
      <c r="CU28" s="246"/>
      <c r="CV28" s="246"/>
      <c r="CW28" s="246"/>
      <c r="CX28" s="246"/>
      <c r="CY28" s="246"/>
      <c r="CZ28" s="246"/>
      <c r="DA28" s="246"/>
      <c r="DB28" s="246"/>
      <c r="DC28" s="246"/>
      <c r="DD28" s="246"/>
      <c r="DE28" s="246"/>
      <c r="DF28" s="246"/>
      <c r="DG28" s="246"/>
      <c r="DH28" s="246"/>
      <c r="DI28" s="246"/>
      <c r="DJ28" s="246"/>
      <c r="DK28" s="246"/>
      <c r="DL28" s="246"/>
      <c r="DM28" s="246"/>
      <c r="DN28" s="246"/>
      <c r="DO28" s="246"/>
      <c r="DP28" s="246"/>
      <c r="DQ28" s="246"/>
      <c r="DR28" s="246"/>
      <c r="DS28" s="246"/>
      <c r="DT28" s="246"/>
      <c r="DU28" s="246"/>
      <c r="DV28" s="246"/>
      <c r="DW28" s="246"/>
      <c r="DX28" s="246"/>
      <c r="DY28" s="246"/>
      <c r="DZ28" s="246"/>
      <c r="EA28" s="246"/>
      <c r="EB28" s="246"/>
      <c r="EC28" s="246"/>
      <c r="ED28" s="246"/>
      <c r="EE28" s="246"/>
      <c r="EF28" s="246"/>
      <c r="EG28" s="246"/>
      <c r="EH28" s="246"/>
      <c r="EI28" s="246"/>
      <c r="EJ28" s="246"/>
      <c r="EK28" s="246"/>
      <c r="EL28" s="246"/>
      <c r="EM28" s="246"/>
      <c r="EN28" s="246"/>
      <c r="EO28" s="246"/>
      <c r="EP28" s="246"/>
      <c r="EQ28" s="246"/>
      <c r="ER28" s="246"/>
      <c r="ES28" s="246"/>
      <c r="ET28" s="246"/>
      <c r="EU28" s="246"/>
      <c r="EV28" s="246"/>
      <c r="EW28" s="246"/>
      <c r="EX28" s="246"/>
      <c r="EY28" s="246"/>
      <c r="EZ28" s="246"/>
      <c r="FA28" s="246"/>
      <c r="FB28" s="246"/>
      <c r="FC28" s="246"/>
      <c r="FD28" s="246"/>
      <c r="FE28" s="246"/>
      <c r="FF28" s="246"/>
      <c r="FG28" s="246"/>
      <c r="FH28" s="246"/>
      <c r="FI28" s="246"/>
      <c r="FJ28" s="246"/>
      <c r="FK28" s="246"/>
      <c r="FL28" s="246"/>
      <c r="FM28" s="246"/>
      <c r="FN28" s="246"/>
      <c r="FO28" s="246"/>
      <c r="FP28" s="246"/>
      <c r="FQ28" s="246"/>
      <c r="FR28" s="246"/>
      <c r="FS28" s="246"/>
      <c r="FT28" s="246"/>
      <c r="FU28" s="246"/>
      <c r="FV28" s="246"/>
      <c r="FW28" s="246"/>
      <c r="FX28" s="246"/>
      <c r="FY28" s="246"/>
      <c r="FZ28" s="246"/>
      <c r="GA28" s="246"/>
      <c r="GB28" s="246"/>
      <c r="GC28" s="246"/>
      <c r="GD28" s="246"/>
      <c r="GE28" s="246"/>
      <c r="GF28" s="246"/>
      <c r="GG28" s="246"/>
      <c r="GH28" s="246"/>
      <c r="GI28" s="246"/>
      <c r="GJ28" s="246"/>
      <c r="GK28" s="246"/>
      <c r="GL28" s="246"/>
      <c r="GM28" s="246"/>
      <c r="GN28" s="246"/>
      <c r="GO28" s="246"/>
      <c r="GP28" s="246"/>
      <c r="GQ28" s="246"/>
      <c r="GR28" s="246"/>
      <c r="GS28" s="246"/>
      <c r="GT28" s="246"/>
      <c r="GU28" s="246"/>
      <c r="GV28" s="246"/>
      <c r="GW28" s="246"/>
      <c r="GX28" s="246"/>
      <c r="GY28" s="246"/>
      <c r="GZ28" s="246"/>
      <c r="HA28" s="246"/>
      <c r="HB28" s="246"/>
      <c r="HC28" s="246"/>
      <c r="HD28" s="246"/>
      <c r="HE28" s="246"/>
      <c r="HF28" s="246"/>
      <c r="HG28" s="246"/>
      <c r="HH28" s="246"/>
      <c r="HI28" s="246"/>
      <c r="HJ28" s="246"/>
      <c r="HK28" s="246"/>
      <c r="HL28" s="246"/>
      <c r="HM28" s="246"/>
      <c r="HN28" s="246"/>
      <c r="HO28" s="246"/>
      <c r="HP28" s="246"/>
      <c r="HQ28" s="246"/>
      <c r="HR28" s="246"/>
      <c r="HS28" s="246"/>
      <c r="HT28" s="246"/>
      <c r="HU28" s="246"/>
      <c r="HV28" s="246"/>
      <c r="HW28" s="246"/>
      <c r="HX28" s="246"/>
      <c r="HY28" s="246"/>
      <c r="HZ28" s="246"/>
      <c r="IA28" s="246"/>
      <c r="IB28" s="246"/>
      <c r="IC28" s="246"/>
      <c r="ID28" s="246"/>
      <c r="IE28" s="246"/>
      <c r="IF28" s="246"/>
      <c r="IG28" s="246"/>
      <c r="IH28" s="246"/>
      <c r="II28" s="246"/>
      <c r="IJ28" s="246"/>
      <c r="IK28" s="246"/>
      <c r="IL28" s="246"/>
      <c r="IM28" s="246"/>
      <c r="IN28" s="246"/>
      <c r="IO28" s="246"/>
      <c r="IP28" s="246"/>
      <c r="IQ28" s="246"/>
      <c r="IR28" s="246"/>
      <c r="IS28" s="246"/>
      <c r="IT28" s="246"/>
      <c r="IU28" s="246"/>
      <c r="IV28" s="246"/>
    </row>
    <row r="29" spans="1:256" ht="12.75">
      <c r="A29" s="201">
        <v>22</v>
      </c>
      <c r="B29" s="47" t="s">
        <v>25</v>
      </c>
      <c r="C29" s="144">
        <v>284</v>
      </c>
      <c r="D29" s="144">
        <v>6</v>
      </c>
      <c r="E29" s="151">
        <f t="shared" si="0"/>
        <v>2.112676056338028</v>
      </c>
      <c r="F29" s="14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46"/>
      <c r="AT29" s="246"/>
      <c r="AU29" s="246"/>
      <c r="AV29" s="246"/>
      <c r="AW29" s="246"/>
      <c r="AX29" s="246"/>
      <c r="AY29" s="246"/>
      <c r="AZ29" s="246"/>
      <c r="BA29" s="246"/>
      <c r="BB29" s="246"/>
      <c r="BC29" s="246"/>
      <c r="BD29" s="246"/>
      <c r="BE29" s="246"/>
      <c r="BF29" s="246"/>
      <c r="BG29" s="246"/>
      <c r="BH29" s="246"/>
      <c r="BI29" s="246"/>
      <c r="BJ29" s="246"/>
      <c r="BK29" s="246"/>
      <c r="BL29" s="246"/>
      <c r="BM29" s="246"/>
      <c r="BN29" s="246"/>
      <c r="BO29" s="246"/>
      <c r="BP29" s="246"/>
      <c r="BQ29" s="246"/>
      <c r="BR29" s="246"/>
      <c r="BS29" s="246"/>
      <c r="BT29" s="246"/>
      <c r="BU29" s="246"/>
      <c r="BV29" s="246"/>
      <c r="BW29" s="246"/>
      <c r="BX29" s="246"/>
      <c r="BY29" s="246"/>
      <c r="BZ29" s="246"/>
      <c r="CA29" s="246"/>
      <c r="CB29" s="246"/>
      <c r="CC29" s="246"/>
      <c r="CD29" s="246"/>
      <c r="CE29" s="246"/>
      <c r="CF29" s="246"/>
      <c r="CG29" s="246"/>
      <c r="CH29" s="246"/>
      <c r="CI29" s="246"/>
      <c r="CJ29" s="246"/>
      <c r="CK29" s="246"/>
      <c r="CL29" s="246"/>
      <c r="CM29" s="246"/>
      <c r="CN29" s="246"/>
      <c r="CO29" s="246"/>
      <c r="CP29" s="246"/>
      <c r="CQ29" s="246"/>
      <c r="CR29" s="246"/>
      <c r="CS29" s="246"/>
      <c r="CT29" s="246"/>
      <c r="CU29" s="246"/>
      <c r="CV29" s="246"/>
      <c r="CW29" s="246"/>
      <c r="CX29" s="246"/>
      <c r="CY29" s="246"/>
      <c r="CZ29" s="246"/>
      <c r="DA29" s="246"/>
      <c r="DB29" s="246"/>
      <c r="DC29" s="246"/>
      <c r="DD29" s="246"/>
      <c r="DE29" s="246"/>
      <c r="DF29" s="246"/>
      <c r="DG29" s="246"/>
      <c r="DH29" s="246"/>
      <c r="DI29" s="246"/>
      <c r="DJ29" s="246"/>
      <c r="DK29" s="246"/>
      <c r="DL29" s="246"/>
      <c r="DM29" s="246"/>
      <c r="DN29" s="246"/>
      <c r="DO29" s="246"/>
      <c r="DP29" s="246"/>
      <c r="DQ29" s="246"/>
      <c r="DR29" s="246"/>
      <c r="DS29" s="246"/>
      <c r="DT29" s="246"/>
      <c r="DU29" s="246"/>
      <c r="DV29" s="246"/>
      <c r="DW29" s="246"/>
      <c r="DX29" s="246"/>
      <c r="DY29" s="246"/>
      <c r="DZ29" s="246"/>
      <c r="EA29" s="246"/>
      <c r="EB29" s="246"/>
      <c r="EC29" s="246"/>
      <c r="ED29" s="246"/>
      <c r="EE29" s="246"/>
      <c r="EF29" s="246"/>
      <c r="EG29" s="246"/>
      <c r="EH29" s="246"/>
      <c r="EI29" s="246"/>
      <c r="EJ29" s="246"/>
      <c r="EK29" s="246"/>
      <c r="EL29" s="246"/>
      <c r="EM29" s="246"/>
      <c r="EN29" s="246"/>
      <c r="EO29" s="246"/>
      <c r="EP29" s="246"/>
      <c r="EQ29" s="246"/>
      <c r="ER29" s="246"/>
      <c r="ES29" s="246"/>
      <c r="ET29" s="246"/>
      <c r="EU29" s="246"/>
      <c r="EV29" s="246"/>
      <c r="EW29" s="246"/>
      <c r="EX29" s="246"/>
      <c r="EY29" s="246"/>
      <c r="EZ29" s="246"/>
      <c r="FA29" s="246"/>
      <c r="FB29" s="246"/>
      <c r="FC29" s="246"/>
      <c r="FD29" s="246"/>
      <c r="FE29" s="246"/>
      <c r="FF29" s="246"/>
      <c r="FG29" s="246"/>
      <c r="FH29" s="246"/>
      <c r="FI29" s="246"/>
      <c r="FJ29" s="246"/>
      <c r="FK29" s="246"/>
      <c r="FL29" s="246"/>
      <c r="FM29" s="246"/>
      <c r="FN29" s="246"/>
      <c r="FO29" s="246"/>
      <c r="FP29" s="246"/>
      <c r="FQ29" s="246"/>
      <c r="FR29" s="246"/>
      <c r="FS29" s="246"/>
      <c r="FT29" s="246"/>
      <c r="FU29" s="246"/>
      <c r="FV29" s="246"/>
      <c r="FW29" s="246"/>
      <c r="FX29" s="246"/>
      <c r="FY29" s="246"/>
      <c r="FZ29" s="246"/>
      <c r="GA29" s="246"/>
      <c r="GB29" s="246"/>
      <c r="GC29" s="246"/>
      <c r="GD29" s="246"/>
      <c r="GE29" s="246"/>
      <c r="GF29" s="246"/>
      <c r="GG29" s="246"/>
      <c r="GH29" s="246"/>
      <c r="GI29" s="246"/>
      <c r="GJ29" s="246"/>
      <c r="GK29" s="246"/>
      <c r="GL29" s="246"/>
      <c r="GM29" s="246"/>
      <c r="GN29" s="246"/>
      <c r="GO29" s="246"/>
      <c r="GP29" s="246"/>
      <c r="GQ29" s="246"/>
      <c r="GR29" s="246"/>
      <c r="GS29" s="246"/>
      <c r="GT29" s="246"/>
      <c r="GU29" s="246"/>
      <c r="GV29" s="246"/>
      <c r="GW29" s="246"/>
      <c r="GX29" s="246"/>
      <c r="GY29" s="246"/>
      <c r="GZ29" s="246"/>
      <c r="HA29" s="246"/>
      <c r="HB29" s="246"/>
      <c r="HC29" s="246"/>
      <c r="HD29" s="246"/>
      <c r="HE29" s="246"/>
      <c r="HF29" s="246"/>
      <c r="HG29" s="246"/>
      <c r="HH29" s="246"/>
      <c r="HI29" s="246"/>
      <c r="HJ29" s="246"/>
      <c r="HK29" s="246"/>
      <c r="HL29" s="246"/>
      <c r="HM29" s="246"/>
      <c r="HN29" s="246"/>
      <c r="HO29" s="246"/>
      <c r="HP29" s="246"/>
      <c r="HQ29" s="246"/>
      <c r="HR29" s="246"/>
      <c r="HS29" s="246"/>
      <c r="HT29" s="246"/>
      <c r="HU29" s="246"/>
      <c r="HV29" s="246"/>
      <c r="HW29" s="246"/>
      <c r="HX29" s="246"/>
      <c r="HY29" s="246"/>
      <c r="HZ29" s="246"/>
      <c r="IA29" s="246"/>
      <c r="IB29" s="246"/>
      <c r="IC29" s="246"/>
      <c r="ID29" s="246"/>
      <c r="IE29" s="246"/>
      <c r="IF29" s="246"/>
      <c r="IG29" s="246"/>
      <c r="IH29" s="246"/>
      <c r="II29" s="246"/>
      <c r="IJ29" s="246"/>
      <c r="IK29" s="246"/>
      <c r="IL29" s="246"/>
      <c r="IM29" s="246"/>
      <c r="IN29" s="246"/>
      <c r="IO29" s="246"/>
      <c r="IP29" s="246"/>
      <c r="IQ29" s="246"/>
      <c r="IR29" s="246"/>
      <c r="IS29" s="246"/>
      <c r="IT29" s="246"/>
      <c r="IU29" s="246"/>
      <c r="IV29" s="246"/>
    </row>
    <row r="30" spans="1:256" ht="12.75">
      <c r="A30" s="201">
        <v>23</v>
      </c>
      <c r="B30" s="47" t="s">
        <v>26</v>
      </c>
      <c r="C30" s="144">
        <v>156</v>
      </c>
      <c r="D30" s="144">
        <v>13</v>
      </c>
      <c r="E30" s="151">
        <f t="shared" si="0"/>
        <v>8.333333333333334</v>
      </c>
      <c r="F30" s="258"/>
      <c r="G30" s="246"/>
      <c r="H30" s="246"/>
      <c r="I30" s="246" t="s">
        <v>62</v>
      </c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46"/>
      <c r="AU30" s="246"/>
      <c r="AV30" s="246"/>
      <c r="AW30" s="246"/>
      <c r="AX30" s="246"/>
      <c r="AY30" s="246"/>
      <c r="AZ30" s="246"/>
      <c r="BA30" s="246"/>
      <c r="BB30" s="246"/>
      <c r="BC30" s="246"/>
      <c r="BD30" s="246"/>
      <c r="BE30" s="246"/>
      <c r="BF30" s="246"/>
      <c r="BG30" s="246"/>
      <c r="BH30" s="246"/>
      <c r="BI30" s="246"/>
      <c r="BJ30" s="246"/>
      <c r="BK30" s="246"/>
      <c r="BL30" s="246"/>
      <c r="BM30" s="246"/>
      <c r="BN30" s="246"/>
      <c r="BO30" s="246"/>
      <c r="BP30" s="246"/>
      <c r="BQ30" s="246"/>
      <c r="BR30" s="246"/>
      <c r="BS30" s="246"/>
      <c r="BT30" s="246"/>
      <c r="BU30" s="246"/>
      <c r="BV30" s="246"/>
      <c r="BW30" s="246"/>
      <c r="BX30" s="246"/>
      <c r="BY30" s="246"/>
      <c r="BZ30" s="246"/>
      <c r="CA30" s="246"/>
      <c r="CB30" s="246"/>
      <c r="CC30" s="246"/>
      <c r="CD30" s="246"/>
      <c r="CE30" s="246"/>
      <c r="CF30" s="246"/>
      <c r="CG30" s="246"/>
      <c r="CH30" s="246"/>
      <c r="CI30" s="246"/>
      <c r="CJ30" s="246"/>
      <c r="CK30" s="246"/>
      <c r="CL30" s="246"/>
      <c r="CM30" s="246"/>
      <c r="CN30" s="246"/>
      <c r="CO30" s="246"/>
      <c r="CP30" s="246"/>
      <c r="CQ30" s="246"/>
      <c r="CR30" s="246"/>
      <c r="CS30" s="246"/>
      <c r="CT30" s="246"/>
      <c r="CU30" s="246"/>
      <c r="CV30" s="246"/>
      <c r="CW30" s="246"/>
      <c r="CX30" s="246"/>
      <c r="CY30" s="246"/>
      <c r="CZ30" s="246"/>
      <c r="DA30" s="246"/>
      <c r="DB30" s="246"/>
      <c r="DC30" s="246"/>
      <c r="DD30" s="246"/>
      <c r="DE30" s="246"/>
      <c r="DF30" s="246"/>
      <c r="DG30" s="246"/>
      <c r="DH30" s="246"/>
      <c r="DI30" s="246"/>
      <c r="DJ30" s="246"/>
      <c r="DK30" s="246"/>
      <c r="DL30" s="246"/>
      <c r="DM30" s="246"/>
      <c r="DN30" s="246"/>
      <c r="DO30" s="246"/>
      <c r="DP30" s="246"/>
      <c r="DQ30" s="246"/>
      <c r="DR30" s="246"/>
      <c r="DS30" s="246"/>
      <c r="DT30" s="246"/>
      <c r="DU30" s="246"/>
      <c r="DV30" s="246"/>
      <c r="DW30" s="246"/>
      <c r="DX30" s="246"/>
      <c r="DY30" s="246"/>
      <c r="DZ30" s="246"/>
      <c r="EA30" s="246"/>
      <c r="EB30" s="246"/>
      <c r="EC30" s="246"/>
      <c r="ED30" s="246"/>
      <c r="EE30" s="246"/>
      <c r="EF30" s="246"/>
      <c r="EG30" s="246"/>
      <c r="EH30" s="246"/>
      <c r="EI30" s="246"/>
      <c r="EJ30" s="246"/>
      <c r="EK30" s="246"/>
      <c r="EL30" s="246"/>
      <c r="EM30" s="246"/>
      <c r="EN30" s="246"/>
      <c r="EO30" s="246"/>
      <c r="EP30" s="246"/>
      <c r="EQ30" s="246"/>
      <c r="ER30" s="246"/>
      <c r="ES30" s="246"/>
      <c r="ET30" s="246"/>
      <c r="EU30" s="246"/>
      <c r="EV30" s="246"/>
      <c r="EW30" s="246"/>
      <c r="EX30" s="246"/>
      <c r="EY30" s="246"/>
      <c r="EZ30" s="246"/>
      <c r="FA30" s="246"/>
      <c r="FB30" s="246"/>
      <c r="FC30" s="246"/>
      <c r="FD30" s="246"/>
      <c r="FE30" s="246"/>
      <c r="FF30" s="246"/>
      <c r="FG30" s="246"/>
      <c r="FH30" s="246"/>
      <c r="FI30" s="246"/>
      <c r="FJ30" s="246"/>
      <c r="FK30" s="246"/>
      <c r="FL30" s="246"/>
      <c r="FM30" s="246"/>
      <c r="FN30" s="246"/>
      <c r="FO30" s="246"/>
      <c r="FP30" s="246"/>
      <c r="FQ30" s="246"/>
      <c r="FR30" s="246"/>
      <c r="FS30" s="246"/>
      <c r="FT30" s="246"/>
      <c r="FU30" s="246"/>
      <c r="FV30" s="246"/>
      <c r="FW30" s="246"/>
      <c r="FX30" s="246"/>
      <c r="FY30" s="246"/>
      <c r="FZ30" s="246"/>
      <c r="GA30" s="246"/>
      <c r="GB30" s="246"/>
      <c r="GC30" s="246"/>
      <c r="GD30" s="246"/>
      <c r="GE30" s="246"/>
      <c r="GF30" s="246"/>
      <c r="GG30" s="246"/>
      <c r="GH30" s="246"/>
      <c r="GI30" s="246"/>
      <c r="GJ30" s="246"/>
      <c r="GK30" s="246"/>
      <c r="GL30" s="246"/>
      <c r="GM30" s="246"/>
      <c r="GN30" s="246"/>
      <c r="GO30" s="246"/>
      <c r="GP30" s="246"/>
      <c r="GQ30" s="246"/>
      <c r="GR30" s="246"/>
      <c r="GS30" s="246"/>
      <c r="GT30" s="246"/>
      <c r="GU30" s="246"/>
      <c r="GV30" s="246"/>
      <c r="GW30" s="246"/>
      <c r="GX30" s="246"/>
      <c r="GY30" s="246"/>
      <c r="GZ30" s="246"/>
      <c r="HA30" s="246"/>
      <c r="HB30" s="246"/>
      <c r="HC30" s="246"/>
      <c r="HD30" s="246"/>
      <c r="HE30" s="246"/>
      <c r="HF30" s="246"/>
      <c r="HG30" s="246"/>
      <c r="HH30" s="246"/>
      <c r="HI30" s="246"/>
      <c r="HJ30" s="246"/>
      <c r="HK30" s="246"/>
      <c r="HL30" s="246"/>
      <c r="HM30" s="246"/>
      <c r="HN30" s="246"/>
      <c r="HO30" s="246"/>
      <c r="HP30" s="246"/>
      <c r="HQ30" s="246"/>
      <c r="HR30" s="246"/>
      <c r="HS30" s="246"/>
      <c r="HT30" s="246"/>
      <c r="HU30" s="246"/>
      <c r="HV30" s="246"/>
      <c r="HW30" s="246"/>
      <c r="HX30" s="246"/>
      <c r="HY30" s="246"/>
      <c r="HZ30" s="246"/>
      <c r="IA30" s="246"/>
      <c r="IB30" s="246"/>
      <c r="IC30" s="246"/>
      <c r="ID30" s="246"/>
      <c r="IE30" s="246"/>
      <c r="IF30" s="246"/>
      <c r="IG30" s="246"/>
      <c r="IH30" s="246"/>
      <c r="II30" s="246"/>
      <c r="IJ30" s="246"/>
      <c r="IK30" s="246"/>
      <c r="IL30" s="246"/>
      <c r="IM30" s="246"/>
      <c r="IN30" s="246"/>
      <c r="IO30" s="246"/>
      <c r="IP30" s="246"/>
      <c r="IQ30" s="246"/>
      <c r="IR30" s="246"/>
      <c r="IS30" s="246"/>
      <c r="IT30" s="246"/>
      <c r="IU30" s="246"/>
      <c r="IV30" s="246"/>
    </row>
    <row r="31" spans="1:256" ht="12.75">
      <c r="A31" s="201">
        <v>24</v>
      </c>
      <c r="B31" s="47" t="s">
        <v>27</v>
      </c>
      <c r="C31" s="144">
        <v>58</v>
      </c>
      <c r="D31" s="144">
        <v>7</v>
      </c>
      <c r="E31" s="151">
        <f t="shared" si="0"/>
        <v>12.068965517241379</v>
      </c>
      <c r="F31" s="258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6"/>
      <c r="BJ31" s="246"/>
      <c r="BK31" s="246"/>
      <c r="BL31" s="246"/>
      <c r="BM31" s="246"/>
      <c r="BN31" s="246"/>
      <c r="BO31" s="246"/>
      <c r="BP31" s="246"/>
      <c r="BQ31" s="246"/>
      <c r="BR31" s="246"/>
      <c r="BS31" s="246"/>
      <c r="BT31" s="246"/>
      <c r="BU31" s="246"/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246"/>
      <c r="CH31" s="246"/>
      <c r="CI31" s="246"/>
      <c r="CJ31" s="246"/>
      <c r="CK31" s="246"/>
      <c r="CL31" s="246"/>
      <c r="CM31" s="246"/>
      <c r="CN31" s="246"/>
      <c r="CO31" s="246"/>
      <c r="CP31" s="246"/>
      <c r="CQ31" s="246"/>
      <c r="CR31" s="246"/>
      <c r="CS31" s="246"/>
      <c r="CT31" s="246"/>
      <c r="CU31" s="246"/>
      <c r="CV31" s="246"/>
      <c r="CW31" s="246"/>
      <c r="CX31" s="246"/>
      <c r="CY31" s="246"/>
      <c r="CZ31" s="246"/>
      <c r="DA31" s="246"/>
      <c r="DB31" s="246"/>
      <c r="DC31" s="246"/>
      <c r="DD31" s="246"/>
      <c r="DE31" s="246"/>
      <c r="DF31" s="246"/>
      <c r="DG31" s="246"/>
      <c r="DH31" s="246"/>
      <c r="DI31" s="246"/>
      <c r="DJ31" s="246"/>
      <c r="DK31" s="246"/>
      <c r="DL31" s="246"/>
      <c r="DM31" s="246"/>
      <c r="DN31" s="246"/>
      <c r="DO31" s="246"/>
      <c r="DP31" s="246"/>
      <c r="DQ31" s="246"/>
      <c r="DR31" s="246"/>
      <c r="DS31" s="246"/>
      <c r="DT31" s="246"/>
      <c r="DU31" s="246"/>
      <c r="DV31" s="246"/>
      <c r="DW31" s="246"/>
      <c r="DX31" s="246"/>
      <c r="DY31" s="246"/>
      <c r="DZ31" s="246"/>
      <c r="EA31" s="246"/>
      <c r="EB31" s="246"/>
      <c r="EC31" s="246"/>
      <c r="ED31" s="246"/>
      <c r="EE31" s="246"/>
      <c r="EF31" s="246"/>
      <c r="EG31" s="246"/>
      <c r="EH31" s="246"/>
      <c r="EI31" s="246"/>
      <c r="EJ31" s="246"/>
      <c r="EK31" s="246"/>
      <c r="EL31" s="246"/>
      <c r="EM31" s="246"/>
      <c r="EN31" s="246"/>
      <c r="EO31" s="246"/>
      <c r="EP31" s="246"/>
      <c r="EQ31" s="246"/>
      <c r="ER31" s="246"/>
      <c r="ES31" s="246"/>
      <c r="ET31" s="246"/>
      <c r="EU31" s="246"/>
      <c r="EV31" s="246"/>
      <c r="EW31" s="246"/>
      <c r="EX31" s="246"/>
      <c r="EY31" s="246"/>
      <c r="EZ31" s="246"/>
      <c r="FA31" s="246"/>
      <c r="FB31" s="246"/>
      <c r="FC31" s="246"/>
      <c r="FD31" s="246"/>
      <c r="FE31" s="246"/>
      <c r="FF31" s="246"/>
      <c r="FG31" s="246"/>
      <c r="FH31" s="246"/>
      <c r="FI31" s="246"/>
      <c r="FJ31" s="246"/>
      <c r="FK31" s="246"/>
      <c r="FL31" s="246"/>
      <c r="FM31" s="246"/>
      <c r="FN31" s="246"/>
      <c r="FO31" s="246"/>
      <c r="FP31" s="246"/>
      <c r="FQ31" s="246"/>
      <c r="FR31" s="246"/>
      <c r="FS31" s="246"/>
      <c r="FT31" s="246"/>
      <c r="FU31" s="246"/>
      <c r="FV31" s="246"/>
      <c r="FW31" s="246"/>
      <c r="FX31" s="246"/>
      <c r="FY31" s="246"/>
      <c r="FZ31" s="246"/>
      <c r="GA31" s="246"/>
      <c r="GB31" s="246"/>
      <c r="GC31" s="246"/>
      <c r="GD31" s="246"/>
      <c r="GE31" s="246"/>
      <c r="GF31" s="246"/>
      <c r="GG31" s="246"/>
      <c r="GH31" s="246"/>
      <c r="GI31" s="246"/>
      <c r="GJ31" s="246"/>
      <c r="GK31" s="246"/>
      <c r="GL31" s="246"/>
      <c r="GM31" s="246"/>
      <c r="GN31" s="246"/>
      <c r="GO31" s="246"/>
      <c r="GP31" s="246"/>
      <c r="GQ31" s="246"/>
      <c r="GR31" s="246"/>
      <c r="GS31" s="246"/>
      <c r="GT31" s="246"/>
      <c r="GU31" s="246"/>
      <c r="GV31" s="246"/>
      <c r="GW31" s="246"/>
      <c r="GX31" s="246"/>
      <c r="GY31" s="246"/>
      <c r="GZ31" s="246"/>
      <c r="HA31" s="246"/>
      <c r="HB31" s="246"/>
      <c r="HC31" s="246"/>
      <c r="HD31" s="246"/>
      <c r="HE31" s="246"/>
      <c r="HF31" s="246"/>
      <c r="HG31" s="246"/>
      <c r="HH31" s="246"/>
      <c r="HI31" s="246"/>
      <c r="HJ31" s="246"/>
      <c r="HK31" s="246"/>
      <c r="HL31" s="246"/>
      <c r="HM31" s="246"/>
      <c r="HN31" s="246"/>
      <c r="HO31" s="246"/>
      <c r="HP31" s="246"/>
      <c r="HQ31" s="246"/>
      <c r="HR31" s="246"/>
      <c r="HS31" s="246"/>
      <c r="HT31" s="246"/>
      <c r="HU31" s="246"/>
      <c r="HV31" s="246"/>
      <c r="HW31" s="246"/>
      <c r="HX31" s="246"/>
      <c r="HY31" s="246"/>
      <c r="HZ31" s="246"/>
      <c r="IA31" s="246"/>
      <c r="IB31" s="246"/>
      <c r="IC31" s="246"/>
      <c r="ID31" s="246"/>
      <c r="IE31" s="246"/>
      <c r="IF31" s="246"/>
      <c r="IG31" s="246"/>
      <c r="IH31" s="246"/>
      <c r="II31" s="246"/>
      <c r="IJ31" s="246"/>
      <c r="IK31" s="246"/>
      <c r="IL31" s="246"/>
      <c r="IM31" s="246"/>
      <c r="IN31" s="246"/>
      <c r="IO31" s="246"/>
      <c r="IP31" s="246"/>
      <c r="IQ31" s="246"/>
      <c r="IR31" s="246"/>
      <c r="IS31" s="246"/>
      <c r="IT31" s="246"/>
      <c r="IU31" s="246"/>
      <c r="IV31" s="246"/>
    </row>
    <row r="32" spans="1:256" ht="12.75">
      <c r="A32" s="201">
        <v>25</v>
      </c>
      <c r="B32" s="47" t="s">
        <v>28</v>
      </c>
      <c r="C32" s="144"/>
      <c r="D32" s="144"/>
      <c r="E32" s="151" t="e">
        <f t="shared" si="0"/>
        <v>#DIV/0!</v>
      </c>
      <c r="F32" s="258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6"/>
      <c r="BK32" s="246"/>
      <c r="BL32" s="246"/>
      <c r="BM32" s="246"/>
      <c r="BN32" s="246"/>
      <c r="BO32" s="246"/>
      <c r="BP32" s="246"/>
      <c r="BQ32" s="246"/>
      <c r="BR32" s="246"/>
      <c r="BS32" s="246"/>
      <c r="BT32" s="246"/>
      <c r="BU32" s="246"/>
      <c r="BV32" s="246"/>
      <c r="BW32" s="246"/>
      <c r="BX32" s="246"/>
      <c r="BY32" s="246"/>
      <c r="BZ32" s="246"/>
      <c r="CA32" s="246"/>
      <c r="CB32" s="246"/>
      <c r="CC32" s="246"/>
      <c r="CD32" s="246"/>
      <c r="CE32" s="246"/>
      <c r="CF32" s="246"/>
      <c r="CG32" s="246"/>
      <c r="CH32" s="246"/>
      <c r="CI32" s="246"/>
      <c r="CJ32" s="246"/>
      <c r="CK32" s="246"/>
      <c r="CL32" s="246"/>
      <c r="CM32" s="246"/>
      <c r="CN32" s="246"/>
      <c r="CO32" s="246"/>
      <c r="CP32" s="246"/>
      <c r="CQ32" s="246"/>
      <c r="CR32" s="246"/>
      <c r="CS32" s="246"/>
      <c r="CT32" s="246"/>
      <c r="CU32" s="246"/>
      <c r="CV32" s="246"/>
      <c r="CW32" s="246"/>
      <c r="CX32" s="246"/>
      <c r="CY32" s="246"/>
      <c r="CZ32" s="246"/>
      <c r="DA32" s="246"/>
      <c r="DB32" s="246"/>
      <c r="DC32" s="246"/>
      <c r="DD32" s="246"/>
      <c r="DE32" s="246"/>
      <c r="DF32" s="246"/>
      <c r="DG32" s="246"/>
      <c r="DH32" s="246"/>
      <c r="DI32" s="246"/>
      <c r="DJ32" s="246"/>
      <c r="DK32" s="246"/>
      <c r="DL32" s="246"/>
      <c r="DM32" s="246"/>
      <c r="DN32" s="246"/>
      <c r="DO32" s="246"/>
      <c r="DP32" s="246"/>
      <c r="DQ32" s="246"/>
      <c r="DR32" s="246"/>
      <c r="DS32" s="246"/>
      <c r="DT32" s="246"/>
      <c r="DU32" s="246"/>
      <c r="DV32" s="246"/>
      <c r="DW32" s="246"/>
      <c r="DX32" s="246"/>
      <c r="DY32" s="246"/>
      <c r="DZ32" s="246"/>
      <c r="EA32" s="246"/>
      <c r="EB32" s="246"/>
      <c r="EC32" s="246"/>
      <c r="ED32" s="246"/>
      <c r="EE32" s="246"/>
      <c r="EF32" s="246"/>
      <c r="EG32" s="246"/>
      <c r="EH32" s="246"/>
      <c r="EI32" s="246"/>
      <c r="EJ32" s="246"/>
      <c r="EK32" s="246"/>
      <c r="EL32" s="246"/>
      <c r="EM32" s="246"/>
      <c r="EN32" s="246"/>
      <c r="EO32" s="246"/>
      <c r="EP32" s="246"/>
      <c r="EQ32" s="246"/>
      <c r="ER32" s="246"/>
      <c r="ES32" s="246"/>
      <c r="ET32" s="246"/>
      <c r="EU32" s="246"/>
      <c r="EV32" s="246"/>
      <c r="EW32" s="246"/>
      <c r="EX32" s="246"/>
      <c r="EY32" s="246"/>
      <c r="EZ32" s="246"/>
      <c r="FA32" s="246"/>
      <c r="FB32" s="246"/>
      <c r="FC32" s="246"/>
      <c r="FD32" s="246"/>
      <c r="FE32" s="246"/>
      <c r="FF32" s="246"/>
      <c r="FG32" s="246"/>
      <c r="FH32" s="246"/>
      <c r="FI32" s="246"/>
      <c r="FJ32" s="246"/>
      <c r="FK32" s="246"/>
      <c r="FL32" s="246"/>
      <c r="FM32" s="246"/>
      <c r="FN32" s="246"/>
      <c r="FO32" s="246"/>
      <c r="FP32" s="246"/>
      <c r="FQ32" s="246"/>
      <c r="FR32" s="246"/>
      <c r="FS32" s="246"/>
      <c r="FT32" s="246"/>
      <c r="FU32" s="246"/>
      <c r="FV32" s="246"/>
      <c r="FW32" s="246"/>
      <c r="FX32" s="246"/>
      <c r="FY32" s="246"/>
      <c r="FZ32" s="246"/>
      <c r="GA32" s="246"/>
      <c r="GB32" s="246"/>
      <c r="GC32" s="246"/>
      <c r="GD32" s="246"/>
      <c r="GE32" s="246"/>
      <c r="GF32" s="246"/>
      <c r="GG32" s="246"/>
      <c r="GH32" s="246"/>
      <c r="GI32" s="246"/>
      <c r="GJ32" s="246"/>
      <c r="GK32" s="246"/>
      <c r="GL32" s="246"/>
      <c r="GM32" s="246"/>
      <c r="GN32" s="246"/>
      <c r="GO32" s="246"/>
      <c r="GP32" s="246"/>
      <c r="GQ32" s="246"/>
      <c r="GR32" s="246"/>
      <c r="GS32" s="246"/>
      <c r="GT32" s="246"/>
      <c r="GU32" s="246"/>
      <c r="GV32" s="246"/>
      <c r="GW32" s="246"/>
      <c r="GX32" s="246"/>
      <c r="GY32" s="246"/>
      <c r="GZ32" s="246"/>
      <c r="HA32" s="246"/>
      <c r="HB32" s="246"/>
      <c r="HC32" s="246"/>
      <c r="HD32" s="246"/>
      <c r="HE32" s="246"/>
      <c r="HF32" s="246"/>
      <c r="HG32" s="246"/>
      <c r="HH32" s="246"/>
      <c r="HI32" s="246"/>
      <c r="HJ32" s="246"/>
      <c r="HK32" s="246"/>
      <c r="HL32" s="246"/>
      <c r="HM32" s="246"/>
      <c r="HN32" s="246"/>
      <c r="HO32" s="246"/>
      <c r="HP32" s="246"/>
      <c r="HQ32" s="246"/>
      <c r="HR32" s="246"/>
      <c r="HS32" s="246"/>
      <c r="HT32" s="246"/>
      <c r="HU32" s="246"/>
      <c r="HV32" s="246"/>
      <c r="HW32" s="246"/>
      <c r="HX32" s="246"/>
      <c r="HY32" s="246"/>
      <c r="HZ32" s="246"/>
      <c r="IA32" s="246"/>
      <c r="IB32" s="246"/>
      <c r="IC32" s="246"/>
      <c r="ID32" s="246"/>
      <c r="IE32" s="246"/>
      <c r="IF32" s="246"/>
      <c r="IG32" s="246"/>
      <c r="IH32" s="246"/>
      <c r="II32" s="246"/>
      <c r="IJ32" s="246"/>
      <c r="IK32" s="246"/>
      <c r="IL32" s="246"/>
      <c r="IM32" s="246"/>
      <c r="IN32" s="246"/>
      <c r="IO32" s="246"/>
      <c r="IP32" s="246"/>
      <c r="IQ32" s="246"/>
      <c r="IR32" s="246"/>
      <c r="IS32" s="246"/>
      <c r="IT32" s="246"/>
      <c r="IU32" s="246"/>
      <c r="IV32" s="246"/>
    </row>
    <row r="33" spans="1:256" ht="12.75">
      <c r="A33" s="228">
        <v>26</v>
      </c>
      <c r="B33" s="55" t="s">
        <v>77</v>
      </c>
      <c r="C33" s="149"/>
      <c r="D33" s="149"/>
      <c r="E33" s="151" t="e">
        <f t="shared" si="0"/>
        <v>#DIV/0!</v>
      </c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  <c r="BG33" s="246"/>
      <c r="BH33" s="246"/>
      <c r="BI33" s="246"/>
      <c r="BJ33" s="246"/>
      <c r="BK33" s="246"/>
      <c r="BL33" s="246"/>
      <c r="BM33" s="246"/>
      <c r="BN33" s="246"/>
      <c r="BO33" s="246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/>
      <c r="CH33" s="246"/>
      <c r="CI33" s="246"/>
      <c r="CJ33" s="246"/>
      <c r="CK33" s="246"/>
      <c r="CL33" s="246"/>
      <c r="CM33" s="246"/>
      <c r="CN33" s="246"/>
      <c r="CO33" s="246"/>
      <c r="CP33" s="246"/>
      <c r="CQ33" s="246"/>
      <c r="CR33" s="246"/>
      <c r="CS33" s="246"/>
      <c r="CT33" s="246"/>
      <c r="CU33" s="246"/>
      <c r="CV33" s="246"/>
      <c r="CW33" s="246"/>
      <c r="CX33" s="246"/>
      <c r="CY33" s="246"/>
      <c r="CZ33" s="246"/>
      <c r="DA33" s="246"/>
      <c r="DB33" s="246"/>
      <c r="DC33" s="246"/>
      <c r="DD33" s="246"/>
      <c r="DE33" s="246"/>
      <c r="DF33" s="246"/>
      <c r="DG33" s="246"/>
      <c r="DH33" s="246"/>
      <c r="DI33" s="246"/>
      <c r="DJ33" s="246"/>
      <c r="DK33" s="246"/>
      <c r="DL33" s="246"/>
      <c r="DM33" s="246"/>
      <c r="DN33" s="246"/>
      <c r="DO33" s="246"/>
      <c r="DP33" s="246"/>
      <c r="DQ33" s="246"/>
      <c r="DR33" s="246"/>
      <c r="DS33" s="246"/>
      <c r="DT33" s="246"/>
      <c r="DU33" s="246"/>
      <c r="DV33" s="246"/>
      <c r="DW33" s="246"/>
      <c r="DX33" s="246"/>
      <c r="DY33" s="246"/>
      <c r="DZ33" s="246"/>
      <c r="EA33" s="246"/>
      <c r="EB33" s="246"/>
      <c r="EC33" s="246"/>
      <c r="ED33" s="246"/>
      <c r="EE33" s="246"/>
      <c r="EF33" s="246"/>
      <c r="EG33" s="246"/>
      <c r="EH33" s="246"/>
      <c r="EI33" s="246"/>
      <c r="EJ33" s="246"/>
      <c r="EK33" s="246"/>
      <c r="EL33" s="246"/>
      <c r="EM33" s="246"/>
      <c r="EN33" s="246"/>
      <c r="EO33" s="246"/>
      <c r="EP33" s="246"/>
      <c r="EQ33" s="246"/>
      <c r="ER33" s="246"/>
      <c r="ES33" s="246"/>
      <c r="ET33" s="246"/>
      <c r="EU33" s="246"/>
      <c r="EV33" s="246"/>
      <c r="EW33" s="246"/>
      <c r="EX33" s="246"/>
      <c r="EY33" s="246"/>
      <c r="EZ33" s="246"/>
      <c r="FA33" s="246"/>
      <c r="FB33" s="246"/>
      <c r="FC33" s="246"/>
      <c r="FD33" s="246"/>
      <c r="FE33" s="246"/>
      <c r="FF33" s="246"/>
      <c r="FG33" s="246"/>
      <c r="FH33" s="246"/>
      <c r="FI33" s="246"/>
      <c r="FJ33" s="246"/>
      <c r="FK33" s="246"/>
      <c r="FL33" s="246"/>
      <c r="FM33" s="246"/>
      <c r="FN33" s="246"/>
      <c r="FO33" s="246"/>
      <c r="FP33" s="246"/>
      <c r="FQ33" s="246"/>
      <c r="FR33" s="246"/>
      <c r="FS33" s="246"/>
      <c r="FT33" s="246"/>
      <c r="FU33" s="246"/>
      <c r="FV33" s="246"/>
      <c r="FW33" s="246"/>
      <c r="FX33" s="246"/>
      <c r="FY33" s="246"/>
      <c r="FZ33" s="246"/>
      <c r="GA33" s="246"/>
      <c r="GB33" s="246"/>
      <c r="GC33" s="246"/>
      <c r="GD33" s="246"/>
      <c r="GE33" s="246"/>
      <c r="GF33" s="246"/>
      <c r="GG33" s="246"/>
      <c r="GH33" s="246"/>
      <c r="GI33" s="246"/>
      <c r="GJ33" s="246"/>
      <c r="GK33" s="246"/>
      <c r="GL33" s="246"/>
      <c r="GM33" s="246"/>
      <c r="GN33" s="246"/>
      <c r="GO33" s="246"/>
      <c r="GP33" s="246"/>
      <c r="GQ33" s="246"/>
      <c r="GR33" s="246"/>
      <c r="GS33" s="246"/>
      <c r="GT33" s="246"/>
      <c r="GU33" s="246"/>
      <c r="GV33" s="246"/>
      <c r="GW33" s="246"/>
      <c r="GX33" s="246"/>
      <c r="GY33" s="246"/>
      <c r="GZ33" s="246"/>
      <c r="HA33" s="246"/>
      <c r="HB33" s="246"/>
      <c r="HC33" s="246"/>
      <c r="HD33" s="246"/>
      <c r="HE33" s="246"/>
      <c r="HF33" s="246"/>
      <c r="HG33" s="246"/>
      <c r="HH33" s="246"/>
      <c r="HI33" s="246"/>
      <c r="HJ33" s="246"/>
      <c r="HK33" s="246"/>
      <c r="HL33" s="246"/>
      <c r="HM33" s="246"/>
      <c r="HN33" s="246"/>
      <c r="HO33" s="246"/>
      <c r="HP33" s="246"/>
      <c r="HQ33" s="246"/>
      <c r="HR33" s="246"/>
      <c r="HS33" s="246"/>
      <c r="HT33" s="246"/>
      <c r="HU33" s="246"/>
      <c r="HV33" s="246"/>
      <c r="HW33" s="246"/>
      <c r="HX33" s="246"/>
      <c r="HY33" s="246"/>
      <c r="HZ33" s="246"/>
      <c r="IA33" s="246"/>
      <c r="IB33" s="246"/>
      <c r="IC33" s="246"/>
      <c r="ID33" s="246"/>
      <c r="IE33" s="246"/>
      <c r="IF33" s="246"/>
      <c r="IG33" s="246"/>
      <c r="IH33" s="246"/>
      <c r="II33" s="246"/>
      <c r="IJ33" s="246"/>
      <c r="IK33" s="246"/>
      <c r="IL33" s="246"/>
      <c r="IM33" s="246"/>
      <c r="IN33" s="246"/>
      <c r="IO33" s="246"/>
      <c r="IP33" s="246"/>
      <c r="IQ33" s="246"/>
      <c r="IR33" s="246"/>
      <c r="IS33" s="246"/>
      <c r="IT33" s="246"/>
      <c r="IU33" s="246"/>
      <c r="IV33" s="246"/>
    </row>
    <row r="34" spans="1:256" ht="13.5" thickBot="1">
      <c r="A34" s="202">
        <v>27</v>
      </c>
      <c r="B34" s="50" t="s">
        <v>61</v>
      </c>
      <c r="C34" s="150"/>
      <c r="D34" s="150"/>
      <c r="E34" s="151" t="e">
        <f t="shared" si="0"/>
        <v>#DIV/0!</v>
      </c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  <c r="AU34" s="246"/>
      <c r="AV34" s="246"/>
      <c r="AW34" s="246"/>
      <c r="AX34" s="246"/>
      <c r="AY34" s="246"/>
      <c r="AZ34" s="246"/>
      <c r="BA34" s="246"/>
      <c r="BB34" s="246"/>
      <c r="BC34" s="246"/>
      <c r="BD34" s="246"/>
      <c r="BE34" s="246"/>
      <c r="BF34" s="246"/>
      <c r="BG34" s="246"/>
      <c r="BH34" s="246"/>
      <c r="BI34" s="246"/>
      <c r="BJ34" s="246"/>
      <c r="BK34" s="246"/>
      <c r="BL34" s="246"/>
      <c r="BM34" s="246"/>
      <c r="BN34" s="246"/>
      <c r="BO34" s="246"/>
      <c r="BP34" s="246"/>
      <c r="BQ34" s="246"/>
      <c r="BR34" s="246"/>
      <c r="BS34" s="246"/>
      <c r="BT34" s="246"/>
      <c r="BU34" s="246"/>
      <c r="BV34" s="246"/>
      <c r="BW34" s="246"/>
      <c r="BX34" s="246"/>
      <c r="BY34" s="246"/>
      <c r="BZ34" s="246"/>
      <c r="CA34" s="246"/>
      <c r="CB34" s="246"/>
      <c r="CC34" s="246"/>
      <c r="CD34" s="246"/>
      <c r="CE34" s="246"/>
      <c r="CF34" s="246"/>
      <c r="CG34" s="246"/>
      <c r="CH34" s="246"/>
      <c r="CI34" s="246"/>
      <c r="CJ34" s="246"/>
      <c r="CK34" s="246"/>
      <c r="CL34" s="246"/>
      <c r="CM34" s="246"/>
      <c r="CN34" s="246"/>
      <c r="CO34" s="246"/>
      <c r="CP34" s="246"/>
      <c r="CQ34" s="246"/>
      <c r="CR34" s="246"/>
      <c r="CS34" s="246"/>
      <c r="CT34" s="246"/>
      <c r="CU34" s="246"/>
      <c r="CV34" s="246"/>
      <c r="CW34" s="246"/>
      <c r="CX34" s="246"/>
      <c r="CY34" s="246"/>
      <c r="CZ34" s="246"/>
      <c r="DA34" s="246"/>
      <c r="DB34" s="246"/>
      <c r="DC34" s="246"/>
      <c r="DD34" s="246"/>
      <c r="DE34" s="246"/>
      <c r="DF34" s="246"/>
      <c r="DG34" s="246"/>
      <c r="DH34" s="246"/>
      <c r="DI34" s="246"/>
      <c r="DJ34" s="246"/>
      <c r="DK34" s="246"/>
      <c r="DL34" s="246"/>
      <c r="DM34" s="246"/>
      <c r="DN34" s="246"/>
      <c r="DO34" s="246"/>
      <c r="DP34" s="246"/>
      <c r="DQ34" s="246"/>
      <c r="DR34" s="246"/>
      <c r="DS34" s="246"/>
      <c r="DT34" s="246"/>
      <c r="DU34" s="246"/>
      <c r="DV34" s="246"/>
      <c r="DW34" s="246"/>
      <c r="DX34" s="246"/>
      <c r="DY34" s="246"/>
      <c r="DZ34" s="246"/>
      <c r="EA34" s="246"/>
      <c r="EB34" s="246"/>
      <c r="EC34" s="246"/>
      <c r="ED34" s="246"/>
      <c r="EE34" s="246"/>
      <c r="EF34" s="246"/>
      <c r="EG34" s="246"/>
      <c r="EH34" s="246"/>
      <c r="EI34" s="246"/>
      <c r="EJ34" s="246"/>
      <c r="EK34" s="246"/>
      <c r="EL34" s="246"/>
      <c r="EM34" s="246"/>
      <c r="EN34" s="246"/>
      <c r="EO34" s="246"/>
      <c r="EP34" s="246"/>
      <c r="EQ34" s="246"/>
      <c r="ER34" s="246"/>
      <c r="ES34" s="246"/>
      <c r="ET34" s="246"/>
      <c r="EU34" s="246"/>
      <c r="EV34" s="246"/>
      <c r="EW34" s="246"/>
      <c r="EX34" s="246"/>
      <c r="EY34" s="246"/>
      <c r="EZ34" s="246"/>
      <c r="FA34" s="246"/>
      <c r="FB34" s="246"/>
      <c r="FC34" s="246"/>
      <c r="FD34" s="246"/>
      <c r="FE34" s="246"/>
      <c r="FF34" s="246"/>
      <c r="FG34" s="246"/>
      <c r="FH34" s="246"/>
      <c r="FI34" s="246"/>
      <c r="FJ34" s="246"/>
      <c r="FK34" s="246"/>
      <c r="FL34" s="246"/>
      <c r="FM34" s="246"/>
      <c r="FN34" s="246"/>
      <c r="FO34" s="246"/>
      <c r="FP34" s="246"/>
      <c r="FQ34" s="246"/>
      <c r="FR34" s="246"/>
      <c r="FS34" s="246"/>
      <c r="FT34" s="246"/>
      <c r="FU34" s="246"/>
      <c r="FV34" s="246"/>
      <c r="FW34" s="246"/>
      <c r="FX34" s="246"/>
      <c r="FY34" s="246"/>
      <c r="FZ34" s="246"/>
      <c r="GA34" s="246"/>
      <c r="GB34" s="246"/>
      <c r="GC34" s="246"/>
      <c r="GD34" s="246"/>
      <c r="GE34" s="246"/>
      <c r="GF34" s="246"/>
      <c r="GG34" s="246"/>
      <c r="GH34" s="246"/>
      <c r="GI34" s="246"/>
      <c r="GJ34" s="246"/>
      <c r="GK34" s="246"/>
      <c r="GL34" s="246"/>
      <c r="GM34" s="246"/>
      <c r="GN34" s="246"/>
      <c r="GO34" s="246"/>
      <c r="GP34" s="246"/>
      <c r="GQ34" s="246"/>
      <c r="GR34" s="246"/>
      <c r="GS34" s="246"/>
      <c r="GT34" s="246"/>
      <c r="GU34" s="246"/>
      <c r="GV34" s="246"/>
      <c r="GW34" s="246"/>
      <c r="GX34" s="246"/>
      <c r="GY34" s="246"/>
      <c r="GZ34" s="246"/>
      <c r="HA34" s="246"/>
      <c r="HB34" s="246"/>
      <c r="HC34" s="246"/>
      <c r="HD34" s="246"/>
      <c r="HE34" s="246"/>
      <c r="HF34" s="246"/>
      <c r="HG34" s="246"/>
      <c r="HH34" s="246"/>
      <c r="HI34" s="246"/>
      <c r="HJ34" s="246"/>
      <c r="HK34" s="246"/>
      <c r="HL34" s="246"/>
      <c r="HM34" s="246"/>
      <c r="HN34" s="246"/>
      <c r="HO34" s="246"/>
      <c r="HP34" s="246"/>
      <c r="HQ34" s="246"/>
      <c r="HR34" s="246"/>
      <c r="HS34" s="246"/>
      <c r="HT34" s="246"/>
      <c r="HU34" s="246"/>
      <c r="HV34" s="246"/>
      <c r="HW34" s="246"/>
      <c r="HX34" s="246"/>
      <c r="HY34" s="246"/>
      <c r="HZ34" s="246"/>
      <c r="IA34" s="246"/>
      <c r="IB34" s="246"/>
      <c r="IC34" s="246"/>
      <c r="ID34" s="246"/>
      <c r="IE34" s="246"/>
      <c r="IF34" s="246"/>
      <c r="IG34" s="246"/>
      <c r="IH34" s="246"/>
      <c r="II34" s="246"/>
      <c r="IJ34" s="246"/>
      <c r="IK34" s="246"/>
      <c r="IL34" s="246"/>
      <c r="IM34" s="246"/>
      <c r="IN34" s="246"/>
      <c r="IO34" s="246"/>
      <c r="IP34" s="246"/>
      <c r="IQ34" s="246"/>
      <c r="IR34" s="246"/>
      <c r="IS34" s="246"/>
      <c r="IT34" s="246"/>
      <c r="IU34" s="246"/>
      <c r="IV34" s="246"/>
    </row>
    <row r="35" spans="1:5" ht="16.5" thickBot="1">
      <c r="A35" s="280" t="s">
        <v>3</v>
      </c>
      <c r="B35" s="281"/>
      <c r="C35" s="166">
        <f>SUM(C8:C34)</f>
        <v>7995</v>
      </c>
      <c r="D35" s="167">
        <f>SUM(D8:D34)</f>
        <v>1083</v>
      </c>
      <c r="E35" s="148">
        <f>D35*100/C35</f>
        <v>13.545966228893057</v>
      </c>
    </row>
    <row r="38" spans="1:8" ht="15">
      <c r="A38" s="315" t="s">
        <v>75</v>
      </c>
      <c r="B38" s="315"/>
      <c r="C38" s="315"/>
      <c r="D38" s="315"/>
      <c r="E38" s="315"/>
      <c r="F38" s="244"/>
      <c r="G38" s="244"/>
      <c r="H38" s="244"/>
    </row>
    <row r="39" spans="1:5" ht="12.75">
      <c r="A39" s="1"/>
      <c r="B39" s="1"/>
      <c r="C39" s="310" t="s">
        <v>96</v>
      </c>
      <c r="D39" s="311"/>
      <c r="E39" s="311"/>
    </row>
    <row r="40" spans="1:5" ht="13.5" thickBot="1">
      <c r="A40" s="276" t="s">
        <v>72</v>
      </c>
      <c r="B40" s="276"/>
      <c r="C40" s="311"/>
      <c r="D40" s="311"/>
      <c r="E40" s="311"/>
    </row>
    <row r="41" spans="1:5" ht="13.5" thickBot="1">
      <c r="A41" s="267" t="s">
        <v>1</v>
      </c>
      <c r="B41" s="267" t="s">
        <v>2</v>
      </c>
      <c r="C41" s="265" t="s">
        <v>58</v>
      </c>
      <c r="D41" s="266"/>
      <c r="E41" s="316"/>
    </row>
    <row r="42" spans="1:5" ht="13.5" thickBot="1">
      <c r="A42" s="268"/>
      <c r="B42" s="268"/>
      <c r="C42" s="4" t="s">
        <v>53</v>
      </c>
      <c r="D42" s="4" t="s">
        <v>55</v>
      </c>
      <c r="E42" s="12" t="s">
        <v>41</v>
      </c>
    </row>
    <row r="43" spans="1:5" ht="13.5" thickBot="1">
      <c r="A43" s="269"/>
      <c r="B43" s="269"/>
      <c r="C43" s="4" t="s">
        <v>54</v>
      </c>
      <c r="D43" s="4" t="s">
        <v>56</v>
      </c>
      <c r="E43" s="3" t="s">
        <v>57</v>
      </c>
    </row>
    <row r="44" spans="1:5" ht="12.75">
      <c r="A44" s="200">
        <v>1</v>
      </c>
      <c r="B44" s="215" t="s">
        <v>4</v>
      </c>
      <c r="C44" s="203">
        <v>268</v>
      </c>
      <c r="D44" s="144">
        <v>24</v>
      </c>
      <c r="E44" s="151">
        <f aca="true" t="shared" si="1" ref="E44:E68">D44*100/C44</f>
        <v>8.955223880597014</v>
      </c>
    </row>
    <row r="45" spans="1:5" ht="12.75">
      <c r="A45" s="201">
        <v>2</v>
      </c>
      <c r="B45" s="47" t="s">
        <v>5</v>
      </c>
      <c r="C45" s="204">
        <v>248</v>
      </c>
      <c r="D45" s="177">
        <v>29</v>
      </c>
      <c r="E45" s="151">
        <f t="shared" si="1"/>
        <v>11.693548387096774</v>
      </c>
    </row>
    <row r="46" spans="1:5" ht="12.75">
      <c r="A46" s="201">
        <v>3</v>
      </c>
      <c r="B46" s="47" t="s">
        <v>6</v>
      </c>
      <c r="C46" s="203">
        <v>512</v>
      </c>
      <c r="D46" s="144">
        <v>77</v>
      </c>
      <c r="E46" s="151">
        <f t="shared" si="1"/>
        <v>15.0390625</v>
      </c>
    </row>
    <row r="47" spans="1:5" ht="12.75">
      <c r="A47" s="201">
        <v>4</v>
      </c>
      <c r="B47" s="47" t="s">
        <v>7</v>
      </c>
      <c r="C47" s="203">
        <v>61</v>
      </c>
      <c r="D47" s="144">
        <v>23</v>
      </c>
      <c r="E47" s="151">
        <f t="shared" si="1"/>
        <v>37.704918032786885</v>
      </c>
    </row>
    <row r="48" spans="1:5" ht="12.75">
      <c r="A48" s="201">
        <v>5</v>
      </c>
      <c r="B48" s="47" t="s">
        <v>8</v>
      </c>
      <c r="C48" s="203">
        <v>656</v>
      </c>
      <c r="D48" s="144">
        <v>153</v>
      </c>
      <c r="E48" s="151">
        <f t="shared" si="1"/>
        <v>23.323170731707318</v>
      </c>
    </row>
    <row r="49" spans="1:5" ht="12.75">
      <c r="A49" s="201">
        <v>6</v>
      </c>
      <c r="B49" s="47" t="s">
        <v>9</v>
      </c>
      <c r="C49" s="203">
        <v>348</v>
      </c>
      <c r="D49" s="144">
        <v>83</v>
      </c>
      <c r="E49" s="151">
        <f t="shared" si="1"/>
        <v>23.850574712643677</v>
      </c>
    </row>
    <row r="50" spans="1:5" ht="12.75">
      <c r="A50" s="201">
        <v>7</v>
      </c>
      <c r="B50" s="47" t="s">
        <v>10</v>
      </c>
      <c r="C50" s="203">
        <v>432</v>
      </c>
      <c r="D50" s="144">
        <v>120</v>
      </c>
      <c r="E50" s="151">
        <f t="shared" si="1"/>
        <v>27.77777777777778</v>
      </c>
    </row>
    <row r="51" spans="1:5" ht="12.75">
      <c r="A51" s="201">
        <v>8</v>
      </c>
      <c r="B51" s="47" t="s">
        <v>11</v>
      </c>
      <c r="C51" s="203">
        <v>571</v>
      </c>
      <c r="D51" s="144">
        <v>130</v>
      </c>
      <c r="E51" s="151">
        <f t="shared" si="1"/>
        <v>22.76707530647986</v>
      </c>
    </row>
    <row r="52" spans="1:5" ht="12.75">
      <c r="A52" s="201">
        <v>9</v>
      </c>
      <c r="B52" s="47" t="s">
        <v>12</v>
      </c>
      <c r="C52" s="203">
        <v>448</v>
      </c>
      <c r="D52" s="144">
        <v>160</v>
      </c>
      <c r="E52" s="151">
        <f t="shared" si="1"/>
        <v>35.714285714285715</v>
      </c>
    </row>
    <row r="53" spans="1:5" ht="12.75">
      <c r="A53" s="201">
        <v>10</v>
      </c>
      <c r="B53" s="47" t="s">
        <v>13</v>
      </c>
      <c r="C53" s="203">
        <v>81</v>
      </c>
      <c r="D53" s="144">
        <v>18</v>
      </c>
      <c r="E53" s="151">
        <f t="shared" si="1"/>
        <v>22.22222222222222</v>
      </c>
    </row>
    <row r="54" spans="1:5" ht="12.75">
      <c r="A54" s="201">
        <v>11</v>
      </c>
      <c r="B54" s="47" t="s">
        <v>14</v>
      </c>
      <c r="C54" s="203">
        <v>0</v>
      </c>
      <c r="D54" s="144">
        <v>0</v>
      </c>
      <c r="E54" s="151" t="e">
        <f t="shared" si="1"/>
        <v>#DIV/0!</v>
      </c>
    </row>
    <row r="55" spans="1:5" ht="12.75">
      <c r="A55" s="201">
        <v>12</v>
      </c>
      <c r="B55" s="47" t="s">
        <v>15</v>
      </c>
      <c r="C55" s="203">
        <v>982</v>
      </c>
      <c r="D55" s="144">
        <v>135</v>
      </c>
      <c r="E55" s="151">
        <f t="shared" si="1"/>
        <v>13.74745417515275</v>
      </c>
    </row>
    <row r="56" spans="1:5" ht="12.75">
      <c r="A56" s="201">
        <v>13</v>
      </c>
      <c r="B56" s="47" t="s">
        <v>16</v>
      </c>
      <c r="C56" s="203">
        <v>393</v>
      </c>
      <c r="D56" s="144">
        <v>183</v>
      </c>
      <c r="E56" s="151">
        <f t="shared" si="1"/>
        <v>46.56488549618321</v>
      </c>
    </row>
    <row r="57" spans="1:5" ht="12.75">
      <c r="A57" s="201">
        <v>14</v>
      </c>
      <c r="B57" s="47" t="s">
        <v>17</v>
      </c>
      <c r="C57" s="203">
        <v>107</v>
      </c>
      <c r="D57" s="144">
        <v>17</v>
      </c>
      <c r="E57" s="151">
        <f t="shared" si="1"/>
        <v>15.88785046728972</v>
      </c>
    </row>
    <row r="58" spans="1:5" ht="12.75">
      <c r="A58" s="201">
        <v>15</v>
      </c>
      <c r="B58" s="47" t="s">
        <v>18</v>
      </c>
      <c r="C58" s="205">
        <v>855</v>
      </c>
      <c r="D58" s="146">
        <v>61</v>
      </c>
      <c r="E58" s="151">
        <f t="shared" si="1"/>
        <v>7.1345029239766085</v>
      </c>
    </row>
    <row r="59" spans="1:5" ht="12.75">
      <c r="A59" s="201">
        <v>16</v>
      </c>
      <c r="B59" s="47" t="s">
        <v>19</v>
      </c>
      <c r="C59" s="206">
        <v>149</v>
      </c>
      <c r="D59" s="147">
        <v>27</v>
      </c>
      <c r="E59" s="151">
        <f t="shared" si="1"/>
        <v>18.120805369127517</v>
      </c>
    </row>
    <row r="60" spans="1:5" ht="12.75">
      <c r="A60" s="201">
        <v>17</v>
      </c>
      <c r="B60" s="47" t="s">
        <v>20</v>
      </c>
      <c r="C60" s="203">
        <v>155</v>
      </c>
      <c r="D60" s="144">
        <v>37</v>
      </c>
      <c r="E60" s="151">
        <f t="shared" si="1"/>
        <v>23.870967741935484</v>
      </c>
    </row>
    <row r="61" spans="1:5" ht="12.75">
      <c r="A61" s="201">
        <v>18</v>
      </c>
      <c r="B61" s="47" t="s">
        <v>21</v>
      </c>
      <c r="C61" s="203">
        <v>210</v>
      </c>
      <c r="D61" s="144">
        <v>42</v>
      </c>
      <c r="E61" s="151">
        <f t="shared" si="1"/>
        <v>20</v>
      </c>
    </row>
    <row r="62" spans="1:5" ht="12.75">
      <c r="A62" s="201">
        <v>19</v>
      </c>
      <c r="B62" s="47" t="s">
        <v>22</v>
      </c>
      <c r="C62" s="203">
        <v>23</v>
      </c>
      <c r="D62" s="144">
        <v>0</v>
      </c>
      <c r="E62" s="151">
        <f t="shared" si="1"/>
        <v>0</v>
      </c>
    </row>
    <row r="63" spans="1:5" ht="12.75">
      <c r="A63" s="201">
        <v>20</v>
      </c>
      <c r="B63" s="47" t="s">
        <v>23</v>
      </c>
      <c r="C63" s="203">
        <v>38</v>
      </c>
      <c r="D63" s="144">
        <v>38</v>
      </c>
      <c r="E63" s="151">
        <f t="shared" si="1"/>
        <v>100</v>
      </c>
    </row>
    <row r="64" spans="1:5" ht="12.75">
      <c r="A64" s="201">
        <v>21</v>
      </c>
      <c r="B64" s="47" t="s">
        <v>24</v>
      </c>
      <c r="C64" s="203">
        <v>70</v>
      </c>
      <c r="D64" s="144">
        <v>57</v>
      </c>
      <c r="E64" s="151">
        <f t="shared" si="1"/>
        <v>81.42857142857143</v>
      </c>
    </row>
    <row r="65" spans="1:5" ht="12.75">
      <c r="A65" s="201">
        <v>22</v>
      </c>
      <c r="B65" s="47" t="s">
        <v>25</v>
      </c>
      <c r="C65" s="203">
        <v>307</v>
      </c>
      <c r="D65" s="144">
        <v>20</v>
      </c>
      <c r="E65" s="151">
        <f t="shared" si="1"/>
        <v>6.514657980456026</v>
      </c>
    </row>
    <row r="66" spans="1:5" ht="12.75">
      <c r="A66" s="201">
        <v>23</v>
      </c>
      <c r="B66" s="47" t="s">
        <v>26</v>
      </c>
      <c r="C66" s="203">
        <v>94</v>
      </c>
      <c r="D66" s="144">
        <v>11</v>
      </c>
      <c r="E66" s="151">
        <f t="shared" si="1"/>
        <v>11.702127659574469</v>
      </c>
    </row>
    <row r="67" spans="1:5" ht="12.75">
      <c r="A67" s="201">
        <v>24</v>
      </c>
      <c r="B67" s="47" t="s">
        <v>27</v>
      </c>
      <c r="C67" s="203">
        <v>29</v>
      </c>
      <c r="D67" s="144">
        <v>7</v>
      </c>
      <c r="E67" s="151">
        <f t="shared" si="1"/>
        <v>24.137931034482758</v>
      </c>
    </row>
    <row r="68" spans="1:5" ht="12.75">
      <c r="A68" s="201">
        <v>25</v>
      </c>
      <c r="B68" s="47" t="s">
        <v>28</v>
      </c>
      <c r="C68" s="203">
        <v>190</v>
      </c>
      <c r="D68" s="144">
        <v>26</v>
      </c>
      <c r="E68" s="151">
        <f t="shared" si="1"/>
        <v>13.68421052631579</v>
      </c>
    </row>
    <row r="69" spans="1:5" ht="12.75">
      <c r="A69" s="228">
        <v>26</v>
      </c>
      <c r="B69" s="195" t="s">
        <v>77</v>
      </c>
      <c r="C69" s="207"/>
      <c r="D69" s="149"/>
      <c r="E69" s="151">
        <v>0</v>
      </c>
    </row>
    <row r="70" spans="1:5" ht="12.75">
      <c r="A70" s="201">
        <v>27</v>
      </c>
      <c r="B70" s="55" t="s">
        <v>80</v>
      </c>
      <c r="C70" s="207"/>
      <c r="D70" s="149"/>
      <c r="E70" s="151">
        <v>0</v>
      </c>
    </row>
    <row r="71" spans="1:5" ht="12.75">
      <c r="A71" s="228">
        <v>28</v>
      </c>
      <c r="B71" s="55" t="s">
        <v>81</v>
      </c>
      <c r="C71" s="207"/>
      <c r="D71" s="149"/>
      <c r="E71" s="151">
        <v>0</v>
      </c>
    </row>
    <row r="72" spans="1:5" ht="13.5" thickBot="1">
      <c r="A72" s="201">
        <v>29</v>
      </c>
      <c r="B72" s="50" t="s">
        <v>79</v>
      </c>
      <c r="C72" s="208"/>
      <c r="D72" s="150"/>
      <c r="E72" s="151">
        <v>0</v>
      </c>
    </row>
    <row r="73" spans="1:5" ht="16.5" thickBot="1">
      <c r="A73" s="280" t="s">
        <v>3</v>
      </c>
      <c r="B73" s="281"/>
      <c r="C73" s="133">
        <f>SUM(C44:C72)</f>
        <v>7227</v>
      </c>
      <c r="D73" s="132">
        <f>SUM(D44:D72)</f>
        <v>1478</v>
      </c>
      <c r="E73" s="148">
        <f>D73*100/C73</f>
        <v>20.45108620451086</v>
      </c>
    </row>
    <row r="76" spans="1:8" ht="15">
      <c r="A76" s="315" t="s">
        <v>75</v>
      </c>
      <c r="B76" s="315"/>
      <c r="C76" s="315"/>
      <c r="D76" s="315"/>
      <c r="E76" s="315"/>
      <c r="F76" s="244"/>
      <c r="G76" s="244"/>
      <c r="H76" s="244"/>
    </row>
    <row r="77" spans="1:5" ht="12.75">
      <c r="A77" s="1"/>
      <c r="B77" s="1"/>
      <c r="C77" s="310" t="s">
        <v>97</v>
      </c>
      <c r="D77" s="311"/>
      <c r="E77" s="311"/>
    </row>
    <row r="78" spans="1:5" ht="13.5" thickBot="1">
      <c r="A78" s="276" t="s">
        <v>72</v>
      </c>
      <c r="B78" s="276"/>
      <c r="C78" s="311"/>
      <c r="D78" s="311"/>
      <c r="E78" s="311"/>
    </row>
    <row r="79" spans="1:5" ht="13.5" thickBot="1">
      <c r="A79" s="267" t="s">
        <v>1</v>
      </c>
      <c r="B79" s="267" t="s">
        <v>2</v>
      </c>
      <c r="C79" s="265" t="s">
        <v>58</v>
      </c>
      <c r="D79" s="266"/>
      <c r="E79" s="316"/>
    </row>
    <row r="80" spans="1:5" ht="13.5" thickBot="1">
      <c r="A80" s="268"/>
      <c r="B80" s="268"/>
      <c r="C80" s="4" t="s">
        <v>53</v>
      </c>
      <c r="D80" s="4" t="s">
        <v>55</v>
      </c>
      <c r="E80" s="12" t="s">
        <v>41</v>
      </c>
    </row>
    <row r="81" spans="1:5" ht="13.5" thickBot="1">
      <c r="A81" s="269"/>
      <c r="B81" s="271"/>
      <c r="C81" s="4" t="s">
        <v>54</v>
      </c>
      <c r="D81" s="4" t="s">
        <v>56</v>
      </c>
      <c r="E81" s="3" t="s">
        <v>57</v>
      </c>
    </row>
    <row r="82" spans="1:5" ht="12.75">
      <c r="A82" s="200">
        <v>1</v>
      </c>
      <c r="B82" s="47" t="s">
        <v>4</v>
      </c>
      <c r="C82" s="144">
        <v>401</v>
      </c>
      <c r="D82" s="144">
        <v>51</v>
      </c>
      <c r="E82" s="151">
        <f aca="true" t="shared" si="2" ref="E82:E110">D82*100/C82</f>
        <v>12.718204488778055</v>
      </c>
    </row>
    <row r="83" spans="1:5" ht="12.75">
      <c r="A83" s="201">
        <v>2</v>
      </c>
      <c r="B83" s="47" t="s">
        <v>5</v>
      </c>
      <c r="C83" s="144">
        <v>277</v>
      </c>
      <c r="D83" s="144">
        <v>35</v>
      </c>
      <c r="E83" s="151">
        <f t="shared" si="2"/>
        <v>12.635379061371841</v>
      </c>
    </row>
    <row r="84" spans="1:5" ht="12.75">
      <c r="A84" s="201">
        <v>3</v>
      </c>
      <c r="B84" s="47" t="s">
        <v>6</v>
      </c>
      <c r="C84" s="144">
        <v>839</v>
      </c>
      <c r="D84" s="144">
        <v>128</v>
      </c>
      <c r="E84" s="151">
        <f t="shared" si="2"/>
        <v>15.256257449344458</v>
      </c>
    </row>
    <row r="85" spans="1:5" ht="12.75">
      <c r="A85" s="201">
        <v>4</v>
      </c>
      <c r="B85" s="47" t="s">
        <v>7</v>
      </c>
      <c r="C85" s="144">
        <v>134</v>
      </c>
      <c r="D85" s="144">
        <v>27</v>
      </c>
      <c r="E85" s="151">
        <f t="shared" si="2"/>
        <v>20.149253731343283</v>
      </c>
    </row>
    <row r="86" spans="1:5" ht="12.75">
      <c r="A86" s="201">
        <v>5</v>
      </c>
      <c r="B86" s="47" t="s">
        <v>8</v>
      </c>
      <c r="C86" s="144">
        <v>608</v>
      </c>
      <c r="D86" s="144">
        <v>116</v>
      </c>
      <c r="E86" s="151">
        <f t="shared" si="2"/>
        <v>19.07894736842105</v>
      </c>
    </row>
    <row r="87" spans="1:5" ht="12.75">
      <c r="A87" s="201">
        <v>6</v>
      </c>
      <c r="B87" s="47" t="s">
        <v>9</v>
      </c>
      <c r="C87" s="144">
        <v>493</v>
      </c>
      <c r="D87" s="144">
        <v>116</v>
      </c>
      <c r="E87" s="151">
        <f t="shared" si="2"/>
        <v>23.529411764705884</v>
      </c>
    </row>
    <row r="88" spans="1:5" ht="12.75">
      <c r="A88" s="201">
        <v>7</v>
      </c>
      <c r="B88" s="47" t="s">
        <v>10</v>
      </c>
      <c r="C88" s="144">
        <v>388</v>
      </c>
      <c r="D88" s="144">
        <v>85</v>
      </c>
      <c r="E88" s="151">
        <f t="shared" si="2"/>
        <v>21.90721649484536</v>
      </c>
    </row>
    <row r="89" spans="1:5" ht="12.75">
      <c r="A89" s="201">
        <v>8</v>
      </c>
      <c r="B89" s="47" t="s">
        <v>11</v>
      </c>
      <c r="C89" s="144">
        <v>582</v>
      </c>
      <c r="D89" s="144">
        <v>116</v>
      </c>
      <c r="E89" s="151">
        <f t="shared" si="2"/>
        <v>19.93127147766323</v>
      </c>
    </row>
    <row r="90" spans="1:6" ht="12.75">
      <c r="A90" s="201">
        <v>9</v>
      </c>
      <c r="B90" s="47" t="s">
        <v>12</v>
      </c>
      <c r="C90" s="144">
        <v>750</v>
      </c>
      <c r="D90" s="144">
        <v>223</v>
      </c>
      <c r="E90" s="151">
        <f t="shared" si="2"/>
        <v>29.733333333333334</v>
      </c>
      <c r="F90" s="246"/>
    </row>
    <row r="91" spans="1:5" ht="12.75">
      <c r="A91" s="201">
        <v>10</v>
      </c>
      <c r="B91" s="47" t="s">
        <v>13</v>
      </c>
      <c r="C91" s="144">
        <v>240</v>
      </c>
      <c r="D91" s="144">
        <v>34</v>
      </c>
      <c r="E91" s="151">
        <f t="shared" si="2"/>
        <v>14.166666666666666</v>
      </c>
    </row>
    <row r="92" spans="1:5" ht="12.75">
      <c r="A92" s="201">
        <v>11</v>
      </c>
      <c r="B92" s="47" t="s">
        <v>14</v>
      </c>
      <c r="C92" s="144">
        <v>0</v>
      </c>
      <c r="D92" s="144">
        <v>0</v>
      </c>
      <c r="E92" s="151" t="e">
        <f t="shared" si="2"/>
        <v>#DIV/0!</v>
      </c>
    </row>
    <row r="93" spans="1:5" ht="12.75">
      <c r="A93" s="201">
        <v>12</v>
      </c>
      <c r="B93" s="47" t="s">
        <v>15</v>
      </c>
      <c r="C93" s="144">
        <v>853</v>
      </c>
      <c r="D93" s="144">
        <v>114</v>
      </c>
      <c r="E93" s="151">
        <f t="shared" si="2"/>
        <v>13.364595545134819</v>
      </c>
    </row>
    <row r="94" spans="1:5" ht="12.75">
      <c r="A94" s="201">
        <v>13</v>
      </c>
      <c r="B94" s="47" t="s">
        <v>16</v>
      </c>
      <c r="C94" s="144">
        <v>529</v>
      </c>
      <c r="D94" s="144">
        <v>211</v>
      </c>
      <c r="E94" s="151">
        <f t="shared" si="2"/>
        <v>39.886578449905485</v>
      </c>
    </row>
    <row r="95" spans="1:5" ht="12.75">
      <c r="A95" s="201">
        <v>14</v>
      </c>
      <c r="B95" s="47" t="s">
        <v>17</v>
      </c>
      <c r="C95" s="144">
        <v>55</v>
      </c>
      <c r="D95" s="144">
        <v>10</v>
      </c>
      <c r="E95" s="151">
        <f t="shared" si="2"/>
        <v>18.181818181818183</v>
      </c>
    </row>
    <row r="96" spans="1:5" ht="12.75">
      <c r="A96" s="201">
        <v>15</v>
      </c>
      <c r="B96" s="47" t="s">
        <v>18</v>
      </c>
      <c r="C96" s="146">
        <v>594</v>
      </c>
      <c r="D96" s="146">
        <v>32</v>
      </c>
      <c r="E96" s="151">
        <f t="shared" si="2"/>
        <v>5.3872053872053876</v>
      </c>
    </row>
    <row r="97" spans="1:5" ht="12.75">
      <c r="A97" s="201">
        <v>16</v>
      </c>
      <c r="B97" s="47" t="s">
        <v>19</v>
      </c>
      <c r="C97" s="147">
        <v>222</v>
      </c>
      <c r="D97" s="147">
        <v>28</v>
      </c>
      <c r="E97" s="151">
        <f t="shared" si="2"/>
        <v>12.612612612612613</v>
      </c>
    </row>
    <row r="98" spans="1:5" ht="12.75">
      <c r="A98" s="201">
        <v>17</v>
      </c>
      <c r="B98" s="47" t="s">
        <v>20</v>
      </c>
      <c r="C98" s="144">
        <v>136</v>
      </c>
      <c r="D98" s="144">
        <v>21</v>
      </c>
      <c r="E98" s="151">
        <f t="shared" si="2"/>
        <v>15.441176470588236</v>
      </c>
    </row>
    <row r="99" spans="1:5" ht="12.75">
      <c r="A99" s="201">
        <v>18</v>
      </c>
      <c r="B99" s="47" t="s">
        <v>21</v>
      </c>
      <c r="C99" s="144">
        <v>324</v>
      </c>
      <c r="D99" s="144">
        <v>62</v>
      </c>
      <c r="E99" s="151">
        <f t="shared" si="2"/>
        <v>19.135802469135804</v>
      </c>
    </row>
    <row r="100" spans="1:5" ht="12.75">
      <c r="A100" s="201">
        <v>19</v>
      </c>
      <c r="B100" s="47" t="s">
        <v>22</v>
      </c>
      <c r="C100" s="144">
        <v>89</v>
      </c>
      <c r="D100" s="144">
        <v>4</v>
      </c>
      <c r="E100" s="151">
        <f t="shared" si="2"/>
        <v>4.49438202247191</v>
      </c>
    </row>
    <row r="101" spans="1:5" ht="12.75">
      <c r="A101" s="201">
        <v>20</v>
      </c>
      <c r="B101" s="47" t="s">
        <v>23</v>
      </c>
      <c r="C101" s="144">
        <v>39</v>
      </c>
      <c r="D101" s="144">
        <v>17</v>
      </c>
      <c r="E101" s="151">
        <f t="shared" si="2"/>
        <v>43.58974358974359</v>
      </c>
    </row>
    <row r="102" spans="1:5" ht="12.75">
      <c r="A102" s="201">
        <v>21</v>
      </c>
      <c r="B102" s="47" t="s">
        <v>24</v>
      </c>
      <c r="C102" s="144">
        <v>85</v>
      </c>
      <c r="D102" s="144">
        <v>44</v>
      </c>
      <c r="E102" s="151">
        <f t="shared" si="2"/>
        <v>51.76470588235294</v>
      </c>
    </row>
    <row r="103" spans="1:5" ht="12.75">
      <c r="A103" s="201">
        <v>22</v>
      </c>
      <c r="B103" s="47" t="s">
        <v>25</v>
      </c>
      <c r="C103" s="144">
        <v>306</v>
      </c>
      <c r="D103" s="144">
        <v>24</v>
      </c>
      <c r="E103" s="151">
        <f t="shared" si="2"/>
        <v>7.8431372549019605</v>
      </c>
    </row>
    <row r="104" spans="1:5" ht="12.75">
      <c r="A104" s="201">
        <v>23</v>
      </c>
      <c r="B104" s="47" t="s">
        <v>26</v>
      </c>
      <c r="C104" s="144">
        <v>420</v>
      </c>
      <c r="D104" s="144">
        <v>15</v>
      </c>
      <c r="E104" s="151">
        <f t="shared" si="2"/>
        <v>3.5714285714285716</v>
      </c>
    </row>
    <row r="105" spans="1:5" ht="12.75">
      <c r="A105" s="201">
        <v>24</v>
      </c>
      <c r="B105" s="47" t="s">
        <v>27</v>
      </c>
      <c r="C105" s="144">
        <v>465</v>
      </c>
      <c r="D105" s="144">
        <v>88</v>
      </c>
      <c r="E105" s="151">
        <f t="shared" si="2"/>
        <v>18.9247311827957</v>
      </c>
    </row>
    <row r="106" spans="1:5" ht="12.75">
      <c r="A106" s="201">
        <v>25</v>
      </c>
      <c r="B106" s="47" t="s">
        <v>28</v>
      </c>
      <c r="C106" s="144">
        <v>670</v>
      </c>
      <c r="D106" s="144">
        <v>131</v>
      </c>
      <c r="E106" s="151">
        <f t="shared" si="2"/>
        <v>19.55223880597015</v>
      </c>
    </row>
    <row r="107" spans="1:5" ht="12.75">
      <c r="A107" s="228">
        <v>26</v>
      </c>
      <c r="B107" s="55" t="s">
        <v>77</v>
      </c>
      <c r="C107" s="149"/>
      <c r="D107" s="149"/>
      <c r="E107" s="151" t="e">
        <f t="shared" si="2"/>
        <v>#DIV/0!</v>
      </c>
    </row>
    <row r="108" spans="1:5" ht="12.75">
      <c r="A108" s="201">
        <v>27</v>
      </c>
      <c r="B108" s="55" t="s">
        <v>80</v>
      </c>
      <c r="C108" s="149"/>
      <c r="D108" s="149"/>
      <c r="E108" s="151" t="e">
        <f t="shared" si="2"/>
        <v>#DIV/0!</v>
      </c>
    </row>
    <row r="109" spans="1:5" ht="12.75">
      <c r="A109" s="228">
        <v>28</v>
      </c>
      <c r="B109" s="55" t="s">
        <v>81</v>
      </c>
      <c r="C109" s="149"/>
      <c r="D109" s="149"/>
      <c r="E109" s="151" t="e">
        <f t="shared" si="2"/>
        <v>#DIV/0!</v>
      </c>
    </row>
    <row r="110" spans="1:5" ht="13.5" thickBot="1">
      <c r="A110" s="201">
        <v>29</v>
      </c>
      <c r="B110" s="50" t="s">
        <v>79</v>
      </c>
      <c r="C110" s="150"/>
      <c r="D110" s="150"/>
      <c r="E110" s="151" t="e">
        <f t="shared" si="2"/>
        <v>#DIV/0!</v>
      </c>
    </row>
    <row r="111" spans="1:5" ht="16.5" thickBot="1">
      <c r="A111" s="280" t="s">
        <v>3</v>
      </c>
      <c r="B111" s="281"/>
      <c r="C111" s="133">
        <f>SUM(C82:C110)</f>
        <v>9499</v>
      </c>
      <c r="D111" s="132">
        <f>SUM(D82:D110)</f>
        <v>1732</v>
      </c>
      <c r="E111" s="148">
        <f>D111*100/C111</f>
        <v>18.23349826297505</v>
      </c>
    </row>
    <row r="114" spans="1:5" ht="15">
      <c r="A114" s="315" t="s">
        <v>75</v>
      </c>
      <c r="B114" s="315"/>
      <c r="C114" s="315"/>
      <c r="D114" s="315"/>
      <c r="E114" s="315"/>
    </row>
    <row r="115" spans="1:5" ht="12.75">
      <c r="A115" s="1"/>
      <c r="B115" s="1"/>
      <c r="C115" s="310" t="s">
        <v>98</v>
      </c>
      <c r="D115" s="311"/>
      <c r="E115" s="311"/>
    </row>
    <row r="116" spans="1:5" ht="13.5" thickBot="1">
      <c r="A116" s="276" t="s">
        <v>72</v>
      </c>
      <c r="B116" s="276"/>
      <c r="C116" s="311"/>
      <c r="D116" s="311"/>
      <c r="E116" s="311"/>
    </row>
    <row r="117" spans="1:5" ht="13.5" thickBot="1">
      <c r="A117" s="267" t="s">
        <v>1</v>
      </c>
      <c r="B117" s="267" t="s">
        <v>2</v>
      </c>
      <c r="C117" s="265" t="s">
        <v>58</v>
      </c>
      <c r="D117" s="266"/>
      <c r="E117" s="316"/>
    </row>
    <row r="118" spans="1:5" ht="13.5" thickBot="1">
      <c r="A118" s="268"/>
      <c r="B118" s="268"/>
      <c r="C118" s="4" t="s">
        <v>53</v>
      </c>
      <c r="D118" s="4" t="s">
        <v>55</v>
      </c>
      <c r="E118" s="12" t="s">
        <v>41</v>
      </c>
    </row>
    <row r="119" spans="1:5" ht="13.5" thickBot="1">
      <c r="A119" s="269"/>
      <c r="B119" s="271"/>
      <c r="C119" s="4" t="s">
        <v>54</v>
      </c>
      <c r="D119" s="4" t="s">
        <v>56</v>
      </c>
      <c r="E119" s="3" t="s">
        <v>57</v>
      </c>
    </row>
    <row r="120" spans="1:7" ht="12.75">
      <c r="A120" s="200">
        <v>1</v>
      </c>
      <c r="B120" s="47" t="s">
        <v>4</v>
      </c>
      <c r="C120" s="144">
        <v>390</v>
      </c>
      <c r="D120" s="144">
        <v>48</v>
      </c>
      <c r="E120" s="151">
        <f aca="true" t="shared" si="3" ref="E120:E148">D120*100/C120</f>
        <v>12.307692307692308</v>
      </c>
      <c r="G120" s="247"/>
    </row>
    <row r="121" spans="1:7" ht="12.75">
      <c r="A121" s="201">
        <v>2</v>
      </c>
      <c r="B121" s="47" t="s">
        <v>5</v>
      </c>
      <c r="C121" s="144">
        <v>419</v>
      </c>
      <c r="D121" s="144">
        <v>59</v>
      </c>
      <c r="E121" s="151">
        <f t="shared" si="3"/>
        <v>14.081145584725537</v>
      </c>
      <c r="G121" s="247"/>
    </row>
    <row r="122" spans="1:7" ht="12.75">
      <c r="A122" s="201">
        <v>3</v>
      </c>
      <c r="B122" s="47" t="s">
        <v>6</v>
      </c>
      <c r="C122" s="144">
        <v>1141</v>
      </c>
      <c r="D122" s="144">
        <v>207</v>
      </c>
      <c r="E122" s="151">
        <f t="shared" si="3"/>
        <v>18.141980718667835</v>
      </c>
      <c r="G122" s="247"/>
    </row>
    <row r="123" spans="1:5" ht="12.75">
      <c r="A123" s="201">
        <v>4</v>
      </c>
      <c r="B123" s="47" t="s">
        <v>7</v>
      </c>
      <c r="C123" s="144">
        <v>214</v>
      </c>
      <c r="D123" s="144">
        <v>35</v>
      </c>
      <c r="E123" s="151">
        <f t="shared" si="3"/>
        <v>16.35514018691589</v>
      </c>
    </row>
    <row r="124" spans="1:5" ht="12.75">
      <c r="A124" s="201">
        <v>5</v>
      </c>
      <c r="B124" s="47" t="s">
        <v>8</v>
      </c>
      <c r="C124" s="144">
        <v>616</v>
      </c>
      <c r="D124" s="144">
        <v>122</v>
      </c>
      <c r="E124" s="151">
        <f t="shared" si="3"/>
        <v>19.805194805194805</v>
      </c>
    </row>
    <row r="125" spans="1:5" ht="12.75">
      <c r="A125" s="201">
        <v>6</v>
      </c>
      <c r="B125" s="47" t="s">
        <v>9</v>
      </c>
      <c r="C125" s="144">
        <v>432</v>
      </c>
      <c r="D125" s="144">
        <v>95</v>
      </c>
      <c r="E125" s="151">
        <f t="shared" si="3"/>
        <v>21.99074074074074</v>
      </c>
    </row>
    <row r="126" spans="1:5" ht="12.75">
      <c r="A126" s="201">
        <v>7</v>
      </c>
      <c r="B126" s="47" t="s">
        <v>10</v>
      </c>
      <c r="C126" s="144">
        <v>399</v>
      </c>
      <c r="D126" s="144">
        <v>95</v>
      </c>
      <c r="E126" s="151">
        <f t="shared" si="3"/>
        <v>23.80952380952381</v>
      </c>
    </row>
    <row r="127" spans="1:5" ht="12.75">
      <c r="A127" s="201">
        <v>8</v>
      </c>
      <c r="B127" s="47" t="s">
        <v>11</v>
      </c>
      <c r="C127" s="144">
        <v>628</v>
      </c>
      <c r="D127" s="144">
        <v>82</v>
      </c>
      <c r="E127" s="151">
        <f t="shared" si="3"/>
        <v>13.05732484076433</v>
      </c>
    </row>
    <row r="128" spans="1:5" ht="12.75">
      <c r="A128" s="201">
        <v>9</v>
      </c>
      <c r="B128" s="47" t="s">
        <v>12</v>
      </c>
      <c r="C128" s="255">
        <v>283</v>
      </c>
      <c r="D128" s="144">
        <v>31</v>
      </c>
      <c r="E128" s="151">
        <f t="shared" si="3"/>
        <v>10.954063604240282</v>
      </c>
    </row>
    <row r="129" spans="1:5" ht="12.75">
      <c r="A129" s="201">
        <v>10</v>
      </c>
      <c r="B129" s="47" t="s">
        <v>13</v>
      </c>
      <c r="C129" s="144">
        <v>241</v>
      </c>
      <c r="D129" s="144">
        <v>23</v>
      </c>
      <c r="E129" s="151">
        <f t="shared" si="3"/>
        <v>9.54356846473029</v>
      </c>
    </row>
    <row r="130" spans="1:5" ht="12.75">
      <c r="A130" s="201">
        <v>11</v>
      </c>
      <c r="B130" s="47" t="s">
        <v>14</v>
      </c>
      <c r="C130" s="144">
        <v>0</v>
      </c>
      <c r="D130" s="144">
        <v>0</v>
      </c>
      <c r="E130" s="151" t="e">
        <f t="shared" si="3"/>
        <v>#DIV/0!</v>
      </c>
    </row>
    <row r="131" spans="1:12" ht="15.75">
      <c r="A131" s="201">
        <v>12</v>
      </c>
      <c r="B131" s="47" t="s">
        <v>15</v>
      </c>
      <c r="C131" s="144">
        <v>225</v>
      </c>
      <c r="D131" s="144">
        <v>29</v>
      </c>
      <c r="E131" s="151">
        <f t="shared" si="3"/>
        <v>12.88888888888889</v>
      </c>
      <c r="J131" s="259"/>
      <c r="K131" s="259"/>
      <c r="L131" s="259"/>
    </row>
    <row r="132" spans="1:5" ht="12.75">
      <c r="A132" s="201">
        <v>13</v>
      </c>
      <c r="B132" s="47" t="s">
        <v>16</v>
      </c>
      <c r="C132" s="144">
        <v>557</v>
      </c>
      <c r="D132" s="144">
        <v>146</v>
      </c>
      <c r="E132" s="151">
        <f t="shared" si="3"/>
        <v>26.211849192100537</v>
      </c>
    </row>
    <row r="133" spans="1:5" ht="12.75">
      <c r="A133" s="201">
        <v>14</v>
      </c>
      <c r="B133" s="47" t="s">
        <v>17</v>
      </c>
      <c r="C133" s="144">
        <v>49</v>
      </c>
      <c r="D133" s="144">
        <v>3</v>
      </c>
      <c r="E133" s="151">
        <f t="shared" si="3"/>
        <v>6.122448979591836</v>
      </c>
    </row>
    <row r="134" spans="1:5" ht="12.75">
      <c r="A134" s="201">
        <v>15</v>
      </c>
      <c r="B134" s="47" t="s">
        <v>18</v>
      </c>
      <c r="C134" s="146">
        <v>592</v>
      </c>
      <c r="D134" s="146">
        <v>33</v>
      </c>
      <c r="E134" s="151">
        <f t="shared" si="3"/>
        <v>5.574324324324325</v>
      </c>
    </row>
    <row r="135" spans="1:5" ht="12.75">
      <c r="A135" s="201">
        <v>16</v>
      </c>
      <c r="B135" s="47" t="s">
        <v>19</v>
      </c>
      <c r="C135" s="147">
        <v>293</v>
      </c>
      <c r="D135" s="147">
        <v>35</v>
      </c>
      <c r="E135" s="238">
        <f t="shared" si="3"/>
        <v>11.945392491467576</v>
      </c>
    </row>
    <row r="136" spans="1:5" ht="12.75">
      <c r="A136" s="201">
        <v>17</v>
      </c>
      <c r="B136" s="47" t="s">
        <v>20</v>
      </c>
      <c r="C136" s="144">
        <v>363</v>
      </c>
      <c r="D136" s="144">
        <v>54</v>
      </c>
      <c r="E136" s="151">
        <f t="shared" si="3"/>
        <v>14.87603305785124</v>
      </c>
    </row>
    <row r="137" spans="1:5" ht="12.75">
      <c r="A137" s="201">
        <v>18</v>
      </c>
      <c r="B137" s="47" t="s">
        <v>21</v>
      </c>
      <c r="C137" s="144">
        <v>72</v>
      </c>
      <c r="D137" s="144">
        <v>46</v>
      </c>
      <c r="E137" s="151">
        <f t="shared" si="3"/>
        <v>63.888888888888886</v>
      </c>
    </row>
    <row r="138" spans="1:5" ht="12.75">
      <c r="A138" s="201">
        <v>19</v>
      </c>
      <c r="B138" s="47" t="s">
        <v>22</v>
      </c>
      <c r="C138" s="144">
        <v>0</v>
      </c>
      <c r="D138" s="144">
        <v>0</v>
      </c>
      <c r="E138" s="151" t="e">
        <f t="shared" si="3"/>
        <v>#DIV/0!</v>
      </c>
    </row>
    <row r="139" spans="1:5" ht="12.75">
      <c r="A139" s="201">
        <v>20</v>
      </c>
      <c r="B139" s="47" t="s">
        <v>23</v>
      </c>
      <c r="C139" s="144">
        <v>28</v>
      </c>
      <c r="D139" s="144">
        <v>21</v>
      </c>
      <c r="E139" s="151">
        <f t="shared" si="3"/>
        <v>75</v>
      </c>
    </row>
    <row r="140" spans="1:5" ht="12.75">
      <c r="A140" s="201">
        <v>21</v>
      </c>
      <c r="B140" s="47" t="s">
        <v>24</v>
      </c>
      <c r="C140" s="144">
        <v>78</v>
      </c>
      <c r="D140" s="144">
        <v>39</v>
      </c>
      <c r="E140" s="151">
        <f t="shared" si="3"/>
        <v>50</v>
      </c>
    </row>
    <row r="141" spans="1:5" ht="12.75">
      <c r="A141" s="201">
        <v>22</v>
      </c>
      <c r="B141" s="47" t="s">
        <v>25</v>
      </c>
      <c r="C141" s="144">
        <v>323</v>
      </c>
      <c r="D141" s="144">
        <v>14</v>
      </c>
      <c r="E141" s="151">
        <f t="shared" si="3"/>
        <v>4.3343653250774</v>
      </c>
    </row>
    <row r="142" spans="1:5" ht="12.75">
      <c r="A142" s="201">
        <v>23</v>
      </c>
      <c r="B142" s="47" t="s">
        <v>26</v>
      </c>
      <c r="C142" s="144">
        <v>454</v>
      </c>
      <c r="D142" s="144">
        <v>13</v>
      </c>
      <c r="E142" s="151">
        <f t="shared" si="3"/>
        <v>2.8634361233480177</v>
      </c>
    </row>
    <row r="143" spans="1:5" ht="12.75">
      <c r="A143" s="201">
        <v>24</v>
      </c>
      <c r="B143" s="47" t="s">
        <v>27</v>
      </c>
      <c r="C143" s="144">
        <v>278</v>
      </c>
      <c r="D143" s="144">
        <v>62</v>
      </c>
      <c r="E143" s="151">
        <f t="shared" si="3"/>
        <v>22.302158273381295</v>
      </c>
    </row>
    <row r="144" spans="1:5" ht="12.75">
      <c r="A144" s="201">
        <v>25</v>
      </c>
      <c r="B144" s="47" t="s">
        <v>28</v>
      </c>
      <c r="C144" s="144">
        <v>462</v>
      </c>
      <c r="D144" s="144">
        <v>43</v>
      </c>
      <c r="E144" s="151">
        <f t="shared" si="3"/>
        <v>9.307359307359308</v>
      </c>
    </row>
    <row r="145" spans="1:5" ht="12.75">
      <c r="A145" s="228">
        <v>26</v>
      </c>
      <c r="B145" s="55" t="s">
        <v>77</v>
      </c>
      <c r="C145" s="149"/>
      <c r="D145" s="149"/>
      <c r="E145" s="151" t="e">
        <f t="shared" si="3"/>
        <v>#DIV/0!</v>
      </c>
    </row>
    <row r="146" spans="1:5" ht="12.75">
      <c r="A146" s="201">
        <v>27</v>
      </c>
      <c r="B146" s="55" t="s">
        <v>80</v>
      </c>
      <c r="C146" s="149"/>
      <c r="D146" s="149"/>
      <c r="E146" s="151" t="e">
        <f t="shared" si="3"/>
        <v>#DIV/0!</v>
      </c>
    </row>
    <row r="147" spans="1:5" ht="12.75">
      <c r="A147" s="228">
        <v>28</v>
      </c>
      <c r="B147" s="55" t="s">
        <v>81</v>
      </c>
      <c r="C147" s="149"/>
      <c r="D147" s="149"/>
      <c r="E147" s="151" t="e">
        <f t="shared" si="3"/>
        <v>#DIV/0!</v>
      </c>
    </row>
    <row r="148" spans="1:5" ht="13.5" thickBot="1">
      <c r="A148" s="201">
        <v>29</v>
      </c>
      <c r="B148" s="50" t="s">
        <v>79</v>
      </c>
      <c r="C148" s="150"/>
      <c r="D148" s="150"/>
      <c r="E148" s="151" t="e">
        <f t="shared" si="3"/>
        <v>#DIV/0!</v>
      </c>
    </row>
    <row r="149" spans="1:5" ht="16.5" thickBot="1">
      <c r="A149" s="280" t="s">
        <v>3</v>
      </c>
      <c r="B149" s="281"/>
      <c r="C149" s="133">
        <f>SUM(C120:C148)</f>
        <v>8537</v>
      </c>
      <c r="D149" s="132">
        <f>SUM(D120:D148)</f>
        <v>1335</v>
      </c>
      <c r="E149" s="148">
        <f>D149*100/C149</f>
        <v>15.637811877708797</v>
      </c>
    </row>
    <row r="150" spans="6:8" ht="15">
      <c r="F150" s="244"/>
      <c r="G150" s="244"/>
      <c r="H150" s="244"/>
    </row>
    <row r="152" spans="1:5" ht="15">
      <c r="A152" s="315" t="s">
        <v>75</v>
      </c>
      <c r="B152" s="315"/>
      <c r="C152" s="315"/>
      <c r="D152" s="315"/>
      <c r="E152" s="315"/>
    </row>
    <row r="153" spans="1:5" ht="12.75">
      <c r="A153" s="1"/>
      <c r="B153" s="1"/>
      <c r="C153" s="310" t="s">
        <v>99</v>
      </c>
      <c r="D153" s="310"/>
      <c r="E153" s="310"/>
    </row>
    <row r="154" spans="1:5" ht="13.5" thickBot="1">
      <c r="A154" s="276" t="s">
        <v>72</v>
      </c>
      <c r="B154" s="276"/>
      <c r="C154" s="303"/>
      <c r="D154" s="303"/>
      <c r="E154" s="303"/>
    </row>
    <row r="155" spans="1:5" ht="13.5" thickBot="1">
      <c r="A155" s="267" t="s">
        <v>1</v>
      </c>
      <c r="B155" s="267" t="s">
        <v>2</v>
      </c>
      <c r="C155" s="265" t="s">
        <v>58</v>
      </c>
      <c r="D155" s="266"/>
      <c r="E155" s="316"/>
    </row>
    <row r="156" spans="1:5" ht="13.5" thickBot="1">
      <c r="A156" s="268"/>
      <c r="B156" s="268"/>
      <c r="C156" s="4" t="s">
        <v>53</v>
      </c>
      <c r="D156" s="3" t="s">
        <v>55</v>
      </c>
      <c r="E156" s="12" t="s">
        <v>41</v>
      </c>
    </row>
    <row r="157" spans="1:10" ht="13.5" thickBot="1">
      <c r="A157" s="269"/>
      <c r="B157" s="269"/>
      <c r="C157" s="157" t="s">
        <v>54</v>
      </c>
      <c r="D157" s="229" t="s">
        <v>56</v>
      </c>
      <c r="E157" s="4" t="s">
        <v>57</v>
      </c>
      <c r="I157" s="182"/>
      <c r="J157" s="248"/>
    </row>
    <row r="158" spans="1:10" ht="12.75">
      <c r="A158" s="200">
        <v>1</v>
      </c>
      <c r="B158" s="47" t="s">
        <v>4</v>
      </c>
      <c r="C158" s="144">
        <f aca="true" t="shared" si="4" ref="C158:D173">C8+C44+C82+C120</f>
        <v>1285</v>
      </c>
      <c r="D158" s="27">
        <f t="shared" si="4"/>
        <v>140</v>
      </c>
      <c r="E158" s="145">
        <f aca="true" t="shared" si="5" ref="E158:E182">D158*100/C158</f>
        <v>10.894941634241246</v>
      </c>
      <c r="I158" s="182"/>
      <c r="J158" s="248"/>
    </row>
    <row r="159" spans="1:10" ht="12.75">
      <c r="A159" s="201">
        <v>2</v>
      </c>
      <c r="B159" s="47" t="s">
        <v>5</v>
      </c>
      <c r="C159" s="144">
        <f t="shared" si="4"/>
        <v>1294</v>
      </c>
      <c r="D159" s="27">
        <f t="shared" si="4"/>
        <v>162</v>
      </c>
      <c r="E159" s="145">
        <f t="shared" si="5"/>
        <v>12.519319938176197</v>
      </c>
      <c r="I159" s="182"/>
      <c r="J159" s="248"/>
    </row>
    <row r="160" spans="1:10" ht="12.75">
      <c r="A160" s="201">
        <v>3</v>
      </c>
      <c r="B160" s="47" t="s">
        <v>6</v>
      </c>
      <c r="C160" s="144">
        <f t="shared" si="4"/>
        <v>3277</v>
      </c>
      <c r="D160" s="27">
        <f t="shared" si="4"/>
        <v>481</v>
      </c>
      <c r="E160" s="145">
        <f t="shared" si="5"/>
        <v>14.678059200488251</v>
      </c>
      <c r="I160" s="182"/>
      <c r="J160" s="248"/>
    </row>
    <row r="161" spans="1:10" ht="12.75">
      <c r="A161" s="201">
        <v>4</v>
      </c>
      <c r="B161" s="47" t="s">
        <v>7</v>
      </c>
      <c r="C161" s="144">
        <f t="shared" si="4"/>
        <v>1690</v>
      </c>
      <c r="D161" s="27">
        <f t="shared" si="4"/>
        <v>192</v>
      </c>
      <c r="E161" s="145">
        <f t="shared" si="5"/>
        <v>11.36094674556213</v>
      </c>
      <c r="I161" s="182"/>
      <c r="J161" s="248"/>
    </row>
    <row r="162" spans="1:10" ht="12.75">
      <c r="A162" s="201">
        <v>5</v>
      </c>
      <c r="B162" s="47" t="s">
        <v>8</v>
      </c>
      <c r="C162" s="144">
        <f t="shared" si="4"/>
        <v>2491</v>
      </c>
      <c r="D162" s="27">
        <f t="shared" si="4"/>
        <v>505</v>
      </c>
      <c r="E162" s="145">
        <f t="shared" si="5"/>
        <v>20.27298273785628</v>
      </c>
      <c r="I162" s="182"/>
      <c r="J162" s="248"/>
    </row>
    <row r="163" spans="1:10" ht="12.75">
      <c r="A163" s="201">
        <v>6</v>
      </c>
      <c r="B163" s="47" t="s">
        <v>9</v>
      </c>
      <c r="C163" s="144">
        <f t="shared" si="4"/>
        <v>1650</v>
      </c>
      <c r="D163" s="27">
        <f t="shared" si="4"/>
        <v>388</v>
      </c>
      <c r="E163" s="145">
        <f t="shared" si="5"/>
        <v>23.515151515151516</v>
      </c>
      <c r="I163" s="182"/>
      <c r="J163" s="248"/>
    </row>
    <row r="164" spans="1:10" ht="12.75">
      <c r="A164" s="201">
        <v>7</v>
      </c>
      <c r="B164" s="47" t="s">
        <v>10</v>
      </c>
      <c r="C164" s="144">
        <f t="shared" si="4"/>
        <v>1738</v>
      </c>
      <c r="D164" s="27">
        <f t="shared" si="4"/>
        <v>448</v>
      </c>
      <c r="E164" s="145">
        <f t="shared" si="5"/>
        <v>25.77675489067894</v>
      </c>
      <c r="I164" s="183"/>
      <c r="J164" s="248"/>
    </row>
    <row r="165" spans="1:10" ht="12.75">
      <c r="A165" s="201">
        <v>8</v>
      </c>
      <c r="B165" s="196" t="s">
        <v>11</v>
      </c>
      <c r="C165" s="144">
        <f t="shared" si="4"/>
        <v>2080</v>
      </c>
      <c r="D165" s="27">
        <f t="shared" si="4"/>
        <v>395</v>
      </c>
      <c r="E165" s="145">
        <f t="shared" si="5"/>
        <v>18.990384615384617</v>
      </c>
      <c r="I165" s="182"/>
      <c r="J165" s="248"/>
    </row>
    <row r="166" spans="1:10" ht="12.75">
      <c r="A166" s="201">
        <v>9</v>
      </c>
      <c r="B166" s="47" t="s">
        <v>12</v>
      </c>
      <c r="C166" s="144">
        <f t="shared" si="4"/>
        <v>1976</v>
      </c>
      <c r="D166" s="27">
        <f t="shared" si="4"/>
        <v>541</v>
      </c>
      <c r="E166" s="145">
        <f t="shared" si="5"/>
        <v>27.37854251012146</v>
      </c>
      <c r="I166" s="182"/>
      <c r="J166" s="248"/>
    </row>
    <row r="167" spans="1:10" ht="12.75">
      <c r="A167" s="201">
        <v>10</v>
      </c>
      <c r="B167" s="47" t="s">
        <v>13</v>
      </c>
      <c r="C167" s="144">
        <f t="shared" si="4"/>
        <v>714</v>
      </c>
      <c r="D167" s="27">
        <f t="shared" si="4"/>
        <v>89</v>
      </c>
      <c r="E167" s="145">
        <f t="shared" si="5"/>
        <v>12.46498599439776</v>
      </c>
      <c r="I167" s="182"/>
      <c r="J167" s="248"/>
    </row>
    <row r="168" spans="1:10" ht="12.75">
      <c r="A168" s="201">
        <v>11</v>
      </c>
      <c r="B168" s="47" t="s">
        <v>14</v>
      </c>
      <c r="C168" s="144">
        <f t="shared" si="4"/>
        <v>0</v>
      </c>
      <c r="D168" s="27">
        <f t="shared" si="4"/>
        <v>0</v>
      </c>
      <c r="E168" s="145" t="e">
        <f t="shared" si="5"/>
        <v>#DIV/0!</v>
      </c>
      <c r="I168" s="182"/>
      <c r="J168" s="248"/>
    </row>
    <row r="169" spans="1:10" ht="12.75">
      <c r="A169" s="201">
        <v>12</v>
      </c>
      <c r="B169" s="47" t="s">
        <v>15</v>
      </c>
      <c r="C169" s="144">
        <f t="shared" si="4"/>
        <v>2458</v>
      </c>
      <c r="D169" s="27">
        <f t="shared" si="4"/>
        <v>336</v>
      </c>
      <c r="E169" s="145">
        <f t="shared" si="5"/>
        <v>13.669650122050447</v>
      </c>
      <c r="I169" s="182"/>
      <c r="J169" s="248"/>
    </row>
    <row r="170" spans="1:10" ht="12.75">
      <c r="A170" s="201">
        <v>13</v>
      </c>
      <c r="B170" s="47" t="s">
        <v>16</v>
      </c>
      <c r="C170" s="144">
        <f t="shared" si="4"/>
        <v>1672</v>
      </c>
      <c r="D170" s="27">
        <f t="shared" si="4"/>
        <v>572</v>
      </c>
      <c r="E170" s="145">
        <f t="shared" si="5"/>
        <v>34.21052631578947</v>
      </c>
      <c r="I170" s="183"/>
      <c r="J170" s="248"/>
    </row>
    <row r="171" spans="1:10" ht="12.75">
      <c r="A171" s="201">
        <v>14</v>
      </c>
      <c r="B171" s="196" t="s">
        <v>17</v>
      </c>
      <c r="C171" s="144">
        <f t="shared" si="4"/>
        <v>293</v>
      </c>
      <c r="D171" s="27">
        <f t="shared" si="4"/>
        <v>45</v>
      </c>
      <c r="E171" s="145">
        <f t="shared" si="5"/>
        <v>15.358361774744028</v>
      </c>
      <c r="I171" s="183"/>
      <c r="J171" s="248"/>
    </row>
    <row r="172" spans="1:10" ht="12.75">
      <c r="A172" s="201">
        <v>15</v>
      </c>
      <c r="B172" s="196" t="s">
        <v>18</v>
      </c>
      <c r="C172" s="144">
        <f t="shared" si="4"/>
        <v>2825</v>
      </c>
      <c r="D172" s="27">
        <f t="shared" si="4"/>
        <v>173</v>
      </c>
      <c r="E172" s="145">
        <f t="shared" si="5"/>
        <v>6.123893805309734</v>
      </c>
      <c r="I172" s="183"/>
      <c r="J172" s="248"/>
    </row>
    <row r="173" spans="1:10" ht="12.75">
      <c r="A173" s="201">
        <v>16</v>
      </c>
      <c r="B173" s="196" t="s">
        <v>19</v>
      </c>
      <c r="C173" s="144">
        <f t="shared" si="4"/>
        <v>865</v>
      </c>
      <c r="D173" s="27">
        <f t="shared" si="4"/>
        <v>110</v>
      </c>
      <c r="E173" s="145">
        <f t="shared" si="5"/>
        <v>12.716763005780347</v>
      </c>
      <c r="I173" s="182"/>
      <c r="J173" s="248"/>
    </row>
    <row r="174" spans="1:10" ht="12.75">
      <c r="A174" s="201">
        <v>17</v>
      </c>
      <c r="B174" s="47" t="s">
        <v>20</v>
      </c>
      <c r="C174" s="144">
        <f aca="true" t="shared" si="6" ref="C174:D182">C24+C60+C98+C136</f>
        <v>848</v>
      </c>
      <c r="D174" s="27">
        <f t="shared" si="6"/>
        <v>137</v>
      </c>
      <c r="E174" s="145">
        <f t="shared" si="5"/>
        <v>16.15566037735849</v>
      </c>
      <c r="I174" s="182"/>
      <c r="J174" s="248"/>
    </row>
    <row r="175" spans="1:10" ht="12.75">
      <c r="A175" s="201">
        <v>18</v>
      </c>
      <c r="B175" s="47" t="s">
        <v>21</v>
      </c>
      <c r="C175" s="144">
        <f t="shared" si="6"/>
        <v>606</v>
      </c>
      <c r="D175" s="27">
        <f t="shared" si="6"/>
        <v>150</v>
      </c>
      <c r="E175" s="145">
        <f t="shared" si="5"/>
        <v>24.752475247524753</v>
      </c>
      <c r="I175" s="183"/>
      <c r="J175" s="248"/>
    </row>
    <row r="176" spans="1:10" ht="12.75">
      <c r="A176" s="201">
        <v>19</v>
      </c>
      <c r="B176" s="196" t="s">
        <v>22</v>
      </c>
      <c r="C176" s="144">
        <f t="shared" si="6"/>
        <v>122</v>
      </c>
      <c r="D176" s="27">
        <f t="shared" si="6"/>
        <v>4</v>
      </c>
      <c r="E176" s="145">
        <f t="shared" si="5"/>
        <v>3.278688524590164</v>
      </c>
      <c r="I176" s="182"/>
      <c r="J176" s="248"/>
    </row>
    <row r="177" spans="1:10" ht="12.75">
      <c r="A177" s="201">
        <v>20</v>
      </c>
      <c r="B177" s="47" t="s">
        <v>23</v>
      </c>
      <c r="C177" s="144">
        <f t="shared" si="6"/>
        <v>585</v>
      </c>
      <c r="D177" s="27">
        <f t="shared" si="6"/>
        <v>116</v>
      </c>
      <c r="E177" s="145">
        <f t="shared" si="5"/>
        <v>19.82905982905983</v>
      </c>
      <c r="I177" s="182"/>
      <c r="J177" s="248"/>
    </row>
    <row r="178" spans="1:10" ht="12.75">
      <c r="A178" s="201">
        <v>21</v>
      </c>
      <c r="B178" s="47" t="s">
        <v>24</v>
      </c>
      <c r="C178" s="144">
        <f t="shared" si="6"/>
        <v>293</v>
      </c>
      <c r="D178" s="27">
        <f t="shared" si="6"/>
        <v>164</v>
      </c>
      <c r="E178" s="145">
        <f t="shared" si="5"/>
        <v>55.972696245733786</v>
      </c>
      <c r="I178" s="182"/>
      <c r="J178" s="248"/>
    </row>
    <row r="179" spans="1:10" ht="12.75">
      <c r="A179" s="201">
        <v>22</v>
      </c>
      <c r="B179" s="47" t="s">
        <v>25</v>
      </c>
      <c r="C179" s="144">
        <f t="shared" si="6"/>
        <v>1220</v>
      </c>
      <c r="D179" s="27">
        <f t="shared" si="6"/>
        <v>64</v>
      </c>
      <c r="E179" s="145">
        <f t="shared" si="5"/>
        <v>5.245901639344262</v>
      </c>
      <c r="I179" s="182"/>
      <c r="J179" s="248"/>
    </row>
    <row r="180" spans="1:10" ht="12.75">
      <c r="A180" s="201">
        <v>23</v>
      </c>
      <c r="B180" s="47" t="s">
        <v>26</v>
      </c>
      <c r="C180" s="144">
        <f t="shared" si="6"/>
        <v>1124</v>
      </c>
      <c r="D180" s="27">
        <f t="shared" si="6"/>
        <v>52</v>
      </c>
      <c r="E180" s="145">
        <f t="shared" si="5"/>
        <v>4.6263345195729535</v>
      </c>
      <c r="I180" s="182"/>
      <c r="J180" s="248"/>
    </row>
    <row r="181" spans="1:10" ht="12.75">
      <c r="A181" s="201">
        <v>24</v>
      </c>
      <c r="B181" s="47" t="s">
        <v>27</v>
      </c>
      <c r="C181" s="144">
        <f t="shared" si="6"/>
        <v>830</v>
      </c>
      <c r="D181" s="27">
        <f t="shared" si="6"/>
        <v>164</v>
      </c>
      <c r="E181" s="145">
        <f t="shared" si="5"/>
        <v>19.759036144578314</v>
      </c>
      <c r="I181" s="182"/>
      <c r="J181" s="248"/>
    </row>
    <row r="182" spans="1:10" ht="12.75">
      <c r="A182" s="201">
        <v>25</v>
      </c>
      <c r="B182" s="47" t="s">
        <v>28</v>
      </c>
      <c r="C182" s="144">
        <f t="shared" si="6"/>
        <v>1322</v>
      </c>
      <c r="D182" s="27">
        <f t="shared" si="6"/>
        <v>200</v>
      </c>
      <c r="E182" s="145">
        <f t="shared" si="5"/>
        <v>15.128593040847202</v>
      </c>
      <c r="I182" s="182"/>
      <c r="J182" s="248"/>
    </row>
    <row r="183" spans="1:5" ht="12.75">
      <c r="A183" s="228">
        <v>26</v>
      </c>
      <c r="B183" s="55" t="s">
        <v>76</v>
      </c>
      <c r="C183" s="144">
        <v>0</v>
      </c>
      <c r="D183" s="27">
        <v>0</v>
      </c>
      <c r="E183" s="145">
        <v>0</v>
      </c>
    </row>
    <row r="184" spans="1:5" ht="12.75">
      <c r="A184" s="201">
        <v>27</v>
      </c>
      <c r="B184" s="55" t="s">
        <v>80</v>
      </c>
      <c r="C184" s="144">
        <v>0</v>
      </c>
      <c r="D184" s="27">
        <v>0</v>
      </c>
      <c r="E184" s="145">
        <v>0</v>
      </c>
    </row>
    <row r="185" spans="1:5" ht="12.75">
      <c r="A185" s="228">
        <v>28</v>
      </c>
      <c r="B185" s="55" t="s">
        <v>81</v>
      </c>
      <c r="C185" s="144">
        <v>0</v>
      </c>
      <c r="D185" s="27">
        <v>0</v>
      </c>
      <c r="E185" s="145">
        <v>0</v>
      </c>
    </row>
    <row r="186" spans="1:5" ht="13.5" thickBot="1">
      <c r="A186" s="201">
        <v>29</v>
      </c>
      <c r="B186" s="48" t="s">
        <v>79</v>
      </c>
      <c r="C186" s="144">
        <v>0</v>
      </c>
      <c r="D186" s="27">
        <v>0</v>
      </c>
      <c r="E186" s="145">
        <v>0</v>
      </c>
    </row>
    <row r="187" spans="1:5" ht="16.5" thickBot="1">
      <c r="A187" s="280" t="s">
        <v>3</v>
      </c>
      <c r="B187" s="281"/>
      <c r="C187" s="62">
        <f>SUM(C158:C186)</f>
        <v>33258</v>
      </c>
      <c r="D187" s="131">
        <f>SUM(D158:D186)</f>
        <v>5628</v>
      </c>
      <c r="E187" s="181">
        <f>D187*100/C187</f>
        <v>16.922244272054844</v>
      </c>
    </row>
    <row r="188" ht="12.75">
      <c r="E188" s="249"/>
    </row>
    <row r="189" spans="1:5" ht="12.75">
      <c r="A189" s="250"/>
      <c r="B189" s="250"/>
      <c r="C189" s="260"/>
      <c r="D189" s="260"/>
      <c r="E189" s="250"/>
    </row>
    <row r="190" spans="1:5" ht="15">
      <c r="A190" s="250"/>
      <c r="B190" s="251"/>
      <c r="C190" s="251"/>
      <c r="D190" s="251"/>
      <c r="E190" s="252"/>
    </row>
    <row r="192" ht="12.75">
      <c r="E192" s="249"/>
    </row>
    <row r="193" ht="12.75">
      <c r="E193" s="249"/>
    </row>
    <row r="194" spans="3:5" ht="12.75">
      <c r="C194" s="253"/>
      <c r="D194" s="253"/>
      <c r="E194" s="249"/>
    </row>
  </sheetData>
  <sheetProtection/>
  <protectedRanges>
    <protectedRange sqref="C82:D110 C8:D34 C120:D148 C44:D72" name="Діапазон1"/>
  </protectedRanges>
  <mergeCells count="35">
    <mergeCell ref="A187:B187"/>
    <mergeCell ref="A149:B149"/>
    <mergeCell ref="A152:E152"/>
    <mergeCell ref="C153:E154"/>
    <mergeCell ref="A154:B154"/>
    <mergeCell ref="A155:A157"/>
    <mergeCell ref="B155:B157"/>
    <mergeCell ref="C155:E155"/>
    <mergeCell ref="A111:B111"/>
    <mergeCell ref="A114:E114"/>
    <mergeCell ref="C115:E116"/>
    <mergeCell ref="A116:B116"/>
    <mergeCell ref="A117:A119"/>
    <mergeCell ref="B117:B119"/>
    <mergeCell ref="C117:E117"/>
    <mergeCell ref="A73:B73"/>
    <mergeCell ref="A76:E76"/>
    <mergeCell ref="C77:E78"/>
    <mergeCell ref="A78:B78"/>
    <mergeCell ref="A79:A81"/>
    <mergeCell ref="B79:B81"/>
    <mergeCell ref="C79:E79"/>
    <mergeCell ref="A35:B35"/>
    <mergeCell ref="A38:E38"/>
    <mergeCell ref="C39:E40"/>
    <mergeCell ref="A40:B40"/>
    <mergeCell ref="A41:A43"/>
    <mergeCell ref="B41:B43"/>
    <mergeCell ref="C41:E41"/>
    <mergeCell ref="A2:E2"/>
    <mergeCell ref="C3:E4"/>
    <mergeCell ref="A4:B4"/>
    <mergeCell ref="A5:A7"/>
    <mergeCell ref="B5:B7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Борисова</dc:creator>
  <cp:keywords/>
  <dc:description/>
  <cp:lastModifiedBy>y.timoshenko</cp:lastModifiedBy>
  <cp:lastPrinted>2021-11-03T07:18:03Z</cp:lastPrinted>
  <dcterms:created xsi:type="dcterms:W3CDTF">2010-01-15T12:58:10Z</dcterms:created>
  <dcterms:modified xsi:type="dcterms:W3CDTF">2023-05-15T06:42:11Z</dcterms:modified>
  <cp:category/>
  <cp:version/>
  <cp:contentType/>
  <cp:contentStatus/>
</cp:coreProperties>
</file>