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10" activeTab="0"/>
  </bookViews>
  <sheets>
    <sheet name="IBBS" sheetId="1" r:id="rId1"/>
  </sheets>
  <definedNames>
    <definedName name="_xlnm.Print_Area" localSheetId="0">#N/A</definedName>
  </definedNames>
  <calcPr fullCalcOnLoad="1" refMode="R1C1"/>
</workbook>
</file>

<file path=xl/sharedStrings.xml><?xml version="1.0" encoding="utf-8"?>
<sst xmlns="http://schemas.openxmlformats.org/spreadsheetml/2006/main" count="138" uniqueCount="99">
  <si>
    <t>№ п.п.</t>
  </si>
  <si>
    <t>Кількість одиниць</t>
  </si>
  <si>
    <t>особа</t>
  </si>
  <si>
    <t>ВСЬОГО БЕЗ ПДВ</t>
  </si>
  <si>
    <t>3.1.4</t>
  </si>
  <si>
    <t>3.1.1</t>
  </si>
  <si>
    <t>3.1.2</t>
  </si>
  <si>
    <t>3.1.3</t>
  </si>
  <si>
    <t>3.1.5</t>
  </si>
  <si>
    <t>3.1.6</t>
  </si>
  <si>
    <t>3.1.7</t>
  </si>
  <si>
    <t>3.1.8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</si>
  <si>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</si>
  <si>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</si>
  <si>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</si>
  <si>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</si>
  <si>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</si>
  <si>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</si>
  <si>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</si>
  <si>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</si>
  <si>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1.3</t>
  </si>
  <si>
    <t>1.4</t>
  </si>
  <si>
    <t>2.1</t>
  </si>
  <si>
    <t>Всього за ЕТАП ІІ:</t>
  </si>
  <si>
    <t>Всього за ЕТАП І:</t>
  </si>
  <si>
    <t>Всього за ЕТАП ІІІ (частина 1 ):</t>
  </si>
  <si>
    <t>Всього за ЕТАП ІІІ (частина 2 ):</t>
  </si>
  <si>
    <t>1.2</t>
  </si>
  <si>
    <t>1.1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</si>
  <si>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</si>
  <si>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</si>
  <si>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</si>
  <si>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</si>
  <si>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</si>
  <si>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</si>
  <si>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</si>
  <si>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</si>
  <si>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Всього за ЕТАП ІІІ (частина 3 ):</t>
  </si>
  <si>
    <t>Всього (грн., без ПДВ)</t>
  </si>
  <si>
    <t>Вартість одиниць (грн., без ПДВ)</t>
  </si>
  <si>
    <t xml:space="preserve">ЕТАП 1. </t>
  </si>
  <si>
    <t>2.2</t>
  </si>
  <si>
    <t>2.3</t>
  </si>
  <si>
    <t>зразок</t>
  </si>
  <si>
    <t>підпис в журналі</t>
  </si>
  <si>
    <t>Послуги щодо підготовки медичним працівником зразків сухої краплі крові</t>
  </si>
  <si>
    <t>Структура послуги</t>
  </si>
  <si>
    <t xml:space="preserve">Назва одиниці </t>
  </si>
  <si>
    <t>осіб</t>
  </si>
  <si>
    <t>сайт</t>
  </si>
  <si>
    <t>Послуги з забезпечення рекрутування ключових інформантів</t>
  </si>
  <si>
    <t>Послуги з забезпечення друку матеріалів для кожного сайту дослідження (журналів, бланків, анкет)</t>
  </si>
  <si>
    <t>тренінг</t>
  </si>
  <si>
    <t>2.4.</t>
  </si>
  <si>
    <t>3.1.9</t>
  </si>
  <si>
    <t>кур'єрська доставка</t>
  </si>
  <si>
    <t>3.2.9</t>
  </si>
  <si>
    <t>3.3.9</t>
  </si>
  <si>
    <t>скринінгова анкета</t>
  </si>
  <si>
    <t>ДК 021:2015: 79310000-0 Послуги з проведення ринкових досліджень (Послуги з організації та проведення біоповедінкового дослідження серед трансґендерних та небінарних людей у 2024 році)</t>
  </si>
  <si>
    <t>місто</t>
  </si>
  <si>
    <t>Послуги з забезпечення опитування ключових інформантів</t>
  </si>
  <si>
    <t>Послуги з забезпечення пілотування інструментарію дослідження</t>
  </si>
  <si>
    <t>Послуги з проведення базового компоненту дослідження (поведінкового (опитування) та інваріантної складової біологічного компоненту дослідження)</t>
  </si>
  <si>
    <t>Послуги з забезпечення організації та проведення роботи Регіональних робочих груп в кожному місті проведення дослідження</t>
  </si>
  <si>
    <t>Послуги з проведення підтверджуючих тестів для представників цільової групи  з позитивним результатом першого швидкого тесту на ВІЛ</t>
  </si>
  <si>
    <t>Послуги з забезпечення організації перенаправлення і супроводу соціальним працівником представників цільової групи у яких вперше виявлено ВІЛ до ЗОЗ, які надають послуги з догляду та підтримки людей, які живуть з ВІЛ</t>
  </si>
  <si>
    <t>Послуги з забезпечення організації постановки медичним працівником на облік до ЗОЗ, які надають послуги з догляду та підтримки людей, які живуть з ВІЛ, представників цільової групи у яких вперше виявлено ВІЛ</t>
  </si>
  <si>
    <t>Послуги з забезпечення організації постановки медичним працівником на облік в ЗОЗ, які надають послуги з догляду та підтримки людей, які живуть з ВІЛ, представників цільової групи у яких вперше виявлено ВІЛ</t>
  </si>
  <si>
    <t>Послуги з проведення підтверджуючих тестів для представників цільової групи з позитивним результатом першого швидкого тесту на ВІЛ</t>
  </si>
  <si>
    <t>масив</t>
  </si>
  <si>
    <t>4.1.</t>
  </si>
  <si>
    <t>4.2.</t>
  </si>
  <si>
    <t xml:space="preserve">документ у форматі .docx або .xls </t>
  </si>
  <si>
    <t>Всього за ЕТАП IV:</t>
  </si>
  <si>
    <t xml:space="preserve">Послуги з забезпечення рекрутингу перших учасників дослідження </t>
  </si>
  <si>
    <t xml:space="preserve">Послуги з чистки трьох масивів даних (за результатами опитування трансґендерних жінок, трансґендерних чоловіків та небінарних людей) та їх об’єднання із формами результатів тестування </t>
  </si>
  <si>
    <t>Послуги з забезпечення проведення рекрутингу представників цільової групи  дослідження</t>
  </si>
  <si>
    <t>Послуги з забезпечення проведення рекрутингу представників цільової групи дослідження</t>
  </si>
  <si>
    <t>Послуги щодо транспортування контрольних зразків з кожного сайту проведення дослідження з метою перевірки компетентності медичних працівників в межах проведення зовнішньої оцінки якості (ЗОЯ) та внутрішнього контролю</t>
  </si>
  <si>
    <t>Послуги з забезпечення організації перенаправлення і супроводу представником регіональної команди представників цільової групи у яких вперше виявлено ВІЛ до ЗОЗ, які надають послуги з догляду та підтримки людей, які живуть з ВІЛ</t>
  </si>
  <si>
    <t>Послуги з підготовки одновимірних та двомірних розподілів відповідейпредставників цільової групи на основі масивів даних</t>
  </si>
  <si>
    <t>Послуги з забезпечення організації постановки медичним працівником на облік в ЗОЗ представників цільової групи у яких вперше виявлено ВГС або сифіліс</t>
  </si>
  <si>
    <t>запис у формі результатів тестування</t>
  </si>
  <si>
    <t>Послуги з забезпечення Виконавцем організації та проведення навчання для регіональних координаторів, медичних працівників та інших членів дослідницьких команд (2 тренінги у м. Київ та по 1 тренінгу у кожному з 5 міст проведення дослідження, всього 7 тренінгів)</t>
  </si>
  <si>
    <t>Підготовчий етап (формування Регіональних робочих груп у кожному з міст проведення дослідження (опитування, проведення формативної оцінки, пілотування інструментарію))</t>
  </si>
  <si>
    <t>Послуги з забезпечення формування дослідницьких команд зі збору даних в кожному місті проведення дослідження</t>
  </si>
  <si>
    <t>Послуги з забезпечення організації перенаправлення і супроводу представником дослідницької команди представників цільової групи у яких вперше виявлено ВГС або сифіліс до ЗОЗ</t>
  </si>
  <si>
    <t>ЕТАП ІІ. Формування та навчання регіональних дослідницьких команд зі збору, що будуть реалізовувати дослідження та здійснення друку матеріалів  дослідження</t>
  </si>
  <si>
    <t>ЕТАП ІІІ. Проведення польового етапу дослідження (частина 1)</t>
  </si>
  <si>
    <t>ЕТАП ІІІ. Проведення польового етапу дослідження (частина 2)</t>
  </si>
  <si>
    <t>ЕТАП ІІІ. Проведення польового етапу дослідження (частина 3)</t>
  </si>
  <si>
    <t>ЕТАП IV. Обробка масиву даних та підготовка розрахунків</t>
  </si>
  <si>
    <t>Бюджет дослідження</t>
  </si>
  <si>
    <t>Додаток № 3.1</t>
  </si>
  <si>
    <t>Назва дослідження</t>
  </si>
  <si>
    <t>Назва Заявника</t>
  </si>
  <si>
    <t>Керівник організації   ___________________</t>
  </si>
  <si>
    <t xml:space="preserve">                                                               (підпис)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</si>
</sst>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0.0"/>
    <numFmt numFmtId="213" formatCode="#,##0.00\ &quot;грн.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&quot;Так&quot;;&quot;Так&quot;;&quot;Ні&quot;"/>
    <numFmt numFmtId="219" formatCode="&quot;True&quot;;&quot;True&quot;;&quot;False&quot;"/>
    <numFmt numFmtId="220" formatCode="&quot;Увімк&quot;;&quot;Увімк&quot;;&quot;Вимк&quot;"/>
    <numFmt numFmtId="221" formatCode="[$¥€-2]\ ###,000_);[Red]\([$€-2]\ ###,000\)"/>
    <numFmt numFmtId="222" formatCode="#,##0.0"/>
    <numFmt numFmtId="223" formatCode="#,##0;[Red]#,##0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0" borderId="0" applyBorder="0">
      <alignment/>
      <protection/>
    </xf>
    <xf numFmtId="0" fontId="35" fillId="19" borderId="1" applyNumberFormat="0" applyAlignment="0" applyProtection="0"/>
    <xf numFmtId="9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210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1" fillId="31" borderId="8" applyNumberFormat="0" applyFont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11" fontId="1" fillId="0" borderId="0" applyFont="0" applyFill="0" applyBorder="0" applyAlignment="0" applyProtection="0"/>
    <xf numFmtId="209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wrapText="1"/>
    </xf>
    <xf numFmtId="4" fontId="3" fillId="32" borderId="0" xfId="0" applyNumberFormat="1" applyFont="1" applyFill="1" applyAlignment="1">
      <alignment horizontal="right"/>
    </xf>
    <xf numFmtId="4" fontId="3" fillId="32" borderId="0" xfId="0" applyNumberFormat="1" applyFont="1" applyFill="1" applyAlignment="1">
      <alignment horizontal="right" wrapText="1"/>
    </xf>
    <xf numFmtId="0" fontId="5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13" fontId="7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13" fontId="9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right" vertical="center" wrapText="1"/>
    </xf>
    <xf numFmtId="0" fontId="53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28" fillId="32" borderId="0" xfId="0" applyFont="1" applyFill="1" applyAlignment="1">
      <alignment horizontal="center" vertical="center" wrapText="1"/>
    </xf>
    <xf numFmtId="0" fontId="29" fillId="32" borderId="0" xfId="0" applyFont="1" applyFill="1" applyAlignment="1">
      <alignment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28" fillId="32" borderId="0" xfId="0" applyFont="1" applyFill="1" applyAlignment="1">
      <alignment vertical="center" wrapText="1"/>
    </xf>
    <xf numFmtId="0" fontId="32" fillId="32" borderId="0" xfId="0" applyFont="1" applyFill="1" applyAlignment="1">
      <alignment wrapText="1"/>
    </xf>
    <xf numFmtId="0" fontId="33" fillId="32" borderId="0" xfId="0" applyFont="1" applyFill="1" applyAlignment="1">
      <alignment horizontal="left"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Alliance budget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3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90" zoomScaleNormal="90" zoomScaleSheetLayoutView="85" workbookViewId="0" topLeftCell="A1">
      <selection activeCell="E46" sqref="E46"/>
    </sheetView>
  </sheetViews>
  <sheetFormatPr defaultColWidth="9.140625" defaultRowHeight="15"/>
  <cols>
    <col min="1" max="1" width="10.00390625" style="3" customWidth="1"/>
    <col min="2" max="2" width="81.28125" style="5" customWidth="1"/>
    <col min="3" max="3" width="24.421875" style="1" customWidth="1"/>
    <col min="4" max="4" width="18.421875" style="4" customWidth="1"/>
    <col min="5" max="5" width="18.57421875" style="4" customWidth="1"/>
    <col min="6" max="6" width="21.7109375" style="4" customWidth="1"/>
    <col min="7" max="9" width="9.140625" style="6" customWidth="1"/>
    <col min="10" max="16384" width="9.140625" style="2" customWidth="1"/>
  </cols>
  <sheetData>
    <row r="1" spans="2:6" ht="40.5" customHeight="1">
      <c r="B1" s="32" t="s">
        <v>93</v>
      </c>
      <c r="F1" s="36" t="s">
        <v>94</v>
      </c>
    </row>
    <row r="2" spans="2:6" ht="60" customHeight="1">
      <c r="B2" s="33" t="s">
        <v>95</v>
      </c>
      <c r="C2" s="34" t="s">
        <v>59</v>
      </c>
      <c r="D2" s="34"/>
      <c r="E2" s="34"/>
      <c r="F2" s="34"/>
    </row>
    <row r="3" spans="2:6" ht="45.75" customHeight="1">
      <c r="B3" s="33" t="s">
        <v>96</v>
      </c>
      <c r="C3" s="35"/>
      <c r="D3" s="35"/>
      <c r="E3" s="35"/>
      <c r="F3" s="35"/>
    </row>
    <row r="4" ht="25.5" customHeight="1"/>
    <row r="6" spans="1:9" s="1" customFormat="1" ht="40.5" customHeight="1">
      <c r="A6" s="8" t="s">
        <v>0</v>
      </c>
      <c r="B6" s="9" t="s">
        <v>46</v>
      </c>
      <c r="C6" s="8" t="s">
        <v>47</v>
      </c>
      <c r="D6" s="8" t="s">
        <v>1</v>
      </c>
      <c r="E6" s="8" t="s">
        <v>39</v>
      </c>
      <c r="F6" s="8" t="s">
        <v>38</v>
      </c>
      <c r="G6" s="7"/>
      <c r="H6" s="7"/>
      <c r="I6" s="7"/>
    </row>
    <row r="7" spans="1:9" s="1" customFormat="1" ht="26.25" customHeight="1">
      <c r="A7" s="10" t="s">
        <v>40</v>
      </c>
      <c r="B7" s="25" t="s">
        <v>85</v>
      </c>
      <c r="C7" s="26"/>
      <c r="D7" s="26"/>
      <c r="E7" s="26"/>
      <c r="F7" s="27"/>
      <c r="G7" s="7"/>
      <c r="H7" s="7"/>
      <c r="I7" s="7"/>
    </row>
    <row r="8" spans="1:9" s="1" customFormat="1" ht="39.75" customHeight="1">
      <c r="A8" s="11" t="s">
        <v>28</v>
      </c>
      <c r="B8" s="12" t="s">
        <v>64</v>
      </c>
      <c r="C8" s="13" t="s">
        <v>60</v>
      </c>
      <c r="D8" s="13">
        <v>5</v>
      </c>
      <c r="E8" s="13"/>
      <c r="F8" s="14">
        <f>E8*D8</f>
        <v>0</v>
      </c>
      <c r="G8" s="7"/>
      <c r="H8" s="7"/>
      <c r="I8" s="7"/>
    </row>
    <row r="9" spans="1:9" s="1" customFormat="1" ht="28.5" customHeight="1">
      <c r="A9" s="11" t="s">
        <v>27</v>
      </c>
      <c r="B9" s="12" t="s">
        <v>50</v>
      </c>
      <c r="C9" s="13" t="s">
        <v>48</v>
      </c>
      <c r="D9" s="13">
        <v>30</v>
      </c>
      <c r="E9" s="15"/>
      <c r="F9" s="14">
        <f>E9*D9</f>
        <v>0</v>
      </c>
      <c r="G9" s="7"/>
      <c r="H9" s="7"/>
      <c r="I9" s="7"/>
    </row>
    <row r="10" spans="1:9" s="1" customFormat="1" ht="24.75" customHeight="1">
      <c r="A10" s="11" t="s">
        <v>20</v>
      </c>
      <c r="B10" s="12" t="s">
        <v>61</v>
      </c>
      <c r="C10" s="13" t="s">
        <v>2</v>
      </c>
      <c r="D10" s="13">
        <v>30</v>
      </c>
      <c r="E10" s="13"/>
      <c r="F10" s="14">
        <f>E10*D10</f>
        <v>0</v>
      </c>
      <c r="G10" s="7"/>
      <c r="H10" s="7"/>
      <c r="I10" s="7"/>
    </row>
    <row r="11" spans="1:9" s="1" customFormat="1" ht="29.25" customHeight="1">
      <c r="A11" s="11" t="s">
        <v>21</v>
      </c>
      <c r="B11" s="12" t="s">
        <v>62</v>
      </c>
      <c r="C11" s="13" t="s">
        <v>2</v>
      </c>
      <c r="D11" s="13">
        <v>12</v>
      </c>
      <c r="E11" s="16"/>
      <c r="F11" s="14">
        <f>E11*D11</f>
        <v>0</v>
      </c>
      <c r="G11" s="7"/>
      <c r="H11" s="7"/>
      <c r="I11" s="7"/>
    </row>
    <row r="12" spans="1:9" s="1" customFormat="1" ht="23.25" customHeight="1">
      <c r="A12" s="23" t="s">
        <v>24</v>
      </c>
      <c r="B12" s="28"/>
      <c r="C12" s="23"/>
      <c r="D12" s="23"/>
      <c r="E12" s="23"/>
      <c r="F12" s="17">
        <f>SUM(F8:F11)</f>
        <v>0</v>
      </c>
      <c r="G12" s="7"/>
      <c r="H12" s="7"/>
      <c r="I12" s="7"/>
    </row>
    <row r="13" spans="1:9" s="1" customFormat="1" ht="25.5" customHeight="1">
      <c r="A13" s="24" t="s">
        <v>88</v>
      </c>
      <c r="B13" s="24"/>
      <c r="C13" s="24"/>
      <c r="D13" s="24"/>
      <c r="E13" s="24"/>
      <c r="F13" s="24"/>
      <c r="G13" s="7"/>
      <c r="H13" s="7"/>
      <c r="I13" s="7"/>
    </row>
    <row r="14" spans="1:9" s="1" customFormat="1" ht="42.75" customHeight="1">
      <c r="A14" s="11" t="s">
        <v>22</v>
      </c>
      <c r="B14" s="12" t="s">
        <v>86</v>
      </c>
      <c r="C14" s="13" t="s">
        <v>49</v>
      </c>
      <c r="D14" s="13">
        <v>6</v>
      </c>
      <c r="E14" s="13"/>
      <c r="F14" s="14">
        <f>E14*D14</f>
        <v>0</v>
      </c>
      <c r="G14" s="7"/>
      <c r="H14" s="7"/>
      <c r="I14" s="7"/>
    </row>
    <row r="15" spans="1:9" s="1" customFormat="1" ht="31.5" customHeight="1">
      <c r="A15" s="11" t="s">
        <v>41</v>
      </c>
      <c r="B15" s="12" t="s">
        <v>51</v>
      </c>
      <c r="C15" s="13" t="s">
        <v>49</v>
      </c>
      <c r="D15" s="13">
        <v>6</v>
      </c>
      <c r="E15" s="13"/>
      <c r="F15" s="14">
        <f>E15*D15</f>
        <v>0</v>
      </c>
      <c r="G15" s="7"/>
      <c r="H15" s="7"/>
      <c r="I15" s="7"/>
    </row>
    <row r="16" spans="1:9" s="1" customFormat="1" ht="49.5" customHeight="1">
      <c r="A16" s="11" t="s">
        <v>42</v>
      </c>
      <c r="B16" s="12" t="s">
        <v>84</v>
      </c>
      <c r="C16" s="13" t="s">
        <v>52</v>
      </c>
      <c r="D16" s="13">
        <v>7</v>
      </c>
      <c r="E16" s="13"/>
      <c r="F16" s="14">
        <f>E16*D16</f>
        <v>0</v>
      </c>
      <c r="G16" s="7"/>
      <c r="H16" s="7"/>
      <c r="I16" s="7"/>
    </row>
    <row r="17" spans="1:9" s="1" customFormat="1" ht="12.75">
      <c r="A17" s="11" t="s">
        <v>53</v>
      </c>
      <c r="B17" s="12" t="s">
        <v>75</v>
      </c>
      <c r="C17" s="13" t="s">
        <v>58</v>
      </c>
      <c r="D17" s="13">
        <v>18</v>
      </c>
      <c r="E17" s="13"/>
      <c r="F17" s="14">
        <f>E17*D17</f>
        <v>0</v>
      </c>
      <c r="G17" s="7"/>
      <c r="H17" s="7"/>
      <c r="I17" s="7"/>
    </row>
    <row r="18" spans="1:9" s="1" customFormat="1" ht="27" customHeight="1">
      <c r="A18" s="23" t="s">
        <v>23</v>
      </c>
      <c r="B18" s="23"/>
      <c r="C18" s="23"/>
      <c r="D18" s="23"/>
      <c r="E18" s="23"/>
      <c r="F18" s="17">
        <f>SUM(F14:F17)</f>
        <v>0</v>
      </c>
      <c r="G18" s="7"/>
      <c r="H18" s="7"/>
      <c r="I18" s="7"/>
    </row>
    <row r="19" spans="1:9" s="1" customFormat="1" ht="27" customHeight="1">
      <c r="A19" s="24" t="s">
        <v>89</v>
      </c>
      <c r="B19" s="24"/>
      <c r="C19" s="24"/>
      <c r="D19" s="24"/>
      <c r="E19" s="24"/>
      <c r="F19" s="24"/>
      <c r="G19" s="7"/>
      <c r="H19" s="7"/>
      <c r="I19" s="7"/>
    </row>
    <row r="20" spans="1:9" s="1" customFormat="1" ht="39" customHeight="1">
      <c r="A20" s="11" t="s">
        <v>5</v>
      </c>
      <c r="B20" s="18" t="s">
        <v>63</v>
      </c>
      <c r="C20" s="20" t="s">
        <v>2</v>
      </c>
      <c r="D20" s="19">
        <v>150</v>
      </c>
      <c r="E20" s="20"/>
      <c r="F20" s="14">
        <f>E20*D20</f>
        <v>0</v>
      </c>
      <c r="G20" s="7"/>
      <c r="H20" s="7"/>
      <c r="I20" s="7"/>
    </row>
    <row r="21" spans="1:9" s="1" customFormat="1" ht="31.5" customHeight="1">
      <c r="A21" s="11" t="s">
        <v>6</v>
      </c>
      <c r="B21" s="18" t="s">
        <v>77</v>
      </c>
      <c r="C21" s="20" t="s">
        <v>2</v>
      </c>
      <c r="D21" s="19">
        <v>150</v>
      </c>
      <c r="E21" s="20"/>
      <c r="F21" s="14">
        <f>E21*D21</f>
        <v>0</v>
      </c>
      <c r="G21" s="7"/>
      <c r="H21" s="7"/>
      <c r="I21" s="7"/>
    </row>
    <row r="22" spans="1:9" s="1" customFormat="1" ht="39" customHeight="1">
      <c r="A22" s="11" t="s">
        <v>7</v>
      </c>
      <c r="B22" s="18" t="s">
        <v>65</v>
      </c>
      <c r="C22" s="20" t="s">
        <v>83</v>
      </c>
      <c r="D22" s="19">
        <v>20</v>
      </c>
      <c r="E22" s="20"/>
      <c r="F22" s="14">
        <f aca="true" t="shared" si="0" ref="F22:F28">E22*D22</f>
        <v>0</v>
      </c>
      <c r="G22" s="7"/>
      <c r="H22" s="7"/>
      <c r="I22" s="7"/>
    </row>
    <row r="23" spans="1:9" s="1" customFormat="1" ht="50.25" customHeight="1">
      <c r="A23" s="11" t="s">
        <v>4</v>
      </c>
      <c r="B23" s="18" t="s">
        <v>87</v>
      </c>
      <c r="C23" s="20" t="s">
        <v>44</v>
      </c>
      <c r="D23" s="19">
        <v>20</v>
      </c>
      <c r="E23" s="20"/>
      <c r="F23" s="14">
        <f t="shared" si="0"/>
        <v>0</v>
      </c>
      <c r="G23" s="7"/>
      <c r="H23" s="7"/>
      <c r="I23" s="7"/>
    </row>
    <row r="24" spans="1:9" s="1" customFormat="1" ht="46.5" customHeight="1">
      <c r="A24" s="11" t="s">
        <v>8</v>
      </c>
      <c r="B24" s="18" t="s">
        <v>66</v>
      </c>
      <c r="C24" s="20" t="s">
        <v>44</v>
      </c>
      <c r="D24" s="19">
        <v>20</v>
      </c>
      <c r="E24" s="20"/>
      <c r="F24" s="14">
        <f t="shared" si="0"/>
        <v>0</v>
      </c>
      <c r="G24" s="7"/>
      <c r="H24" s="7"/>
      <c r="I24" s="7"/>
    </row>
    <row r="25" spans="1:9" s="1" customFormat="1" ht="50.25" customHeight="1">
      <c r="A25" s="11" t="s">
        <v>9</v>
      </c>
      <c r="B25" s="18" t="s">
        <v>82</v>
      </c>
      <c r="C25" s="20" t="s">
        <v>44</v>
      </c>
      <c r="D25" s="19">
        <v>20</v>
      </c>
      <c r="E25" s="13"/>
      <c r="F25" s="14">
        <f t="shared" si="0"/>
        <v>0</v>
      </c>
      <c r="G25" s="7"/>
      <c r="H25" s="7"/>
      <c r="I25" s="7"/>
    </row>
    <row r="26" spans="1:9" s="1" customFormat="1" ht="43.5" customHeight="1">
      <c r="A26" s="11" t="s">
        <v>10</v>
      </c>
      <c r="B26" s="18" t="s">
        <v>68</v>
      </c>
      <c r="C26" s="20" t="s">
        <v>44</v>
      </c>
      <c r="D26" s="19">
        <v>20</v>
      </c>
      <c r="E26" s="13"/>
      <c r="F26" s="14">
        <f t="shared" si="0"/>
        <v>0</v>
      </c>
      <c r="G26" s="7"/>
      <c r="H26" s="7"/>
      <c r="I26" s="7"/>
    </row>
    <row r="27" spans="1:9" s="1" customFormat="1" ht="27.75" customHeight="1">
      <c r="A27" s="11" t="s">
        <v>11</v>
      </c>
      <c r="B27" s="18" t="s">
        <v>45</v>
      </c>
      <c r="C27" s="13" t="s">
        <v>43</v>
      </c>
      <c r="D27" s="19">
        <v>40</v>
      </c>
      <c r="E27" s="13"/>
      <c r="F27" s="14">
        <f t="shared" si="0"/>
        <v>0</v>
      </c>
      <c r="G27" s="7"/>
      <c r="H27" s="7"/>
      <c r="I27" s="7"/>
    </row>
    <row r="28" spans="1:9" s="1" customFormat="1" ht="51" customHeight="1">
      <c r="A28" s="11" t="s">
        <v>54</v>
      </c>
      <c r="B28" s="18" t="s">
        <v>79</v>
      </c>
      <c r="C28" s="13" t="s">
        <v>55</v>
      </c>
      <c r="D28" s="16">
        <v>6</v>
      </c>
      <c r="E28" s="13"/>
      <c r="F28" s="14">
        <f t="shared" si="0"/>
        <v>0</v>
      </c>
      <c r="G28" s="7"/>
      <c r="H28" s="7"/>
      <c r="I28" s="7"/>
    </row>
    <row r="29" spans="1:9" s="1" customFormat="1" ht="22.5" customHeight="1">
      <c r="A29" s="23" t="s">
        <v>25</v>
      </c>
      <c r="B29" s="23"/>
      <c r="C29" s="23"/>
      <c r="D29" s="23"/>
      <c r="E29" s="23"/>
      <c r="F29" s="17">
        <f>SUM(F20:F28)</f>
        <v>0</v>
      </c>
      <c r="G29" s="7"/>
      <c r="H29" s="7"/>
      <c r="I29" s="7"/>
    </row>
    <row r="30" spans="1:9" s="1" customFormat="1" ht="22.5" customHeight="1">
      <c r="A30" s="24" t="s">
        <v>90</v>
      </c>
      <c r="B30" s="24"/>
      <c r="C30" s="24"/>
      <c r="D30" s="24"/>
      <c r="E30" s="24"/>
      <c r="F30" s="24"/>
      <c r="G30" s="7"/>
      <c r="H30" s="7"/>
      <c r="I30" s="7"/>
    </row>
    <row r="31" spans="1:9" s="1" customFormat="1" ht="39.75" customHeight="1">
      <c r="A31" s="11" t="s">
        <v>12</v>
      </c>
      <c r="B31" s="18" t="s">
        <v>63</v>
      </c>
      <c r="C31" s="20" t="s">
        <v>2</v>
      </c>
      <c r="D31" s="19">
        <v>150</v>
      </c>
      <c r="E31" s="20"/>
      <c r="F31" s="14">
        <f>E31*D31</f>
        <v>0</v>
      </c>
      <c r="G31" s="7"/>
      <c r="H31" s="7"/>
      <c r="I31" s="7"/>
    </row>
    <row r="32" spans="1:9" s="1" customFormat="1" ht="33" customHeight="1">
      <c r="A32" s="11" t="s">
        <v>13</v>
      </c>
      <c r="B32" s="18" t="s">
        <v>78</v>
      </c>
      <c r="C32" s="20" t="s">
        <v>2</v>
      </c>
      <c r="D32" s="19">
        <v>150</v>
      </c>
      <c r="E32" s="20"/>
      <c r="F32" s="14">
        <f>E32*D32</f>
        <v>0</v>
      </c>
      <c r="G32" s="7"/>
      <c r="H32" s="7"/>
      <c r="I32" s="7"/>
    </row>
    <row r="33" spans="1:9" s="1" customFormat="1" ht="39" customHeight="1">
      <c r="A33" s="11" t="s">
        <v>14</v>
      </c>
      <c r="B33" s="18" t="s">
        <v>69</v>
      </c>
      <c r="C33" s="20" t="s">
        <v>83</v>
      </c>
      <c r="D33" s="19">
        <v>20</v>
      </c>
      <c r="E33" s="20"/>
      <c r="F33" s="14">
        <f aca="true" t="shared" si="1" ref="F33:F39">E33*D33</f>
        <v>0</v>
      </c>
      <c r="G33" s="7"/>
      <c r="H33" s="7"/>
      <c r="I33" s="7"/>
    </row>
    <row r="34" spans="1:9" s="1" customFormat="1" ht="38.25" customHeight="1">
      <c r="A34" s="11" t="s">
        <v>15</v>
      </c>
      <c r="B34" s="18" t="s">
        <v>87</v>
      </c>
      <c r="C34" s="20" t="s">
        <v>44</v>
      </c>
      <c r="D34" s="19">
        <v>20</v>
      </c>
      <c r="E34" s="20"/>
      <c r="F34" s="14">
        <f t="shared" si="1"/>
        <v>0</v>
      </c>
      <c r="G34" s="7"/>
      <c r="H34" s="7"/>
      <c r="I34" s="7"/>
    </row>
    <row r="35" spans="1:9" s="1" customFormat="1" ht="55.5" customHeight="1">
      <c r="A35" s="11" t="s">
        <v>16</v>
      </c>
      <c r="B35" s="18" t="s">
        <v>80</v>
      </c>
      <c r="C35" s="20" t="s">
        <v>44</v>
      </c>
      <c r="D35" s="19">
        <v>20</v>
      </c>
      <c r="E35" s="20"/>
      <c r="F35" s="14">
        <f t="shared" si="1"/>
        <v>0</v>
      </c>
      <c r="G35" s="7"/>
      <c r="H35" s="7"/>
      <c r="I35" s="7"/>
    </row>
    <row r="36" spans="1:9" s="1" customFormat="1" ht="33.75" customHeight="1">
      <c r="A36" s="11" t="s">
        <v>17</v>
      </c>
      <c r="B36" s="18" t="s">
        <v>82</v>
      </c>
      <c r="C36" s="20" t="s">
        <v>44</v>
      </c>
      <c r="D36" s="19">
        <v>20</v>
      </c>
      <c r="E36" s="13"/>
      <c r="F36" s="14">
        <f t="shared" si="1"/>
        <v>0</v>
      </c>
      <c r="G36" s="7"/>
      <c r="H36" s="7"/>
      <c r="I36" s="7"/>
    </row>
    <row r="37" spans="1:9" s="1" customFormat="1" ht="45" customHeight="1">
      <c r="A37" s="11" t="s">
        <v>18</v>
      </c>
      <c r="B37" s="18" t="s">
        <v>67</v>
      </c>
      <c r="C37" s="20" t="s">
        <v>44</v>
      </c>
      <c r="D37" s="19">
        <v>20</v>
      </c>
      <c r="E37" s="13"/>
      <c r="F37" s="14">
        <f t="shared" si="1"/>
        <v>0</v>
      </c>
      <c r="G37" s="7"/>
      <c r="H37" s="7"/>
      <c r="I37" s="7"/>
    </row>
    <row r="38" spans="1:9" s="1" customFormat="1" ht="37.5" customHeight="1">
      <c r="A38" s="11" t="s">
        <v>19</v>
      </c>
      <c r="B38" s="18" t="s">
        <v>45</v>
      </c>
      <c r="C38" s="13" t="s">
        <v>43</v>
      </c>
      <c r="D38" s="19">
        <v>40</v>
      </c>
      <c r="E38" s="13"/>
      <c r="F38" s="14">
        <f t="shared" si="1"/>
        <v>0</v>
      </c>
      <c r="G38" s="7"/>
      <c r="H38" s="7"/>
      <c r="I38" s="7"/>
    </row>
    <row r="39" spans="1:9" s="1" customFormat="1" ht="49.5" customHeight="1">
      <c r="A39" s="11" t="s">
        <v>56</v>
      </c>
      <c r="B39" s="18" t="s">
        <v>79</v>
      </c>
      <c r="C39" s="13" t="s">
        <v>55</v>
      </c>
      <c r="D39" s="16">
        <v>6</v>
      </c>
      <c r="E39" s="13"/>
      <c r="F39" s="14">
        <f t="shared" si="1"/>
        <v>0</v>
      </c>
      <c r="G39" s="7"/>
      <c r="H39" s="7"/>
      <c r="I39" s="7"/>
    </row>
    <row r="40" spans="1:9" s="1" customFormat="1" ht="22.5" customHeight="1">
      <c r="A40" s="23" t="s">
        <v>26</v>
      </c>
      <c r="B40" s="23"/>
      <c r="C40" s="23"/>
      <c r="D40" s="23"/>
      <c r="E40" s="23"/>
      <c r="F40" s="17">
        <f>SUM(F31:F39)</f>
        <v>0</v>
      </c>
      <c r="G40" s="7"/>
      <c r="H40" s="7"/>
      <c r="I40" s="7"/>
    </row>
    <row r="41" spans="1:9" s="1" customFormat="1" ht="22.5" customHeight="1">
      <c r="A41" s="24" t="s">
        <v>91</v>
      </c>
      <c r="B41" s="24"/>
      <c r="C41" s="24"/>
      <c r="D41" s="24"/>
      <c r="E41" s="24"/>
      <c r="F41" s="24"/>
      <c r="G41" s="7"/>
      <c r="H41" s="7"/>
      <c r="I41" s="7"/>
    </row>
    <row r="42" spans="1:9" s="1" customFormat="1" ht="33" customHeight="1">
      <c r="A42" s="11" t="s">
        <v>29</v>
      </c>
      <c r="B42" s="18" t="s">
        <v>63</v>
      </c>
      <c r="C42" s="20" t="s">
        <v>2</v>
      </c>
      <c r="D42" s="19">
        <v>300</v>
      </c>
      <c r="E42" s="20"/>
      <c r="F42" s="14">
        <f aca="true" t="shared" si="2" ref="F42:F50">E42*D42</f>
        <v>0</v>
      </c>
      <c r="G42" s="7"/>
      <c r="H42" s="7"/>
      <c r="I42" s="7"/>
    </row>
    <row r="43" spans="1:9" s="1" customFormat="1" ht="28.5" customHeight="1">
      <c r="A43" s="11" t="s">
        <v>30</v>
      </c>
      <c r="B43" s="18" t="s">
        <v>78</v>
      </c>
      <c r="C43" s="20" t="s">
        <v>2</v>
      </c>
      <c r="D43" s="19">
        <v>300</v>
      </c>
      <c r="E43" s="20"/>
      <c r="F43" s="14">
        <f t="shared" si="2"/>
        <v>0</v>
      </c>
      <c r="G43" s="7"/>
      <c r="H43" s="7"/>
      <c r="I43" s="7"/>
    </row>
    <row r="44" spans="1:9" s="1" customFormat="1" ht="40.5" customHeight="1">
      <c r="A44" s="11" t="s">
        <v>31</v>
      </c>
      <c r="B44" s="18" t="s">
        <v>69</v>
      </c>
      <c r="C44" s="20" t="s">
        <v>83</v>
      </c>
      <c r="D44" s="19">
        <v>60</v>
      </c>
      <c r="E44" s="20"/>
      <c r="F44" s="14">
        <f t="shared" si="2"/>
        <v>0</v>
      </c>
      <c r="G44" s="7"/>
      <c r="H44" s="7"/>
      <c r="I44" s="7"/>
    </row>
    <row r="45" spans="1:9" s="1" customFormat="1" ht="42" customHeight="1">
      <c r="A45" s="11" t="s">
        <v>32</v>
      </c>
      <c r="B45" s="18" t="s">
        <v>87</v>
      </c>
      <c r="C45" s="20" t="s">
        <v>44</v>
      </c>
      <c r="D45" s="19">
        <v>60</v>
      </c>
      <c r="E45" s="20"/>
      <c r="F45" s="14">
        <f t="shared" si="2"/>
        <v>0</v>
      </c>
      <c r="G45" s="7"/>
      <c r="H45" s="7"/>
      <c r="I45" s="7"/>
    </row>
    <row r="46" spans="1:9" s="1" customFormat="1" ht="48.75" customHeight="1">
      <c r="A46" s="11" t="s">
        <v>33</v>
      </c>
      <c r="B46" s="18" t="s">
        <v>66</v>
      </c>
      <c r="C46" s="20" t="s">
        <v>44</v>
      </c>
      <c r="D46" s="19">
        <v>60</v>
      </c>
      <c r="E46" s="20"/>
      <c r="F46" s="14">
        <f t="shared" si="2"/>
        <v>0</v>
      </c>
      <c r="G46" s="7"/>
      <c r="H46" s="7"/>
      <c r="I46" s="7"/>
    </row>
    <row r="47" spans="1:9" s="1" customFormat="1" ht="34.5" customHeight="1">
      <c r="A47" s="11" t="s">
        <v>34</v>
      </c>
      <c r="B47" s="18" t="s">
        <v>82</v>
      </c>
      <c r="C47" s="20" t="s">
        <v>44</v>
      </c>
      <c r="D47" s="19">
        <v>60</v>
      </c>
      <c r="E47" s="13"/>
      <c r="F47" s="14">
        <f t="shared" si="2"/>
        <v>0</v>
      </c>
      <c r="G47" s="7"/>
      <c r="H47" s="7"/>
      <c r="I47" s="7"/>
    </row>
    <row r="48" spans="1:9" s="1" customFormat="1" ht="47.25" customHeight="1">
      <c r="A48" s="11" t="s">
        <v>35</v>
      </c>
      <c r="B48" s="18" t="s">
        <v>67</v>
      </c>
      <c r="C48" s="20" t="s">
        <v>44</v>
      </c>
      <c r="D48" s="19">
        <v>60</v>
      </c>
      <c r="E48" s="13"/>
      <c r="F48" s="14">
        <f t="shared" si="2"/>
        <v>0</v>
      </c>
      <c r="G48" s="7"/>
      <c r="H48" s="7"/>
      <c r="I48" s="7"/>
    </row>
    <row r="49" spans="1:9" s="1" customFormat="1" ht="29.25" customHeight="1">
      <c r="A49" s="11" t="s">
        <v>36</v>
      </c>
      <c r="B49" s="18" t="s">
        <v>45</v>
      </c>
      <c r="C49" s="13" t="s">
        <v>43</v>
      </c>
      <c r="D49" s="19">
        <v>120</v>
      </c>
      <c r="E49" s="13"/>
      <c r="F49" s="14">
        <f t="shared" si="2"/>
        <v>0</v>
      </c>
      <c r="G49" s="7"/>
      <c r="H49" s="7"/>
      <c r="I49" s="7"/>
    </row>
    <row r="50" spans="1:9" s="1" customFormat="1" ht="53.25" customHeight="1">
      <c r="A50" s="11" t="s">
        <v>57</v>
      </c>
      <c r="B50" s="18" t="s">
        <v>79</v>
      </c>
      <c r="C50" s="13" t="s">
        <v>55</v>
      </c>
      <c r="D50" s="16">
        <v>6</v>
      </c>
      <c r="E50" s="13"/>
      <c r="F50" s="14">
        <f t="shared" si="2"/>
        <v>0</v>
      </c>
      <c r="G50" s="7"/>
      <c r="H50" s="7"/>
      <c r="I50" s="7"/>
    </row>
    <row r="51" spans="1:9" s="1" customFormat="1" ht="26.25" customHeight="1">
      <c r="A51" s="23" t="s">
        <v>37</v>
      </c>
      <c r="B51" s="23"/>
      <c r="C51" s="23"/>
      <c r="D51" s="23"/>
      <c r="E51" s="23"/>
      <c r="F51" s="17">
        <f>SUM(F42:F50)</f>
        <v>0</v>
      </c>
      <c r="G51" s="7"/>
      <c r="H51" s="7"/>
      <c r="I51" s="7"/>
    </row>
    <row r="52" spans="1:9" s="1" customFormat="1" ht="26.25" customHeight="1">
      <c r="A52" s="29" t="s">
        <v>92</v>
      </c>
      <c r="B52" s="30"/>
      <c r="C52" s="30"/>
      <c r="D52" s="30"/>
      <c r="E52" s="30"/>
      <c r="F52" s="31"/>
      <c r="G52" s="7"/>
      <c r="H52" s="7"/>
      <c r="I52" s="7"/>
    </row>
    <row r="53" spans="1:9" s="1" customFormat="1" ht="48" customHeight="1">
      <c r="A53" s="20" t="s">
        <v>71</v>
      </c>
      <c r="B53" s="21" t="s">
        <v>76</v>
      </c>
      <c r="C53" s="20" t="s">
        <v>70</v>
      </c>
      <c r="D53" s="20">
        <v>3</v>
      </c>
      <c r="E53" s="20"/>
      <c r="F53" s="14">
        <f>E53*D53</f>
        <v>0</v>
      </c>
      <c r="G53" s="7"/>
      <c r="H53" s="7"/>
      <c r="I53" s="7"/>
    </row>
    <row r="54" spans="1:9" s="1" customFormat="1" ht="39" customHeight="1">
      <c r="A54" s="20" t="s">
        <v>72</v>
      </c>
      <c r="B54" s="21" t="s">
        <v>81</v>
      </c>
      <c r="C54" s="20" t="s">
        <v>73</v>
      </c>
      <c r="D54" s="20">
        <v>1</v>
      </c>
      <c r="E54" s="20"/>
      <c r="F54" s="14">
        <f>E54*D54</f>
        <v>0</v>
      </c>
      <c r="G54" s="7"/>
      <c r="H54" s="7"/>
      <c r="I54" s="7"/>
    </row>
    <row r="55" spans="1:9" s="1" customFormat="1" ht="25.5" customHeight="1">
      <c r="A55" s="23" t="s">
        <v>74</v>
      </c>
      <c r="B55" s="23"/>
      <c r="C55" s="23"/>
      <c r="D55" s="23"/>
      <c r="E55" s="23"/>
      <c r="F55" s="17">
        <f>SUM(F53:F54)</f>
        <v>0</v>
      </c>
      <c r="G55" s="7"/>
      <c r="H55" s="7"/>
      <c r="I55" s="7"/>
    </row>
    <row r="56" spans="1:9" s="1" customFormat="1" ht="25.5" customHeight="1">
      <c r="A56" s="22" t="s">
        <v>3</v>
      </c>
      <c r="B56" s="22"/>
      <c r="C56" s="22"/>
      <c r="D56" s="22"/>
      <c r="E56" s="22"/>
      <c r="F56" s="17">
        <f>F12+F18+F29+F40+F51+F55</f>
        <v>0</v>
      </c>
      <c r="G56" s="7"/>
      <c r="H56" s="7"/>
      <c r="I56" s="7"/>
    </row>
    <row r="58" ht="28.5" customHeight="1">
      <c r="B58" s="38" t="s">
        <v>97</v>
      </c>
    </row>
    <row r="59" ht="15">
      <c r="B59" s="37" t="s">
        <v>98</v>
      </c>
    </row>
  </sheetData>
  <sheetProtection/>
  <mergeCells count="15">
    <mergeCell ref="A12:E12"/>
    <mergeCell ref="A13:F13"/>
    <mergeCell ref="A19:F19"/>
    <mergeCell ref="A18:E18"/>
    <mergeCell ref="A52:F52"/>
    <mergeCell ref="C2:F2"/>
    <mergeCell ref="C3:F3"/>
    <mergeCell ref="A56:E56"/>
    <mergeCell ref="A40:E40"/>
    <mergeCell ref="A41:F41"/>
    <mergeCell ref="A51:E51"/>
    <mergeCell ref="B7:F7"/>
    <mergeCell ref="A30:F30"/>
    <mergeCell ref="A29:E29"/>
    <mergeCell ref="A55:E55"/>
  </mergeCells>
  <printOptions/>
  <pageMargins left="0.4330708661417323" right="0.2362204724409449" top="0.15748031496062992" bottom="0.15748031496062992" header="0.11811023622047245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2024-06-20T11:25:15Z</dcterms:modified>
  <cp:category/>
  <cp:version/>
  <cp:contentType/>
  <cp:contentStatus/>
</cp:coreProperties>
</file>